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9320" windowHeight="12555" tabRatio="674" firstSheet="3" activeTab="17"/>
  </bookViews>
  <sheets>
    <sheet name="0801" sheetId="1" r:id="rId1"/>
    <sheet name="0802" sheetId="2" r:id="rId2"/>
    <sheet name="0803" sheetId="3" r:id="rId3"/>
    <sheet name="0804" sheetId="4" r:id="rId4"/>
    <sheet name="0805" sheetId="5" r:id="rId5"/>
    <sheet name="0806" sheetId="6" r:id="rId6"/>
    <sheet name="0807" sheetId="7" state="hidden" r:id="rId7"/>
    <sheet name="0807." sheetId="9" r:id="rId8"/>
    <sheet name="0808" sheetId="10" r:id="rId9"/>
    <sheet name="0809" sheetId="12" r:id="rId10"/>
    <sheet name="0810" sheetId="13" r:id="rId11"/>
    <sheet name="0811" sheetId="14" r:id="rId12"/>
    <sheet name="0812" sheetId="15" r:id="rId13"/>
    <sheet name="0813" sheetId="16" r:id="rId14"/>
    <sheet name="0814" sheetId="17" r:id="rId15"/>
    <sheet name="0815" sheetId="19" r:id="rId16"/>
    <sheet name="0816" sheetId="20" r:id="rId17"/>
    <sheet name="0817" sheetId="21" r:id="rId18"/>
  </sheets>
  <calcPr calcId="145621"/>
</workbook>
</file>

<file path=xl/calcChain.xml><?xml version="1.0" encoding="utf-8"?>
<calcChain xmlns="http://schemas.openxmlformats.org/spreadsheetml/2006/main">
  <c r="B9" i="21" l="1"/>
  <c r="H6" i="21"/>
  <c r="B5" i="21"/>
  <c r="H4" i="21"/>
  <c r="B9" i="20" l="1"/>
  <c r="H6" i="20"/>
  <c r="B5" i="20"/>
  <c r="H4" i="20"/>
  <c r="B9" i="19"/>
  <c r="H6" i="19"/>
  <c r="B5" i="19"/>
  <c r="H4" i="19"/>
  <c r="H4" i="16"/>
  <c r="B9" i="17"/>
  <c r="H6" i="17"/>
  <c r="B5" i="17"/>
  <c r="H4" i="17"/>
  <c r="B9" i="16"/>
  <c r="H6" i="16"/>
  <c r="B5" i="16"/>
  <c r="B9" i="15"/>
  <c r="H6" i="15"/>
  <c r="B5" i="15"/>
  <c r="H4" i="15"/>
  <c r="B9" i="14"/>
  <c r="H6" i="14"/>
  <c r="B5" i="14"/>
  <c r="H4" i="14"/>
  <c r="B9" i="13"/>
  <c r="H6" i="13"/>
  <c r="B5" i="13"/>
  <c r="H4" i="13"/>
  <c r="B9" i="12"/>
  <c r="H6" i="12"/>
  <c r="B5" i="12"/>
  <c r="H4" i="12"/>
  <c r="B9" i="10"/>
  <c r="H6" i="10"/>
  <c r="B5" i="10"/>
  <c r="H4" i="10"/>
  <c r="B9" i="9"/>
  <c r="H6" i="9"/>
  <c r="B5" i="9"/>
  <c r="H4" i="9"/>
  <c r="B9" i="6"/>
  <c r="H6" i="6"/>
  <c r="B5" i="6"/>
  <c r="H4" i="6"/>
  <c r="B9" i="5"/>
  <c r="H6" i="5"/>
  <c r="B5" i="5"/>
  <c r="H4" i="5"/>
  <c r="B9" i="4"/>
  <c r="H6" i="4"/>
  <c r="B5" i="4"/>
  <c r="H4" i="4"/>
  <c r="B9" i="3"/>
  <c r="H6" i="3"/>
  <c r="B5" i="3"/>
  <c r="H4" i="3"/>
  <c r="H6" i="2"/>
  <c r="B9" i="2"/>
  <c r="B5" i="2"/>
  <c r="H4" i="2"/>
  <c r="H4" i="1"/>
  <c r="B9" i="1"/>
  <c r="B5" i="1"/>
</calcChain>
</file>

<file path=xl/sharedStrings.xml><?xml version="1.0" encoding="utf-8"?>
<sst xmlns="http://schemas.openxmlformats.org/spreadsheetml/2006/main" count="1724" uniqueCount="531">
  <si>
    <t>작성일자</t>
  </si>
  <si>
    <t>대표</t>
  </si>
  <si>
    <t xml:space="preserve">  일일매출내역</t>
  </si>
  <si>
    <t>주요판매분석</t>
  </si>
  <si>
    <t>판매율</t>
  </si>
  <si>
    <t>런치</t>
  </si>
  <si>
    <t>Salad</t>
  </si>
  <si>
    <t>Main</t>
  </si>
  <si>
    <t>디너</t>
  </si>
  <si>
    <t>Appetizer</t>
  </si>
  <si>
    <t>Set(Lunch)</t>
  </si>
  <si>
    <t>총매출</t>
  </si>
  <si>
    <t>Pizza</t>
  </si>
  <si>
    <t>Set(Dinner)</t>
  </si>
  <si>
    <t>누적매출</t>
  </si>
  <si>
    <t>Pasta</t>
  </si>
  <si>
    <t>Wine &amp; Beverage</t>
  </si>
  <si>
    <t>목표매출</t>
  </si>
  <si>
    <t>Risotto</t>
  </si>
  <si>
    <t>목표매출 달성도</t>
  </si>
  <si>
    <t xml:space="preserve">  금주의 추천메뉴 및 Daily (Best &amp; Worst) </t>
  </si>
  <si>
    <t>mo</t>
  </si>
  <si>
    <t xml:space="preserve"> 추천메뉴</t>
  </si>
  <si>
    <t>판매량(누적)</t>
  </si>
  <si>
    <t>분류</t>
  </si>
  <si>
    <t>데일리 판매수량</t>
  </si>
  <si>
    <t>Daily Best</t>
  </si>
  <si>
    <t>Daily Worst</t>
  </si>
  <si>
    <t xml:space="preserve">시간 </t>
  </si>
  <si>
    <t>예약명</t>
  </si>
  <si>
    <t>인원</t>
  </si>
  <si>
    <t>비고</t>
  </si>
  <si>
    <t>오전</t>
  </si>
  <si>
    <t xml:space="preserve">오후 </t>
  </si>
  <si>
    <t>* 보고  및 특이사항</t>
  </si>
  <si>
    <t>Kitchen</t>
  </si>
  <si>
    <t>* D/O</t>
  </si>
  <si>
    <t>Hall</t>
  </si>
  <si>
    <t>* Salad</t>
  </si>
  <si>
    <t>* Section A</t>
  </si>
  <si>
    <t>* Pizza</t>
  </si>
  <si>
    <t>* Section B</t>
  </si>
  <si>
    <t xml:space="preserve">* Pasta </t>
  </si>
  <si>
    <t>* Section 6F</t>
  </si>
  <si>
    <t>* Main</t>
  </si>
  <si>
    <t>* Part Time</t>
  </si>
  <si>
    <t xml:space="preserve">  전도금 사용내역 </t>
  </si>
  <si>
    <t>총금액</t>
  </si>
  <si>
    <t xml:space="preserve">금액 </t>
  </si>
  <si>
    <t>사용내역</t>
  </si>
  <si>
    <t>금액</t>
  </si>
  <si>
    <t xml:space="preserve">사용내역 </t>
  </si>
  <si>
    <t>*윤은선.송상민 주임</t>
    <phoneticPr fontId="6" type="noConversion"/>
  </si>
  <si>
    <t>*석진현 사원</t>
    <phoneticPr fontId="6" type="noConversion"/>
  </si>
  <si>
    <t>*김정필 주임</t>
    <phoneticPr fontId="6" type="noConversion"/>
  </si>
  <si>
    <t>*유하빈 사원</t>
    <phoneticPr fontId="6" type="noConversion"/>
  </si>
  <si>
    <t>*데일리 스페셜 메뉴 가리비구이(21.000),가리비 파스타(24.000) 판매 진행</t>
    <phoneticPr fontId="6" type="noConversion"/>
  </si>
  <si>
    <t>*유하빈 사원 - 상설 BBQ후 정리 안된 그릴청소 및 가스점검 진행,그랜드메뉴 라비올리 석진현 사원과 생산</t>
    <phoneticPr fontId="6" type="noConversion"/>
  </si>
  <si>
    <t>*석진현 사원 - 바닐라 아이스크림 베이스 제조.피칸캔디.캬라멜소스 생산. 김정필 주임 - 판체타 생산 및 월말 제고조사 진행.피자소스 생산</t>
    <phoneticPr fontId="6" type="noConversion"/>
  </si>
  <si>
    <t>김수희</t>
    <phoneticPr fontId="6" type="noConversion"/>
  </si>
  <si>
    <t>2+1</t>
    <phoneticPr fontId="6" type="noConversion"/>
  </si>
  <si>
    <t>강민주</t>
    <phoneticPr fontId="6" type="noConversion"/>
  </si>
  <si>
    <t>포잉' 앱을 통해 예약</t>
    <phoneticPr fontId="6" type="noConversion"/>
  </si>
  <si>
    <t>김동균</t>
    <phoneticPr fontId="6" type="noConversion"/>
  </si>
  <si>
    <t>정종덕</t>
    <phoneticPr fontId="6" type="noConversion"/>
  </si>
  <si>
    <t>이재성</t>
    <phoneticPr fontId="6" type="noConversion"/>
  </si>
  <si>
    <t>양재경</t>
    <phoneticPr fontId="6" type="noConversion"/>
  </si>
  <si>
    <t>* 이길만 계장 휴무, 황진영 사원 휴가</t>
    <phoneticPr fontId="6" type="noConversion"/>
  </si>
  <si>
    <t>* 김소영 주임, 박정주 사원</t>
    <phoneticPr fontId="6" type="noConversion"/>
  </si>
  <si>
    <t>* 정화영 주임, 조성래 사원</t>
    <phoneticPr fontId="6" type="noConversion"/>
  </si>
  <si>
    <t>프로포즈, D/T x 2</t>
    <phoneticPr fontId="6" type="noConversion"/>
  </si>
  <si>
    <t>Walk In</t>
  </si>
  <si>
    <t>Walk In</t>
    <phoneticPr fontId="6" type="noConversion"/>
  </si>
  <si>
    <r>
      <t xml:space="preserve">* 성인 1명 ( 30대 남성, 파스타 2개 + H.W 1잔 ) + 성인 2명, 어린이 1명 ( 단품 2개 ) + 성인 2명 ( 비즈니스, L/T x 2) 
+ 성인 3명 ( L/T x 2 + 단품2개) + 성인 3명 ( L/T x 1 + 단품 2개 ) + 성인 2명 ( L/T x 2 ) + 성인 5명 ( 이진용 작가님, 단품 식사 ) 
</t>
    </r>
    <r>
      <rPr>
        <b/>
        <sz val="10"/>
        <color rgb="FFFF0000"/>
        <rFont val="HY나무B"/>
        <family val="1"/>
        <charset val="129"/>
      </rPr>
      <t>=&gt; 7팀 19명</t>
    </r>
    <phoneticPr fontId="6" type="noConversion"/>
  </si>
  <si>
    <t>* Ant - Salmon</t>
    <phoneticPr fontId="6" type="noConversion"/>
  </si>
  <si>
    <t>* Sal - Tot Salad</t>
    <phoneticPr fontId="6" type="noConversion"/>
  </si>
  <si>
    <t>* Pas -Ravioli</t>
    <phoneticPr fontId="6" type="noConversion"/>
  </si>
  <si>
    <t>* Car - Bistecca</t>
    <phoneticPr fontId="6" type="noConversion"/>
  </si>
  <si>
    <t>* 박정주, 조성래 사원 - 상품 재고 조사 및 음료 선입선출 체크 및 정리</t>
    <phoneticPr fontId="6" type="noConversion"/>
  </si>
  <si>
    <t xml:space="preserve">* 정화영 주임 - 조성래 사원 포스 계산 방법 교육 </t>
    <phoneticPr fontId="6" type="noConversion"/>
  </si>
  <si>
    <t xml:space="preserve">* LUNCH 특이사항  
- 13:30 '강민주'님 : 앱 '포잉'을 통해 예약 ( 포잉에서 매장으로 예약전화를 주는 시스템 ) 
  리코타 피자 + 꽃게 로제 파스타 + 하우스와인 1잔 주문
  좀 더 예쁘게 음식 플레이팅, 좀 더 친절한 서비스를 함 -&gt; 만족하고 돌아가심. 
 ***포잉 : 각 지역의 맛집을 소개, 예약을 대신 해줌 + 회원들이 평점을 매기고 댓글을 다는 어플. 
  최근 매장 홀직원들이 앞서 '포잉' 어플에 꼴라메르까토의 평점과 댓글을 달아 맛집 순위를 올렸음 
  -&gt; 금일 포잉을 보고 방문하는 손님이 있음을 알게됨 -&gt; 키친 직원들도 곧 평점, 댓글을 달 예정
</t>
    <phoneticPr fontId="6" type="noConversion"/>
  </si>
  <si>
    <r>
      <t xml:space="preserve">* 성인 2명 ( 단품 2개 ) + 성인 2명 ( 피자 + 커피 ) + 성인 2명 ( 피자 + 맥주 ) + 성인 2명 ( 단품 2개, 음료1개) 
+ 성인 2명 (단품3개) + 성인 2명 ( 단품 2개)
</t>
    </r>
    <r>
      <rPr>
        <b/>
        <sz val="10"/>
        <color rgb="FFFF0000"/>
        <rFont val="HY나무B"/>
        <family val="1"/>
        <charset val="129"/>
      </rPr>
      <t xml:space="preserve">=&gt; 6팀 12명 </t>
    </r>
    <phoneticPr fontId="6" type="noConversion"/>
  </si>
  <si>
    <t xml:space="preserve">* DINNER 특이사항
- Dinner 타임에 앞서 3~5시 사이에 꾸준히 손님들 방문 ( 피자 + 음료 or 맥주 손님 ) 
- 천둥, 번개가 치고 소나기가 내려 손님이 끊길까 우려했으나 예약손님 외 워크인 손님 6팀 더 방문
- '정종덕'님 ( 프로포즈 : 박정주 사원, 식사 후 미리 맡겨놓은 꽃다발 여자분께 서프라이즈로 전달 ) -&gt; 프로포즈 성공 -&gt; 만족하셨으며 재방문 약속.
  '이재성'님 ( 기념일, D/T + Red Wine 주문 ) </t>
    <phoneticPr fontId="6" type="noConversion"/>
  </si>
  <si>
    <t>1(1)</t>
    <phoneticPr fontId="6" type="noConversion"/>
  </si>
  <si>
    <t>0(0)</t>
    <phoneticPr fontId="6" type="noConversion"/>
  </si>
  <si>
    <t>* Lunch T Course</t>
    <phoneticPr fontId="6" type="noConversion"/>
  </si>
  <si>
    <t>* Piz- Margherita</t>
    <phoneticPr fontId="6" type="noConversion"/>
  </si>
  <si>
    <t>* Sal-Funghi</t>
    <phoneticPr fontId="6" type="noConversion"/>
  </si>
  <si>
    <t>* Piz- Uhjang</t>
    <phoneticPr fontId="6" type="noConversion"/>
  </si>
  <si>
    <t>* 박정주, 황진영 사원 휴무</t>
    <phoneticPr fontId="6" type="noConversion"/>
  </si>
  <si>
    <t>* 이길만 계장, 김소영 주임</t>
    <phoneticPr fontId="6" type="noConversion"/>
  </si>
  <si>
    <t>* 송상민, 김정필 주임</t>
    <phoneticPr fontId="6" type="noConversion"/>
  </si>
  <si>
    <t>* 석진현 사원</t>
    <phoneticPr fontId="6" type="noConversion"/>
  </si>
  <si>
    <t>* 석진현, 문성곤 사원</t>
    <phoneticPr fontId="6" type="noConversion"/>
  </si>
  <si>
    <t>* 유하빈 사원</t>
    <phoneticPr fontId="6" type="noConversion"/>
  </si>
  <si>
    <t>* 윤은선 주임</t>
    <phoneticPr fontId="6" type="noConversion"/>
  </si>
  <si>
    <t>* 석진현 사원- 티라미스 생산, 피자도우 및 둥글리기 교육 (문성곤 사원)</t>
    <phoneticPr fontId="6" type="noConversion"/>
  </si>
  <si>
    <t>* 유하빈 사원 - 토마토 소스 생산, 한치 작업</t>
    <phoneticPr fontId="6" type="noConversion"/>
  </si>
  <si>
    <t>* 문성곤 사원- 한치 작업, 아란치니 생산. 윤은선 주임- 어린이 손님용 디저트 생산(블루베리 바), 곤드레 나물 도우 생산 및 개발.</t>
    <phoneticPr fontId="6" type="noConversion"/>
  </si>
  <si>
    <r>
      <t xml:space="preserve">* 성인 2명 + 어린이 2명 ( 애기옷 사고 올라온 손님, 단품 5개 ) + 성인 2명 ( 단품 2개 + 커피,맥주 ) + 성인 1명+어린이1명 (단품 2개) 
+ 성인 5명, 청소년 5명 ( L/T x 5, 단품 4개 + 음료 3개)
</t>
    </r>
    <r>
      <rPr>
        <b/>
        <sz val="10"/>
        <color rgb="FFFF0000"/>
        <rFont val="HY나무B"/>
        <family val="1"/>
        <charset val="129"/>
      </rPr>
      <t>=&gt; 4팀 18명</t>
    </r>
    <phoneticPr fontId="6" type="noConversion"/>
  </si>
  <si>
    <t>* 금일 어제에 이어 5시쯤 부터 천둥, 번개를 동반한 소나기가 내림</t>
    <phoneticPr fontId="6" type="noConversion"/>
  </si>
  <si>
    <t>* 이길만 계장 - 최향경 과장이 만든 와인 교재로 홀 직원 와인 교육.</t>
    <phoneticPr fontId="6" type="noConversion"/>
  </si>
  <si>
    <t xml:space="preserve">* Piz - Margherita </t>
    <phoneticPr fontId="6" type="noConversion"/>
  </si>
  <si>
    <t>* Lunch T Course</t>
    <phoneticPr fontId="6" type="noConversion"/>
  </si>
  <si>
    <t>* Salad</t>
    <phoneticPr fontId="6" type="noConversion"/>
  </si>
  <si>
    <t>* Car-Bistecca</t>
    <phoneticPr fontId="6" type="noConversion"/>
  </si>
  <si>
    <t>0(1)</t>
    <phoneticPr fontId="6" type="noConversion"/>
  </si>
  <si>
    <t>2(2)</t>
    <phoneticPr fontId="6" type="noConversion"/>
  </si>
  <si>
    <r>
      <t xml:space="preserve">* 성인 2명 ( 단품 2개 ) + 성인 3명 ( 단품 3개 ) + 성인 2명 ( 단품 3개 ) + 성인 5명 ( 단품 4개) 
+ 성인 3명 (단골 제약회사 직원 '윤태영'님, D/T x 3) + 성인 2명 ( 단품 4개 + 음료 2개) + 성인 2명 ( 단품 2개)
+ 성인 2명 ( D/T x 1, 단품 1개 + 생맥주1잔, 음료1개 ) + 성인 2명 ( 단품 2개 ) 
</t>
    </r>
    <r>
      <rPr>
        <b/>
        <sz val="10"/>
        <color rgb="FFFF0000"/>
        <rFont val="HY나무B"/>
        <family val="1"/>
        <charset val="129"/>
      </rPr>
      <t xml:space="preserve">=&gt; 9팀 23명 </t>
    </r>
    <phoneticPr fontId="6" type="noConversion"/>
  </si>
  <si>
    <t xml:space="preserve">* 최근 폭염으로 인하여 LUNCH에는 손님이 뜸하다가 DINNER에 워크인으로 손님 꾸준히 방문 ( 금일 9팀 23명 )
- 금일 단골 제약회사 직원 '윤태영'님 ( 서버 정화영 주임 ) 
   손님 접대로 방문, D/T x 3 + Peroni 생맥주 2잔 + Collazzi Libera 1병 주문 
   동반한 손님들의 만족도가 컸음 ( '윤태영'님과 몇 년 전 한번 방문한 적 있다하심 -&gt; 취향에 맞는 와인 추천, 음식맛, 서비스, 출차 서비스에 만족하시며 재방문 약속 ) 
</t>
    <phoneticPr fontId="6" type="noConversion"/>
  </si>
  <si>
    <t>*유하빈.석진현 사원</t>
    <phoneticPr fontId="6" type="noConversion"/>
  </si>
  <si>
    <t>*윤은선 주임</t>
    <phoneticPr fontId="6" type="noConversion"/>
  </si>
  <si>
    <t>*송상민 주임</t>
    <phoneticPr fontId="6" type="noConversion"/>
  </si>
  <si>
    <t>*데일리 스페셜 메뉴 판매 (고추튀김.카프레제.가리비 구이) , 송상민 주임 - 사무작업 진행,판체타 숙성도 체크 및 등.안심 에이징 정도 체크</t>
    <phoneticPr fontId="6" type="noConversion"/>
  </si>
  <si>
    <t>*윤은선 주임 - 바닐라 아이스크림 베이스 제조 , 효소 생산 ( 양파.모닝고추.사과.토마토), 파트별 서포터 역할</t>
    <phoneticPr fontId="6" type="noConversion"/>
  </si>
  <si>
    <t>*김정필 주임 - 그랜드메뉴 치폴라 생산 . 파스타 미장 체크 후 미비된 사항 정리 문성곤 사원 식전 스키야차타 생산법 교육및 생산 진행</t>
    <phoneticPr fontId="6" type="noConversion"/>
  </si>
  <si>
    <t>* 정화영 주임, 박정주 사원</t>
    <phoneticPr fontId="6" type="noConversion"/>
  </si>
  <si>
    <t>* 이길만 계장, 조성래 사원</t>
    <phoneticPr fontId="6" type="noConversion"/>
  </si>
  <si>
    <t>* 황진영 사원</t>
    <phoneticPr fontId="6" type="noConversion"/>
  </si>
  <si>
    <t>* 김소영 주임</t>
    <phoneticPr fontId="6" type="noConversion"/>
  </si>
  <si>
    <t>유인효</t>
    <phoneticPr fontId="6" type="noConversion"/>
  </si>
  <si>
    <t xml:space="preserve">단골 </t>
    <phoneticPr fontId="6" type="noConversion"/>
  </si>
  <si>
    <t>조성숙</t>
    <phoneticPr fontId="6" type="noConversion"/>
  </si>
  <si>
    <t>L/T x 2</t>
    <phoneticPr fontId="6" type="noConversion"/>
  </si>
  <si>
    <t>한병미</t>
    <phoneticPr fontId="6" type="noConversion"/>
  </si>
  <si>
    <t>5F Room</t>
    <phoneticPr fontId="6" type="noConversion"/>
  </si>
  <si>
    <r>
      <t xml:space="preserve">* 성인 2명 (단품3개) + 성인2명, 어린이 3명 (리틀 VIP이자 메르까토 단골 '윤경'님, 단품4, 탄산수) + 성인2명 (L/A x 2) 
+ 성인 2명(단품3개) + 성인2명(단품3개) + 성인4명(단품4개, 맥주2개) 
</t>
    </r>
    <r>
      <rPr>
        <b/>
        <sz val="10"/>
        <color rgb="FFFF0000"/>
        <rFont val="HY나무B"/>
        <family val="1"/>
        <charset val="129"/>
      </rPr>
      <t>=&gt; 6팀 17명</t>
    </r>
    <phoneticPr fontId="6" type="noConversion"/>
  </si>
  <si>
    <t>* 조성래 사원 - 포스 교육 후 실전 ( 계산하는 손님들께 '식사 맛있게 하셨어요?'라는 기본적인 멘트와 함께 계산 실전 )</t>
    <phoneticPr fontId="18" type="noConversion"/>
  </si>
  <si>
    <t>* LUNCH 특이사항
-5F Room '유인효' 사장님 
서버 이길만 계장
유인효사장님 + 여자 3명 방문, 그 중 한 분은 요즘 방문이 뜸한 단골 손님
오실때마다 맛있는 메뉴로 구성해달라고 하심 -&gt; 카프레제, 가리비구이, 고추튀김을 에피타이저로 제공 -&gt;  카프레제가 특히 여성분들께 인기
유인효 사장님이 기분 좋게 가시고 여성 세분께는 커피 서비스 -&gt; 최근에 방문하지 않는 손님께 말을 붙이며 재방문을 유도.</t>
    <phoneticPr fontId="6" type="noConversion"/>
  </si>
  <si>
    <t>* DINNER 특이사항
-5F Room '한병미'님 
서버 김소영 주임
약 2년만에 방문, 가족들과 식사
치폴라 + 버섯샐러드 + 피자마르게리따 + 안심4개 + 맥주 3개, 자몽에이드 2개 주문
이가 안좋은 어르신 두분을 위해 특히 부드러운 안심부위를 추천 -&gt; 키친에서 좀더 신경써서 제공 -&gt; 손님의 반응을 살폈고 만족하신다 하셨음.
치폴라와 정글스테이크의 반응이 가장 뜨거웠으며 '역시 맛있다 요즘 뜸했는데 또 오겠다'는 말씀을 하시고 가심.</t>
    <phoneticPr fontId="6" type="noConversion"/>
  </si>
  <si>
    <t>1(2)</t>
    <phoneticPr fontId="6" type="noConversion"/>
  </si>
  <si>
    <t>1(3)</t>
    <phoneticPr fontId="6" type="noConversion"/>
  </si>
  <si>
    <t>* Pas-Crab Rose</t>
    <phoneticPr fontId="6" type="noConversion"/>
  </si>
  <si>
    <t>* Dinner T Course</t>
    <phoneticPr fontId="6" type="noConversion"/>
  </si>
  <si>
    <t>* Ant-Zuppa di Cozze</t>
    <phoneticPr fontId="6" type="noConversion"/>
  </si>
  <si>
    <t>* Ant- Uova</t>
    <phoneticPr fontId="6" type="noConversion"/>
  </si>
  <si>
    <r>
      <t xml:space="preserve">* 성인 1명(단품 + H.W 1잔) + 성인2명(단품2개 + 음료1개) + 성인2명(단품2개+ 음료2개) 
+ 성인4명(D/T x 4, 음료 4개) + 성인7명(6F Room, 단품 8개 + D/F Reserva Shiraz 3병)
</t>
    </r>
    <r>
      <rPr>
        <b/>
        <sz val="10"/>
        <color rgb="FFFF0000"/>
        <rFont val="HY나무B"/>
        <family val="1"/>
        <charset val="129"/>
      </rPr>
      <t>=&gt; 5팀 16명</t>
    </r>
    <phoneticPr fontId="6" type="noConversion"/>
  </si>
  <si>
    <t>*석진현.문성곤 사원</t>
    <phoneticPr fontId="6" type="noConversion"/>
  </si>
  <si>
    <t>*데일리 스페셜 메뉴 판매(토마토소스 부타네스카,너트피자) . 송상민 주임 - 사무작업 진행 판체타 숙성도 체크후 테이스팅 진행</t>
    <phoneticPr fontId="6" type="noConversion"/>
  </si>
  <si>
    <t>*윤은선 주임 - 바닐라 아이스크림 생산 및 백오이 효소 생산.기존 생산 효소 체크 , 유하빈 사원 - 주말대비 타야린면 . 조개스탁 생산 진행</t>
    <phoneticPr fontId="6" type="noConversion"/>
  </si>
  <si>
    <t>박선우</t>
    <phoneticPr fontId="6" type="noConversion"/>
  </si>
  <si>
    <t>달맞이포럼 회장</t>
    <phoneticPr fontId="6" type="noConversion"/>
  </si>
  <si>
    <t>최정옥</t>
    <phoneticPr fontId="6" type="noConversion"/>
  </si>
  <si>
    <t>소재환</t>
    <phoneticPr fontId="6" type="noConversion"/>
  </si>
  <si>
    <t>4+1</t>
    <phoneticPr fontId="6" type="noConversion"/>
  </si>
  <si>
    <t>우병기</t>
    <phoneticPr fontId="6" type="noConversion"/>
  </si>
  <si>
    <t>2+1</t>
    <phoneticPr fontId="6" type="noConversion"/>
  </si>
  <si>
    <t>오규빈</t>
    <phoneticPr fontId="6" type="noConversion"/>
  </si>
  <si>
    <t>* 김소영 주임, 조성래 사원</t>
    <phoneticPr fontId="6" type="noConversion"/>
  </si>
  <si>
    <t>* 이길만 계장, 황진영 사원</t>
    <phoneticPr fontId="6" type="noConversion"/>
  </si>
  <si>
    <t>* 정화영 주임, 박정주 사원</t>
    <phoneticPr fontId="6" type="noConversion"/>
  </si>
  <si>
    <t>* 황진영 사원 - 수박 주스 재료 준비</t>
    <phoneticPr fontId="6" type="noConversion"/>
  </si>
  <si>
    <t>* 정화영 주임, 박정주 사원 - 제빙기 청소 및 5층 창고 청소</t>
    <phoneticPr fontId="6" type="noConversion"/>
  </si>
  <si>
    <t>* 단골 '달맞이 포럼 회장' Riview
- 2년여 전부터 꾸준히 이용하는 단골 손님으로, 달맞이 포럼 회장임
- 항상 5층 룸을 선호하며, 대부분 단품 식사
- 오랜만에 방문하여 특별히 스페셜 메뉴 제공
- 마켓샐러드, 고르곤졸라치즈 너트피자, 토마토 부타네스카, 커피 서비스 제공
- 단골을 위한 스페셜 메뉴가 있다는 점을 각인시켜, 꾸준한 재방문 유도</t>
    <phoneticPr fontId="6" type="noConversion"/>
  </si>
  <si>
    <t>*김정필 주임 - 피자도우.땡초소스.스리라차 소스.먹물 아란치니 생산 진행</t>
    <phoneticPr fontId="6" type="noConversion"/>
  </si>
  <si>
    <t>* 음료 판매율을 높이기 위해, 착석 후 메뉴판 나갈 때, 시원한 화이트 와인과 생맥주 어필
* 디저트 판매 증진을 위해, 식사가 끝난 테이블을 정리하면서 간단한 대사와 함께 디저트 메뉴판 제공하고 있음</t>
    <phoneticPr fontId="6" type="noConversion"/>
  </si>
  <si>
    <t>1(4)</t>
    <phoneticPr fontId="6" type="noConversion"/>
  </si>
  <si>
    <t>1(5)</t>
    <phoneticPr fontId="6" type="noConversion"/>
  </si>
  <si>
    <t>2(6)</t>
    <phoneticPr fontId="6" type="noConversion"/>
  </si>
  <si>
    <t>* Pas-Gamberi</t>
    <phoneticPr fontId="6" type="noConversion"/>
  </si>
  <si>
    <t>* Lunch Course</t>
    <phoneticPr fontId="6" type="noConversion"/>
  </si>
  <si>
    <t>* Ant- Cipolla</t>
    <phoneticPr fontId="6" type="noConversion"/>
  </si>
  <si>
    <t>*윤은선 주임.문성곤 사원</t>
    <phoneticPr fontId="6" type="noConversion"/>
  </si>
  <si>
    <t>*송상민 주임 - 주말대비 안.등심 손질 작업 및 사무작업 마무리 진행 , 유하빈 사원 - 치킨.조개스탁 생산 포션 및 로제파스타용 꽃게 손질 작업 진행</t>
    <phoneticPr fontId="6" type="noConversion"/>
  </si>
  <si>
    <t>*석진현 사원 - 비프까르파치오 포션 및 주말대비 드레싱류 (바질비네그레따.블루베리드레싱)생산 . 아이스크림 생산</t>
    <phoneticPr fontId="6" type="noConversion"/>
  </si>
  <si>
    <t>*김정필 주임 - 피자도우.식전 스키야차타 생산 및 메밀 도우 홀.주방 시식 및 보완사항 체크(씹는 식감은 좋으나 임펙트가 크진 않음)</t>
    <phoneticPr fontId="6" type="noConversion"/>
  </si>
  <si>
    <t>김윤임</t>
    <phoneticPr fontId="6" type="noConversion"/>
  </si>
  <si>
    <t>윤지영</t>
    <phoneticPr fontId="6" type="noConversion"/>
  </si>
  <si>
    <t>김승모</t>
    <phoneticPr fontId="6" type="noConversion"/>
  </si>
  <si>
    <t>이윤정</t>
    <phoneticPr fontId="6" type="noConversion"/>
  </si>
  <si>
    <t>최정열</t>
    <phoneticPr fontId="6" type="noConversion"/>
  </si>
  <si>
    <t>단골 손님</t>
    <phoneticPr fontId="6" type="noConversion"/>
  </si>
  <si>
    <t>* 이길만 계장, 정화영 주임, 조성래 사원</t>
    <phoneticPr fontId="6" type="noConversion"/>
  </si>
  <si>
    <t>* 8/7 일요일 LUNCH 돌잔치 예약건
 - 매장 돌상 이용
 - 김소영, 정화영 주임 꽃 작업 ( 메인 돌상, 포토테이블1, 2, 식사테이블 )
 - 칠판 작업 ( 돌잔치 당일 오전 3층에 설치할 예정 )</t>
    <phoneticPr fontId="6" type="noConversion"/>
  </si>
  <si>
    <t>* 와인셀러 청소 - 실내, 셀러의 온도차로 인하여 생기는 물기 제거 및 셀러 안 청소.</t>
    <phoneticPr fontId="6" type="noConversion"/>
  </si>
  <si>
    <t>0(4)</t>
    <phoneticPr fontId="6" type="noConversion"/>
  </si>
  <si>
    <t>0(5)</t>
    <phoneticPr fontId="6" type="noConversion"/>
  </si>
  <si>
    <t>1(7)</t>
    <phoneticPr fontId="6" type="noConversion"/>
  </si>
  <si>
    <t>* Ant -Zuppa di Cozze</t>
    <phoneticPr fontId="6" type="noConversion"/>
  </si>
  <si>
    <t>* Lunch T Course</t>
    <phoneticPr fontId="6" type="noConversion"/>
  </si>
  <si>
    <t>* Ant - Calamari</t>
    <phoneticPr fontId="6" type="noConversion"/>
  </si>
  <si>
    <t>* Dinner T Course</t>
    <phoneticPr fontId="6" type="noConversion"/>
  </si>
  <si>
    <t xml:space="preserve">* Dinner 특이사항
- 19:30 '김승모' 님 (서버 이길만 계장 )
 50대 후반 남성, 오픈 초창기 단골 손님, 지속적으로 이길만 계장이 서브하여 단골이 된 손님. 
 톳샐러드, 피자 하몽, 먹물 리조또, 안심스테이크 + Fill Speri (Red Wine/italy) 주문
 얼음을 깔고 나간 톳샐러드, 철판에 구워져 나간 정글 스테이크의 반응이 가장 좋았음 
 -&gt; 연령대가 높은 분들이 특히 건강에 좋고 비주얼적으로 훌륭한 톳샐러드를 선호. 
 와인을 조금 알고 있는 손님, 
 ltaly 와인으로 무겁지 않으나 맛있는 와인으로 추천해달라 하셨음 -&gt; 이길만 계장 Fill Speri 추천
 -&gt; 와인을 서브하며 Speri에 대한 설명, 스토리를 들려드림 -&gt; 손님들 귀기울여 들으셨으며, 설명때문에 와인이 더 맛있어졌다고 말씀하셨음
 -&gt; 이길만 계장, 와인 서브 후 홀 직원들에게 멘트 공유 </t>
    <phoneticPr fontId="6" type="noConversion"/>
  </si>
  <si>
    <t>손혜숙</t>
    <phoneticPr fontId="6" type="noConversion"/>
  </si>
  <si>
    <t>2+1</t>
    <phoneticPr fontId="6" type="noConversion"/>
  </si>
  <si>
    <t>단골손님</t>
    <phoneticPr fontId="6" type="noConversion"/>
  </si>
  <si>
    <t>한규록</t>
    <phoneticPr fontId="6" type="noConversion"/>
  </si>
  <si>
    <t>신사 메르까토 방문 후 부산 메르까토 첫방문</t>
    <phoneticPr fontId="6" type="noConversion"/>
  </si>
  <si>
    <t>박재성</t>
    <phoneticPr fontId="6" type="noConversion"/>
  </si>
  <si>
    <t>윤성숙</t>
    <phoneticPr fontId="6" type="noConversion"/>
  </si>
  <si>
    <t>차대현</t>
    <phoneticPr fontId="6" type="noConversion"/>
  </si>
  <si>
    <t>* 김소영 주임 반차</t>
    <phoneticPr fontId="6" type="noConversion"/>
  </si>
  <si>
    <t>* 박정주, 황진영 사원</t>
    <phoneticPr fontId="6" type="noConversion"/>
  </si>
  <si>
    <t>* 박재민</t>
    <phoneticPr fontId="6" type="noConversion"/>
  </si>
  <si>
    <t>* 박정주, 조성래 사원 - 5층, 6층 유리창 청소</t>
    <phoneticPr fontId="6" type="noConversion"/>
  </si>
  <si>
    <t>* 김소영, 정화영 주임 - 내일 자체 돌상 사회 대본 작업 및 돌상 마무리 작업</t>
    <phoneticPr fontId="6" type="noConversion"/>
  </si>
  <si>
    <t>* 디너 '한규록' RIVIEW : 서버 정화영 주임
- 부부모임으로 오셨으며, 예전에 신사점 방문 후 부산에 와서 생각나서 들렀다고 함
- 우오바, 버섯샐러드, 아란치니, 어장피자, 볼로네제파스타, 치킨구이, 안심스테이크 주문
- 단품 쉐어 + 화이트 와인 식사, 코스 형식으로 신경써서 서브
- Yves Cuilleron Viognier 추천해드렸으며, 매우 좋아하셨고 2병 주문
- 생소한 품종이다보니 설명과 더불어 시음했을 때의 느낌도 전달함
- 신사점 방문 때 만족했고, 부산이 더 낫다며 칭찬해주심
- 안심스테이크 나갈 때, 히말라야 소금&amp;네로 솔트 제공, 신기해하시며 신경써줘서 고맙다고 하심
- 주방과 소통하여 쉐어하기 편하도록 스테이크 컷팅, 디저트 아이스크림과 커피 서비스 제공
- 앞으로 쭉 오겠다며 명함 가져가셨음, 재방문이 기대됨</t>
    <phoneticPr fontId="6" type="noConversion"/>
  </si>
  <si>
    <t>*김정필 주임(휴가).문성곤 사원</t>
    <phoneticPr fontId="6" type="noConversion"/>
  </si>
  <si>
    <t>*석진현 사원</t>
    <phoneticPr fontId="6" type="noConversion"/>
  </si>
  <si>
    <t>*윤은선 주임 - 일요일 단체예약건 재료 준비, 화단 정리, 수박피클 생산</t>
    <phoneticPr fontId="6" type="noConversion"/>
  </si>
  <si>
    <t>*송상민 주임 - 일요일 예약 비건 손님 메뉴 준비, 감자 도우 개발</t>
    <phoneticPr fontId="6" type="noConversion"/>
  </si>
  <si>
    <t>*유하빈 사원- 토마토 소스 생산, 생선 작업      * 석진현 사원- 티라미스 생산, 피자소스 생산</t>
    <phoneticPr fontId="6" type="noConversion"/>
  </si>
  <si>
    <t>0(4)</t>
    <phoneticPr fontId="6" type="noConversion"/>
  </si>
  <si>
    <t>3(8)</t>
    <phoneticPr fontId="6" type="noConversion"/>
  </si>
  <si>
    <t>0(8)</t>
    <phoneticPr fontId="6" type="noConversion"/>
  </si>
  <si>
    <t>* Piz-Uhjang</t>
    <phoneticPr fontId="6" type="noConversion"/>
  </si>
  <si>
    <t>* Pas-Vongole</t>
    <phoneticPr fontId="6" type="noConversion"/>
  </si>
  <si>
    <t>* Piz-Ricotta</t>
    <phoneticPr fontId="6" type="noConversion"/>
  </si>
  <si>
    <t>*송상민 주임 - 베지테리언 코스 메뉴 후레쉬토마토 파스타, 그릴드 야채구이 제공</t>
    <phoneticPr fontId="6" type="noConversion"/>
  </si>
  <si>
    <t>*유하빈 사원-  야채스탁 생산, 송상민 주임 메인 교육      * 석진현 사원- 과일칩 생산 및 개발, 피클 생산</t>
    <phoneticPr fontId="6" type="noConversion"/>
  </si>
  <si>
    <t xml:space="preserve">*윤은선 주임 - 베지테리언 코스 메뉴 에피타이저 파프리카 케익 제공, </t>
    <phoneticPr fontId="6" type="noConversion"/>
  </si>
  <si>
    <t>* 이길만 계장</t>
    <phoneticPr fontId="6" type="noConversion"/>
  </si>
  <si>
    <t>* 정화영 주임</t>
    <phoneticPr fontId="6" type="noConversion"/>
  </si>
  <si>
    <t>* 황진영, 조성래 사원</t>
    <phoneticPr fontId="6" type="noConversion"/>
  </si>
  <si>
    <t>김해정</t>
    <phoneticPr fontId="6" type="noConversion"/>
  </si>
  <si>
    <t>32+8</t>
    <phoneticPr fontId="6" type="noConversion"/>
  </si>
  <si>
    <t>이소영</t>
    <phoneticPr fontId="6" type="noConversion"/>
  </si>
  <si>
    <t>VVIP 손님</t>
    <phoneticPr fontId="6" type="noConversion"/>
  </si>
  <si>
    <t>5F Room, 6F 돌잔치</t>
    <phoneticPr fontId="6" type="noConversion"/>
  </si>
  <si>
    <t>김희정</t>
    <phoneticPr fontId="6" type="noConversion"/>
  </si>
  <si>
    <t>이진용 작가님 동반</t>
    <phoneticPr fontId="6" type="noConversion"/>
  </si>
  <si>
    <t>정문빈</t>
    <phoneticPr fontId="6" type="noConversion"/>
  </si>
  <si>
    <t>D/T x 4</t>
    <phoneticPr fontId="6" type="noConversion"/>
  </si>
  <si>
    <t>* 8팀 22명</t>
    <phoneticPr fontId="6" type="noConversion"/>
  </si>
  <si>
    <r>
      <t xml:space="preserve">
* </t>
    </r>
    <r>
      <rPr>
        <b/>
        <sz val="10"/>
        <color rgb="FFFF0000"/>
        <rFont val="HY나무B"/>
        <family val="1"/>
        <charset val="129"/>
      </rPr>
      <t>12팀 31명</t>
    </r>
    <phoneticPr fontId="6" type="noConversion"/>
  </si>
  <si>
    <r>
      <t xml:space="preserve">* LUNCH 특이사항
* 12:00 '김해정'님 (서버 김소영 주임, 박정주 사원)
- 쌍둥이 돌잔치, 매장 돌상 이용, 성인 32명 + 어린이 8명
- 예약하신 인원보다 6명이 더 참석하여 5F Room에서 분리하여 식사.
- 성인 31명은 L/T 코스, 성인 1명은 비건 : 파프리카 케익-&gt;샐러드-&gt;후레시토마토파스타-&gt;디저트 과일 제공
- 비건메뉴로 샐러드와 파스타만 제공될 줄 알았는데 더 잘 챙겨주어 고마워하셨음.
- 타지역 손님이 많아 식사는 빠르게 진행되었으며, 전체적으로 식사에 만족.
- 메인 식사 후 급하게 가시는 손님께 디저트와 커피를 테이크아웃 해드렸고, 크게 고마워하셨음.
- 식사와 돌상에 만족 (가실 때 꽃 다발 서비스로 제공)-&gt; '김해정'님께 L/A 쿠폰을 전달 -&gt; 곧 재방문하실 예정.
* 금일 예약없이 워크인 손님 31명(12팀)-&gt; 2팀을 제외하고 모두 단품 식사 
  어제는 한가했던 반면에 금일은 꾸준히 손님 방문 -&gt; </t>
    </r>
    <r>
      <rPr>
        <sz val="10"/>
        <color rgb="FFFF0000"/>
        <rFont val="HY나무B"/>
        <family val="1"/>
        <charset val="129"/>
      </rPr>
      <t>대부분 관광객, 2팀만 VVIP손님 ( 한재정님, 이소영님 )</t>
    </r>
    <r>
      <rPr>
        <sz val="10"/>
        <color theme="1"/>
        <rFont val="HY나무B"/>
        <family val="1"/>
        <charset val="129"/>
      </rPr>
      <t xml:space="preserve">
* VVIP손님 ( 한재정님, 이소영님 )
 * 워크인 '한재정'님 
- 성인 2명 + 어린이 3명
- 원래는 L/T 만 주문하시는데 오늘은 간단하게 단품 주문 ( 판체타, 깔라마리, 피자마르게리따, 해산물토마토파스타 3개, 스프라이트 3개 )
- </t>
    </r>
    <r>
      <rPr>
        <b/>
        <sz val="10"/>
        <color rgb="FFFF0000"/>
        <rFont val="HY나무B"/>
        <family val="1"/>
        <charset val="129"/>
      </rPr>
      <t>특이사항 : 부부(스페셜 L/T 코스를 선호), 식사 속도가 굉장히 빠르심, 
                자녀의 식사(아들, 첫째딸-안심스테이크, 둘째딸- 해산물토마토파스타 선호, 셋 다 스프라이트)
                매장의 가장 충성도 높은 손님 중 하나라 강약 조절하여 디저트 또는 차 제공함 / 생일일 때 스페셜 케익 서비스로 드림.</t>
    </r>
    <r>
      <rPr>
        <b/>
        <sz val="10"/>
        <color theme="1"/>
        <rFont val="HY나무B"/>
        <family val="1"/>
        <charset val="129"/>
      </rPr>
      <t xml:space="preserve">
</t>
    </r>
    <r>
      <rPr>
        <sz val="10"/>
        <color theme="1"/>
        <rFont val="HY나무B"/>
        <family val="1"/>
        <charset val="129"/>
      </rPr>
      <t xml:space="preserve">* 워크인 '이소영'님
- 성인3명 + 청소년 2명 ( 할머니, 부부, 자녀 )
- </t>
    </r>
    <r>
      <rPr>
        <b/>
        <sz val="10"/>
        <color rgb="FFFF0000"/>
        <rFont val="HY나무B"/>
        <family val="1"/>
        <charset val="129"/>
      </rPr>
      <t xml:space="preserve">특이사항 : 아들이 우오바를 좋아하여 항상 착석하자마자 우오바 2개씩 주문 ( 스푼으로 저으면 절대 안됨 -&gt; 아들이 계란 섞어서 먹는걸 안좋아함)
                식사 순서없이 되는대로 달라고 하심. 속도 굉장히 빠르심
                부부- 매장의 에피타이저를 좋아하셔서 종류별로 주문. 신메뉴 또는 데일리 메뉴는 항상 주문.
                아들- 안심스테이크, 딸-날치알크림파스타 항상 주문
                '이소영'님의 언니도 매장의 단골이셔서 언니부부와 동반하시는 경우도 많음 -&gt; 올 초 '이소영'님과 언니에게 VIP 빵 전달 하였음.
                '한재정'님과 마찬가지로 매장의 가장 충성도 높은 손님 중 하나.
                </t>
    </r>
    <r>
      <rPr>
        <sz val="10"/>
        <color theme="1"/>
        <rFont val="HY나무B"/>
        <family val="1"/>
        <charset val="129"/>
      </rPr>
      <t xml:space="preserve">
</t>
    </r>
    <phoneticPr fontId="6" type="noConversion"/>
  </si>
  <si>
    <t>* DINNER 특이사항
* 18:30 '정문빈'님 
- 첫방문, 부모님 + 성인 아들 2명
- 부모님의 기념일
- D/T x 4 주문 
- 스페셜 디저트 : 갓 만든 바닐라 아이스크림 -&gt; '갓 만든 아이스크림'이라는 서버의 맛있는 멘트로 손님들 반응 좋았음.
- 코스 식사를 맛있게 하신 후 단품 메뉴에도 관심 -&gt; 서버가 설명 잘 해드렸으며 다음에 오시면 꼭 추천해드리겠다고 약속함 -&gt; 명함 챙겨가셨고 재방문이 기대됨.
* LUNCH에 비해 한산했으나 꾸준히 워크인 손님이 있었고, 객단가가 높았음.</t>
    <phoneticPr fontId="6" type="noConversion"/>
  </si>
  <si>
    <t>2(13)</t>
    <phoneticPr fontId="6" type="noConversion"/>
  </si>
  <si>
    <t>2(10)</t>
    <phoneticPr fontId="6" type="noConversion"/>
  </si>
  <si>
    <t>* Pas-Sea Zuppa</t>
    <phoneticPr fontId="6" type="noConversion"/>
  </si>
  <si>
    <t>* Lunch Course</t>
    <phoneticPr fontId="6" type="noConversion"/>
  </si>
  <si>
    <t>* Des-Tiramisu</t>
    <phoneticPr fontId="6" type="noConversion"/>
  </si>
  <si>
    <t>* Sal-Caesar</t>
    <phoneticPr fontId="6" type="noConversion"/>
  </si>
  <si>
    <t>*김정필 주임(휴가).유하빈,문성곤 사원</t>
    <phoneticPr fontId="6" type="noConversion"/>
  </si>
  <si>
    <t>*주현철 과장</t>
    <phoneticPr fontId="6" type="noConversion"/>
  </si>
  <si>
    <t>* 석진현 사원- 치즈케익 쿠키 생산, 가지 마리네이드 작업</t>
    <phoneticPr fontId="6" type="noConversion"/>
  </si>
  <si>
    <t>*윤은선 주임 - 연어그라브락스 작업 *송상민 주임 - 판체타 포션 및 중간 점검, 조개스탁 생산</t>
    <phoneticPr fontId="6" type="noConversion"/>
  </si>
  <si>
    <t xml:space="preserve">*김성률 판사 10만원 코스-우럭까르파치오,마리네이드한 가지와 비프 까르파치오,판체타 펜네 파스타 제공 (정기적인 모임으로 다른 모임이나 만남으로도 자주 방문하심) </t>
    <phoneticPr fontId="6" type="noConversion"/>
  </si>
  <si>
    <t>오대준</t>
    <phoneticPr fontId="6" type="noConversion"/>
  </si>
  <si>
    <t>관광객 가족 식사</t>
    <phoneticPr fontId="6" type="noConversion"/>
  </si>
  <si>
    <t>최명석</t>
    <phoneticPr fontId="6" type="noConversion"/>
  </si>
  <si>
    <t>D/T</t>
    <phoneticPr fontId="6" type="noConversion"/>
  </si>
  <si>
    <t>김성률</t>
    <phoneticPr fontId="6" type="noConversion"/>
  </si>
  <si>
    <t>판사 와인 모임(단골)</t>
    <phoneticPr fontId="6" type="noConversion"/>
  </si>
  <si>
    <t>* 런치 '오대준' Riview : 서울에서 휴가 온 가족 식사
- 서버 정화영 주임
- 버섯 샐러드와 리코타 치즈 피자, 파스타3개 + Liberta 1병 주문
- 적당한 가격의 와인을 찾으셔서 꼴라찌 리베르따 추천, 마음에 들어하심
- 식사는 쉐어 형식으로 진행되었고, 맛있다며 하나도 남기지 않고 싹싹 긁어 드셨음
- 서울 가로수길에도 메르까토가 있다는 점을 홍보하였으며, 서비스로 커피 제공</t>
    <phoneticPr fontId="6" type="noConversion"/>
  </si>
  <si>
    <t>* 디너 '김성률' Riview : 판사 와인 모임 주최자이며 단골 / 항상 멤버가 바뀌는 특이점이 있음
- 서버 이길만 계장, 정화영 주임
- 미리 전달 받은 와인 리스트에 맞추어 짜여진 디너 10만원 코스로 진행이 되었으며, 와인은 5병 가지고 오심(화이트,레드3병,디저트와인)
- 콜키지 서비스(3병)와 치즈 플래터 서비스 제공
- 사전에 갖고 오는 와인 리스트와 코스의 음식이 항상 잘 어울린다며 칭찬하심
- 오늘도 새로운 멤버로 오셨기에, 그 분들의 재방문을 위해 더욱 적극적인 홍보와 서비스를 제공함
- 매달 방문하기 때문에, 올 때마다 최대한 음식이 겹치는 일 없도록, 홀-주방 간의 적극적인 소통이 필요한 손님</t>
    <phoneticPr fontId="6" type="noConversion"/>
  </si>
  <si>
    <t>0(6)</t>
    <phoneticPr fontId="6" type="noConversion"/>
  </si>
  <si>
    <t>1(16)</t>
    <phoneticPr fontId="6" type="noConversion"/>
  </si>
  <si>
    <t>2(14)</t>
    <phoneticPr fontId="6" type="noConversion"/>
  </si>
  <si>
    <t>* Pas-Crab Rose</t>
    <phoneticPr fontId="6" type="noConversion"/>
  </si>
  <si>
    <t>* Pas-Sea Zuppa</t>
    <phoneticPr fontId="6" type="noConversion"/>
  </si>
  <si>
    <t>* Lunch Course</t>
    <phoneticPr fontId="6" type="noConversion"/>
  </si>
  <si>
    <t>* Sal-Market</t>
    <phoneticPr fontId="6" type="noConversion"/>
  </si>
  <si>
    <t>*송상민 주임 휴무,김정필 주임(휴가)</t>
    <phoneticPr fontId="6" type="noConversion"/>
  </si>
  <si>
    <t>* 김소영 주임, 황진영 사원</t>
    <phoneticPr fontId="6" type="noConversion"/>
  </si>
  <si>
    <t>* 박정주 사원</t>
    <phoneticPr fontId="6" type="noConversion"/>
  </si>
  <si>
    <t>* 4팀 11명</t>
    <phoneticPr fontId="6" type="noConversion"/>
  </si>
  <si>
    <t>* 4팀 11명</t>
    <phoneticPr fontId="6" type="noConversion"/>
  </si>
  <si>
    <t>* 윤은선 주임 - 석진현 사원 치즈케익 교육         *유하빈 사원- 등심, 안심 작업, 조개스탁 생산</t>
    <phoneticPr fontId="6" type="noConversion"/>
  </si>
  <si>
    <t>* 석진현 사원- 치즈케익 생산, 마늘버터 생산      *문성곤 사원- 피자 연습, 피자 소스 생산</t>
    <phoneticPr fontId="6" type="noConversion"/>
  </si>
  <si>
    <t>* LUNCH 특이사항 : 6F 메트라이프 '강수정'님
-서버 김소영 주임, 황진영 사원
-메트라이프 대표와 우수지점 매니저 식사 모임
-오래된 단골 손님 '강수정'님 예약 -&gt; 예약만 해주시고 방문하시는 분들은 모두 첫방문
-L/T x 9 주문 -&gt; 조용한 단독 공간이라는 점, L/T이 가격대비 훌륭하다는 점에서 크게 만족
  -&gt; 몇 명까지 수용가능한지, 코스 메뉴를 바꿔줄 수 있는지 등을 물어보셨고, 재방문을 약속하심.</t>
    <phoneticPr fontId="6" type="noConversion"/>
  </si>
  <si>
    <t>강수정</t>
    <phoneticPr fontId="6" type="noConversion"/>
  </si>
  <si>
    <t>메트라이프, L/T x 9, 6F Room</t>
    <phoneticPr fontId="6" type="noConversion"/>
  </si>
  <si>
    <t>이시영</t>
    <phoneticPr fontId="6" type="noConversion"/>
  </si>
  <si>
    <t>이혜선</t>
    <phoneticPr fontId="6" type="noConversion"/>
  </si>
  <si>
    <t>고유미</t>
    <phoneticPr fontId="6" type="noConversion"/>
  </si>
  <si>
    <t>L/T x 5</t>
    <phoneticPr fontId="6" type="noConversion"/>
  </si>
  <si>
    <t>송채용</t>
    <phoneticPr fontId="6" type="noConversion"/>
  </si>
  <si>
    <t>심형보</t>
    <phoneticPr fontId="6" type="noConversion"/>
  </si>
  <si>
    <t>0(16)</t>
    <phoneticPr fontId="6" type="noConversion"/>
  </si>
  <si>
    <t>3(17)</t>
    <phoneticPr fontId="6" type="noConversion"/>
  </si>
  <si>
    <t>* Car-Flletto</t>
    <phoneticPr fontId="6" type="noConversion"/>
  </si>
  <si>
    <t>* Ant-Arancini</t>
    <phoneticPr fontId="6" type="noConversion"/>
  </si>
  <si>
    <t>* Pas-Bolonese</t>
    <phoneticPr fontId="6" type="noConversion"/>
  </si>
  <si>
    <t>* DINNER 특이사항
-워크인으로 방문하신 5명 (50대 남성 2명, 가족한팀-50대부부, 20대딸 )
-가족이 50대 남성 2명을 대접하는 자리
-50대 남성 중 1명이 매장 단골 손님 : 항상 스테이크만 주문
-안심스테이크 x 5 + D/F Shiraz 1병 주문 
-스테이크가 나오기 전 와인과 함께 드시라고 치즈플래터 서비스로 제공
-첫방문하신 4명 : 식사, 와인, 서비스에 만족 -&gt; 지인들과 또 와야겠다라는 말씀을 하셨음.
-특이사항 : D/F Shiraz를 매우 좋아하셨고, 모든 음식 싱겁게 드심 
=&gt; 홀직원들에게 손님을 기억시키고 특이사항을 공유.</t>
    <phoneticPr fontId="6" type="noConversion"/>
  </si>
  <si>
    <t>이호순 교수님</t>
    <phoneticPr fontId="6" type="noConversion"/>
  </si>
  <si>
    <t>단골, 경성대 교수님, 여자 조교 2명과 식사(단품3개주문)</t>
    <phoneticPr fontId="6" type="noConversion"/>
  </si>
  <si>
    <t>고려 해운</t>
    <phoneticPr fontId="6" type="noConversion"/>
  </si>
  <si>
    <t>단골 '김도경'님, 키조개 파스타를 선호, 대접하는 자리에는 항상 코스 주문</t>
    <phoneticPr fontId="6" type="noConversion"/>
  </si>
  <si>
    <t>김미란</t>
    <phoneticPr fontId="6" type="noConversion"/>
  </si>
  <si>
    <t>L/T x 3</t>
    <phoneticPr fontId="6" type="noConversion"/>
  </si>
  <si>
    <t>* 정화영 주임 휴무, 이길만 계장 반차 근무</t>
    <phoneticPr fontId="6" type="noConversion"/>
  </si>
  <si>
    <t>* 황진영, 조성래 사원</t>
    <phoneticPr fontId="6" type="noConversion"/>
  </si>
  <si>
    <t>* 금일 대표님 참석 하에 홀, 키친  8월 전체 미팅 실시.</t>
    <phoneticPr fontId="6" type="noConversion"/>
  </si>
  <si>
    <t xml:space="preserve">* LUNCH 특이사항
-금일 L/T x 8 판매 -&gt; 최근 L/T 판매 증가 
  -&gt; 최근 추세 : 대접하는 자리, 매장을 첫방문하여 메뉴를 고르기 힘들때, 괜찮은 가격으로 다양하게 먹고 싶을 때 =&gt;  L/T 주문
-12:00 '고려해운'-김도경 님 외 2명 
 단골 손님, 올 초 VIP 빵 전달했음. 
 50대 남성으로 대체로 부인 '이행희'님과 동반 식사
 키조개 오일 파스타를 너무 좋아하심 -&gt; 6월, 7월 키조개가 제철일 때 키조개파스타 드시러 오시라고 문자 전송했었음
 부인 동반 =&gt; 단품 3개 + 콜라 주문
 손님 접대 =&gt; L/T 주문
 신메뉴, 데일리 메뉴를 추천했을때 흔쾌히 주문하시고 피드백을 주는 손님 
 -&gt; 전체적으로 매장 메뉴의 만족도가 크고, L/T 을 자주 드시기 때문에 코스 메뉴를 다양하게 바꿔드리고 있음. 
     (홀 서버가 손님이 드신 메뉴를 기억하고 주방과 소통하여 메뉴 바꿔드림)
 </t>
    <phoneticPr fontId="6" type="noConversion"/>
  </si>
  <si>
    <t>*송상민 주임- 유하빈 사원 메인교육 진행, 후드 청소</t>
    <phoneticPr fontId="6" type="noConversion"/>
  </si>
  <si>
    <t>*유하빈 사원- 메인 소이소스&amp; 베르데 생산, 후드청소</t>
    <phoneticPr fontId="6" type="noConversion"/>
  </si>
  <si>
    <t>*윤은선 주임-냉장고 청소, 연어 슬라이스 및 포션 작업, 화단 정리</t>
    <phoneticPr fontId="6" type="noConversion"/>
  </si>
  <si>
    <t>장영주</t>
    <phoneticPr fontId="6" type="noConversion"/>
  </si>
  <si>
    <r>
      <t xml:space="preserve">* 성인 2명,어린이 1명 (단품1개,코스2개) + 성인 3명 (단품 4개 + 음료 3개) + 성인 3명 (단품 4개) + 성인 2명(단품 2개) 
</t>
    </r>
    <r>
      <rPr>
        <b/>
        <sz val="10"/>
        <color rgb="FFFF0000"/>
        <rFont val="HY나무B"/>
        <family val="1"/>
        <charset val="129"/>
      </rPr>
      <t xml:space="preserve">=&gt; 4팀 11명 </t>
    </r>
    <phoneticPr fontId="6" type="noConversion"/>
  </si>
  <si>
    <r>
      <rPr>
        <sz val="10"/>
        <rFont val="HY나무B"/>
        <family val="1"/>
        <charset val="129"/>
      </rPr>
      <t xml:space="preserve">* 성인 2명 ( 하우스 와인 2잔) + 성인 2명 (단품 2개 + 생맥주 1잔) + 성인 2명 (단품2개 + 생맥주 1잔) 
+ 성인2명(단품3개 +음료1개) + 성인4명 (단품6개)
</t>
    </r>
    <r>
      <rPr>
        <b/>
        <sz val="10"/>
        <color rgb="FFFF0000"/>
        <rFont val="HY나무B"/>
        <family val="1"/>
        <charset val="129"/>
      </rPr>
      <t>=&gt; 5팀 12명</t>
    </r>
    <phoneticPr fontId="6" type="noConversion"/>
  </si>
  <si>
    <t>* DINNER 특이사항
-워크인으로 오신 단골 손님, 성인 4명
 엄마, 딸 2명, 80대 남자 스님 
 엄마와 스님이 자주 방문 -&gt; 약 6개월만에 방문
 오실 때마다 객단가 높은 식사 -&gt; 금일 깔라마리, 우오바, 홍합스튜, 먹물리조또,등심스테이크 2개 + H.W Red 1잔, White 1잔 주문
 이길만 계장, 김소영 주임이 자주 서브했던 손님 -&gt; 금일 김소영 주임이 서브 -&gt; 친숙하게 다가가 바뀐 메뉴 설명, 메뉴 추천 -&gt; 오랜만에 왔는데 너무 맛있다고 하셨음
 =&gt; 오랜만 방문에 디저트, 커피 서비스 -&gt; 거듭 잘먹었다는 말씀과 고마움을 표현하고 돌아가심
 -&gt; 조만간 재방문이 기대됨.</t>
    <phoneticPr fontId="6" type="noConversion"/>
  </si>
  <si>
    <t>1(17)</t>
    <phoneticPr fontId="6" type="noConversion"/>
  </si>
  <si>
    <t>2(19)</t>
    <phoneticPr fontId="6" type="noConversion"/>
  </si>
  <si>
    <t>* Lunch T Course</t>
    <phoneticPr fontId="6" type="noConversion"/>
  </si>
  <si>
    <t>* Ant-Uova</t>
    <phoneticPr fontId="6" type="noConversion"/>
  </si>
  <si>
    <t>* Sal-Funghi</t>
    <phoneticPr fontId="6" type="noConversion"/>
  </si>
  <si>
    <t>* Car-Chicken</t>
    <phoneticPr fontId="6" type="noConversion"/>
  </si>
  <si>
    <t>*윤은선 주임 . 유하빈 사원</t>
    <phoneticPr fontId="6" type="noConversion"/>
  </si>
  <si>
    <t>*석진현 사원 - 샐러드용 야채 손질 및 단품 및 테이스팅용 디저트 티라미수 생산 , 블루베리 드레싱 생산 진행</t>
    <phoneticPr fontId="6" type="noConversion"/>
  </si>
  <si>
    <t>*김정필 주임 - 치폴라 용 스키야차타 생산 및 문성곤 사원 스리라차 소스,피자도우 생산법 재교육 진행 , 문성곤 사원 피자연습 서포터 하여 진행</t>
    <phoneticPr fontId="6" type="noConversion"/>
  </si>
  <si>
    <t>*송상민 주임 - 주말 69000 L/T 대비하여 문어 손질. 리조또.메인용 농어 손질 진행 . 치킨스탁 생산</t>
    <phoneticPr fontId="6" type="noConversion"/>
  </si>
  <si>
    <t>울산 과학 기술원</t>
    <phoneticPr fontId="6" type="noConversion"/>
  </si>
  <si>
    <t>L/T, 첫방문, 다음 방문 때도 룸 희망</t>
    <phoneticPr fontId="6" type="noConversion"/>
  </si>
  <si>
    <t>김은미</t>
    <phoneticPr fontId="6" type="noConversion"/>
  </si>
  <si>
    <t>L/T</t>
    <phoneticPr fontId="6" type="noConversion"/>
  </si>
  <si>
    <t>달맞이 포럼 회장</t>
    <phoneticPr fontId="6" type="noConversion"/>
  </si>
  <si>
    <t>단골 손님</t>
    <phoneticPr fontId="6" type="noConversion"/>
  </si>
  <si>
    <t>이한나</t>
    <phoneticPr fontId="6" type="noConversion"/>
  </si>
  <si>
    <t>단골 손님, 한의원 원장 부부, D/T, 라우레타나</t>
    <phoneticPr fontId="6" type="noConversion"/>
  </si>
  <si>
    <t>이진용작가 지인</t>
    <phoneticPr fontId="6" type="noConversion"/>
  </si>
  <si>
    <t>목사 가족</t>
    <phoneticPr fontId="6" type="noConversion"/>
  </si>
  <si>
    <t>* 정화영 주임</t>
    <phoneticPr fontId="6" type="noConversion"/>
  </si>
  <si>
    <t>* 박정주, 조성래 사원</t>
    <phoneticPr fontId="6" type="noConversion"/>
  </si>
  <si>
    <t>* 와인 셀러 청소, 5층 테라스 청소</t>
    <phoneticPr fontId="6" type="noConversion"/>
  </si>
  <si>
    <t>* 디너 '목사 가족' Riview : 서버 정화영 주임
- 이진용 작가 아내분 김희정님이 예약&amp;결제
- 부부는 디너 코스 주문, 아이들은 파스타2 + 안심 스테이크 주문
- 디저트 서비스 제공하려 했으나 아내분께서 만류하셨음(어린이들 단것 절제)
- 두번째 방문이며, 오늘 식사에 매우 만족하셨음
- 지인이지만, 이진용 작가가 왔을 때 만큼 친절, 스페셜하게 대응(홀직원들에게 교육, 공유함)</t>
    <phoneticPr fontId="6" type="noConversion"/>
  </si>
  <si>
    <t>* 런치 '달맞이 포럼 회장' Riview : 서버 이길만 계장
- 평일 런치 타임 5층 룸 선호
- 주로 2인 식사, 메뉴 선택은 서버에게 전담
- 단품 3가지 쉐어 + 하우스 와인(화이트)
- 단골을 위한 메뉴에는 없는 스페셜 요리 제공(자주 오는 만큼 질리지 않도록 홀-주방 소통)
- 커피, 디저트 치즈케익과 아이스크림 서비스 제공
- 올 때마다 식사나 분위기, 서비스에 만족하시며, 매너가 좋음</t>
    <phoneticPr fontId="6" type="noConversion"/>
  </si>
  <si>
    <t>* 김소영 주임, 황진영 사원, 이길만 계장 반차</t>
    <phoneticPr fontId="6" type="noConversion"/>
  </si>
  <si>
    <t>2(20)</t>
    <phoneticPr fontId="6" type="noConversion"/>
  </si>
  <si>
    <t>0(21)</t>
    <phoneticPr fontId="6" type="noConversion"/>
  </si>
  <si>
    <t>* Lunch Course</t>
    <phoneticPr fontId="6" type="noConversion"/>
  </si>
  <si>
    <t>* Ant-Calamari</t>
    <phoneticPr fontId="6" type="noConversion"/>
  </si>
  <si>
    <t>* Piz-Jamon</t>
    <phoneticPr fontId="6" type="noConversion"/>
  </si>
  <si>
    <t>* Car-Bistecca</t>
    <phoneticPr fontId="6" type="noConversion"/>
  </si>
  <si>
    <t>* X</t>
    <phoneticPr fontId="6" type="noConversion"/>
  </si>
  <si>
    <t>*김정필 주임. 유하빈 사원</t>
    <phoneticPr fontId="6" type="noConversion"/>
  </si>
  <si>
    <t>*주방 전체적인 작업 진행 꽃게 손질 및 오징어 손질 작업 . 윤은선 주임 - 청포도,토마토 피클 생산 및 치즈케익 재료준비 (데일리스페셜 연어케익.비프타르타르.한치 통 튀김 준비)</t>
    <phoneticPr fontId="6" type="noConversion"/>
  </si>
  <si>
    <t>*석진현.문성곤 사원 - 하몽포션.땡초소스.마늘버터 생산 및 마늘버터 포션 작업 윤은선 주임 서포터 진행</t>
    <phoneticPr fontId="6" type="noConversion"/>
  </si>
  <si>
    <t>*송상민 주임.유하빈 사원 - 라비올리&amp;타야린 면 생산 작업 및 등.안심 손질 작업 진행 *김정필 주임 - 오레가노.막걸리 도우 생산 및 삼계손질 진행. 문성곤 사원 피자 교육</t>
    <phoneticPr fontId="6" type="noConversion"/>
  </si>
  <si>
    <t>*L/T(69.000) 1.연어그라브락스2.가리비구이3.문어구이와파스타샐러드4.마켓샐러드5.봉골레6.등심or농어7.치즈케익 제공(홀과 소통 결과 문어구이 반응이 상당히 좋았음)
*BBQ(80.000) 고객이 파스타 보단 리조또 변경을 원하셔서 시금치파스타 &gt; 버섯리조또 변경 하여 제공
 8만원 추가 메뉴로 가리비.새우 그릴 구이 제공 반응이 상당히 좋았음(유하빈 사원)</t>
    <phoneticPr fontId="6" type="noConversion"/>
  </si>
  <si>
    <t>*석진현.문성곤 사원 - 피자소스.마늘칩 생산 깔라마리 메뉴 교육</t>
    <phoneticPr fontId="6" type="noConversion"/>
  </si>
  <si>
    <t>*유하빈 사원 - BBQ 그릴담당.주말이라 고객들 많은 방문을 대비하여 파스타 및 핫 에피타이저 재료 준비</t>
    <phoneticPr fontId="6" type="noConversion"/>
  </si>
  <si>
    <t>*윤은선 주임 - BBQ 메뉴 카프레제.하몽과 멜론.과일디저트 준비.석진현 사원 티라미수 생산 재교육 진행 
*김정필 주임 - 주말대비 정글 스테이크 미장 준비 . 등안심 숙성도 체크후 쓰기 편하도록 컷팅 하여 드라이 에이징 진행</t>
    <phoneticPr fontId="6" type="noConversion"/>
  </si>
  <si>
    <t>하형정</t>
    <phoneticPr fontId="6" type="noConversion"/>
  </si>
  <si>
    <t>9+1</t>
    <phoneticPr fontId="6" type="noConversion"/>
  </si>
  <si>
    <t>6F, 돌잔치, L/T</t>
    <phoneticPr fontId="6" type="noConversion"/>
  </si>
  <si>
    <t>권한나</t>
    <phoneticPr fontId="6" type="noConversion"/>
  </si>
  <si>
    <t>이승희</t>
    <phoneticPr fontId="6" type="noConversion"/>
  </si>
  <si>
    <t>9+2</t>
    <phoneticPr fontId="6" type="noConversion"/>
  </si>
  <si>
    <t>박진현</t>
    <phoneticPr fontId="6" type="noConversion"/>
  </si>
  <si>
    <t>이진용 작가님</t>
    <phoneticPr fontId="6" type="noConversion"/>
  </si>
  <si>
    <t>임진현</t>
    <phoneticPr fontId="6" type="noConversion"/>
  </si>
  <si>
    <t>단골 이행희 님 동반</t>
    <phoneticPr fontId="6" type="noConversion"/>
  </si>
  <si>
    <t>정재완</t>
    <phoneticPr fontId="6" type="noConversion"/>
  </si>
  <si>
    <t>2+2</t>
    <phoneticPr fontId="6" type="noConversion"/>
  </si>
  <si>
    <t>* 정화영 주임, 조성래 사원</t>
    <phoneticPr fontId="6" type="noConversion"/>
  </si>
  <si>
    <t>* DINNER T Course</t>
    <phoneticPr fontId="6" type="noConversion"/>
  </si>
  <si>
    <t>* Sal-Ceaser</t>
    <phoneticPr fontId="6" type="noConversion"/>
  </si>
  <si>
    <r>
      <t xml:space="preserve">* 성인 2명 ( 단품 3개) + 성인 3명 (단품 4개 + 음료 2개) + 성인 3명 (단품 4개) + 성인 2명(단품 2개) 
</t>
    </r>
    <r>
      <rPr>
        <b/>
        <sz val="10"/>
        <color rgb="FFFF0000"/>
        <rFont val="HY나무B"/>
        <family val="1"/>
        <charset val="129"/>
      </rPr>
      <t xml:space="preserve">=&gt; 4팀 10명 </t>
    </r>
    <phoneticPr fontId="6" type="noConversion"/>
  </si>
  <si>
    <r>
      <t xml:space="preserve">* 성인 2명 (단품2개 + 음료1개) + 성인 3명 (단품 4개 + 음료 1개) + 성인 3명 (단품 5개 + H.W Red 2잔) + 성인 2명(단품 2개) + 성인 3명(단품 2개)
</t>
    </r>
    <r>
      <rPr>
        <b/>
        <sz val="10"/>
        <color rgb="FFFF0000"/>
        <rFont val="HY나무B"/>
        <family val="1"/>
        <charset val="129"/>
      </rPr>
      <t xml:space="preserve">=&gt; 5팀 13명 </t>
    </r>
    <phoneticPr fontId="6" type="noConversion"/>
  </si>
  <si>
    <t>* 금일 LUNCH, DINNER 6F에서 돌잔치 -&gt; Lunch 5F hall이 바쁘지 않았음에도 6F 예약으로 인하여 Lunch 매출을 일정 수준 올릴 수 있었음 
  -&gt; 평일 6F 단체 유치 필요
  -&gt; 8/9 Lunch 메트라이프 같은 예약이 필요</t>
    <phoneticPr fontId="6" type="noConversion"/>
  </si>
  <si>
    <r>
      <t xml:space="preserve">* DINNER 특이사항
-17:00 '권한나'님 외 7인 6F 소규모 돌잔치 
-3일 연휴 시작을 앞두고 늦은 저녁부터 예약손님과 워크인 손님 많았음
- 19:00 '임진현'님 외 3인 
   단골 '이행희'님 부부와 동반 식사 -&gt; 늘 드시는 버섯 샐러드, 봉골레 외에 추천한 톳샐러드, 깔라마리, 볼로네제, 날치알파스타 주문 -&gt; 톳샐러드 가장 반응이 좋았음
   '이행희'님께 VIP 대접해드리며 식사 후 TEA 서비스 제공 
     -&gt; '임진현'님 '이행희'님 부부가 VIP 대접받는 걸 보고 '저도 VIP 되면 이렇게 해줍니까'라고 물으시며 자주 오시겠다고 말씀하심
 </t>
    </r>
    <r>
      <rPr>
        <b/>
        <sz val="10"/>
        <color rgb="FFFF0000"/>
        <rFont val="HY나무B"/>
        <family val="1"/>
        <charset val="129"/>
      </rPr>
      <t xml:space="preserve">  '이행희'님 - 8월 10일 LUNCH에 방문한 '김도경'님의 부인 ( 8/10에 적은 특이사항과 동일 )</t>
    </r>
    <r>
      <rPr>
        <sz val="10"/>
        <rFont val="HY나무B"/>
        <family val="1"/>
        <charset val="129"/>
      </rPr>
      <t xml:space="preserve">
</t>
    </r>
    <r>
      <rPr>
        <b/>
        <sz val="10"/>
        <color rgb="FFFF0000"/>
        <rFont val="HY나무B"/>
        <family val="1"/>
        <charset val="129"/>
      </rPr>
      <t xml:space="preserve">
</t>
    </r>
    <r>
      <rPr>
        <sz val="10"/>
        <color theme="1"/>
        <rFont val="HY나무B"/>
        <family val="1"/>
        <charset val="129"/>
      </rPr>
      <t xml:space="preserve">
</t>
    </r>
    <phoneticPr fontId="6" type="noConversion"/>
  </si>
  <si>
    <t xml:space="preserve">*21人L/T 진행 1.연어그라브락스 2.관자구이 3.마켓샐러드 4.봉골레파스타 5.등심 or 농어 6.티라미수 제공 </t>
    <phoneticPr fontId="6" type="noConversion"/>
  </si>
  <si>
    <t>*김정필주임.문성곤사원 - 매생이 튀일.식전빵 제공법 . 피자토핑 교육 윤은선 주임 L/T 에피타이저.샐러드 서포터 진행
*윤은선 주임 - 6층 텃밭 손질 및 레디쉬.적 로메인 수확 샐러드 사용,L/T 연어그라브락스.마켓샐러드 준비</t>
    <phoneticPr fontId="6" type="noConversion"/>
  </si>
  <si>
    <t>*송상민 주임 - 정글스테이크 가니시.L/T 파스타.메인 준비 *유하빈 사원 - 토마토 소스 생산 및 BBQ 그릴 청소 L/T 관자구이 준비</t>
    <phoneticPr fontId="6" type="noConversion"/>
  </si>
  <si>
    <t>BBQ</t>
    <phoneticPr fontId="6" type="noConversion"/>
  </si>
  <si>
    <t>4(12)</t>
    <phoneticPr fontId="6" type="noConversion"/>
  </si>
  <si>
    <t>1(23)</t>
    <phoneticPr fontId="6" type="noConversion"/>
  </si>
  <si>
    <t>5(26)</t>
    <phoneticPr fontId="6" type="noConversion"/>
  </si>
  <si>
    <t>* BBQ 80,000</t>
    <phoneticPr fontId="6" type="noConversion"/>
  </si>
  <si>
    <t>* Lunch Course</t>
    <phoneticPr fontId="6" type="noConversion"/>
  </si>
  <si>
    <t>* Sal-Market</t>
    <phoneticPr fontId="6" type="noConversion"/>
  </si>
  <si>
    <t>* Piz-Ricotta</t>
    <phoneticPr fontId="6" type="noConversion"/>
  </si>
  <si>
    <t>나태영</t>
    <phoneticPr fontId="6" type="noConversion"/>
  </si>
  <si>
    <t xml:space="preserve">돌잔치 L/T 69,000 </t>
    <phoneticPr fontId="6" type="noConversion"/>
  </si>
  <si>
    <t>이승철</t>
    <phoneticPr fontId="6" type="noConversion"/>
  </si>
  <si>
    <t>며칠 전 룸 이용했던 손님 재방문</t>
    <phoneticPr fontId="6" type="noConversion"/>
  </si>
  <si>
    <t>손지영</t>
    <phoneticPr fontId="6" type="noConversion"/>
  </si>
  <si>
    <t>2+3</t>
    <phoneticPr fontId="6" type="noConversion"/>
  </si>
  <si>
    <t>박소영</t>
    <phoneticPr fontId="6" type="noConversion"/>
  </si>
  <si>
    <t>김 혁</t>
    <phoneticPr fontId="6" type="noConversion"/>
  </si>
  <si>
    <t>김은빈</t>
    <phoneticPr fontId="6" type="noConversion"/>
  </si>
  <si>
    <t>22+1</t>
    <phoneticPr fontId="6" type="noConversion"/>
  </si>
  <si>
    <t>돌잔치 BBQ 80,000</t>
    <phoneticPr fontId="6" type="noConversion"/>
  </si>
  <si>
    <t>최지영</t>
    <phoneticPr fontId="6" type="noConversion"/>
  </si>
  <si>
    <t>최명희</t>
    <phoneticPr fontId="6" type="noConversion"/>
  </si>
  <si>
    <t>최소진</t>
    <phoneticPr fontId="6" type="noConversion"/>
  </si>
  <si>
    <t>이동규</t>
    <phoneticPr fontId="6" type="noConversion"/>
  </si>
  <si>
    <t>김진희</t>
    <phoneticPr fontId="6" type="noConversion"/>
  </si>
  <si>
    <t>양지연</t>
    <phoneticPr fontId="6" type="noConversion"/>
  </si>
  <si>
    <t>* 김소영 주임, 박정주 사원</t>
    <phoneticPr fontId="6" type="noConversion"/>
  </si>
  <si>
    <t>* 정화영 주임, 황진영 사원</t>
    <phoneticPr fontId="6" type="noConversion"/>
  </si>
  <si>
    <t>* 이길만 계장, 조성래 사원</t>
    <phoneticPr fontId="6" type="noConversion"/>
  </si>
  <si>
    <t>*송상민 주임</t>
    <phoneticPr fontId="6" type="noConversion"/>
  </si>
  <si>
    <t>*윤은선 주임</t>
    <phoneticPr fontId="6" type="noConversion"/>
  </si>
  <si>
    <t>*석진현 사원</t>
    <phoneticPr fontId="6" type="noConversion"/>
  </si>
  <si>
    <t>*유하빈 사원</t>
    <phoneticPr fontId="6" type="noConversion"/>
  </si>
  <si>
    <t>*김정필 주임</t>
    <phoneticPr fontId="6" type="noConversion"/>
  </si>
  <si>
    <t>* Lunch, Dinner 두 타임 6층 돌잔치가 있었으며, 5층 홀에도 손님이 많아 매우 바쁜 토요일이었음</t>
    <phoneticPr fontId="6" type="noConversion"/>
  </si>
  <si>
    <t>* Dinner '김은빈' 돌잔치 손님 Riview : 서버 정화영 주임, 황진영 사원
- BBQ 80,000원 + D/F Chadonnay 2병 주문
- 사전에 그릴파트에 새우를 원하셨음. 주방과 소통하여 서비스로 가리비까지 제공하여 매우 좋아하셨음
- 어르신들이 많은 자리다보니, 파스타 보다는 먹기 편한 리조또를 원하셔서 버섯 크림 리조또 제공, 이 또한 매우 만족하심
- 6층 공간과 서비스, 음식 모든면에서 만족했다며 칭찬하셨음
- 6층 돌잔치 손님에게 제공하는 Lunch A Course 쿠폰 제공함
- 둘째도 임신 중이셔서 둘째 때도 재방문 하셨으면 좋겠다고 말씀드렸으며, 재방문이 기대되는 손님</t>
    <phoneticPr fontId="6" type="noConversion"/>
  </si>
  <si>
    <t>* Lunch '나태영' 돌잔치 손님 Riview : 서버 김소영 주임, 황진영 사원
- Lunch Tasting 69,000원 코스 + 스파클링 와인 1병 주문
- 사전에 해산물 에피타이저를 원해서, 주방과 소통하여 문어 그릴구이로 나갔으며, 반응이 매우 좋았음
- 1.그라브락스 2.가리비구이 3.문어그릴구이 4.봉골레 5.메인 6.치즈케익 으로, 전체적으로 해산물 위주로 진행함
- 깐깐한 손님이었으나, 홀 서버의 능숙한 대처로 매우 좋게 행사 진행하고 가심</t>
    <phoneticPr fontId="6" type="noConversion"/>
  </si>
  <si>
    <t>*윤은선 주임- 수제 베이컨 생산, 피클 생산(청포도, 호박), 톳샐러드 작업      *송상민 주임-판체타 마리네이드, 후드 청소</t>
    <phoneticPr fontId="6" type="noConversion"/>
  </si>
  <si>
    <t>데일리 스페셜 코스- 에피타이저 2번째 그린빈스와 블랙타이거 새우 구이</t>
    <phoneticPr fontId="6" type="noConversion"/>
  </si>
  <si>
    <t xml:space="preserve">*유하빈 사원- 트렌치, 후드 청소   *석진현 사원-냉장고 청소, 티라미스 생산, 문성곤 사원 피자 교육, 아란치니 준비 작업.  문성곤 사원- 냉장고 청소, 피자 실습 </t>
    <phoneticPr fontId="6" type="noConversion"/>
  </si>
  <si>
    <t>0(14)</t>
    <phoneticPr fontId="6" type="noConversion"/>
  </si>
  <si>
    <t>1(13)</t>
    <phoneticPr fontId="6" type="noConversion"/>
  </si>
  <si>
    <t>3(26)</t>
    <phoneticPr fontId="6" type="noConversion"/>
  </si>
  <si>
    <t>3(29)</t>
    <phoneticPr fontId="6" type="noConversion"/>
  </si>
  <si>
    <t>* Lunch T Course</t>
    <phoneticPr fontId="6" type="noConversion"/>
  </si>
  <si>
    <t>* Pas-Gamberi</t>
    <phoneticPr fontId="6" type="noConversion"/>
  </si>
  <si>
    <t>* Sal-Market</t>
    <phoneticPr fontId="6" type="noConversion"/>
  </si>
  <si>
    <t>강효진</t>
    <phoneticPr fontId="6" type="noConversion"/>
  </si>
  <si>
    <t>20+5</t>
    <phoneticPr fontId="6" type="noConversion"/>
  </si>
  <si>
    <t xml:space="preserve">6F 돌잔치, L/T </t>
    <phoneticPr fontId="6" type="noConversion"/>
  </si>
  <si>
    <t>김상수</t>
    <phoneticPr fontId="6" type="noConversion"/>
  </si>
  <si>
    <t>이정욱</t>
    <phoneticPr fontId="6" type="noConversion"/>
  </si>
  <si>
    <t>2+2</t>
    <phoneticPr fontId="6" type="noConversion"/>
  </si>
  <si>
    <t>장나영</t>
    <phoneticPr fontId="6" type="noConversion"/>
  </si>
  <si>
    <t>최익태</t>
    <phoneticPr fontId="6" type="noConversion"/>
  </si>
  <si>
    <t>신소영</t>
    <phoneticPr fontId="6" type="noConversion"/>
  </si>
  <si>
    <t>김민채</t>
    <phoneticPr fontId="6" type="noConversion"/>
  </si>
  <si>
    <t>박지영</t>
    <phoneticPr fontId="6" type="noConversion"/>
  </si>
  <si>
    <t>2+3</t>
    <phoneticPr fontId="6" type="noConversion"/>
  </si>
  <si>
    <t>장윤아</t>
    <phoneticPr fontId="6" type="noConversion"/>
  </si>
  <si>
    <t>강정훈</t>
    <phoneticPr fontId="6" type="noConversion"/>
  </si>
  <si>
    <t>황순영</t>
    <phoneticPr fontId="6" type="noConversion"/>
  </si>
  <si>
    <t>3+1</t>
    <phoneticPr fontId="6" type="noConversion"/>
  </si>
  <si>
    <t>김민지</t>
    <phoneticPr fontId="6" type="noConversion"/>
  </si>
  <si>
    <t>이경미</t>
    <phoneticPr fontId="6" type="noConversion"/>
  </si>
  <si>
    <t>박은혜</t>
    <phoneticPr fontId="6" type="noConversion"/>
  </si>
  <si>
    <t>* 조성래 사원</t>
    <phoneticPr fontId="6" type="noConversion"/>
  </si>
  <si>
    <t>* 김소영 주임, 박정주 사원</t>
    <phoneticPr fontId="6" type="noConversion"/>
  </si>
  <si>
    <t>* 정화영 주임</t>
    <phoneticPr fontId="6" type="noConversion"/>
  </si>
  <si>
    <t>* 이길만 계장, 황진영 사원</t>
    <phoneticPr fontId="6" type="noConversion"/>
  </si>
  <si>
    <t>Walk In</t>
    <phoneticPr fontId="6" type="noConversion"/>
  </si>
  <si>
    <t>* 12팀 28명</t>
    <phoneticPr fontId="6" type="noConversion"/>
  </si>
  <si>
    <t>* 4팀 13명</t>
    <phoneticPr fontId="6" type="noConversion"/>
  </si>
  <si>
    <t>* 10팀 26명</t>
    <phoneticPr fontId="6" type="noConversion"/>
  </si>
  <si>
    <t>* 9팀 22명</t>
    <phoneticPr fontId="6" type="noConversion"/>
  </si>
  <si>
    <t>HALL</t>
    <phoneticPr fontId="6" type="noConversion"/>
  </si>
  <si>
    <t xml:space="preserve">* 박정주, 조성래 사원 - 와인 창고 정리,분류 및 청소 </t>
    <phoneticPr fontId="6" type="noConversion"/>
  </si>
  <si>
    <t>* LUNCH 특이사항
- 비가오는 연휴 마지막 날, 지속적으로 워크인 손님 방문
- 관광객이 대부분이었고, 그 중 8월 13일 Lunch에 방문하신 홍콩 손님이 재방문
   -&gt; 톳샐러드, 우오바, 먹물리조또, 치즈케익 +  Herve Kerlann Sparkling (49,000원) 1병 주문
   -&gt; 8월 13일에도 다양한 에피타이저와 Herve Kerlann Sparkling 2병을 주문하셨었는데, 음식 와인 모두 좋다는 평가를 하시며 돌아가셨었음
   -&gt; 금일도 만족하셨고, 명함 챙겨가셨음</t>
    <phoneticPr fontId="6" type="noConversion"/>
  </si>
  <si>
    <r>
      <t>* DINNER 특이사항
-17:30 '신소영'님 외 5명
 약 2년만에 방문한 단골 손님, 가족 동반 식사
 예전 메뉴를 기억 (</t>
    </r>
    <r>
      <rPr>
        <b/>
        <sz val="10"/>
        <color rgb="FFFF0000"/>
        <rFont val="HY나무B"/>
        <family val="1"/>
        <charset val="129"/>
      </rPr>
      <t>가지파이, 단호박 리조또</t>
    </r>
    <r>
      <rPr>
        <sz val="10"/>
        <rFont val="HY나무B"/>
        <family val="1"/>
        <charset val="129"/>
      </rPr>
      <t>) -&gt; 없어진 메뉴에 아쉬워하셨음 
  -&gt; 현재 메인 가니쉬로 사용 중인 단호박을 이용하여 단호박 리조또 만들어드림 -&gt; 본인을 위한 스페셜 메뉴에 감동 
 버섯샐러드 2개, 깔라마리 2개, 단호박리조또 2개, 피자 2개, 파스타 3개 + 디저트 치즈케잌, 아이스크림 주문 
 차 서비스 제공 
 =&gt;오랜만에 방문한 손님을 직원들이 반갑게 맞이하였으며, 스페셜 메뉴 또한 좋아하셨고, 재방문이 기대됨.</t>
    </r>
    <phoneticPr fontId="6" type="noConversion"/>
  </si>
  <si>
    <t>* 이길만 계장, 김소영, 정화영 주임 - 8월 28일 일요일 상설바베큐 관련 미팅</t>
    <phoneticPr fontId="6" type="noConversion"/>
  </si>
  <si>
    <t xml:space="preserve">FOOD </t>
    <phoneticPr fontId="6" type="noConversion"/>
  </si>
  <si>
    <t>Beverage</t>
    <phoneticPr fontId="6" type="noConversion"/>
  </si>
  <si>
    <t>Salmon</t>
    <phoneticPr fontId="6" type="noConversion"/>
  </si>
  <si>
    <t>Tot Salad</t>
    <phoneticPr fontId="6" type="noConversion"/>
  </si>
  <si>
    <t>Pancetta</t>
    <phoneticPr fontId="6" type="noConversion"/>
  </si>
  <si>
    <t>Ceaser</t>
    <phoneticPr fontId="6" type="noConversion"/>
  </si>
  <si>
    <t>Market</t>
    <phoneticPr fontId="6" type="noConversion"/>
  </si>
  <si>
    <t>Bolonese</t>
    <phoneticPr fontId="6" type="noConversion"/>
  </si>
  <si>
    <t>Ravioli</t>
    <phoneticPr fontId="6" type="noConversion"/>
  </si>
  <si>
    <t>11EA</t>
    <phoneticPr fontId="6" type="noConversion"/>
  </si>
  <si>
    <t>14EA</t>
    <phoneticPr fontId="6" type="noConversion"/>
  </si>
  <si>
    <t>13EA</t>
    <phoneticPr fontId="6" type="noConversion"/>
  </si>
  <si>
    <t>26EA</t>
    <phoneticPr fontId="6" type="noConversion"/>
  </si>
  <si>
    <t>20EA</t>
    <phoneticPr fontId="6" type="noConversion"/>
  </si>
  <si>
    <t>6EA</t>
    <phoneticPr fontId="6" type="noConversion"/>
  </si>
  <si>
    <t>ANTIPASTI</t>
    <phoneticPr fontId="18" type="noConversion"/>
  </si>
  <si>
    <t>Beef Carpaccio</t>
    <phoneticPr fontId="6" type="noConversion"/>
  </si>
  <si>
    <t>11EA</t>
    <phoneticPr fontId="6" type="noConversion"/>
  </si>
  <si>
    <t>이 외 에피타이저는 20개 이상이 판매됨
-&gt; 더운 날씨에도 불구하고 차가운 에피타이저의 부진
-&gt; 반대로, 따뜻한 에피타이저 판매 증가 원인은 
     사진이 있는 POP의 효과( 아란치니, 깔라마리가 가장 큰 효과를 보았음 ) 
     &amp; 단골 손님 방문의 증가로 그들이 원래 자주 찾던 메뉴 선택 ( 꼬제, 우오바 )으로 보임.</t>
    <phoneticPr fontId="6" type="noConversion"/>
  </si>
  <si>
    <t>* 단골 손님 방문 증가 -&gt; 대부분의 단골 손님들  버섯샐러드 선호
                                    ( 메뉴 보지도 않고 무조건 버섯 샐러드 주문하는 경우 많음 )
  =&gt; 첫방문 손님 또는 단골 손님들께 주문 전에 미리 접근하여 적극적인 권유 판매 중.</t>
    <phoneticPr fontId="6" type="noConversion"/>
  </si>
  <si>
    <t>SALAD</t>
    <phoneticPr fontId="6" type="noConversion"/>
  </si>
  <si>
    <t>PASTA</t>
    <phoneticPr fontId="6" type="noConversion"/>
  </si>
  <si>
    <t>Sparkling Water</t>
    <phoneticPr fontId="6" type="noConversion"/>
  </si>
  <si>
    <t>* 공격적인 PUSH 필요.</t>
    <phoneticPr fontId="6" type="noConversion"/>
  </si>
  <si>
    <t xml:space="preserve">* 8월 1일부터 14일까지 판매 분석 
- FOOD &amp; Beverage 판매 
</t>
    <phoneticPr fontId="18" type="noConversion"/>
  </si>
  <si>
    <r>
      <rPr>
        <b/>
        <sz val="10"/>
        <color rgb="FFFF0000"/>
        <rFont val="HY나무B"/>
        <family val="1"/>
        <charset val="129"/>
      </rPr>
      <t>* 다른 메뉴들에 비해 판매가 저조한 품목</t>
    </r>
    <r>
      <rPr>
        <sz val="10"/>
        <rFont val="HY나무B"/>
        <family val="1"/>
        <charset val="129"/>
      </rPr>
      <t xml:space="preserve">
 -&gt; 홀 미팅을 통해 판매 현황 공유, 판매 전략 논의 -&gt; 홀 직원들과 PUSH 멘트 공유</t>
    </r>
    <phoneticPr fontId="6" type="noConversion"/>
  </si>
  <si>
    <t xml:space="preserve">* 이 외 파스타는 40개 이상씩 판매됨
-&gt; Bolonese : 판매 초반에 어린이를 공략하여 판매하였으나, 
   최근에는 부드러운 생면, 장시간 끓여내어 정성을 다한 소스라는 특징을 강조하며 PUSH
    -&gt; 나이드신분들, 여성분들의 인기를 얻으며, 단골층이 생기는 중
-&gt; Ravioli :  손님들의 이목을 집중시킬 수 있는 치즈바스켓, 이태리식 만두, 리코타 치즈
     라는 특징을 강조하며 PUSH -&gt; 여성, 어린이에게 인기.
=&gt; 일반 손님들에게 어려울 수있는 라구소스, 라비올리라는 단어의 설명과 함께 
     서버의 적극적인 PUSH가 필요 </t>
    <phoneticPr fontId="6" type="noConversion"/>
  </si>
  <si>
    <t>* Piz-Ricotta</t>
    <phoneticPr fontId="6" type="noConversion"/>
  </si>
  <si>
    <t>* Pas-Sea Zuppa</t>
    <phoneticPr fontId="6" type="noConversion"/>
  </si>
  <si>
    <t>* Ant-Cipolla</t>
    <phoneticPr fontId="6" type="noConversion"/>
  </si>
  <si>
    <t>* Ant-Cozze</t>
    <phoneticPr fontId="6" type="noConversion"/>
  </si>
  <si>
    <t>* 이길만 계장, 박정주 사원</t>
    <phoneticPr fontId="6" type="noConversion"/>
  </si>
  <si>
    <t>* 김소영 주임, 황진영, 조성래 사원</t>
    <phoneticPr fontId="6" type="noConversion"/>
  </si>
  <si>
    <t>* 박정주, 조성래 사원 - 6F 홀, 와인룸, 락커 청소, 유리창 청소</t>
    <phoneticPr fontId="6" type="noConversion"/>
  </si>
  <si>
    <t>* 김소영 주임 - 8/28 상설 바비큐 문자 전송</t>
    <phoneticPr fontId="6" type="noConversion"/>
  </si>
  <si>
    <t>*윤은선 주임.유하빈 사원</t>
    <phoneticPr fontId="6" type="noConversion"/>
  </si>
  <si>
    <t>*석진현 사원</t>
    <phoneticPr fontId="6" type="noConversion"/>
  </si>
  <si>
    <t>*김정필 주임</t>
    <phoneticPr fontId="6" type="noConversion"/>
  </si>
  <si>
    <t>*송상민 주임</t>
    <phoneticPr fontId="6" type="noConversion"/>
  </si>
  <si>
    <t>*송상민 주임  - 라구소스 재료준비 및 등.안심 컷팅후 숙성작업.판체타 숙성 시작 *김정필 주임 - 오븐 대청소.문성곤.석진현 사원 아란치니 생산법 재교육 진행 및 생산</t>
    <phoneticPr fontId="6" type="noConversion"/>
  </si>
  <si>
    <t>*석진현 사원 - 테이스팅 디저트 티라미수 생산 및 문성곤 사원 피자 실무투입 관리 진행 
*문성곤 사원 - 피자실무 투입 1일차 실무경험이 없다보니 버벅거림이 있지만 피자를 만드는 쪽은 나쁘지 않게 진행 되고 있음</t>
    <phoneticPr fontId="6" type="noConversion"/>
  </si>
  <si>
    <t>권경아</t>
    <phoneticPr fontId="6" type="noConversion"/>
  </si>
  <si>
    <t>임미진</t>
    <phoneticPr fontId="6" type="noConversion"/>
  </si>
  <si>
    <t>윤초롱</t>
    <phoneticPr fontId="6" type="noConversion"/>
  </si>
  <si>
    <t>박미숙</t>
    <phoneticPr fontId="6" type="noConversion"/>
  </si>
  <si>
    <t>이정숙</t>
    <phoneticPr fontId="6" type="noConversion"/>
  </si>
  <si>
    <t>7+1</t>
    <phoneticPr fontId="6" type="noConversion"/>
  </si>
  <si>
    <t>강문주</t>
    <phoneticPr fontId="6" type="noConversion"/>
  </si>
  <si>
    <t>최은혜</t>
    <phoneticPr fontId="6" type="noConversion"/>
  </si>
  <si>
    <t>박선우</t>
    <phoneticPr fontId="6" type="noConversion"/>
  </si>
  <si>
    <t>8/9 메트라이프 손님, L/T x 2</t>
    <phoneticPr fontId="6" type="noConversion"/>
  </si>
  <si>
    <t>VIP 이원우님 부인 동반, 버섯샐러드+하몽피자+로제파스타+해산물토마토파스타 주문</t>
    <phoneticPr fontId="6" type="noConversion"/>
  </si>
  <si>
    <t>첫방문 손님, L/T x 1 + 하몽피자 + Herve Kerlann 1 주문</t>
    <phoneticPr fontId="6" type="noConversion"/>
  </si>
  <si>
    <t>어머니 모임, L/T x 4</t>
    <phoneticPr fontId="6" type="noConversion"/>
  </si>
  <si>
    <t>단품 손님</t>
    <phoneticPr fontId="6" type="noConversion"/>
  </si>
  <si>
    <t>몇 번 방문한적있는 손님, 시저샐러드 + 치폴라 + 봉골레 주문</t>
    <phoneticPr fontId="6" type="noConversion"/>
  </si>
  <si>
    <t>성인 1, 어린이 1, 봉골레+해산물토마토파스타+생맥주+H.W(Red)+치즈케잌 주문</t>
    <phoneticPr fontId="6" type="noConversion"/>
  </si>
  <si>
    <t>첫방문, 젊은 커플, L/T x 2</t>
    <phoneticPr fontId="6" type="noConversion"/>
  </si>
  <si>
    <r>
      <t xml:space="preserve">* 3팀 6명 =&gt; </t>
    </r>
    <r>
      <rPr>
        <sz val="10"/>
        <rFont val="HY나무B"/>
        <family val="1"/>
        <charset val="129"/>
      </rPr>
      <t>성인 2명 (단품 2개) + 성인2명, 어린이2명(관광객,단품2개+음료2개) + 성인2명(단품2개+음료1개)</t>
    </r>
    <phoneticPr fontId="6" type="noConversion"/>
  </si>
  <si>
    <r>
      <t xml:space="preserve">* 7팀 14명 =&gt; </t>
    </r>
    <r>
      <rPr>
        <sz val="10"/>
        <rFont val="HY나무B"/>
        <family val="1"/>
        <charset val="129"/>
      </rPr>
      <t>성인1명,어린이1명(단품1개) + 성인2명(단품4개+음료2개) + 성인2명(단품2개+음료1개) + 성인2명(단품3개) + 성인2명(단품3개)
+ 성인2명(단품4개+음료3개) + 성인2명(단품2개)</t>
    </r>
    <phoneticPr fontId="6" type="noConversion"/>
  </si>
  <si>
    <t>김영호</t>
    <phoneticPr fontId="6" type="noConversion"/>
  </si>
  <si>
    <t>김유리</t>
    <phoneticPr fontId="6" type="noConversion"/>
  </si>
  <si>
    <t>남성 2명, 마켓샐러드+마르게리타+볼로네제+먹물리조또</t>
    <phoneticPr fontId="6" type="noConversion"/>
  </si>
  <si>
    <t>여성2명, 로제파스타+마르게리타</t>
    <phoneticPr fontId="6" type="noConversion"/>
  </si>
  <si>
    <t>1(15)</t>
    <phoneticPr fontId="6" type="noConversion"/>
  </si>
  <si>
    <t>1(14)</t>
    <phoneticPr fontId="6" type="noConversion"/>
  </si>
  <si>
    <t>2(28)</t>
    <phoneticPr fontId="6" type="noConversion"/>
  </si>
  <si>
    <t>0(29)</t>
    <phoneticPr fontId="6" type="noConversion"/>
  </si>
  <si>
    <t>* Pas-Vongole</t>
    <phoneticPr fontId="6" type="noConversion"/>
  </si>
  <si>
    <t>* Lunch T Course</t>
    <phoneticPr fontId="6" type="noConversion"/>
  </si>
  <si>
    <t>* Car-Filetto</t>
    <phoneticPr fontId="6" type="noConversion"/>
  </si>
  <si>
    <t>* Dinner T Course</t>
    <phoneticPr fontId="6" type="noConversion"/>
  </si>
  <si>
    <t xml:space="preserve">* 특이사항
- 금일 Lunch 당일 예약으로 만석 -&gt; 그 중 관광객은 2-3팀 그 외는 어머니 모임 
    -&gt; 만석, 높은 객단가, 대부분의 테이블이 어머니 모임, 코스와 단품, 음료가 골고루 판매 
    =&gt; 좋은 레스토랑 분위기가 연출됨.
- 12:00 '권경아'님 
   8/9 6F 메트라이프 행사에 참석했던 손님
   L/T 미리 예약 -&gt; 8/9 드신 메뉴와 다르게 구성해드림 -&gt; 메트라이프 행사 다시 끌어오기 위해 더 신경써서 서브 
    -&gt; 식사, 서비스에 만족 -&gt; 개인적인 모임 or 회사 회식으로 재방문을 약속.
   </t>
    <phoneticPr fontId="6" type="noConversion"/>
  </si>
  <si>
    <t>서정신</t>
    <phoneticPr fontId="6" type="noConversion"/>
  </si>
  <si>
    <t>교사 모임</t>
    <phoneticPr fontId="6" type="noConversion"/>
  </si>
  <si>
    <t>Walk In</t>
    <phoneticPr fontId="6" type="noConversion"/>
  </si>
  <si>
    <r>
      <rPr>
        <sz val="10"/>
        <color rgb="FFFF0000"/>
        <rFont val="HY나무B"/>
        <family val="1"/>
        <charset val="129"/>
      </rPr>
      <t>* 6팀 13명 :</t>
    </r>
    <r>
      <rPr>
        <sz val="10"/>
        <color theme="1"/>
        <rFont val="HY나무B"/>
        <family val="1"/>
        <charset val="129"/>
      </rPr>
      <t xml:space="preserve"> 성인2명(L/A코스), 성인2명(단품쉐어), 성인2명(단품쉐어), 성인2명(단품쉐어+탄산수2), 성인3명(L/A코스),
               성인2명(단품쉐어)</t>
    </r>
    <phoneticPr fontId="6" type="noConversion"/>
  </si>
  <si>
    <r>
      <t xml:space="preserve">* 5팀 12명 : </t>
    </r>
    <r>
      <rPr>
        <sz val="10"/>
        <color theme="1"/>
        <rFont val="HY나무B"/>
        <family val="1"/>
        <charset val="129"/>
      </rPr>
      <t>성인3명(에피타이저+생맥주), 성인2명(단품쉐어), 성인2명(단품쉐어+화이트와인1병), 성인2명(단품쉐어),
               성인4명(스님모임, 단품쉐어)</t>
    </r>
    <phoneticPr fontId="6" type="noConversion"/>
  </si>
  <si>
    <t>* 황진영, 조성래 사원 - 4층 여자 락커룸 청소</t>
    <phoneticPr fontId="6" type="noConversion"/>
  </si>
  <si>
    <t>* 이길만 계장, 윤은선, 정화영 주임 - 홀&amp;주방 간 8월 단체 예약건 특이사항 공유 및 진행상황 공유</t>
    <phoneticPr fontId="6" type="noConversion"/>
  </si>
  <si>
    <t xml:space="preserve">* 8월 28일 상설 BBQ 문자 발송함에 따라, 오늘부터 예약 문의 들어오기 시작함.
- 오늘 총 5팀 예약 완료
- 기획팀에 바비큐 관련 피오피 제작 부탁하였으며, 카운터에 비치한다면 더욱 홍보효과가 클 것으로 예상됨
- 홀, 주방 간의 소통이 활발하게 이루어지고 있음
- 컨셉, 음식, 분위기 등 다양한 의견을 조율하는 과정에 있음
* 정화영 주임 - 28일 바비큐 관련 칠판 홍보물 작업
</t>
    <phoneticPr fontId="6" type="noConversion"/>
  </si>
  <si>
    <t>*송상민 주임 . 석진현 사원</t>
    <phoneticPr fontId="6" type="noConversion"/>
  </si>
  <si>
    <t>*윤은선 주임</t>
    <phoneticPr fontId="6" type="noConversion"/>
  </si>
  <si>
    <t>*윤은선 주임</t>
    <phoneticPr fontId="6" type="noConversion"/>
  </si>
  <si>
    <t>*유하빈 사원</t>
    <phoneticPr fontId="6" type="noConversion"/>
  </si>
  <si>
    <t>*김정필 주임</t>
    <phoneticPr fontId="6" type="noConversion"/>
  </si>
  <si>
    <t xml:space="preserve">*말복 맞이 방문 고객들이게 초.중복과 마찬가지로 슬러쉬 얼음에 수박 제공(신규고객들이 많아 만족 하심)
*L/T 예약 고객 현제 L/T 코스를 드셔본분이라 메뉴 변경 해드림(1.연어그라브락스 2.새우구이 3.카프레제 4.판체타파스타 5.등심 or 농어 or 안심(추가금) 6.치즈케익
</t>
    <phoneticPr fontId="6" type="noConversion"/>
  </si>
  <si>
    <t>*데일리 파스타 판매 (까르보나라 22.000)
*라비올리 작업 진행 ( 유하빈 사원 주도 하여 진행)</t>
    <phoneticPr fontId="6" type="noConversion"/>
  </si>
  <si>
    <t>*윤은선 주임 - 연어그라브락스 염장.비프까르파치오 포션.바닐라 아이스크림 베이스 제조
*김정필 주임 - 치킨스탁.토마토소스 생산 및 핫파트 화구 대청소 진행</t>
    <phoneticPr fontId="6" type="noConversion"/>
  </si>
  <si>
    <t>*유하빈 사원 - 스테이크용 농어 손질 및 포션 , 문성곤 사원과 타야린면.라비올리 생산 진행
*문성곤 사원 - 실무투입 2일차 식전 버터 준비.피자소스 생산 및 아란치니 포션후 테이스팅 진행</t>
    <phoneticPr fontId="6" type="noConversion"/>
  </si>
  <si>
    <t>0(17)</t>
    <phoneticPr fontId="6" type="noConversion"/>
  </si>
  <si>
    <t>0(15)</t>
    <phoneticPr fontId="6" type="noConversion"/>
  </si>
  <si>
    <t>2(32)</t>
    <phoneticPr fontId="6" type="noConversion"/>
  </si>
  <si>
    <t>* Lunch Course</t>
    <phoneticPr fontId="6" type="noConversion"/>
  </si>
  <si>
    <t>* Peroni Draft Beer</t>
    <phoneticPr fontId="6" type="noConversion"/>
  </si>
  <si>
    <t>* Sal-Market</t>
    <phoneticPr fontId="6" type="noConversion"/>
  </si>
  <si>
    <t>* Ant-Uova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</si>
</sst>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\&quot;#,##0;[Red]\-&quot;\&quot;#,##0"/>
    <numFmt numFmtId="42" formatCode="_-&quot;\&quot;* #,##0_-;\-&quot;\&quot;* #,##0_-;_-&quot;\&quot;* &quot;-&quot;_-;_-@_-"/>
    <numFmt numFmtId="41" formatCode="_-* #,##0_-;\-* #,##0_-;_-* &quot;-&quot;_-;_-@_-"/>
    <numFmt numFmtId="176" formatCode="0.0%"/>
    <numFmt numFmtId="177" formatCode="0_);[Red]\(0\)"/>
  </numFmts>
  <fonts count="2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scheme val="minor"/>
    </font>
    <font>
      <sz val="20"/>
      <name val="HY나무B"/>
      <family val="1"/>
      <charset val="129"/>
    </font>
    <font>
      <sz val="10"/>
      <color theme="1"/>
      <name val="HY나무B"/>
      <family val="1"/>
      <charset val="129"/>
    </font>
    <font>
      <sz val="10"/>
      <name val="HY나무B"/>
      <family val="1"/>
      <charset val="129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4"/>
      <color theme="1"/>
      <name val="HY나무B"/>
      <family val="1"/>
      <charset val="129"/>
    </font>
    <font>
      <sz val="12"/>
      <color theme="1"/>
      <name val="HY나무B"/>
      <family val="1"/>
      <charset val="129"/>
    </font>
    <font>
      <sz val="11"/>
      <color theme="1"/>
      <name val="HY나무B"/>
      <family val="1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HY나무M"/>
      <family val="1"/>
      <charset val="129"/>
    </font>
    <font>
      <sz val="14"/>
      <color rgb="FF000000"/>
      <name val="HY나무B"/>
      <family val="1"/>
      <charset val="129"/>
    </font>
    <font>
      <sz val="11"/>
      <color rgb="FF000000"/>
      <name val="HY나무B"/>
      <family val="1"/>
      <charset val="129"/>
    </font>
    <font>
      <sz val="10"/>
      <color rgb="FF000000"/>
      <name val="HY나무B"/>
      <family val="1"/>
      <charset val="129"/>
    </font>
    <font>
      <b/>
      <sz val="12"/>
      <color theme="1"/>
      <name val="HY나무B"/>
      <family val="1"/>
      <charset val="129"/>
    </font>
    <font>
      <b/>
      <sz val="10"/>
      <color rgb="FFFF0000"/>
      <name val="HY나무B"/>
      <family val="1"/>
      <charset val="129"/>
    </font>
    <font>
      <sz val="8"/>
      <name val="맑은 고딕"/>
      <family val="3"/>
      <charset val="129"/>
      <scheme val="minor"/>
    </font>
    <font>
      <sz val="10"/>
      <color rgb="FFFF0000"/>
      <name val="HY나무B"/>
      <family val="1"/>
      <charset val="129"/>
    </font>
    <font>
      <b/>
      <sz val="10"/>
      <color theme="1"/>
      <name val="HY나무B"/>
      <family val="1"/>
      <charset val="129"/>
    </font>
    <font>
      <b/>
      <sz val="12"/>
      <name val="HY나무B"/>
      <family val="1"/>
      <charset val="129"/>
    </font>
    <font>
      <sz val="12"/>
      <name val="HY나무B"/>
      <family val="1"/>
      <charset val="129"/>
    </font>
    <font>
      <b/>
      <sz val="12"/>
      <color rgb="FFFF0000"/>
      <name val="HY나무B"/>
      <family val="1"/>
      <charset val="129"/>
    </font>
    <font>
      <sz val="14"/>
      <color theme="0"/>
      <name val="HY나무B"/>
      <family val="1"/>
      <charset val="129"/>
    </font>
    <font>
      <sz val="16"/>
      <color theme="0"/>
      <name val="HY나무B"/>
      <family val="1"/>
      <charset val="129"/>
    </font>
    <font>
      <b/>
      <sz val="14"/>
      <color rgb="FFFF0000"/>
      <name val="HY나무B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thick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auto="1"/>
      </top>
      <bottom style="thick">
        <color indexed="64"/>
      </bottom>
      <diagonal/>
    </border>
    <border>
      <left style="dashed">
        <color indexed="64"/>
      </left>
      <right style="thick">
        <color indexed="64"/>
      </right>
      <top style="thick">
        <color indexed="64"/>
      </top>
      <bottom/>
      <diagonal/>
    </border>
    <border>
      <left style="dashed">
        <color indexed="64"/>
      </left>
      <right style="thick">
        <color indexed="64"/>
      </right>
      <top/>
      <bottom/>
      <diagonal/>
    </border>
    <border>
      <left style="dashed">
        <color indexed="64"/>
      </left>
      <right style="thick">
        <color indexed="64"/>
      </right>
      <top/>
      <bottom style="thin">
        <color auto="1"/>
      </bottom>
      <diagonal/>
    </border>
    <border>
      <left style="dashed">
        <color indexed="64"/>
      </left>
      <right style="thick">
        <color indexed="64"/>
      </right>
      <top style="thin">
        <color auto="1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/>
      <top/>
      <bottom style="thick">
        <color indexed="64"/>
      </bottom>
      <diagonal/>
    </border>
    <border>
      <left/>
      <right style="thin">
        <color auto="1"/>
      </right>
      <top/>
      <bottom style="thick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/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4" fillId="3" borderId="1" xfId="1" applyFont="1" applyFill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14" fontId="5" fillId="3" borderId="1" xfId="1" applyNumberFormat="1" applyFont="1" applyFill="1" applyBorder="1" applyAlignment="1">
      <alignment horizontal="center" vertical="center"/>
    </xf>
    <xf numFmtId="14" fontId="4" fillId="3" borderId="1" xfId="1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41" fontId="4" fillId="0" borderId="1" xfId="2" applyFont="1" applyBorder="1" applyAlignment="1">
      <alignment vertical="center"/>
    </xf>
    <xf numFmtId="6" fontId="4" fillId="3" borderId="1" xfId="3" applyNumberFormat="1" applyFont="1" applyFill="1" applyBorder="1" applyAlignment="1">
      <alignment horizontal="center" vertical="center"/>
    </xf>
    <xf numFmtId="9" fontId="4" fillId="0" borderId="1" xfId="3" applyNumberFormat="1" applyFont="1" applyBorder="1" applyAlignment="1">
      <alignment horizontal="center" vertical="center"/>
    </xf>
    <xf numFmtId="176" fontId="4" fillId="3" borderId="1" xfId="3" applyNumberFormat="1" applyFont="1" applyFill="1" applyBorder="1" applyAlignment="1">
      <alignment horizontal="center" vertical="center"/>
    </xf>
    <xf numFmtId="41" fontId="4" fillId="0" borderId="1" xfId="2" applyFont="1" applyBorder="1" applyAlignment="1">
      <alignment horizontal="right" vertical="center"/>
    </xf>
    <xf numFmtId="176" fontId="4" fillId="0" borderId="1" xfId="3" applyNumberFormat="1" applyFont="1" applyBorder="1" applyAlignment="1">
      <alignment horizontal="right" vertical="center"/>
    </xf>
    <xf numFmtId="9" fontId="4" fillId="0" borderId="1" xfId="1" applyNumberFormat="1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/>
    </xf>
    <xf numFmtId="0" fontId="4" fillId="5" borderId="1" xfId="1" applyFont="1" applyFill="1" applyBorder="1" applyAlignment="1">
      <alignment horizontal="left" vertical="center"/>
    </xf>
    <xf numFmtId="0" fontId="4" fillId="5" borderId="1" xfId="1" applyFont="1" applyFill="1" applyBorder="1" applyAlignment="1">
      <alignment horizontal="center" vertical="center"/>
    </xf>
    <xf numFmtId="0" fontId="4" fillId="0" borderId="1" xfId="1" applyFont="1" applyBorder="1"/>
    <xf numFmtId="20" fontId="4" fillId="0" borderId="1" xfId="1" applyNumberFormat="1" applyFont="1" applyBorder="1" applyAlignment="1">
      <alignment horizontal="center" vertical="center"/>
    </xf>
    <xf numFmtId="177" fontId="4" fillId="0" borderId="1" xfId="4" applyNumberFormat="1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left" vertical="top"/>
    </xf>
    <xf numFmtId="0" fontId="5" fillId="3" borderId="1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top"/>
    </xf>
    <xf numFmtId="0" fontId="10" fillId="3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/>
    </xf>
    <xf numFmtId="42" fontId="15" fillId="0" borderId="1" xfId="3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0" fillId="0" borderId="0" xfId="0" applyAlignment="1">
      <alignment vertical="center"/>
    </xf>
    <xf numFmtId="9" fontId="0" fillId="0" borderId="0" xfId="0" applyNumberFormat="1">
      <alignment vertical="center"/>
    </xf>
    <xf numFmtId="0" fontId="8" fillId="2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41" fontId="0" fillId="0" borderId="0" xfId="0" applyNumberFormat="1">
      <alignment vertical="center"/>
    </xf>
    <xf numFmtId="0" fontId="8" fillId="2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20" fontId="16" fillId="5" borderId="1" xfId="1" applyNumberFormat="1" applyFont="1" applyFill="1" applyBorder="1" applyAlignment="1">
      <alignment vertical="center"/>
    </xf>
    <xf numFmtId="20" fontId="4" fillId="5" borderId="1" xfId="1" applyNumberFormat="1" applyFont="1" applyFill="1" applyBorder="1" applyAlignment="1">
      <alignment horizontal="center" vertical="center"/>
    </xf>
    <xf numFmtId="177" fontId="4" fillId="5" borderId="1" xfId="4" applyNumberFormat="1" applyFont="1" applyFill="1" applyBorder="1" applyAlignment="1">
      <alignment horizontal="center" vertical="center"/>
    </xf>
    <xf numFmtId="20" fontId="4" fillId="5" borderId="1" xfId="1" applyNumberFormat="1" applyFont="1" applyFill="1" applyBorder="1" applyAlignment="1">
      <alignment vertical="center" wrapText="1"/>
    </xf>
    <xf numFmtId="20" fontId="4" fillId="5" borderId="1" xfId="1" applyNumberFormat="1" applyFont="1" applyFill="1" applyBorder="1" applyAlignment="1">
      <alignment vertical="center"/>
    </xf>
    <xf numFmtId="20" fontId="16" fillId="5" borderId="4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20" fontId="19" fillId="5" borderId="1" xfId="1" applyNumberFormat="1" applyFont="1" applyFill="1" applyBorder="1" applyAlignment="1">
      <alignment vertical="top" wrapText="1"/>
    </xf>
    <xf numFmtId="20" fontId="19" fillId="5" borderId="1" xfId="1" applyNumberFormat="1" applyFont="1" applyFill="1" applyBorder="1" applyAlignment="1">
      <alignment vertical="top"/>
    </xf>
    <xf numFmtId="20" fontId="17" fillId="5" borderId="1" xfId="1" applyNumberFormat="1" applyFont="1" applyFill="1" applyBorder="1" applyAlignment="1">
      <alignment vertical="center" wrapText="1"/>
    </xf>
    <xf numFmtId="0" fontId="8" fillId="2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20" fontId="4" fillId="5" borderId="2" xfId="1" applyNumberFormat="1" applyFont="1" applyFill="1" applyBorder="1" applyAlignment="1">
      <alignment horizontal="center" vertical="center"/>
    </xf>
    <xf numFmtId="20" fontId="4" fillId="5" borderId="3" xfId="1" applyNumberFormat="1" applyFont="1" applyFill="1" applyBorder="1" applyAlignment="1">
      <alignment horizontal="center" vertical="center"/>
    </xf>
    <xf numFmtId="20" fontId="4" fillId="5" borderId="1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5" borderId="7" xfId="1" applyFont="1" applyFill="1" applyBorder="1" applyAlignment="1">
      <alignment horizontal="left" vertical="top"/>
    </xf>
    <xf numFmtId="0" fontId="4" fillId="5" borderId="3" xfId="1" applyFont="1" applyFill="1" applyBorder="1" applyAlignment="1">
      <alignment horizontal="left" vertical="top"/>
    </xf>
    <xf numFmtId="20" fontId="4" fillId="5" borderId="1" xfId="1" applyNumberFormat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left" vertical="top"/>
    </xf>
    <xf numFmtId="20" fontId="4" fillId="5" borderId="1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left" vertical="top"/>
    </xf>
    <xf numFmtId="0" fontId="4" fillId="5" borderId="7" xfId="1" applyFont="1" applyFill="1" applyBorder="1" applyAlignment="1">
      <alignment horizontal="left" vertical="top"/>
    </xf>
    <xf numFmtId="0" fontId="4" fillId="5" borderId="3" xfId="1" applyFont="1" applyFill="1" applyBorder="1" applyAlignment="1">
      <alignment horizontal="left" vertical="top"/>
    </xf>
    <xf numFmtId="20" fontId="4" fillId="5" borderId="1" xfId="1" applyNumberFormat="1" applyFont="1" applyFill="1" applyBorder="1" applyAlignment="1">
      <alignment horizontal="center" vertical="center"/>
    </xf>
    <xf numFmtId="20" fontId="5" fillId="5" borderId="1" xfId="1" applyNumberFormat="1" applyFont="1" applyFill="1" applyBorder="1" applyAlignment="1">
      <alignment vertical="center" wrapText="1"/>
    </xf>
    <xf numFmtId="20" fontId="19" fillId="5" borderId="1" xfId="1" applyNumberFormat="1" applyFont="1" applyFill="1" applyBorder="1" applyAlignment="1">
      <alignment vertical="center"/>
    </xf>
    <xf numFmtId="20" fontId="19" fillId="5" borderId="1" xfId="1" applyNumberFormat="1" applyFont="1" applyFill="1" applyBorder="1" applyAlignment="1">
      <alignment vertical="center" wrapText="1"/>
    </xf>
    <xf numFmtId="0" fontId="8" fillId="2" borderId="1" xfId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left" vertical="top"/>
    </xf>
    <xf numFmtId="0" fontId="4" fillId="5" borderId="7" xfId="1" applyFont="1" applyFill="1" applyBorder="1" applyAlignment="1">
      <alignment horizontal="left" vertical="top"/>
    </xf>
    <xf numFmtId="0" fontId="4" fillId="5" borderId="3" xfId="1" applyFont="1" applyFill="1" applyBorder="1" applyAlignment="1">
      <alignment horizontal="left" vertical="top"/>
    </xf>
    <xf numFmtId="0" fontId="4" fillId="3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20" fontId="4" fillId="5" borderId="1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left" vertical="top"/>
    </xf>
    <xf numFmtId="0" fontId="4" fillId="5" borderId="7" xfId="1" applyFont="1" applyFill="1" applyBorder="1" applyAlignment="1">
      <alignment horizontal="left" vertical="top"/>
    </xf>
    <xf numFmtId="0" fontId="4" fillId="5" borderId="3" xfId="1" applyFont="1" applyFill="1" applyBorder="1" applyAlignment="1">
      <alignment horizontal="left" vertical="top"/>
    </xf>
    <xf numFmtId="20" fontId="4" fillId="5" borderId="1" xfId="1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4" fillId="3" borderId="1" xfId="1" applyFont="1" applyFill="1" applyBorder="1" applyAlignment="1">
      <alignment horizontal="center" vertical="center"/>
    </xf>
    <xf numFmtId="20" fontId="4" fillId="5" borderId="2" xfId="1" applyNumberFormat="1" applyFont="1" applyFill="1" applyBorder="1" applyAlignment="1">
      <alignment horizontal="center" vertical="center"/>
    </xf>
    <xf numFmtId="20" fontId="4" fillId="5" borderId="3" xfId="1" applyNumberFormat="1" applyFont="1" applyFill="1" applyBorder="1" applyAlignment="1">
      <alignment horizontal="center" vertical="center"/>
    </xf>
    <xf numFmtId="20" fontId="4" fillId="5" borderId="2" xfId="1" applyNumberFormat="1" applyFont="1" applyFill="1" applyBorder="1" applyAlignment="1">
      <alignment horizontal="center" vertical="center" wrapText="1"/>
    </xf>
    <xf numFmtId="20" fontId="4" fillId="5" borderId="3" xfId="1" applyNumberFormat="1" applyFont="1" applyFill="1" applyBorder="1" applyAlignment="1">
      <alignment horizontal="center" vertical="center" wrapText="1"/>
    </xf>
    <xf numFmtId="20" fontId="4" fillId="5" borderId="1" xfId="1" applyNumberFormat="1" applyFont="1" applyFill="1" applyBorder="1" applyAlignment="1">
      <alignment horizontal="center" vertical="center"/>
    </xf>
    <xf numFmtId="20" fontId="5" fillId="5" borderId="1" xfId="1" applyNumberFormat="1" applyFont="1" applyFill="1" applyBorder="1" applyAlignment="1">
      <alignment horizontal="center" vertical="center" wrapText="1"/>
    </xf>
    <xf numFmtId="177" fontId="5" fillId="5" borderId="1" xfId="1" applyNumberFormat="1" applyFont="1" applyFill="1" applyBorder="1" applyAlignment="1">
      <alignment horizontal="center" vertical="center" wrapText="1"/>
    </xf>
    <xf numFmtId="20" fontId="4" fillId="5" borderId="1" xfId="1" applyNumberFormat="1" applyFont="1" applyFill="1" applyBorder="1" applyAlignment="1">
      <alignment horizontal="center" vertical="center" wrapText="1"/>
    </xf>
    <xf numFmtId="0" fontId="4" fillId="5" borderId="1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20" fontId="4" fillId="5" borderId="1" xfId="1" applyNumberFormat="1" applyFont="1" applyFill="1" applyBorder="1" applyAlignment="1">
      <alignment horizontal="center" vertical="center"/>
    </xf>
    <xf numFmtId="177" fontId="5" fillId="5" borderId="1" xfId="1" applyNumberFormat="1" applyFont="1" applyFill="1" applyBorder="1" applyAlignment="1">
      <alignment horizontal="center" vertical="center"/>
    </xf>
    <xf numFmtId="20" fontId="5" fillId="5" borderId="1" xfId="1" applyNumberFormat="1" applyFont="1" applyFill="1" applyBorder="1" applyAlignment="1">
      <alignment horizontal="center" vertical="center"/>
    </xf>
    <xf numFmtId="20" fontId="5" fillId="5" borderId="4" xfId="1" applyNumberFormat="1" applyFont="1" applyFill="1" applyBorder="1" applyAlignment="1">
      <alignment horizontal="center" vertical="center"/>
    </xf>
    <xf numFmtId="20" fontId="5" fillId="5" borderId="8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/>
    <xf numFmtId="0" fontId="0" fillId="0" borderId="0" xfId="0" applyBorder="1" applyAlignment="1">
      <alignment horizontal="center" vertical="center"/>
    </xf>
    <xf numFmtId="3" fontId="9" fillId="0" borderId="16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25" fillId="6" borderId="20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20" fontId="4" fillId="5" borderId="1" xfId="1" applyNumberFormat="1" applyFont="1" applyFill="1" applyBorder="1" applyAlignment="1">
      <alignment horizontal="center" vertical="center"/>
    </xf>
    <xf numFmtId="20" fontId="4" fillId="5" borderId="1" xfId="1" applyNumberFormat="1" applyFont="1" applyFill="1" applyBorder="1" applyAlignment="1">
      <alignment horizontal="center" vertical="center"/>
    </xf>
    <xf numFmtId="20" fontId="4" fillId="5" borderId="4" xfId="1" applyNumberFormat="1" applyFont="1" applyFill="1" applyBorder="1" applyAlignment="1">
      <alignment horizontal="center" vertical="center"/>
    </xf>
    <xf numFmtId="20" fontId="4" fillId="5" borderId="8" xfId="1" applyNumberFormat="1" applyFont="1" applyFill="1" applyBorder="1" applyAlignment="1">
      <alignment horizontal="center" vertical="center"/>
    </xf>
    <xf numFmtId="177" fontId="4" fillId="5" borderId="2" xfId="4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20" fontId="4" fillId="5" borderId="1" xfId="1" applyNumberFormat="1" applyFont="1" applyFill="1" applyBorder="1" applyAlignment="1">
      <alignment horizontal="center" vertical="center"/>
    </xf>
    <xf numFmtId="20" fontId="4" fillId="5" borderId="9" xfId="1" applyNumberFormat="1" applyFont="1" applyFill="1" applyBorder="1" applyAlignment="1">
      <alignment horizontal="center" vertical="center"/>
    </xf>
    <xf numFmtId="20" fontId="4" fillId="5" borderId="10" xfId="1" applyNumberFormat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42" fontId="4" fillId="2" borderId="2" xfId="1" applyNumberFormat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left" vertical="center" wrapText="1"/>
    </xf>
    <xf numFmtId="0" fontId="4" fillId="5" borderId="7" xfId="1" applyFont="1" applyFill="1" applyBorder="1" applyAlignment="1">
      <alignment horizontal="left" vertical="center" wrapText="1"/>
    </xf>
    <xf numFmtId="0" fontId="4" fillId="5" borderId="3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11" fillId="0" borderId="1" xfId="1" applyFont="1" applyBorder="1" applyAlignment="1">
      <alignment horizontal="left" vertical="center"/>
    </xf>
    <xf numFmtId="0" fontId="10" fillId="3" borderId="4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1" fillId="3" borderId="5" xfId="1" applyFont="1" applyFill="1" applyBorder="1" applyAlignment="1">
      <alignment horizontal="center"/>
    </xf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/>
    </xf>
    <xf numFmtId="0" fontId="4" fillId="5" borderId="2" xfId="1" applyFont="1" applyFill="1" applyBorder="1" applyAlignment="1">
      <alignment horizontal="left" vertical="top"/>
    </xf>
    <xf numFmtId="0" fontId="4" fillId="5" borderId="7" xfId="1" applyFont="1" applyFill="1" applyBorder="1" applyAlignment="1">
      <alignment horizontal="left" vertical="top"/>
    </xf>
    <xf numFmtId="0" fontId="4" fillId="5" borderId="3" xfId="1" applyFont="1" applyFill="1" applyBorder="1" applyAlignment="1">
      <alignment horizontal="left" vertical="top"/>
    </xf>
    <xf numFmtId="0" fontId="9" fillId="3" borderId="1" xfId="1" applyFont="1" applyFill="1" applyBorder="1" applyAlignment="1">
      <alignment horizontal="center" vertical="center"/>
    </xf>
    <xf numFmtId="20" fontId="4" fillId="0" borderId="2" xfId="1" applyNumberFormat="1" applyFont="1" applyBorder="1" applyAlignment="1">
      <alignment horizontal="center" vertical="center"/>
    </xf>
    <xf numFmtId="20" fontId="4" fillId="0" borderId="3" xfId="1" applyNumberFormat="1" applyFont="1" applyBorder="1" applyAlignment="1">
      <alignment horizontal="center" vertical="center"/>
    </xf>
    <xf numFmtId="20" fontId="16" fillId="3" borderId="4" xfId="1" applyNumberFormat="1" applyFont="1" applyFill="1" applyBorder="1" applyAlignment="1">
      <alignment horizontal="center" vertical="center"/>
    </xf>
    <xf numFmtId="20" fontId="16" fillId="3" borderId="6" xfId="1" applyNumberFormat="1" applyFont="1" applyFill="1" applyBorder="1" applyAlignment="1">
      <alignment horizontal="center" vertical="center"/>
    </xf>
    <xf numFmtId="20" fontId="4" fillId="0" borderId="8" xfId="1" applyNumberFormat="1" applyFont="1" applyBorder="1" applyAlignment="1">
      <alignment horizontal="left" vertical="center" wrapText="1"/>
    </xf>
    <xf numFmtId="20" fontId="4" fillId="0" borderId="9" xfId="1" applyNumberFormat="1" applyFont="1" applyBorder="1" applyAlignment="1">
      <alignment horizontal="left" vertical="center" wrapText="1"/>
    </xf>
    <xf numFmtId="20" fontId="4" fillId="0" borderId="10" xfId="1" applyNumberFormat="1" applyFont="1" applyBorder="1" applyAlignment="1">
      <alignment horizontal="left" vertical="center" wrapText="1"/>
    </xf>
    <xf numFmtId="20" fontId="4" fillId="0" borderId="13" xfId="1" applyNumberFormat="1" applyFont="1" applyBorder="1" applyAlignment="1">
      <alignment horizontal="left" vertical="center" wrapText="1"/>
    </xf>
    <xf numFmtId="20" fontId="4" fillId="0" borderId="14" xfId="1" applyNumberFormat="1" applyFont="1" applyBorder="1" applyAlignment="1">
      <alignment horizontal="left" vertical="center" wrapText="1"/>
    </xf>
    <xf numFmtId="20" fontId="4" fillId="0" borderId="15" xfId="1" applyNumberFormat="1" applyFont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20" fontId="4" fillId="0" borderId="2" xfId="1" quotePrefix="1" applyNumberFormat="1" applyFont="1" applyBorder="1" applyAlignment="1">
      <alignment horizontal="center" vertical="center"/>
    </xf>
    <xf numFmtId="20" fontId="16" fillId="3" borderId="5" xfId="1" applyNumberFormat="1" applyFont="1" applyFill="1" applyBorder="1" applyAlignment="1">
      <alignment horizontal="center" vertical="center"/>
    </xf>
    <xf numFmtId="20" fontId="4" fillId="0" borderId="9" xfId="1" applyNumberFormat="1" applyFont="1" applyBorder="1" applyAlignment="1">
      <alignment horizontal="left" vertical="center"/>
    </xf>
    <xf numFmtId="20" fontId="4" fillId="0" borderId="10" xfId="1" applyNumberFormat="1" applyFont="1" applyBorder="1" applyAlignment="1">
      <alignment horizontal="left" vertical="center"/>
    </xf>
    <xf numFmtId="20" fontId="4" fillId="0" borderId="11" xfId="1" applyNumberFormat="1" applyFont="1" applyBorder="1" applyAlignment="1">
      <alignment horizontal="left" vertical="center"/>
    </xf>
    <xf numFmtId="20" fontId="4" fillId="0" borderId="0" xfId="1" applyNumberFormat="1" applyFont="1" applyBorder="1" applyAlignment="1">
      <alignment horizontal="left" vertical="center"/>
    </xf>
    <xf numFmtId="20" fontId="4" fillId="0" borderId="12" xfId="1" applyNumberFormat="1" applyFont="1" applyBorder="1" applyAlignment="1">
      <alignment horizontal="left" vertical="center"/>
    </xf>
    <xf numFmtId="20" fontId="4" fillId="0" borderId="13" xfId="1" applyNumberFormat="1" applyFont="1" applyBorder="1" applyAlignment="1">
      <alignment horizontal="left" vertical="center"/>
    </xf>
    <xf numFmtId="20" fontId="4" fillId="0" borderId="14" xfId="1" applyNumberFormat="1" applyFont="1" applyBorder="1" applyAlignment="1">
      <alignment horizontal="left" vertical="center"/>
    </xf>
    <xf numFmtId="20" fontId="4" fillId="0" borderId="15" xfId="1" applyNumberFormat="1" applyFont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20" fontId="4" fillId="5" borderId="2" xfId="1" applyNumberFormat="1" applyFont="1" applyFill="1" applyBorder="1" applyAlignment="1">
      <alignment horizontal="center" vertical="center"/>
    </xf>
    <xf numFmtId="20" fontId="4" fillId="5" borderId="3" xfId="1" applyNumberFormat="1" applyFont="1" applyFill="1" applyBorder="1" applyAlignment="1">
      <alignment horizontal="center" vertical="center"/>
    </xf>
    <xf numFmtId="20" fontId="4" fillId="5" borderId="8" xfId="1" applyNumberFormat="1" applyFont="1" applyFill="1" applyBorder="1" applyAlignment="1">
      <alignment horizontal="left" vertical="center" wrapText="1"/>
    </xf>
    <xf numFmtId="20" fontId="4" fillId="5" borderId="9" xfId="1" applyNumberFormat="1" applyFont="1" applyFill="1" applyBorder="1" applyAlignment="1">
      <alignment horizontal="left" vertical="center" wrapText="1"/>
    </xf>
    <xf numFmtId="20" fontId="4" fillId="5" borderId="10" xfId="1" applyNumberFormat="1" applyFont="1" applyFill="1" applyBorder="1" applyAlignment="1">
      <alignment horizontal="left" vertical="center" wrapText="1"/>
    </xf>
    <xf numFmtId="20" fontId="4" fillId="5" borderId="2" xfId="1" applyNumberFormat="1" applyFont="1" applyFill="1" applyBorder="1" applyAlignment="1">
      <alignment horizontal="center" vertical="center" wrapText="1"/>
    </xf>
    <xf numFmtId="20" fontId="4" fillId="5" borderId="3" xfId="1" applyNumberFormat="1" applyFont="1" applyFill="1" applyBorder="1" applyAlignment="1">
      <alignment horizontal="center" vertical="center" wrapText="1"/>
    </xf>
    <xf numFmtId="20" fontId="19" fillId="0" borderId="8" xfId="1" applyNumberFormat="1" applyFont="1" applyBorder="1" applyAlignment="1">
      <alignment horizontal="left" vertical="top" wrapText="1"/>
    </xf>
    <xf numFmtId="20" fontId="19" fillId="0" borderId="9" xfId="1" applyNumberFormat="1" applyFont="1" applyBorder="1" applyAlignment="1">
      <alignment horizontal="left" vertical="top"/>
    </xf>
    <xf numFmtId="20" fontId="19" fillId="0" borderId="10" xfId="1" applyNumberFormat="1" applyFont="1" applyBorder="1" applyAlignment="1">
      <alignment horizontal="left" vertical="top"/>
    </xf>
    <xf numFmtId="20" fontId="19" fillId="0" borderId="13" xfId="1" applyNumberFormat="1" applyFont="1" applyBorder="1" applyAlignment="1">
      <alignment horizontal="left" vertical="top"/>
    </xf>
    <xf numFmtId="20" fontId="19" fillId="0" borderId="14" xfId="1" applyNumberFormat="1" applyFont="1" applyBorder="1" applyAlignment="1">
      <alignment horizontal="left" vertical="top"/>
    </xf>
    <xf numFmtId="20" fontId="19" fillId="0" borderId="15" xfId="1" applyNumberFormat="1" applyFont="1" applyBorder="1" applyAlignment="1">
      <alignment horizontal="left" vertical="top"/>
    </xf>
    <xf numFmtId="20" fontId="17" fillId="0" borderId="8" xfId="1" applyNumberFormat="1" applyFont="1" applyBorder="1" applyAlignment="1">
      <alignment horizontal="left" vertical="center" wrapText="1"/>
    </xf>
    <xf numFmtId="20" fontId="17" fillId="0" borderId="9" xfId="1" applyNumberFormat="1" applyFont="1" applyBorder="1" applyAlignment="1">
      <alignment horizontal="left" vertical="center" wrapText="1"/>
    </xf>
    <xf numFmtId="20" fontId="17" fillId="0" borderId="10" xfId="1" applyNumberFormat="1" applyFont="1" applyBorder="1" applyAlignment="1">
      <alignment horizontal="left" vertical="center" wrapText="1"/>
    </xf>
    <xf numFmtId="20" fontId="17" fillId="0" borderId="11" xfId="1" applyNumberFormat="1" applyFont="1" applyBorder="1" applyAlignment="1">
      <alignment horizontal="left" vertical="center" wrapText="1"/>
    </xf>
    <xf numFmtId="20" fontId="17" fillId="0" borderId="0" xfId="1" applyNumberFormat="1" applyFont="1" applyBorder="1" applyAlignment="1">
      <alignment horizontal="left" vertical="center" wrapText="1"/>
    </xf>
    <xf numFmtId="20" fontId="17" fillId="0" borderId="12" xfId="1" applyNumberFormat="1" applyFont="1" applyBorder="1" applyAlignment="1">
      <alignment horizontal="left" vertical="center" wrapText="1"/>
    </xf>
    <xf numFmtId="20" fontId="17" fillId="0" borderId="13" xfId="1" applyNumberFormat="1" applyFont="1" applyBorder="1" applyAlignment="1">
      <alignment horizontal="left" vertical="center" wrapText="1"/>
    </xf>
    <xf numFmtId="20" fontId="17" fillId="0" borderId="14" xfId="1" applyNumberFormat="1" applyFont="1" applyBorder="1" applyAlignment="1">
      <alignment horizontal="left" vertical="center" wrapText="1"/>
    </xf>
    <xf numFmtId="20" fontId="17" fillId="0" borderId="15" xfId="1" applyNumberFormat="1" applyFont="1" applyBorder="1" applyAlignment="1">
      <alignment horizontal="left" vertical="center" wrapText="1"/>
    </xf>
    <xf numFmtId="20" fontId="19" fillId="5" borderId="2" xfId="1" applyNumberFormat="1" applyFont="1" applyFill="1" applyBorder="1" applyAlignment="1">
      <alignment horizontal="center" vertical="top"/>
    </xf>
    <xf numFmtId="20" fontId="19" fillId="5" borderId="3" xfId="1" applyNumberFormat="1" applyFont="1" applyFill="1" applyBorder="1" applyAlignment="1">
      <alignment horizontal="center" vertical="top"/>
    </xf>
    <xf numFmtId="20" fontId="17" fillId="5" borderId="2" xfId="1" applyNumberFormat="1" applyFont="1" applyFill="1" applyBorder="1" applyAlignment="1">
      <alignment horizontal="center" vertical="center" wrapText="1"/>
    </xf>
    <xf numFmtId="20" fontId="17" fillId="5" borderId="3" xfId="1" applyNumberFormat="1" applyFont="1" applyFill="1" applyBorder="1" applyAlignment="1">
      <alignment horizontal="center" vertical="center" wrapText="1"/>
    </xf>
    <xf numFmtId="20" fontId="4" fillId="5" borderId="1" xfId="1" applyNumberFormat="1" applyFont="1" applyFill="1" applyBorder="1" applyAlignment="1">
      <alignment horizontal="center" vertical="center"/>
    </xf>
    <xf numFmtId="20" fontId="17" fillId="0" borderId="9" xfId="1" applyNumberFormat="1" applyFont="1" applyBorder="1" applyAlignment="1">
      <alignment horizontal="left" vertical="center"/>
    </xf>
    <xf numFmtId="20" fontId="17" fillId="0" borderId="10" xfId="1" applyNumberFormat="1" applyFont="1" applyBorder="1" applyAlignment="1">
      <alignment horizontal="left" vertical="center"/>
    </xf>
    <xf numFmtId="20" fontId="17" fillId="0" borderId="13" xfId="1" applyNumberFormat="1" applyFont="1" applyBorder="1" applyAlignment="1">
      <alignment horizontal="left" vertical="center"/>
    </xf>
    <xf numFmtId="20" fontId="17" fillId="0" borderId="14" xfId="1" applyNumberFormat="1" applyFont="1" applyBorder="1" applyAlignment="1">
      <alignment horizontal="left" vertical="center"/>
    </xf>
    <xf numFmtId="20" fontId="17" fillId="0" borderId="15" xfId="1" applyNumberFormat="1" applyFont="1" applyBorder="1" applyAlignment="1">
      <alignment horizontal="left" vertical="center"/>
    </xf>
    <xf numFmtId="20" fontId="5" fillId="0" borderId="8" xfId="1" applyNumberFormat="1" applyFont="1" applyBorder="1" applyAlignment="1">
      <alignment horizontal="left" vertical="center" wrapText="1"/>
    </xf>
    <xf numFmtId="20" fontId="19" fillId="0" borderId="9" xfId="1" applyNumberFormat="1" applyFont="1" applyBorder="1" applyAlignment="1">
      <alignment horizontal="left" vertical="center"/>
    </xf>
    <xf numFmtId="20" fontId="19" fillId="0" borderId="10" xfId="1" applyNumberFormat="1" applyFont="1" applyBorder="1" applyAlignment="1">
      <alignment horizontal="left" vertical="center"/>
    </xf>
    <xf numFmtId="20" fontId="19" fillId="0" borderId="11" xfId="1" applyNumberFormat="1" applyFont="1" applyBorder="1" applyAlignment="1">
      <alignment horizontal="left" vertical="center" wrapText="1"/>
    </xf>
    <xf numFmtId="20" fontId="19" fillId="0" borderId="0" xfId="1" applyNumberFormat="1" applyFont="1" applyBorder="1" applyAlignment="1">
      <alignment horizontal="left" vertical="center"/>
    </xf>
    <xf numFmtId="20" fontId="19" fillId="0" borderId="12" xfId="1" applyNumberFormat="1" applyFont="1" applyBorder="1" applyAlignment="1">
      <alignment horizontal="left" vertical="center"/>
    </xf>
    <xf numFmtId="20" fontId="19" fillId="0" borderId="13" xfId="1" applyNumberFormat="1" applyFont="1" applyBorder="1" applyAlignment="1">
      <alignment horizontal="left" vertical="center"/>
    </xf>
    <xf numFmtId="20" fontId="19" fillId="0" borderId="14" xfId="1" applyNumberFormat="1" applyFont="1" applyBorder="1" applyAlignment="1">
      <alignment horizontal="left" vertical="center"/>
    </xf>
    <xf numFmtId="20" fontId="19" fillId="0" borderId="15" xfId="1" applyNumberFormat="1" applyFont="1" applyBorder="1" applyAlignment="1">
      <alignment horizontal="left" vertical="center"/>
    </xf>
    <xf numFmtId="20" fontId="19" fillId="5" borderId="2" xfId="1" applyNumberFormat="1" applyFont="1" applyFill="1" applyBorder="1" applyAlignment="1">
      <alignment horizontal="center" vertical="center"/>
    </xf>
    <xf numFmtId="20" fontId="19" fillId="5" borderId="3" xfId="1" applyNumberFormat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20" fontId="5" fillId="5" borderId="2" xfId="1" applyNumberFormat="1" applyFont="1" applyFill="1" applyBorder="1" applyAlignment="1">
      <alignment horizontal="center" vertical="center" wrapText="1"/>
    </xf>
    <xf numFmtId="20" fontId="5" fillId="5" borderId="3" xfId="1" applyNumberFormat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left" vertical="top" wrapText="1"/>
    </xf>
    <xf numFmtId="0" fontId="13" fillId="2" borderId="7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/>
    </xf>
    <xf numFmtId="42" fontId="4" fillId="2" borderId="3" xfId="1" applyNumberFormat="1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left" vertical="top" wrapText="1"/>
    </xf>
    <xf numFmtId="0" fontId="5" fillId="5" borderId="27" xfId="0" applyFont="1" applyFill="1" applyBorder="1" applyAlignment="1">
      <alignment horizontal="left" vertical="top" wrapText="1"/>
    </xf>
    <xf numFmtId="0" fontId="5" fillId="5" borderId="29" xfId="0" applyFont="1" applyFill="1" applyBorder="1" applyAlignment="1">
      <alignment horizontal="left" vertical="top" wrapText="1"/>
    </xf>
    <xf numFmtId="0" fontId="8" fillId="2" borderId="2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5" borderId="8" xfId="0" applyFont="1" applyFill="1" applyBorder="1" applyAlignment="1">
      <alignment horizontal="left" vertical="top" wrapText="1"/>
    </xf>
    <xf numFmtId="0" fontId="9" fillId="0" borderId="9" xfId="0" applyFont="1" applyBorder="1" applyAlignment="1"/>
    <xf numFmtId="0" fontId="9" fillId="0" borderId="10" xfId="0" applyFont="1" applyBorder="1" applyAlignment="1"/>
    <xf numFmtId="0" fontId="5" fillId="5" borderId="2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10" fillId="3" borderId="11" xfId="1" applyFont="1" applyFill="1" applyBorder="1" applyAlignment="1">
      <alignment horizontal="center" vertical="center"/>
    </xf>
    <xf numFmtId="0" fontId="24" fillId="6" borderId="17" xfId="0" applyFont="1" applyFill="1" applyBorder="1" applyAlignment="1">
      <alignment horizontal="center" vertical="center" wrapText="1"/>
    </xf>
    <xf numFmtId="0" fontId="24" fillId="6" borderId="19" xfId="0" applyFont="1" applyFill="1" applyBorder="1" applyAlignment="1">
      <alignment horizontal="center" vertical="center" wrapText="1"/>
    </xf>
    <xf numFmtId="31" fontId="21" fillId="5" borderId="18" xfId="0" applyNumberFormat="1" applyFont="1" applyFill="1" applyBorder="1" applyAlignment="1">
      <alignment horizontal="center" vertical="center"/>
    </xf>
    <xf numFmtId="31" fontId="21" fillId="5" borderId="16" xfId="0" applyNumberFormat="1" applyFont="1" applyFill="1" applyBorder="1" applyAlignment="1">
      <alignment horizontal="center" vertical="center"/>
    </xf>
    <xf numFmtId="3" fontId="16" fillId="0" borderId="16" xfId="0" applyNumberFormat="1" applyFont="1" applyBorder="1" applyAlignment="1">
      <alignment horizontal="center" vertical="center"/>
    </xf>
    <xf numFmtId="20" fontId="17" fillId="0" borderId="0" xfId="1" applyNumberFormat="1" applyFont="1" applyBorder="1" applyAlignment="1">
      <alignment horizontal="left" vertical="center"/>
    </xf>
    <xf numFmtId="20" fontId="17" fillId="0" borderId="12" xfId="1" applyNumberFormat="1" applyFont="1" applyBorder="1" applyAlignment="1">
      <alignment horizontal="left" vertical="center"/>
    </xf>
    <xf numFmtId="20" fontId="23" fillId="3" borderId="4" xfId="1" applyNumberFormat="1" applyFont="1" applyFill="1" applyBorder="1" applyAlignment="1">
      <alignment horizontal="center" vertical="center"/>
    </xf>
    <xf numFmtId="20" fontId="23" fillId="3" borderId="5" xfId="1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16" fillId="0" borderId="21" xfId="0" applyNumberFormat="1" applyFont="1" applyBorder="1" applyAlignment="1">
      <alignment horizontal="center" vertical="center"/>
    </xf>
    <xf numFmtId="0" fontId="4" fillId="5" borderId="23" xfId="0" applyFont="1" applyFill="1" applyBorder="1" applyAlignment="1">
      <alignment horizontal="left" vertical="center" wrapText="1"/>
    </xf>
    <xf numFmtId="0" fontId="9" fillId="5" borderId="24" xfId="0" applyFont="1" applyFill="1" applyBorder="1" applyAlignment="1">
      <alignment horizontal="left" vertical="center"/>
    </xf>
    <xf numFmtId="0" fontId="9" fillId="5" borderId="25" xfId="0" applyFont="1" applyFill="1" applyBorder="1" applyAlignment="1">
      <alignment horizontal="left" vertical="center"/>
    </xf>
    <xf numFmtId="0" fontId="4" fillId="0" borderId="26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/>
    </xf>
    <xf numFmtId="0" fontId="4" fillId="5" borderId="2" xfId="1" applyFont="1" applyFill="1" applyBorder="1" applyAlignment="1">
      <alignment horizontal="left" vertical="center"/>
    </xf>
    <xf numFmtId="0" fontId="4" fillId="5" borderId="7" xfId="1" applyFont="1" applyFill="1" applyBorder="1" applyAlignment="1">
      <alignment horizontal="left" vertical="center"/>
    </xf>
    <xf numFmtId="0" fontId="4" fillId="5" borderId="3" xfId="1" applyFont="1" applyFill="1" applyBorder="1" applyAlignment="1">
      <alignment horizontal="left" vertical="center"/>
    </xf>
    <xf numFmtId="20" fontId="26" fillId="3" borderId="4" xfId="1" applyNumberFormat="1" applyFont="1" applyFill="1" applyBorder="1" applyAlignment="1">
      <alignment horizontal="center" vertical="center"/>
    </xf>
    <xf numFmtId="20" fontId="26" fillId="3" borderId="5" xfId="1" applyNumberFormat="1" applyFont="1" applyFill="1" applyBorder="1" applyAlignment="1">
      <alignment horizontal="center" vertical="center"/>
    </xf>
    <xf numFmtId="20" fontId="19" fillId="0" borderId="8" xfId="1" applyNumberFormat="1" applyFont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</cellXfs>
  <cellStyles count="8">
    <cellStyle name="백분율 2" xfId="4"/>
    <cellStyle name="쉼표 [0] 2" xfId="2"/>
    <cellStyle name="통화 [0] 2" xfId="3"/>
    <cellStyle name="표준" xfId="0" builtinId="0"/>
    <cellStyle name="표준 2" xfId="1"/>
    <cellStyle name="Comma [0] 2" xfId="5"/>
    <cellStyle name="Currency [0] 2" xfId="6"/>
    <cellStyle name="Percent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41</xdr:row>
      <xdr:rowOff>1104900</xdr:rowOff>
    </xdr:from>
    <xdr:to>
      <xdr:col>2</xdr:col>
      <xdr:colOff>990600</xdr:colOff>
      <xdr:row>41</xdr:row>
      <xdr:rowOff>4089401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75" y="10182225"/>
          <a:ext cx="2238375" cy="2984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opLeftCell="A22" workbookViewId="0">
      <selection activeCell="A18" sqref="A1:XFD1048576"/>
    </sheetView>
  </sheetViews>
  <sheetFormatPr defaultRowHeight="16.5" x14ac:dyDescent="0.3"/>
  <cols>
    <col min="1" max="1" width="12.625" customWidth="1"/>
    <col min="2" max="2" width="18.625" customWidth="1"/>
    <col min="3" max="3" width="27.625" customWidth="1"/>
    <col min="4" max="4" width="11.625" customWidth="1"/>
    <col min="5" max="5" width="27.625" customWidth="1"/>
    <col min="6" max="6" width="35.375" customWidth="1"/>
  </cols>
  <sheetData>
    <row r="1" spans="1:8" ht="25.5" x14ac:dyDescent="0.3">
      <c r="A1" s="192"/>
      <c r="B1" s="192"/>
      <c r="C1" s="192"/>
      <c r="D1" s="192"/>
      <c r="E1" s="192"/>
      <c r="F1" s="192"/>
    </row>
    <row r="2" spans="1:8" x14ac:dyDescent="0.3">
      <c r="A2" s="1" t="s">
        <v>0</v>
      </c>
      <c r="B2" s="2">
        <v>42583</v>
      </c>
      <c r="C2" s="3"/>
      <c r="D2" s="2"/>
      <c r="E2" s="4" t="s">
        <v>1</v>
      </c>
      <c r="F2" s="5"/>
    </row>
    <row r="3" spans="1:8" x14ac:dyDescent="0.3">
      <c r="A3" s="193" t="s">
        <v>2</v>
      </c>
      <c r="B3" s="194"/>
      <c r="C3" s="6" t="s">
        <v>3</v>
      </c>
      <c r="D3" s="6" t="s">
        <v>4</v>
      </c>
      <c r="E3" s="6" t="s">
        <v>3</v>
      </c>
      <c r="F3" s="7" t="s">
        <v>4</v>
      </c>
    </row>
    <row r="4" spans="1:8" x14ac:dyDescent="0.3">
      <c r="A4" s="1" t="s">
        <v>5</v>
      </c>
      <c r="B4" s="8">
        <v>680600</v>
      </c>
      <c r="C4" s="9" t="s">
        <v>6</v>
      </c>
      <c r="D4" s="10">
        <v>0.02</v>
      </c>
      <c r="E4" s="11" t="s">
        <v>7</v>
      </c>
      <c r="F4" s="10">
        <v>0.12</v>
      </c>
      <c r="H4" s="32">
        <f>SUM(D4:D8)+SUM(F4:F7)</f>
        <v>1.02</v>
      </c>
    </row>
    <row r="5" spans="1:8" x14ac:dyDescent="0.3">
      <c r="A5" s="1" t="s">
        <v>8</v>
      </c>
      <c r="B5" s="12">
        <f>B6-B4</f>
        <v>1229600</v>
      </c>
      <c r="C5" s="11" t="s">
        <v>9</v>
      </c>
      <c r="D5" s="10">
        <v>0.12</v>
      </c>
      <c r="E5" s="11" t="s">
        <v>10</v>
      </c>
      <c r="F5" s="10">
        <v>0.2</v>
      </c>
    </row>
    <row r="6" spans="1:8" x14ac:dyDescent="0.3">
      <c r="A6" s="1" t="s">
        <v>11</v>
      </c>
      <c r="B6" s="12">
        <v>1910200</v>
      </c>
      <c r="C6" s="9" t="s">
        <v>12</v>
      </c>
      <c r="D6" s="10">
        <v>7.0000000000000007E-2</v>
      </c>
      <c r="E6" s="11" t="s">
        <v>13</v>
      </c>
      <c r="F6" s="10">
        <v>0.19</v>
      </c>
    </row>
    <row r="7" spans="1:8" x14ac:dyDescent="0.3">
      <c r="A7" s="1" t="s">
        <v>14</v>
      </c>
      <c r="B7" s="12">
        <v>1910200</v>
      </c>
      <c r="C7" s="11" t="s">
        <v>15</v>
      </c>
      <c r="D7" s="10">
        <v>0.15</v>
      </c>
      <c r="E7" s="11" t="s">
        <v>16</v>
      </c>
      <c r="F7" s="10">
        <v>0.11</v>
      </c>
    </row>
    <row r="8" spans="1:8" x14ac:dyDescent="0.3">
      <c r="A8" s="1" t="s">
        <v>17</v>
      </c>
      <c r="B8" s="12">
        <v>75690750</v>
      </c>
      <c r="C8" s="9" t="s">
        <v>18</v>
      </c>
      <c r="D8" s="10">
        <v>0.04</v>
      </c>
      <c r="E8" s="11"/>
      <c r="F8" s="10"/>
    </row>
    <row r="9" spans="1:8" x14ac:dyDescent="0.3">
      <c r="A9" s="1" t="s">
        <v>19</v>
      </c>
      <c r="B9" s="13">
        <f>B7/B8</f>
        <v>2.523690147078738E-2</v>
      </c>
      <c r="C9" s="9"/>
      <c r="D9" s="10"/>
      <c r="E9" s="11"/>
      <c r="F9" s="14"/>
    </row>
    <row r="10" spans="1:8" ht="18.75" x14ac:dyDescent="0.3">
      <c r="A10" s="154" t="s">
        <v>20</v>
      </c>
      <c r="B10" s="154"/>
      <c r="C10" s="154"/>
      <c r="D10" s="154"/>
      <c r="E10" s="154"/>
      <c r="F10" s="154"/>
    </row>
    <row r="11" spans="1:8" x14ac:dyDescent="0.15">
      <c r="A11" s="168" t="s">
        <v>21</v>
      </c>
      <c r="B11" s="1" t="s">
        <v>22</v>
      </c>
      <c r="C11" s="1" t="s">
        <v>23</v>
      </c>
      <c r="D11" s="1" t="s">
        <v>24</v>
      </c>
      <c r="E11" s="1"/>
      <c r="F11" s="15" t="s">
        <v>25</v>
      </c>
    </row>
    <row r="12" spans="1:8" x14ac:dyDescent="0.3">
      <c r="A12" s="168"/>
      <c r="B12" s="16" t="s">
        <v>74</v>
      </c>
      <c r="C12" s="5" t="s">
        <v>83</v>
      </c>
      <c r="D12" s="195" t="s">
        <v>26</v>
      </c>
      <c r="E12" s="16" t="s">
        <v>85</v>
      </c>
      <c r="F12" s="5">
        <v>7</v>
      </c>
    </row>
    <row r="13" spans="1:8" x14ac:dyDescent="0.3">
      <c r="A13" s="168"/>
      <c r="B13" s="16" t="s">
        <v>75</v>
      </c>
      <c r="C13" s="5" t="s">
        <v>83</v>
      </c>
      <c r="D13" s="195"/>
      <c r="E13" s="16" t="s">
        <v>86</v>
      </c>
      <c r="F13" s="5">
        <v>4</v>
      </c>
    </row>
    <row r="14" spans="1:8" x14ac:dyDescent="0.3">
      <c r="A14" s="168"/>
      <c r="B14" s="16" t="s">
        <v>76</v>
      </c>
      <c r="C14" s="5" t="s">
        <v>84</v>
      </c>
      <c r="D14" s="195" t="s">
        <v>27</v>
      </c>
      <c r="E14" s="16" t="s">
        <v>87</v>
      </c>
      <c r="F14" s="17">
        <v>0</v>
      </c>
    </row>
    <row r="15" spans="1:8" x14ac:dyDescent="0.3">
      <c r="A15" s="168"/>
      <c r="B15" s="16" t="s">
        <v>77</v>
      </c>
      <c r="C15" s="5" t="s">
        <v>84</v>
      </c>
      <c r="D15" s="195"/>
      <c r="E15" s="16" t="s">
        <v>88</v>
      </c>
      <c r="F15" s="17">
        <v>0</v>
      </c>
    </row>
    <row r="16" spans="1:8" ht="18.75" x14ac:dyDescent="0.3">
      <c r="A16" s="154"/>
      <c r="B16" s="154"/>
      <c r="C16" s="154"/>
      <c r="D16" s="154"/>
      <c r="E16" s="154"/>
      <c r="F16" s="154"/>
    </row>
    <row r="17" spans="1:6" x14ac:dyDescent="0.25">
      <c r="A17" s="18"/>
      <c r="B17" s="1" t="s">
        <v>28</v>
      </c>
      <c r="C17" s="1" t="s">
        <v>29</v>
      </c>
      <c r="D17" s="1" t="s">
        <v>30</v>
      </c>
      <c r="E17" s="179" t="s">
        <v>31</v>
      </c>
      <c r="F17" s="180"/>
    </row>
    <row r="18" spans="1:6" x14ac:dyDescent="0.3">
      <c r="A18" s="168" t="s">
        <v>32</v>
      </c>
      <c r="B18" s="19">
        <v>0.5</v>
      </c>
      <c r="C18" s="19" t="s">
        <v>59</v>
      </c>
      <c r="D18" s="20" t="s">
        <v>60</v>
      </c>
      <c r="E18" s="169"/>
      <c r="F18" s="170"/>
    </row>
    <row r="19" spans="1:6" x14ac:dyDescent="0.3">
      <c r="A19" s="168"/>
      <c r="B19" s="19">
        <v>0.5625</v>
      </c>
      <c r="C19" s="19" t="s">
        <v>61</v>
      </c>
      <c r="D19" s="20">
        <v>2</v>
      </c>
      <c r="E19" s="182" t="s">
        <v>62</v>
      </c>
      <c r="F19" s="170"/>
    </row>
    <row r="20" spans="1:6" x14ac:dyDescent="0.3">
      <c r="A20" s="168"/>
      <c r="B20" s="171" t="s">
        <v>72</v>
      </c>
      <c r="C20" s="173" t="s">
        <v>73</v>
      </c>
      <c r="D20" s="184"/>
      <c r="E20" s="184"/>
      <c r="F20" s="185"/>
    </row>
    <row r="21" spans="1:6" x14ac:dyDescent="0.3">
      <c r="A21" s="168"/>
      <c r="B21" s="183"/>
      <c r="C21" s="186"/>
      <c r="D21" s="187"/>
      <c r="E21" s="187"/>
      <c r="F21" s="188"/>
    </row>
    <row r="22" spans="1:6" x14ac:dyDescent="0.3">
      <c r="A22" s="168"/>
      <c r="B22" s="183"/>
      <c r="C22" s="186"/>
      <c r="D22" s="187"/>
      <c r="E22" s="187"/>
      <c r="F22" s="188"/>
    </row>
    <row r="23" spans="1:6" x14ac:dyDescent="0.3">
      <c r="A23" s="181"/>
      <c r="B23" s="172"/>
      <c r="C23" s="189"/>
      <c r="D23" s="190"/>
      <c r="E23" s="190"/>
      <c r="F23" s="191"/>
    </row>
    <row r="24" spans="1:6" x14ac:dyDescent="0.3">
      <c r="A24" s="168" t="s">
        <v>33</v>
      </c>
      <c r="B24" s="19">
        <v>0.75</v>
      </c>
      <c r="C24" s="19" t="s">
        <v>63</v>
      </c>
      <c r="D24" s="20">
        <v>4</v>
      </c>
      <c r="E24" s="169"/>
      <c r="F24" s="170"/>
    </row>
    <row r="25" spans="1:6" x14ac:dyDescent="0.3">
      <c r="A25" s="168"/>
      <c r="B25" s="19">
        <v>0.8125</v>
      </c>
      <c r="C25" s="19" t="s">
        <v>64</v>
      </c>
      <c r="D25" s="20">
        <v>2</v>
      </c>
      <c r="E25" s="169" t="s">
        <v>70</v>
      </c>
      <c r="F25" s="170"/>
    </row>
    <row r="26" spans="1:6" x14ac:dyDescent="0.3">
      <c r="A26" s="168"/>
      <c r="B26" s="19">
        <v>0.85416666666666663</v>
      </c>
      <c r="C26" s="19" t="s">
        <v>65</v>
      </c>
      <c r="D26" s="20">
        <v>2</v>
      </c>
      <c r="E26" s="169"/>
      <c r="F26" s="170"/>
    </row>
    <row r="27" spans="1:6" x14ac:dyDescent="0.3">
      <c r="A27" s="168"/>
      <c r="B27" s="19">
        <v>0.875</v>
      </c>
      <c r="C27" s="19" t="s">
        <v>66</v>
      </c>
      <c r="D27" s="20">
        <v>3</v>
      </c>
      <c r="E27" s="169"/>
      <c r="F27" s="170"/>
    </row>
    <row r="28" spans="1:6" ht="16.5" customHeight="1" x14ac:dyDescent="0.3">
      <c r="A28" s="168"/>
      <c r="B28" s="171" t="s">
        <v>71</v>
      </c>
      <c r="C28" s="173" t="s">
        <v>81</v>
      </c>
      <c r="D28" s="174"/>
      <c r="E28" s="174"/>
      <c r="F28" s="175"/>
    </row>
    <row r="29" spans="1:6" ht="43.5" customHeight="1" x14ac:dyDescent="0.3">
      <c r="A29" s="168"/>
      <c r="B29" s="172"/>
      <c r="C29" s="176"/>
      <c r="D29" s="177"/>
      <c r="E29" s="177"/>
      <c r="F29" s="178"/>
    </row>
    <row r="30" spans="1:6" ht="18.75" x14ac:dyDescent="0.3">
      <c r="A30" s="154" t="s">
        <v>34</v>
      </c>
      <c r="B30" s="154"/>
      <c r="C30" s="154"/>
      <c r="D30" s="154"/>
      <c r="E30" s="154"/>
      <c r="F30" s="154"/>
    </row>
    <row r="31" spans="1:6" x14ac:dyDescent="0.3">
      <c r="A31" s="157" t="s">
        <v>35</v>
      </c>
      <c r="B31" s="21" t="s">
        <v>36</v>
      </c>
      <c r="C31" s="22" t="s">
        <v>52</v>
      </c>
      <c r="D31" s="157" t="s">
        <v>37</v>
      </c>
      <c r="E31" s="1" t="s">
        <v>36</v>
      </c>
      <c r="F31" s="30" t="s">
        <v>67</v>
      </c>
    </row>
    <row r="32" spans="1:6" x14ac:dyDescent="0.15">
      <c r="A32" s="158"/>
      <c r="B32" s="23" t="s">
        <v>38</v>
      </c>
      <c r="C32" s="22" t="s">
        <v>53</v>
      </c>
      <c r="D32" s="162"/>
      <c r="E32" s="15" t="s">
        <v>39</v>
      </c>
      <c r="F32" s="30" t="s">
        <v>68</v>
      </c>
    </row>
    <row r="33" spans="1:6" x14ac:dyDescent="0.15">
      <c r="A33" s="158"/>
      <c r="B33" s="24" t="s">
        <v>40</v>
      </c>
      <c r="C33" s="22" t="s">
        <v>54</v>
      </c>
      <c r="D33" s="162"/>
      <c r="E33" s="15" t="s">
        <v>41</v>
      </c>
      <c r="F33" s="30" t="s">
        <v>69</v>
      </c>
    </row>
    <row r="34" spans="1:6" x14ac:dyDescent="0.15">
      <c r="A34" s="160"/>
      <c r="B34" s="24" t="s">
        <v>42</v>
      </c>
      <c r="C34" s="22" t="s">
        <v>55</v>
      </c>
      <c r="D34" s="163"/>
      <c r="E34" s="15" t="s">
        <v>43</v>
      </c>
      <c r="F34" s="30"/>
    </row>
    <row r="35" spans="1:6" x14ac:dyDescent="0.15">
      <c r="A35" s="161"/>
      <c r="B35" s="24" t="s">
        <v>44</v>
      </c>
      <c r="C35" s="22" t="s">
        <v>54</v>
      </c>
      <c r="D35" s="164"/>
      <c r="E35" s="15" t="s">
        <v>45</v>
      </c>
      <c r="F35" s="30"/>
    </row>
    <row r="36" spans="1:6" ht="18.75" x14ac:dyDescent="0.3">
      <c r="A36" s="154" t="s">
        <v>34</v>
      </c>
      <c r="B36" s="154"/>
      <c r="C36" s="154"/>
      <c r="D36" s="154"/>
      <c r="E36" s="154"/>
      <c r="F36" s="154"/>
    </row>
    <row r="37" spans="1:6" x14ac:dyDescent="0.3">
      <c r="A37" s="157" t="s">
        <v>35</v>
      </c>
      <c r="B37" s="165" t="s">
        <v>56</v>
      </c>
      <c r="C37" s="166"/>
      <c r="D37" s="166"/>
      <c r="E37" s="166"/>
      <c r="F37" s="167"/>
    </row>
    <row r="38" spans="1:6" x14ac:dyDescent="0.3">
      <c r="A38" s="158"/>
      <c r="B38" s="165" t="s">
        <v>57</v>
      </c>
      <c r="C38" s="166"/>
      <c r="D38" s="166"/>
      <c r="E38" s="166"/>
      <c r="F38" s="167"/>
    </row>
    <row r="39" spans="1:6" x14ac:dyDescent="0.3">
      <c r="A39" s="159"/>
      <c r="B39" s="165" t="s">
        <v>58</v>
      </c>
      <c r="C39" s="166"/>
      <c r="D39" s="166"/>
      <c r="E39" s="166"/>
      <c r="F39" s="167"/>
    </row>
    <row r="40" spans="1:6" s="31" customFormat="1" x14ac:dyDescent="0.3">
      <c r="A40" s="157" t="s">
        <v>37</v>
      </c>
      <c r="B40" s="151" t="s">
        <v>78</v>
      </c>
      <c r="C40" s="152"/>
      <c r="D40" s="152"/>
      <c r="E40" s="152"/>
      <c r="F40" s="153"/>
    </row>
    <row r="41" spans="1:6" s="31" customFormat="1" x14ac:dyDescent="0.3">
      <c r="A41" s="158"/>
      <c r="B41" s="151" t="s">
        <v>79</v>
      </c>
      <c r="C41" s="152"/>
      <c r="D41" s="152"/>
      <c r="E41" s="152"/>
      <c r="F41" s="153"/>
    </row>
    <row r="42" spans="1:6" s="31" customFormat="1" ht="128.25" customHeight="1" x14ac:dyDescent="0.3">
      <c r="A42" s="158"/>
      <c r="B42" s="151" t="s">
        <v>80</v>
      </c>
      <c r="C42" s="152"/>
      <c r="D42" s="152"/>
      <c r="E42" s="152"/>
      <c r="F42" s="153"/>
    </row>
    <row r="43" spans="1:6" s="31" customFormat="1" ht="87" customHeight="1" x14ac:dyDescent="0.3">
      <c r="A43" s="159"/>
      <c r="B43" s="151" t="s">
        <v>82</v>
      </c>
      <c r="C43" s="152"/>
      <c r="D43" s="152"/>
      <c r="E43" s="152"/>
      <c r="F43" s="153"/>
    </row>
    <row r="44" spans="1:6" ht="18.75" x14ac:dyDescent="0.3">
      <c r="A44" s="154"/>
      <c r="B44" s="154"/>
      <c r="C44" s="154"/>
      <c r="D44" s="154"/>
      <c r="E44" s="154"/>
      <c r="F44" s="154"/>
    </row>
    <row r="45" spans="1:6" x14ac:dyDescent="0.3">
      <c r="A45" s="25" t="s">
        <v>35</v>
      </c>
      <c r="B45" s="155"/>
      <c r="C45" s="156"/>
      <c r="D45" s="25" t="s">
        <v>37</v>
      </c>
      <c r="E45" s="155"/>
      <c r="F45" s="156"/>
    </row>
    <row r="46" spans="1:6" ht="18.75" x14ac:dyDescent="0.3">
      <c r="A46" s="144" t="s">
        <v>46</v>
      </c>
      <c r="B46" s="145"/>
      <c r="C46" s="146"/>
      <c r="D46" s="26" t="s">
        <v>47</v>
      </c>
      <c r="E46" s="147"/>
      <c r="F46" s="148"/>
    </row>
    <row r="47" spans="1:6" x14ac:dyDescent="0.3">
      <c r="A47" s="149" t="s">
        <v>35</v>
      </c>
      <c r="B47" s="27" t="s">
        <v>48</v>
      </c>
      <c r="C47" s="27" t="s">
        <v>49</v>
      </c>
      <c r="D47" s="149" t="s">
        <v>37</v>
      </c>
      <c r="E47" s="27" t="s">
        <v>50</v>
      </c>
      <c r="F47" s="27" t="s">
        <v>51</v>
      </c>
    </row>
    <row r="48" spans="1:6" x14ac:dyDescent="0.3">
      <c r="A48" s="149"/>
      <c r="B48" s="28"/>
      <c r="C48" s="28"/>
      <c r="D48" s="150"/>
      <c r="E48" s="28"/>
      <c r="F48" s="29"/>
    </row>
    <row r="49" spans="1:6" x14ac:dyDescent="0.3">
      <c r="A49" s="149"/>
      <c r="B49" s="28"/>
      <c r="C49" s="28"/>
      <c r="D49" s="150"/>
      <c r="E49" s="28"/>
      <c r="F49" s="29"/>
    </row>
    <row r="50" spans="1:6" x14ac:dyDescent="0.3">
      <c r="A50" s="149"/>
      <c r="B50" s="28"/>
      <c r="C50" s="28"/>
      <c r="D50" s="150"/>
      <c r="E50" s="28"/>
      <c r="F50" s="29"/>
    </row>
  </sheetData>
  <mergeCells count="40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B20:B23"/>
    <mergeCell ref="C20:F23"/>
    <mergeCell ref="A24:A29"/>
    <mergeCell ref="E24:F24"/>
    <mergeCell ref="E25:F25"/>
    <mergeCell ref="E26:F26"/>
    <mergeCell ref="E27:F27"/>
    <mergeCell ref="B28:B29"/>
    <mergeCell ref="C28:F29"/>
    <mergeCell ref="A30:F30"/>
    <mergeCell ref="A31:A35"/>
    <mergeCell ref="D31:D35"/>
    <mergeCell ref="A36:F36"/>
    <mergeCell ref="A37:A39"/>
    <mergeCell ref="B37:F37"/>
    <mergeCell ref="B38:F38"/>
    <mergeCell ref="B39:F39"/>
    <mergeCell ref="A46:C46"/>
    <mergeCell ref="E46:F46"/>
    <mergeCell ref="A47:A50"/>
    <mergeCell ref="D47:D50"/>
    <mergeCell ref="B40:F40"/>
    <mergeCell ref="B42:F42"/>
    <mergeCell ref="A44:F44"/>
    <mergeCell ref="B45:C45"/>
    <mergeCell ref="E45:F45"/>
    <mergeCell ref="B41:F41"/>
    <mergeCell ref="A40:A43"/>
    <mergeCell ref="B43:F43"/>
  </mergeCells>
  <phoneticPr fontId="6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25" workbookViewId="0">
      <selection sqref="A1:F1"/>
    </sheetView>
  </sheetViews>
  <sheetFormatPr defaultRowHeight="16.5" x14ac:dyDescent="0.3"/>
  <cols>
    <col min="1" max="1" width="12.625" customWidth="1"/>
    <col min="2" max="2" width="18.625" customWidth="1"/>
    <col min="3" max="3" width="29.25" customWidth="1"/>
    <col min="4" max="4" width="11.625" customWidth="1"/>
    <col min="5" max="5" width="27.625" customWidth="1"/>
    <col min="6" max="6" width="35.375" customWidth="1"/>
    <col min="8" max="8" width="10.875" bestFit="1" customWidth="1"/>
  </cols>
  <sheetData>
    <row r="1" spans="1:8" ht="25.5" x14ac:dyDescent="0.3">
      <c r="A1" s="192"/>
      <c r="B1" s="192"/>
      <c r="C1" s="192"/>
      <c r="D1" s="192"/>
      <c r="E1" s="192"/>
      <c r="F1" s="192"/>
    </row>
    <row r="2" spans="1:8" x14ac:dyDescent="0.3">
      <c r="A2" s="65" t="s">
        <v>0</v>
      </c>
      <c r="B2" s="2">
        <v>42591</v>
      </c>
      <c r="C2" s="3"/>
      <c r="D2" s="2"/>
      <c r="E2" s="4" t="s">
        <v>1</v>
      </c>
      <c r="F2" s="5"/>
    </row>
    <row r="3" spans="1:8" x14ac:dyDescent="0.3">
      <c r="A3" s="193" t="s">
        <v>2</v>
      </c>
      <c r="B3" s="194"/>
      <c r="C3" s="6" t="s">
        <v>3</v>
      </c>
      <c r="D3" s="6" t="s">
        <v>4</v>
      </c>
      <c r="E3" s="6" t="s">
        <v>3</v>
      </c>
      <c r="F3" s="7" t="s">
        <v>4</v>
      </c>
    </row>
    <row r="4" spans="1:8" x14ac:dyDescent="0.3">
      <c r="A4" s="65" t="s">
        <v>5</v>
      </c>
      <c r="B4" s="8">
        <v>1339650</v>
      </c>
      <c r="C4" s="9" t="s">
        <v>6</v>
      </c>
      <c r="D4" s="10">
        <v>0.04</v>
      </c>
      <c r="E4" s="11" t="s">
        <v>7</v>
      </c>
      <c r="F4" s="10">
        <v>0.26</v>
      </c>
      <c r="H4" s="32">
        <f>SUM(D4:D8)+SUM(F4:F7)</f>
        <v>1.0100000000000002</v>
      </c>
    </row>
    <row r="5" spans="1:8" x14ac:dyDescent="0.3">
      <c r="A5" s="65" t="s">
        <v>8</v>
      </c>
      <c r="B5" s="12">
        <f>B6-B4</f>
        <v>988100</v>
      </c>
      <c r="C5" s="11" t="s">
        <v>9</v>
      </c>
      <c r="D5" s="10">
        <v>7.0000000000000007E-2</v>
      </c>
      <c r="E5" s="11" t="s">
        <v>10</v>
      </c>
      <c r="F5" s="10">
        <v>0.33</v>
      </c>
    </row>
    <row r="6" spans="1:8" x14ac:dyDescent="0.3">
      <c r="A6" s="65" t="s">
        <v>11</v>
      </c>
      <c r="B6" s="12">
        <v>2327750</v>
      </c>
      <c r="C6" s="9" t="s">
        <v>12</v>
      </c>
      <c r="D6" s="10">
        <v>0.05</v>
      </c>
      <c r="E6" s="11" t="s">
        <v>13</v>
      </c>
      <c r="F6" s="10">
        <v>0.04</v>
      </c>
      <c r="H6" s="36">
        <f>B6+B7</f>
        <v>20988100</v>
      </c>
    </row>
    <row r="7" spans="1:8" x14ac:dyDescent="0.3">
      <c r="A7" s="65" t="s">
        <v>14</v>
      </c>
      <c r="B7" s="12">
        <v>18660350</v>
      </c>
      <c r="C7" s="11" t="s">
        <v>15</v>
      </c>
      <c r="D7" s="10">
        <v>0.11</v>
      </c>
      <c r="E7" s="11" t="s">
        <v>16</v>
      </c>
      <c r="F7" s="10">
        <v>7.0000000000000007E-2</v>
      </c>
    </row>
    <row r="8" spans="1:8" x14ac:dyDescent="0.3">
      <c r="A8" s="65" t="s">
        <v>17</v>
      </c>
      <c r="B8" s="12">
        <v>75690750</v>
      </c>
      <c r="C8" s="9" t="s">
        <v>18</v>
      </c>
      <c r="D8" s="10">
        <v>0.04</v>
      </c>
      <c r="E8" s="11"/>
      <c r="F8" s="10"/>
    </row>
    <row r="9" spans="1:8" x14ac:dyDescent="0.3">
      <c r="A9" s="65" t="s">
        <v>19</v>
      </c>
      <c r="B9" s="13">
        <f>B7/B8</f>
        <v>0.24653408771877675</v>
      </c>
      <c r="C9" s="9"/>
      <c r="D9" s="10"/>
      <c r="E9" s="11"/>
      <c r="F9" s="14"/>
    </row>
    <row r="10" spans="1:8" ht="18.75" x14ac:dyDescent="0.3">
      <c r="A10" s="154" t="s">
        <v>20</v>
      </c>
      <c r="B10" s="154"/>
      <c r="C10" s="154"/>
      <c r="D10" s="154"/>
      <c r="E10" s="154"/>
      <c r="F10" s="154"/>
    </row>
    <row r="11" spans="1:8" x14ac:dyDescent="0.15">
      <c r="A11" s="168" t="s">
        <v>21</v>
      </c>
      <c r="B11" s="65" t="s">
        <v>22</v>
      </c>
      <c r="C11" s="65" t="s">
        <v>23</v>
      </c>
      <c r="D11" s="65" t="s">
        <v>24</v>
      </c>
      <c r="E11" s="65"/>
      <c r="F11" s="15" t="s">
        <v>25</v>
      </c>
    </row>
    <row r="12" spans="1:8" x14ac:dyDescent="0.3">
      <c r="A12" s="168"/>
      <c r="B12" s="16" t="s">
        <v>74</v>
      </c>
      <c r="C12" s="5" t="s">
        <v>246</v>
      </c>
      <c r="D12" s="195" t="s">
        <v>26</v>
      </c>
      <c r="E12" s="16" t="s">
        <v>206</v>
      </c>
      <c r="F12" s="5">
        <v>4</v>
      </c>
    </row>
    <row r="13" spans="1:8" x14ac:dyDescent="0.3">
      <c r="A13" s="168"/>
      <c r="B13" s="16" t="s">
        <v>75</v>
      </c>
      <c r="C13" s="5" t="s">
        <v>246</v>
      </c>
      <c r="D13" s="195"/>
      <c r="E13" s="16" t="s">
        <v>271</v>
      </c>
      <c r="F13" s="5">
        <v>6</v>
      </c>
    </row>
    <row r="14" spans="1:8" x14ac:dyDescent="0.3">
      <c r="A14" s="168"/>
      <c r="B14" s="16" t="s">
        <v>76</v>
      </c>
      <c r="C14" s="5" t="s">
        <v>269</v>
      </c>
      <c r="D14" s="195" t="s">
        <v>27</v>
      </c>
      <c r="E14" s="16" t="s">
        <v>272</v>
      </c>
      <c r="F14" s="17">
        <v>0</v>
      </c>
    </row>
    <row r="15" spans="1:8" x14ac:dyDescent="0.3">
      <c r="A15" s="168"/>
      <c r="B15" s="16" t="s">
        <v>77</v>
      </c>
      <c r="C15" s="5" t="s">
        <v>270</v>
      </c>
      <c r="D15" s="195"/>
      <c r="E15" s="16" t="s">
        <v>273</v>
      </c>
      <c r="F15" s="17">
        <v>0</v>
      </c>
    </row>
    <row r="16" spans="1:8" ht="18.75" x14ac:dyDescent="0.3">
      <c r="A16" s="154"/>
      <c r="B16" s="154"/>
      <c r="C16" s="154"/>
      <c r="D16" s="154"/>
      <c r="E16" s="154"/>
      <c r="F16" s="154"/>
    </row>
    <row r="17" spans="1:6" x14ac:dyDescent="0.25">
      <c r="A17" s="18"/>
      <c r="B17" s="65" t="s">
        <v>28</v>
      </c>
      <c r="C17" s="65" t="s">
        <v>29</v>
      </c>
      <c r="D17" s="65" t="s">
        <v>30</v>
      </c>
      <c r="E17" s="179" t="s">
        <v>31</v>
      </c>
      <c r="F17" s="180"/>
    </row>
    <row r="18" spans="1:6" x14ac:dyDescent="0.3">
      <c r="A18" s="168" t="s">
        <v>32</v>
      </c>
      <c r="B18" s="69">
        <v>0.5</v>
      </c>
      <c r="C18" s="69" t="s">
        <v>261</v>
      </c>
      <c r="D18" s="48">
        <v>9</v>
      </c>
      <c r="E18" s="199" t="s">
        <v>262</v>
      </c>
      <c r="F18" s="200"/>
    </row>
    <row r="19" spans="1:6" x14ac:dyDescent="0.3">
      <c r="A19" s="168"/>
      <c r="B19" s="69">
        <v>0.54166666666666663</v>
      </c>
      <c r="C19" s="69" t="s">
        <v>263</v>
      </c>
      <c r="D19" s="48">
        <v>5</v>
      </c>
      <c r="E19" s="67"/>
      <c r="F19" s="68"/>
    </row>
    <row r="20" spans="1:6" x14ac:dyDescent="0.3">
      <c r="A20" s="168"/>
      <c r="B20" s="69">
        <v>0.5625</v>
      </c>
      <c r="C20" s="69" t="s">
        <v>264</v>
      </c>
      <c r="D20" s="48">
        <v>2</v>
      </c>
      <c r="E20" s="67"/>
      <c r="F20" s="68"/>
    </row>
    <row r="21" spans="1:6" x14ac:dyDescent="0.3">
      <c r="A21" s="168"/>
      <c r="B21" s="69">
        <v>0.5625</v>
      </c>
      <c r="C21" s="69" t="s">
        <v>265</v>
      </c>
      <c r="D21" s="48">
        <v>5</v>
      </c>
      <c r="E21" s="199" t="s">
        <v>266</v>
      </c>
      <c r="F21" s="200"/>
    </row>
    <row r="22" spans="1:6" x14ac:dyDescent="0.3">
      <c r="A22" s="168"/>
      <c r="B22" s="171" t="s">
        <v>72</v>
      </c>
      <c r="C22" s="212" t="s">
        <v>257</v>
      </c>
      <c r="D22" s="226"/>
      <c r="E22" s="226"/>
      <c r="F22" s="227"/>
    </row>
    <row r="23" spans="1:6" ht="16.5" customHeight="1" x14ac:dyDescent="0.3">
      <c r="A23" s="168"/>
      <c r="B23" s="183"/>
      <c r="C23" s="228"/>
      <c r="D23" s="229"/>
      <c r="E23" s="229"/>
      <c r="F23" s="230"/>
    </row>
    <row r="24" spans="1:6" x14ac:dyDescent="0.3">
      <c r="A24" s="168" t="s">
        <v>33</v>
      </c>
      <c r="B24" s="69">
        <v>0.79166666666666663</v>
      </c>
      <c r="C24" s="69" t="s">
        <v>267</v>
      </c>
      <c r="D24" s="48">
        <v>2</v>
      </c>
      <c r="E24" s="199"/>
      <c r="F24" s="200"/>
    </row>
    <row r="25" spans="1:6" x14ac:dyDescent="0.3">
      <c r="A25" s="168"/>
      <c r="B25" s="69">
        <v>0.8125</v>
      </c>
      <c r="C25" s="69" t="s">
        <v>268</v>
      </c>
      <c r="D25" s="48">
        <v>2</v>
      </c>
      <c r="E25" s="225"/>
      <c r="F25" s="225"/>
    </row>
    <row r="26" spans="1:6" x14ac:dyDescent="0.3">
      <c r="A26" s="168"/>
      <c r="B26" s="171" t="s">
        <v>71</v>
      </c>
      <c r="C26" s="212" t="s">
        <v>256</v>
      </c>
      <c r="D26" s="213"/>
      <c r="E26" s="213"/>
      <c r="F26" s="214"/>
    </row>
    <row r="27" spans="1:6" x14ac:dyDescent="0.3">
      <c r="A27" s="168"/>
      <c r="B27" s="183"/>
      <c r="C27" s="215"/>
      <c r="D27" s="216"/>
      <c r="E27" s="216"/>
      <c r="F27" s="217"/>
    </row>
    <row r="28" spans="1:6" x14ac:dyDescent="0.3">
      <c r="A28" s="168"/>
      <c r="B28" s="172"/>
      <c r="C28" s="218"/>
      <c r="D28" s="219"/>
      <c r="E28" s="219"/>
      <c r="F28" s="220"/>
    </row>
    <row r="29" spans="1:6" ht="18.75" x14ac:dyDescent="0.3">
      <c r="A29" s="154" t="s">
        <v>34</v>
      </c>
      <c r="B29" s="154"/>
      <c r="C29" s="154"/>
      <c r="D29" s="154"/>
      <c r="E29" s="154"/>
      <c r="F29" s="154"/>
    </row>
    <row r="30" spans="1:6" x14ac:dyDescent="0.3">
      <c r="A30" s="157" t="s">
        <v>35</v>
      </c>
      <c r="B30" s="21" t="s">
        <v>36</v>
      </c>
      <c r="C30" s="22" t="s">
        <v>253</v>
      </c>
      <c r="D30" s="157" t="s">
        <v>37</v>
      </c>
      <c r="E30" s="65" t="s">
        <v>36</v>
      </c>
      <c r="F30" s="30" t="s">
        <v>69</v>
      </c>
    </row>
    <row r="31" spans="1:6" x14ac:dyDescent="0.15">
      <c r="A31" s="158"/>
      <c r="B31" s="23" t="s">
        <v>38</v>
      </c>
      <c r="C31" s="22" t="s">
        <v>111</v>
      </c>
      <c r="D31" s="162"/>
      <c r="E31" s="15" t="s">
        <v>39</v>
      </c>
      <c r="F31" s="30" t="s">
        <v>211</v>
      </c>
    </row>
    <row r="32" spans="1:6" x14ac:dyDescent="0.15">
      <c r="A32" s="158"/>
      <c r="B32" s="24" t="s">
        <v>40</v>
      </c>
      <c r="C32" s="22" t="s">
        <v>53</v>
      </c>
      <c r="D32" s="162"/>
      <c r="E32" s="15" t="s">
        <v>41</v>
      </c>
      <c r="F32" s="30" t="s">
        <v>255</v>
      </c>
    </row>
    <row r="33" spans="1:6" x14ac:dyDescent="0.15">
      <c r="A33" s="160"/>
      <c r="B33" s="24" t="s">
        <v>42</v>
      </c>
      <c r="C33" s="22" t="s">
        <v>55</v>
      </c>
      <c r="D33" s="163"/>
      <c r="E33" s="15" t="s">
        <v>43</v>
      </c>
      <c r="F33" s="30" t="s">
        <v>254</v>
      </c>
    </row>
    <row r="34" spans="1:6" x14ac:dyDescent="0.15">
      <c r="A34" s="161"/>
      <c r="B34" s="24" t="s">
        <v>44</v>
      </c>
      <c r="C34" s="22" t="s">
        <v>111</v>
      </c>
      <c r="D34" s="164"/>
      <c r="E34" s="15" t="s">
        <v>45</v>
      </c>
      <c r="F34" s="30"/>
    </row>
    <row r="35" spans="1:6" ht="18.75" x14ac:dyDescent="0.3">
      <c r="A35" s="154" t="s">
        <v>34</v>
      </c>
      <c r="B35" s="154"/>
      <c r="C35" s="154"/>
      <c r="D35" s="154"/>
      <c r="E35" s="154"/>
      <c r="F35" s="154"/>
    </row>
    <row r="36" spans="1:6" x14ac:dyDescent="0.3">
      <c r="A36" s="157" t="s">
        <v>35</v>
      </c>
      <c r="B36" s="165" t="s">
        <v>258</v>
      </c>
      <c r="C36" s="166"/>
      <c r="D36" s="166"/>
      <c r="E36" s="166"/>
      <c r="F36" s="167"/>
    </row>
    <row r="37" spans="1:6" x14ac:dyDescent="0.3">
      <c r="A37" s="158"/>
      <c r="B37" s="165" t="s">
        <v>259</v>
      </c>
      <c r="C37" s="166"/>
      <c r="D37" s="166"/>
      <c r="E37" s="166"/>
      <c r="F37" s="167"/>
    </row>
    <row r="38" spans="1:6" s="31" customFormat="1" ht="102.75" customHeight="1" x14ac:dyDescent="0.3">
      <c r="A38" s="157" t="s">
        <v>37</v>
      </c>
      <c r="B38" s="196" t="s">
        <v>260</v>
      </c>
      <c r="C38" s="197"/>
      <c r="D38" s="197"/>
      <c r="E38" s="197"/>
      <c r="F38" s="198"/>
    </row>
    <row r="39" spans="1:6" s="31" customFormat="1" ht="142.5" customHeight="1" x14ac:dyDescent="0.3">
      <c r="A39" s="158"/>
      <c r="B39" s="151" t="s">
        <v>274</v>
      </c>
      <c r="C39" s="152"/>
      <c r="D39" s="152"/>
      <c r="E39" s="152"/>
      <c r="F39" s="153"/>
    </row>
    <row r="40" spans="1:6" ht="18.75" x14ac:dyDescent="0.3">
      <c r="A40" s="154"/>
      <c r="B40" s="154"/>
      <c r="C40" s="154"/>
      <c r="D40" s="154"/>
      <c r="E40" s="154"/>
      <c r="F40" s="154"/>
    </row>
    <row r="41" spans="1:6" x14ac:dyDescent="0.3">
      <c r="A41" s="66" t="s">
        <v>35</v>
      </c>
      <c r="B41" s="155"/>
      <c r="C41" s="156"/>
      <c r="D41" s="66" t="s">
        <v>37</v>
      </c>
      <c r="E41" s="155"/>
      <c r="F41" s="156"/>
    </row>
    <row r="42" spans="1:6" ht="18.75" x14ac:dyDescent="0.3">
      <c r="A42" s="144" t="s">
        <v>46</v>
      </c>
      <c r="B42" s="145"/>
      <c r="C42" s="146"/>
      <c r="D42" s="64" t="s">
        <v>47</v>
      </c>
      <c r="E42" s="147"/>
      <c r="F42" s="148"/>
    </row>
    <row r="43" spans="1:6" x14ac:dyDescent="0.3">
      <c r="A43" s="149" t="s">
        <v>35</v>
      </c>
      <c r="B43" s="27" t="s">
        <v>48</v>
      </c>
      <c r="C43" s="27" t="s">
        <v>49</v>
      </c>
      <c r="D43" s="149" t="s">
        <v>37</v>
      </c>
      <c r="E43" s="27" t="s">
        <v>50</v>
      </c>
      <c r="F43" s="27" t="s">
        <v>51</v>
      </c>
    </row>
    <row r="44" spans="1:6" x14ac:dyDescent="0.3">
      <c r="A44" s="149"/>
      <c r="B44" s="28"/>
      <c r="C44" s="28"/>
      <c r="D44" s="150"/>
      <c r="E44" s="28"/>
      <c r="F44" s="29"/>
    </row>
    <row r="45" spans="1:6" x14ac:dyDescent="0.3">
      <c r="A45" s="149"/>
      <c r="B45" s="28"/>
      <c r="C45" s="28"/>
      <c r="D45" s="150"/>
      <c r="E45" s="28"/>
      <c r="F45" s="29"/>
    </row>
    <row r="46" spans="1:6" x14ac:dyDescent="0.3">
      <c r="A46" s="149"/>
      <c r="B46" s="28"/>
      <c r="C46" s="28"/>
      <c r="D46" s="150"/>
      <c r="E46" s="28"/>
      <c r="F46" s="29"/>
    </row>
  </sheetData>
  <mergeCells count="35">
    <mergeCell ref="A1:F1"/>
    <mergeCell ref="A3:B3"/>
    <mergeCell ref="A10:F10"/>
    <mergeCell ref="A11:A15"/>
    <mergeCell ref="D12:D13"/>
    <mergeCell ref="D14:D15"/>
    <mergeCell ref="A24:A28"/>
    <mergeCell ref="E24:F24"/>
    <mergeCell ref="E25:F25"/>
    <mergeCell ref="A16:F16"/>
    <mergeCell ref="E17:F17"/>
    <mergeCell ref="A18:A23"/>
    <mergeCell ref="E18:F18"/>
    <mergeCell ref="E21:F21"/>
    <mergeCell ref="D30:D34"/>
    <mergeCell ref="A35:F35"/>
    <mergeCell ref="A36:A37"/>
    <mergeCell ref="B36:F36"/>
    <mergeCell ref="B37:F37"/>
    <mergeCell ref="A42:C42"/>
    <mergeCell ref="E42:F42"/>
    <mergeCell ref="A43:A46"/>
    <mergeCell ref="D43:D46"/>
    <mergeCell ref="B22:B23"/>
    <mergeCell ref="C22:F23"/>
    <mergeCell ref="B26:B28"/>
    <mergeCell ref="C26:F28"/>
    <mergeCell ref="A38:A39"/>
    <mergeCell ref="B38:F38"/>
    <mergeCell ref="B39:F39"/>
    <mergeCell ref="A40:F40"/>
    <mergeCell ref="B41:C41"/>
    <mergeCell ref="E41:F41"/>
    <mergeCell ref="A29:F29"/>
    <mergeCell ref="A30:A34"/>
  </mergeCells>
  <phoneticPr fontId="6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B21" sqref="B21:F23"/>
    </sheetView>
  </sheetViews>
  <sheetFormatPr defaultRowHeight="16.5" x14ac:dyDescent="0.3"/>
  <cols>
    <col min="1" max="1" width="12.625" customWidth="1"/>
    <col min="2" max="2" width="18.625" customWidth="1"/>
    <col min="3" max="3" width="29.25" customWidth="1"/>
    <col min="4" max="4" width="11.625" customWidth="1"/>
    <col min="5" max="5" width="27.625" customWidth="1"/>
    <col min="6" max="6" width="35.375" customWidth="1"/>
    <col min="8" max="8" width="10.875" bestFit="1" customWidth="1"/>
  </cols>
  <sheetData>
    <row r="1" spans="1:8" ht="25.5" x14ac:dyDescent="0.3">
      <c r="A1" s="192"/>
      <c r="B1" s="192"/>
      <c r="C1" s="192"/>
      <c r="D1" s="192"/>
      <c r="E1" s="192"/>
      <c r="F1" s="192"/>
    </row>
    <row r="2" spans="1:8" x14ac:dyDescent="0.3">
      <c r="A2" s="72" t="s">
        <v>0</v>
      </c>
      <c r="B2" s="2">
        <v>42592</v>
      </c>
      <c r="C2" s="3"/>
      <c r="D2" s="2"/>
      <c r="E2" s="4" t="s">
        <v>1</v>
      </c>
      <c r="F2" s="5"/>
    </row>
    <row r="3" spans="1:8" x14ac:dyDescent="0.3">
      <c r="A3" s="193" t="s">
        <v>2</v>
      </c>
      <c r="B3" s="194"/>
      <c r="C3" s="6" t="s">
        <v>3</v>
      </c>
      <c r="D3" s="6" t="s">
        <v>4</v>
      </c>
      <c r="E3" s="6" t="s">
        <v>3</v>
      </c>
      <c r="F3" s="7" t="s">
        <v>4</v>
      </c>
    </row>
    <row r="4" spans="1:8" x14ac:dyDescent="0.3">
      <c r="A4" s="72" t="s">
        <v>5</v>
      </c>
      <c r="B4" s="8">
        <v>727000</v>
      </c>
      <c r="C4" s="9" t="s">
        <v>6</v>
      </c>
      <c r="D4" s="10">
        <v>0.02</v>
      </c>
      <c r="E4" s="11" t="s">
        <v>7</v>
      </c>
      <c r="F4" s="10">
        <v>0.08</v>
      </c>
      <c r="H4" s="32">
        <f>SUM(D4:D8)+SUM(F4:F7)</f>
        <v>1.01</v>
      </c>
    </row>
    <row r="5" spans="1:8" x14ac:dyDescent="0.3">
      <c r="A5" s="72" t="s">
        <v>8</v>
      </c>
      <c r="B5" s="12">
        <f>B6-B4</f>
        <v>803200</v>
      </c>
      <c r="C5" s="11" t="s">
        <v>9</v>
      </c>
      <c r="D5" s="10">
        <v>0.12</v>
      </c>
      <c r="E5" s="11" t="s">
        <v>10</v>
      </c>
      <c r="F5" s="10">
        <v>0.28999999999999998</v>
      </c>
    </row>
    <row r="6" spans="1:8" x14ac:dyDescent="0.3">
      <c r="A6" s="72" t="s">
        <v>11</v>
      </c>
      <c r="B6" s="12">
        <v>1530200</v>
      </c>
      <c r="C6" s="9" t="s">
        <v>12</v>
      </c>
      <c r="D6" s="10">
        <v>7.0000000000000007E-2</v>
      </c>
      <c r="E6" s="11" t="s">
        <v>13</v>
      </c>
      <c r="F6" s="10">
        <v>0.12</v>
      </c>
      <c r="H6" s="36">
        <f>B6+B7</f>
        <v>21720750</v>
      </c>
    </row>
    <row r="7" spans="1:8" x14ac:dyDescent="0.3">
      <c r="A7" s="72" t="s">
        <v>14</v>
      </c>
      <c r="B7" s="12">
        <v>20190550</v>
      </c>
      <c r="C7" s="11" t="s">
        <v>15</v>
      </c>
      <c r="D7" s="10">
        <v>0.17</v>
      </c>
      <c r="E7" s="11" t="s">
        <v>16</v>
      </c>
      <c r="F7" s="10">
        <v>0.11</v>
      </c>
    </row>
    <row r="8" spans="1:8" x14ac:dyDescent="0.3">
      <c r="A8" s="72" t="s">
        <v>17</v>
      </c>
      <c r="B8" s="12">
        <v>75690750</v>
      </c>
      <c r="C8" s="9" t="s">
        <v>18</v>
      </c>
      <c r="D8" s="10">
        <v>0.03</v>
      </c>
      <c r="E8" s="11"/>
      <c r="F8" s="10"/>
    </row>
    <row r="9" spans="1:8" x14ac:dyDescent="0.3">
      <c r="A9" s="72" t="s">
        <v>19</v>
      </c>
      <c r="B9" s="13">
        <f>B7/B8</f>
        <v>0.26675056066956665</v>
      </c>
      <c r="C9" s="9"/>
      <c r="D9" s="10"/>
      <c r="E9" s="11"/>
      <c r="F9" s="14"/>
    </row>
    <row r="10" spans="1:8" ht="18.75" x14ac:dyDescent="0.3">
      <c r="A10" s="154" t="s">
        <v>20</v>
      </c>
      <c r="B10" s="154"/>
      <c r="C10" s="154"/>
      <c r="D10" s="154"/>
      <c r="E10" s="154"/>
      <c r="F10" s="154"/>
    </row>
    <row r="11" spans="1:8" x14ac:dyDescent="0.15">
      <c r="A11" s="168" t="s">
        <v>21</v>
      </c>
      <c r="B11" s="72" t="s">
        <v>22</v>
      </c>
      <c r="C11" s="72" t="s">
        <v>23</v>
      </c>
      <c r="D11" s="72" t="s">
        <v>24</v>
      </c>
      <c r="E11" s="72"/>
      <c r="F11" s="15" t="s">
        <v>25</v>
      </c>
    </row>
    <row r="12" spans="1:8" x14ac:dyDescent="0.3">
      <c r="A12" s="168"/>
      <c r="B12" s="16" t="s">
        <v>74</v>
      </c>
      <c r="C12" s="5" t="s">
        <v>177</v>
      </c>
      <c r="D12" s="195" t="s">
        <v>26</v>
      </c>
      <c r="E12" s="16" t="s">
        <v>294</v>
      </c>
      <c r="F12" s="5">
        <v>8</v>
      </c>
    </row>
    <row r="13" spans="1:8" x14ac:dyDescent="0.3">
      <c r="A13" s="168"/>
      <c r="B13" s="16" t="s">
        <v>75</v>
      </c>
      <c r="C13" s="5" t="s">
        <v>177</v>
      </c>
      <c r="D13" s="195"/>
      <c r="E13" s="16" t="s">
        <v>295</v>
      </c>
      <c r="F13" s="5">
        <v>3</v>
      </c>
    </row>
    <row r="14" spans="1:8" x14ac:dyDescent="0.3">
      <c r="A14" s="168"/>
      <c r="B14" s="16" t="s">
        <v>76</v>
      </c>
      <c r="C14" s="5" t="s">
        <v>292</v>
      </c>
      <c r="D14" s="195" t="s">
        <v>27</v>
      </c>
      <c r="E14" s="16" t="s">
        <v>296</v>
      </c>
      <c r="F14" s="17">
        <v>0</v>
      </c>
    </row>
    <row r="15" spans="1:8" x14ac:dyDescent="0.3">
      <c r="A15" s="168"/>
      <c r="B15" s="16" t="s">
        <v>77</v>
      </c>
      <c r="C15" s="5" t="s">
        <v>293</v>
      </c>
      <c r="D15" s="195"/>
      <c r="E15" s="16" t="s">
        <v>297</v>
      </c>
      <c r="F15" s="17">
        <v>0</v>
      </c>
    </row>
    <row r="16" spans="1:8" ht="18.75" x14ac:dyDescent="0.3">
      <c r="A16" s="154"/>
      <c r="B16" s="154"/>
      <c r="C16" s="154"/>
      <c r="D16" s="154"/>
      <c r="E16" s="154"/>
      <c r="F16" s="154"/>
    </row>
    <row r="17" spans="1:6" x14ac:dyDescent="0.25">
      <c r="A17" s="18"/>
      <c r="B17" s="72" t="s">
        <v>28</v>
      </c>
      <c r="C17" s="72" t="s">
        <v>29</v>
      </c>
      <c r="D17" s="72" t="s">
        <v>30</v>
      </c>
      <c r="E17" s="179" t="s">
        <v>31</v>
      </c>
      <c r="F17" s="180"/>
    </row>
    <row r="18" spans="1:6" x14ac:dyDescent="0.3">
      <c r="A18" s="168" t="s">
        <v>32</v>
      </c>
      <c r="B18" s="75">
        <v>0.5</v>
      </c>
      <c r="C18" s="75" t="s">
        <v>275</v>
      </c>
      <c r="D18" s="48">
        <v>3</v>
      </c>
      <c r="E18" s="199" t="s">
        <v>276</v>
      </c>
      <c r="F18" s="200"/>
    </row>
    <row r="19" spans="1:6" x14ac:dyDescent="0.3">
      <c r="A19" s="168"/>
      <c r="B19" s="75">
        <v>0.5</v>
      </c>
      <c r="C19" s="75" t="s">
        <v>277</v>
      </c>
      <c r="D19" s="48">
        <v>3</v>
      </c>
      <c r="E19" s="199" t="s">
        <v>278</v>
      </c>
      <c r="F19" s="200"/>
    </row>
    <row r="20" spans="1:6" x14ac:dyDescent="0.3">
      <c r="A20" s="168"/>
      <c r="B20" s="75">
        <v>0.54166666666666663</v>
      </c>
      <c r="C20" s="75" t="s">
        <v>279</v>
      </c>
      <c r="D20" s="48">
        <v>3</v>
      </c>
      <c r="E20" s="199" t="s">
        <v>280</v>
      </c>
      <c r="F20" s="200"/>
    </row>
    <row r="21" spans="1:6" x14ac:dyDescent="0.3">
      <c r="A21" s="168"/>
      <c r="B21" s="171" t="s">
        <v>72</v>
      </c>
      <c r="C21" s="231" t="s">
        <v>289</v>
      </c>
      <c r="D21" s="232"/>
      <c r="E21" s="232"/>
      <c r="F21" s="233"/>
    </row>
    <row r="22" spans="1:6" x14ac:dyDescent="0.3">
      <c r="A22" s="168"/>
      <c r="B22" s="183"/>
      <c r="C22" s="234"/>
      <c r="D22" s="235"/>
      <c r="E22" s="235"/>
      <c r="F22" s="236"/>
    </row>
    <row r="23" spans="1:6" ht="16.5" customHeight="1" x14ac:dyDescent="0.3">
      <c r="A23" s="168"/>
      <c r="B23" s="183"/>
      <c r="C23" s="237"/>
      <c r="D23" s="238"/>
      <c r="E23" s="238"/>
      <c r="F23" s="239"/>
    </row>
    <row r="24" spans="1:6" x14ac:dyDescent="0.3">
      <c r="A24" s="168" t="s">
        <v>33</v>
      </c>
      <c r="B24" s="75">
        <v>0.83333333333333337</v>
      </c>
      <c r="C24" s="77" t="s">
        <v>288</v>
      </c>
      <c r="D24" s="48">
        <v>2</v>
      </c>
      <c r="E24" s="199"/>
      <c r="F24" s="200"/>
    </row>
    <row r="25" spans="1:6" x14ac:dyDescent="0.3">
      <c r="A25" s="168"/>
      <c r="B25" s="75"/>
      <c r="C25" s="75"/>
      <c r="D25" s="48"/>
      <c r="E25" s="225"/>
      <c r="F25" s="225"/>
    </row>
    <row r="26" spans="1:6" x14ac:dyDescent="0.3">
      <c r="A26" s="168"/>
      <c r="B26" s="171" t="s">
        <v>71</v>
      </c>
      <c r="C26" s="212" t="s">
        <v>290</v>
      </c>
      <c r="D26" s="213"/>
      <c r="E26" s="213"/>
      <c r="F26" s="214"/>
    </row>
    <row r="27" spans="1:6" x14ac:dyDescent="0.3">
      <c r="A27" s="168"/>
      <c r="B27" s="183"/>
      <c r="C27" s="215"/>
      <c r="D27" s="216"/>
      <c r="E27" s="216"/>
      <c r="F27" s="217"/>
    </row>
    <row r="28" spans="1:6" x14ac:dyDescent="0.3">
      <c r="A28" s="168"/>
      <c r="B28" s="172"/>
      <c r="C28" s="218"/>
      <c r="D28" s="219"/>
      <c r="E28" s="219"/>
      <c r="F28" s="220"/>
    </row>
    <row r="29" spans="1:6" ht="18.75" x14ac:dyDescent="0.3">
      <c r="A29" s="154" t="s">
        <v>34</v>
      </c>
      <c r="B29" s="154"/>
      <c r="C29" s="154"/>
      <c r="D29" s="154"/>
      <c r="E29" s="154"/>
      <c r="F29" s="154"/>
    </row>
    <row r="30" spans="1:6" x14ac:dyDescent="0.3">
      <c r="A30" s="157" t="s">
        <v>35</v>
      </c>
      <c r="B30" s="21" t="s">
        <v>36</v>
      </c>
      <c r="C30" s="22" t="s">
        <v>54</v>
      </c>
      <c r="D30" s="157" t="s">
        <v>37</v>
      </c>
      <c r="E30" s="72" t="s">
        <v>36</v>
      </c>
      <c r="F30" s="30" t="s">
        <v>281</v>
      </c>
    </row>
    <row r="31" spans="1:6" x14ac:dyDescent="0.15">
      <c r="A31" s="158"/>
      <c r="B31" s="23" t="s">
        <v>38</v>
      </c>
      <c r="C31" s="22" t="s">
        <v>111</v>
      </c>
      <c r="D31" s="162"/>
      <c r="E31" s="15" t="s">
        <v>39</v>
      </c>
      <c r="F31" s="30" t="s">
        <v>68</v>
      </c>
    </row>
    <row r="32" spans="1:6" x14ac:dyDescent="0.15">
      <c r="A32" s="158"/>
      <c r="B32" s="24" t="s">
        <v>40</v>
      </c>
      <c r="C32" s="22" t="s">
        <v>111</v>
      </c>
      <c r="D32" s="162"/>
      <c r="E32" s="15" t="s">
        <v>41</v>
      </c>
      <c r="F32" s="30" t="s">
        <v>282</v>
      </c>
    </row>
    <row r="33" spans="1:6" x14ac:dyDescent="0.15">
      <c r="A33" s="160"/>
      <c r="B33" s="24" t="s">
        <v>42</v>
      </c>
      <c r="C33" s="22" t="s">
        <v>55</v>
      </c>
      <c r="D33" s="163"/>
      <c r="E33" s="15" t="s">
        <v>43</v>
      </c>
      <c r="F33" s="30"/>
    </row>
    <row r="34" spans="1:6" x14ac:dyDescent="0.15">
      <c r="A34" s="161"/>
      <c r="B34" s="24" t="s">
        <v>44</v>
      </c>
      <c r="C34" s="22" t="s">
        <v>112</v>
      </c>
      <c r="D34" s="164"/>
      <c r="E34" s="15" t="s">
        <v>45</v>
      </c>
      <c r="F34" s="30"/>
    </row>
    <row r="35" spans="1:6" ht="18.75" x14ac:dyDescent="0.3">
      <c r="A35" s="154" t="s">
        <v>34</v>
      </c>
      <c r="B35" s="154"/>
      <c r="C35" s="154"/>
      <c r="D35" s="154"/>
      <c r="E35" s="154"/>
      <c r="F35" s="154"/>
    </row>
    <row r="36" spans="1:6" x14ac:dyDescent="0.3">
      <c r="A36" s="157" t="s">
        <v>35</v>
      </c>
      <c r="B36" s="165" t="s">
        <v>287</v>
      </c>
      <c r="C36" s="166"/>
      <c r="D36" s="166"/>
      <c r="E36" s="166"/>
      <c r="F36" s="167"/>
    </row>
    <row r="37" spans="1:6" x14ac:dyDescent="0.3">
      <c r="A37" s="158"/>
      <c r="B37" s="165" t="s">
        <v>285</v>
      </c>
      <c r="C37" s="166"/>
      <c r="D37" s="166"/>
      <c r="E37" s="166"/>
      <c r="F37" s="167"/>
    </row>
    <row r="38" spans="1:6" x14ac:dyDescent="0.3">
      <c r="A38" s="159"/>
      <c r="B38" s="76" t="s">
        <v>286</v>
      </c>
      <c r="C38" s="73"/>
      <c r="D38" s="73"/>
      <c r="E38" s="73"/>
      <c r="F38" s="74"/>
    </row>
    <row r="39" spans="1:6" s="31" customFormat="1" ht="17.100000000000001" customHeight="1" x14ac:dyDescent="0.3">
      <c r="A39" s="157" t="s">
        <v>37</v>
      </c>
      <c r="B39" s="196" t="s">
        <v>283</v>
      </c>
      <c r="C39" s="197"/>
      <c r="D39" s="197"/>
      <c r="E39" s="197"/>
      <c r="F39" s="198"/>
    </row>
    <row r="40" spans="1:6" s="31" customFormat="1" ht="201" customHeight="1" x14ac:dyDescent="0.3">
      <c r="A40" s="158"/>
      <c r="B40" s="196" t="s">
        <v>284</v>
      </c>
      <c r="C40" s="197"/>
      <c r="D40" s="197"/>
      <c r="E40" s="197"/>
      <c r="F40" s="198"/>
    </row>
    <row r="41" spans="1:6" s="31" customFormat="1" ht="142.5" customHeight="1" x14ac:dyDescent="0.3">
      <c r="A41" s="159"/>
      <c r="B41" s="151" t="s">
        <v>291</v>
      </c>
      <c r="C41" s="152"/>
      <c r="D41" s="152"/>
      <c r="E41" s="152"/>
      <c r="F41" s="153"/>
    </row>
    <row r="42" spans="1:6" ht="18.75" x14ac:dyDescent="0.3">
      <c r="A42" s="154"/>
      <c r="B42" s="154"/>
      <c r="C42" s="154"/>
      <c r="D42" s="154"/>
      <c r="E42" s="154"/>
      <c r="F42" s="154"/>
    </row>
    <row r="43" spans="1:6" x14ac:dyDescent="0.3">
      <c r="A43" s="71" t="s">
        <v>35</v>
      </c>
      <c r="B43" s="155"/>
      <c r="C43" s="156"/>
      <c r="D43" s="71" t="s">
        <v>37</v>
      </c>
      <c r="E43" s="155"/>
      <c r="F43" s="156"/>
    </row>
    <row r="44" spans="1:6" ht="18.75" x14ac:dyDescent="0.3">
      <c r="A44" s="144" t="s">
        <v>46</v>
      </c>
      <c r="B44" s="145"/>
      <c r="C44" s="146"/>
      <c r="D44" s="70" t="s">
        <v>47</v>
      </c>
      <c r="E44" s="147"/>
      <c r="F44" s="148"/>
    </row>
    <row r="45" spans="1:6" x14ac:dyDescent="0.3">
      <c r="A45" s="149" t="s">
        <v>35</v>
      </c>
      <c r="B45" s="27" t="s">
        <v>48</v>
      </c>
      <c r="C45" s="27" t="s">
        <v>49</v>
      </c>
      <c r="D45" s="149" t="s">
        <v>37</v>
      </c>
      <c r="E45" s="27" t="s">
        <v>50</v>
      </c>
      <c r="F45" s="27" t="s">
        <v>51</v>
      </c>
    </row>
    <row r="46" spans="1:6" x14ac:dyDescent="0.3">
      <c r="A46" s="149"/>
      <c r="B46" s="28"/>
      <c r="C46" s="28"/>
      <c r="D46" s="150"/>
      <c r="E46" s="28"/>
      <c r="F46" s="29"/>
    </row>
    <row r="47" spans="1:6" x14ac:dyDescent="0.3">
      <c r="A47" s="149"/>
      <c r="B47" s="28"/>
      <c r="C47" s="28"/>
      <c r="D47" s="150"/>
      <c r="E47" s="28"/>
      <c r="F47" s="29"/>
    </row>
    <row r="48" spans="1:6" x14ac:dyDescent="0.3">
      <c r="A48" s="149"/>
      <c r="B48" s="28"/>
      <c r="C48" s="28"/>
      <c r="D48" s="150"/>
      <c r="E48" s="28"/>
      <c r="F48" s="29"/>
    </row>
  </sheetData>
  <mergeCells count="37">
    <mergeCell ref="A44:C44"/>
    <mergeCell ref="E44:F44"/>
    <mergeCell ref="A45:A48"/>
    <mergeCell ref="D45:D48"/>
    <mergeCell ref="E19:F19"/>
    <mergeCell ref="E20:F20"/>
    <mergeCell ref="A36:A38"/>
    <mergeCell ref="B40:F40"/>
    <mergeCell ref="A39:A41"/>
    <mergeCell ref="B39:F39"/>
    <mergeCell ref="B41:F41"/>
    <mergeCell ref="A42:F42"/>
    <mergeCell ref="B43:C43"/>
    <mergeCell ref="E43:F43"/>
    <mergeCell ref="A30:A34"/>
    <mergeCell ref="D30:D34"/>
    <mergeCell ref="A35:F35"/>
    <mergeCell ref="B36:F36"/>
    <mergeCell ref="B37:F37"/>
    <mergeCell ref="A24:A28"/>
    <mergeCell ref="E24:F24"/>
    <mergeCell ref="E25:F25"/>
    <mergeCell ref="B26:B28"/>
    <mergeCell ref="C26:F28"/>
    <mergeCell ref="A29:F29"/>
    <mergeCell ref="A16:F16"/>
    <mergeCell ref="E17:F17"/>
    <mergeCell ref="A18:A23"/>
    <mergeCell ref="E18:F18"/>
    <mergeCell ref="B21:B23"/>
    <mergeCell ref="C21:F23"/>
    <mergeCell ref="A1:F1"/>
    <mergeCell ref="A3:B3"/>
    <mergeCell ref="A10:F10"/>
    <mergeCell ref="A11:A15"/>
    <mergeCell ref="D12:D13"/>
    <mergeCell ref="D14:D15"/>
  </mergeCells>
  <phoneticPr fontId="6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A16" sqref="A16:F16"/>
    </sheetView>
  </sheetViews>
  <sheetFormatPr defaultRowHeight="16.5" x14ac:dyDescent="0.3"/>
  <cols>
    <col min="1" max="1" width="12.625" customWidth="1"/>
    <col min="2" max="2" width="18.625" customWidth="1"/>
    <col min="3" max="3" width="29.25" customWidth="1"/>
    <col min="4" max="4" width="11.625" customWidth="1"/>
    <col min="5" max="5" width="27.625" customWidth="1"/>
    <col min="6" max="6" width="35.375" customWidth="1"/>
    <col min="8" max="8" width="10.875" bestFit="1" customWidth="1"/>
  </cols>
  <sheetData>
    <row r="1" spans="1:8" ht="25.5" x14ac:dyDescent="0.3">
      <c r="A1" s="192"/>
      <c r="B1" s="192"/>
      <c r="C1" s="192"/>
      <c r="D1" s="192"/>
      <c r="E1" s="192"/>
      <c r="F1" s="192"/>
    </row>
    <row r="2" spans="1:8" x14ac:dyDescent="0.3">
      <c r="A2" s="80" t="s">
        <v>0</v>
      </c>
      <c r="B2" s="2">
        <v>42593</v>
      </c>
      <c r="C2" s="3"/>
      <c r="D2" s="2"/>
      <c r="E2" s="4" t="s">
        <v>1</v>
      </c>
      <c r="F2" s="5"/>
    </row>
    <row r="3" spans="1:8" x14ac:dyDescent="0.3">
      <c r="A3" s="193" t="s">
        <v>2</v>
      </c>
      <c r="B3" s="194"/>
      <c r="C3" s="6" t="s">
        <v>3</v>
      </c>
      <c r="D3" s="6" t="s">
        <v>4</v>
      </c>
      <c r="E3" s="6" t="s">
        <v>3</v>
      </c>
      <c r="F3" s="7" t="s">
        <v>4</v>
      </c>
    </row>
    <row r="4" spans="1:8" x14ac:dyDescent="0.3">
      <c r="A4" s="80" t="s">
        <v>5</v>
      </c>
      <c r="B4" s="8">
        <v>772000</v>
      </c>
      <c r="C4" s="9" t="s">
        <v>6</v>
      </c>
      <c r="D4" s="10">
        <v>0.03</v>
      </c>
      <c r="E4" s="11" t="s">
        <v>7</v>
      </c>
      <c r="F4" s="10">
        <v>0.14000000000000001</v>
      </c>
      <c r="H4" s="32">
        <f>SUM(D4:D8)+SUM(F4:F7)</f>
        <v>1</v>
      </c>
    </row>
    <row r="5" spans="1:8" x14ac:dyDescent="0.3">
      <c r="A5" s="80" t="s">
        <v>8</v>
      </c>
      <c r="B5" s="12">
        <f>B6-B4</f>
        <v>823000</v>
      </c>
      <c r="C5" s="11" t="s">
        <v>9</v>
      </c>
      <c r="D5" s="10">
        <v>0.14000000000000001</v>
      </c>
      <c r="E5" s="11" t="s">
        <v>10</v>
      </c>
      <c r="F5" s="10">
        <v>0.28999999999999998</v>
      </c>
    </row>
    <row r="6" spans="1:8" x14ac:dyDescent="0.3">
      <c r="A6" s="80" t="s">
        <v>11</v>
      </c>
      <c r="B6" s="12">
        <v>1595000</v>
      </c>
      <c r="C6" s="9" t="s">
        <v>12</v>
      </c>
      <c r="D6" s="10">
        <v>0.01</v>
      </c>
      <c r="E6" s="11" t="s">
        <v>13</v>
      </c>
      <c r="F6" s="10">
        <v>0.09</v>
      </c>
      <c r="H6" s="36">
        <f>B6+B7</f>
        <v>23380550</v>
      </c>
    </row>
    <row r="7" spans="1:8" x14ac:dyDescent="0.3">
      <c r="A7" s="80" t="s">
        <v>14</v>
      </c>
      <c r="B7" s="12">
        <v>21785550</v>
      </c>
      <c r="C7" s="11" t="s">
        <v>15</v>
      </c>
      <c r="D7" s="10">
        <v>0.17</v>
      </c>
      <c r="E7" s="11" t="s">
        <v>16</v>
      </c>
      <c r="F7" s="10">
        <v>0.12</v>
      </c>
    </row>
    <row r="8" spans="1:8" x14ac:dyDescent="0.3">
      <c r="A8" s="80" t="s">
        <v>17</v>
      </c>
      <c r="B8" s="12">
        <v>75690750</v>
      </c>
      <c r="C8" s="9" t="s">
        <v>18</v>
      </c>
      <c r="D8" s="10">
        <v>0.01</v>
      </c>
      <c r="E8" s="11"/>
      <c r="F8" s="10"/>
    </row>
    <row r="9" spans="1:8" x14ac:dyDescent="0.3">
      <c r="A9" s="80" t="s">
        <v>19</v>
      </c>
      <c r="B9" s="13">
        <f>B7/B8</f>
        <v>0.28782314879955606</v>
      </c>
      <c r="C9" s="9"/>
      <c r="D9" s="10"/>
      <c r="E9" s="11"/>
      <c r="F9" s="14"/>
    </row>
    <row r="10" spans="1:8" ht="18.75" x14ac:dyDescent="0.3">
      <c r="A10" s="154" t="s">
        <v>20</v>
      </c>
      <c r="B10" s="154"/>
      <c r="C10" s="154"/>
      <c r="D10" s="154"/>
      <c r="E10" s="154"/>
      <c r="F10" s="154"/>
    </row>
    <row r="11" spans="1:8" x14ac:dyDescent="0.15">
      <c r="A11" s="168" t="s">
        <v>21</v>
      </c>
      <c r="B11" s="80" t="s">
        <v>22</v>
      </c>
      <c r="C11" s="80" t="s">
        <v>23</v>
      </c>
      <c r="D11" s="80" t="s">
        <v>24</v>
      </c>
      <c r="E11" s="80"/>
      <c r="F11" s="15" t="s">
        <v>25</v>
      </c>
    </row>
    <row r="12" spans="1:8" x14ac:dyDescent="0.3">
      <c r="A12" s="168"/>
      <c r="B12" s="16" t="s">
        <v>74</v>
      </c>
      <c r="C12" s="5" t="s">
        <v>228</v>
      </c>
      <c r="D12" s="195" t="s">
        <v>26</v>
      </c>
      <c r="E12" s="16" t="s">
        <v>320</v>
      </c>
      <c r="F12" s="5">
        <v>8</v>
      </c>
    </row>
    <row r="13" spans="1:8" x14ac:dyDescent="0.3">
      <c r="A13" s="168"/>
      <c r="B13" s="16" t="s">
        <v>75</v>
      </c>
      <c r="C13" s="5" t="s">
        <v>204</v>
      </c>
      <c r="D13" s="195"/>
      <c r="E13" s="16" t="s">
        <v>321</v>
      </c>
      <c r="F13" s="5">
        <v>3</v>
      </c>
    </row>
    <row r="14" spans="1:8" x14ac:dyDescent="0.3">
      <c r="A14" s="168"/>
      <c r="B14" s="16" t="s">
        <v>76</v>
      </c>
      <c r="C14" s="5" t="s">
        <v>318</v>
      </c>
      <c r="D14" s="195" t="s">
        <v>27</v>
      </c>
      <c r="E14" s="16" t="s">
        <v>322</v>
      </c>
      <c r="F14" s="17">
        <v>0</v>
      </c>
    </row>
    <row r="15" spans="1:8" x14ac:dyDescent="0.3">
      <c r="A15" s="168"/>
      <c r="B15" s="16" t="s">
        <v>77</v>
      </c>
      <c r="C15" s="5" t="s">
        <v>319</v>
      </c>
      <c r="D15" s="195"/>
      <c r="E15" s="16" t="s">
        <v>323</v>
      </c>
      <c r="F15" s="17">
        <v>0</v>
      </c>
    </row>
    <row r="16" spans="1:8" ht="18.75" x14ac:dyDescent="0.3">
      <c r="A16" s="154"/>
      <c r="B16" s="154"/>
      <c r="C16" s="154"/>
      <c r="D16" s="154"/>
      <c r="E16" s="154"/>
      <c r="F16" s="154"/>
    </row>
    <row r="17" spans="1:6" x14ac:dyDescent="0.25">
      <c r="A17" s="18"/>
      <c r="B17" s="80" t="s">
        <v>28</v>
      </c>
      <c r="C17" s="80" t="s">
        <v>29</v>
      </c>
      <c r="D17" s="80" t="s">
        <v>30</v>
      </c>
      <c r="E17" s="179" t="s">
        <v>31</v>
      </c>
      <c r="F17" s="180"/>
    </row>
    <row r="18" spans="1:6" x14ac:dyDescent="0.3">
      <c r="A18" s="168" t="s">
        <v>32</v>
      </c>
      <c r="B18" s="84">
        <v>0.47916666666666669</v>
      </c>
      <c r="C18" s="84" t="s">
        <v>302</v>
      </c>
      <c r="D18" s="48">
        <v>5</v>
      </c>
      <c r="E18" s="225" t="s">
        <v>303</v>
      </c>
      <c r="F18" s="225"/>
    </row>
    <row r="19" spans="1:6" x14ac:dyDescent="0.3">
      <c r="A19" s="168"/>
      <c r="B19" s="84">
        <v>0.5625</v>
      </c>
      <c r="C19" s="84" t="s">
        <v>304</v>
      </c>
      <c r="D19" s="48">
        <v>3</v>
      </c>
      <c r="E19" s="225" t="s">
        <v>305</v>
      </c>
      <c r="F19" s="225"/>
    </row>
    <row r="20" spans="1:6" x14ac:dyDescent="0.3">
      <c r="A20" s="168"/>
      <c r="B20" s="84">
        <v>0.61111111111111105</v>
      </c>
      <c r="C20" s="84" t="s">
        <v>306</v>
      </c>
      <c r="D20" s="48">
        <v>2</v>
      </c>
      <c r="E20" s="225" t="s">
        <v>307</v>
      </c>
      <c r="F20" s="225"/>
    </row>
    <row r="21" spans="1:6" x14ac:dyDescent="0.3">
      <c r="A21" s="168"/>
      <c r="B21" s="46"/>
      <c r="C21" s="85"/>
      <c r="D21" s="86"/>
      <c r="E21" s="240"/>
      <c r="F21" s="241"/>
    </row>
    <row r="22" spans="1:6" x14ac:dyDescent="0.3">
      <c r="A22" s="168"/>
      <c r="B22" s="46"/>
      <c r="C22" s="87"/>
      <c r="D22" s="86"/>
      <c r="E22" s="240"/>
      <c r="F22" s="241"/>
    </row>
    <row r="23" spans="1:6" ht="16.5" customHeight="1" x14ac:dyDescent="0.3">
      <c r="A23" s="168"/>
      <c r="B23" s="46"/>
      <c r="C23" s="86"/>
      <c r="D23" s="86"/>
      <c r="E23" s="240"/>
      <c r="F23" s="241"/>
    </row>
    <row r="24" spans="1:6" x14ac:dyDescent="0.3">
      <c r="A24" s="168" t="s">
        <v>33</v>
      </c>
      <c r="B24" s="84">
        <v>0.77083333333333337</v>
      </c>
      <c r="C24" s="84" t="s">
        <v>308</v>
      </c>
      <c r="D24" s="48">
        <v>2</v>
      </c>
      <c r="E24" s="225" t="s">
        <v>309</v>
      </c>
      <c r="F24" s="225"/>
    </row>
    <row r="25" spans="1:6" x14ac:dyDescent="0.3">
      <c r="A25" s="168"/>
      <c r="B25" s="84">
        <v>0.79166666666666663</v>
      </c>
      <c r="C25" s="84" t="s">
        <v>310</v>
      </c>
      <c r="D25" s="48">
        <v>5</v>
      </c>
      <c r="E25" s="225" t="s">
        <v>311</v>
      </c>
      <c r="F25" s="225"/>
    </row>
    <row r="26" spans="1:6" x14ac:dyDescent="0.3">
      <c r="A26" s="168"/>
      <c r="B26" s="46"/>
      <c r="C26" s="63"/>
      <c r="D26" s="63"/>
      <c r="E26" s="223"/>
      <c r="F26" s="224"/>
    </row>
    <row r="27" spans="1:6" x14ac:dyDescent="0.3">
      <c r="A27" s="168"/>
      <c r="B27" s="46"/>
      <c r="C27" s="63"/>
      <c r="D27" s="63"/>
      <c r="E27" s="223"/>
      <c r="F27" s="224"/>
    </row>
    <row r="28" spans="1:6" x14ac:dyDescent="0.3">
      <c r="A28" s="168"/>
      <c r="B28" s="46"/>
      <c r="C28" s="63"/>
      <c r="D28" s="63"/>
      <c r="E28" s="223"/>
      <c r="F28" s="224"/>
    </row>
    <row r="29" spans="1:6" ht="18.75" x14ac:dyDescent="0.3">
      <c r="A29" s="154" t="s">
        <v>34</v>
      </c>
      <c r="B29" s="154"/>
      <c r="C29" s="154"/>
      <c r="D29" s="154"/>
      <c r="E29" s="154"/>
      <c r="F29" s="154"/>
    </row>
    <row r="30" spans="1:6" x14ac:dyDescent="0.3">
      <c r="A30" s="157" t="s">
        <v>35</v>
      </c>
      <c r="B30" s="21" t="s">
        <v>36</v>
      </c>
      <c r="C30" s="22" t="s">
        <v>298</v>
      </c>
      <c r="D30" s="157" t="s">
        <v>37</v>
      </c>
      <c r="E30" s="80" t="s">
        <v>36</v>
      </c>
      <c r="F30" s="30" t="s">
        <v>317</v>
      </c>
    </row>
    <row r="31" spans="1:6" x14ac:dyDescent="0.15">
      <c r="A31" s="158"/>
      <c r="B31" s="23" t="s">
        <v>38</v>
      </c>
      <c r="C31" s="22" t="s">
        <v>53</v>
      </c>
      <c r="D31" s="162"/>
      <c r="E31" s="15" t="s">
        <v>39</v>
      </c>
      <c r="F31" s="30" t="s">
        <v>312</v>
      </c>
    </row>
    <row r="32" spans="1:6" x14ac:dyDescent="0.15">
      <c r="A32" s="158"/>
      <c r="B32" s="24" t="s">
        <v>40</v>
      </c>
      <c r="C32" s="22" t="s">
        <v>54</v>
      </c>
      <c r="D32" s="162"/>
      <c r="E32" s="15" t="s">
        <v>41</v>
      </c>
      <c r="F32" s="30" t="s">
        <v>313</v>
      </c>
    </row>
    <row r="33" spans="1:6" x14ac:dyDescent="0.15">
      <c r="A33" s="160"/>
      <c r="B33" s="24" t="s">
        <v>42</v>
      </c>
      <c r="C33" s="22" t="s">
        <v>112</v>
      </c>
      <c r="D33" s="163"/>
      <c r="E33" s="15" t="s">
        <v>43</v>
      </c>
      <c r="F33" s="30"/>
    </row>
    <row r="34" spans="1:6" x14ac:dyDescent="0.15">
      <c r="A34" s="161"/>
      <c r="B34" s="24" t="s">
        <v>44</v>
      </c>
      <c r="C34" s="22" t="s">
        <v>112</v>
      </c>
      <c r="D34" s="164"/>
      <c r="E34" s="15" t="s">
        <v>45</v>
      </c>
      <c r="F34" s="30"/>
    </row>
    <row r="35" spans="1:6" ht="18.75" x14ac:dyDescent="0.3">
      <c r="A35" s="154" t="s">
        <v>34</v>
      </c>
      <c r="B35" s="154"/>
      <c r="C35" s="154"/>
      <c r="D35" s="154"/>
      <c r="E35" s="154"/>
      <c r="F35" s="154"/>
    </row>
    <row r="36" spans="1:6" x14ac:dyDescent="0.3">
      <c r="A36" s="157" t="s">
        <v>35</v>
      </c>
      <c r="B36" s="165" t="s">
        <v>301</v>
      </c>
      <c r="C36" s="166"/>
      <c r="D36" s="166"/>
      <c r="E36" s="166"/>
      <c r="F36" s="167"/>
    </row>
    <row r="37" spans="1:6" x14ac:dyDescent="0.3">
      <c r="A37" s="158"/>
      <c r="B37" s="165" t="s">
        <v>299</v>
      </c>
      <c r="C37" s="166"/>
      <c r="D37" s="166"/>
      <c r="E37" s="166"/>
      <c r="F37" s="167"/>
    </row>
    <row r="38" spans="1:6" x14ac:dyDescent="0.3">
      <c r="A38" s="159"/>
      <c r="B38" s="81" t="s">
        <v>300</v>
      </c>
      <c r="C38" s="82"/>
      <c r="D38" s="82"/>
      <c r="E38" s="82"/>
      <c r="F38" s="83"/>
    </row>
    <row r="39" spans="1:6" s="31" customFormat="1" ht="17.100000000000001" customHeight="1" x14ac:dyDescent="0.3">
      <c r="A39" s="157" t="s">
        <v>37</v>
      </c>
      <c r="B39" s="196" t="s">
        <v>314</v>
      </c>
      <c r="C39" s="197"/>
      <c r="D39" s="197"/>
      <c r="E39" s="197"/>
      <c r="F39" s="198"/>
    </row>
    <row r="40" spans="1:6" s="31" customFormat="1" ht="108.75" customHeight="1" x14ac:dyDescent="0.3">
      <c r="A40" s="158"/>
      <c r="B40" s="196" t="s">
        <v>316</v>
      </c>
      <c r="C40" s="197"/>
      <c r="D40" s="197"/>
      <c r="E40" s="197"/>
      <c r="F40" s="198"/>
    </row>
    <row r="41" spans="1:6" s="31" customFormat="1" ht="110.25" customHeight="1" x14ac:dyDescent="0.3">
      <c r="A41" s="159"/>
      <c r="B41" s="151" t="s">
        <v>315</v>
      </c>
      <c r="C41" s="152"/>
      <c r="D41" s="152"/>
      <c r="E41" s="152"/>
      <c r="F41" s="153"/>
    </row>
    <row r="42" spans="1:6" ht="18.75" x14ac:dyDescent="0.3">
      <c r="A42" s="154"/>
      <c r="B42" s="154"/>
      <c r="C42" s="154"/>
      <c r="D42" s="154"/>
      <c r="E42" s="154"/>
      <c r="F42" s="154"/>
    </row>
    <row r="43" spans="1:6" x14ac:dyDescent="0.3">
      <c r="A43" s="79" t="s">
        <v>35</v>
      </c>
      <c r="B43" s="155"/>
      <c r="C43" s="156"/>
      <c r="D43" s="79" t="s">
        <v>37</v>
      </c>
      <c r="E43" s="155"/>
      <c r="F43" s="156"/>
    </row>
    <row r="44" spans="1:6" ht="18.75" x14ac:dyDescent="0.3">
      <c r="A44" s="144" t="s">
        <v>46</v>
      </c>
      <c r="B44" s="145"/>
      <c r="C44" s="146"/>
      <c r="D44" s="78" t="s">
        <v>47</v>
      </c>
      <c r="E44" s="147"/>
      <c r="F44" s="148"/>
    </row>
    <row r="45" spans="1:6" x14ac:dyDescent="0.3">
      <c r="A45" s="149" t="s">
        <v>35</v>
      </c>
      <c r="B45" s="27" t="s">
        <v>48</v>
      </c>
      <c r="C45" s="27" t="s">
        <v>49</v>
      </c>
      <c r="D45" s="149" t="s">
        <v>37</v>
      </c>
      <c r="E45" s="27" t="s">
        <v>50</v>
      </c>
      <c r="F45" s="27" t="s">
        <v>51</v>
      </c>
    </row>
    <row r="46" spans="1:6" x14ac:dyDescent="0.3">
      <c r="A46" s="149"/>
      <c r="B46" s="28"/>
      <c r="C46" s="28"/>
      <c r="D46" s="150"/>
      <c r="E46" s="28"/>
      <c r="F46" s="29"/>
    </row>
    <row r="47" spans="1:6" x14ac:dyDescent="0.3">
      <c r="A47" s="149"/>
      <c r="B47" s="28"/>
      <c r="C47" s="28"/>
      <c r="D47" s="150"/>
      <c r="E47" s="28"/>
      <c r="F47" s="29"/>
    </row>
    <row r="48" spans="1:6" x14ac:dyDescent="0.3">
      <c r="A48" s="149"/>
      <c r="B48" s="28"/>
      <c r="C48" s="28"/>
      <c r="D48" s="150"/>
      <c r="E48" s="28"/>
      <c r="F48" s="29"/>
    </row>
  </sheetData>
  <mergeCells count="39">
    <mergeCell ref="A44:C44"/>
    <mergeCell ref="E44:F44"/>
    <mergeCell ref="A45:A48"/>
    <mergeCell ref="D45:D48"/>
    <mergeCell ref="A39:A41"/>
    <mergeCell ref="B39:F39"/>
    <mergeCell ref="B40:F40"/>
    <mergeCell ref="B41:F41"/>
    <mergeCell ref="A42:F42"/>
    <mergeCell ref="B43:C43"/>
    <mergeCell ref="E43:F43"/>
    <mergeCell ref="A30:A34"/>
    <mergeCell ref="D30:D34"/>
    <mergeCell ref="A35:F35"/>
    <mergeCell ref="A36:A38"/>
    <mergeCell ref="B36:F36"/>
    <mergeCell ref="B37:F37"/>
    <mergeCell ref="A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E26:F26"/>
    <mergeCell ref="E27:F27"/>
    <mergeCell ref="E28:F28"/>
    <mergeCell ref="A24:A28"/>
    <mergeCell ref="E24:F24"/>
    <mergeCell ref="E25:F25"/>
    <mergeCell ref="A1:F1"/>
    <mergeCell ref="A3:B3"/>
    <mergeCell ref="A10:F10"/>
    <mergeCell ref="A11:A15"/>
    <mergeCell ref="D12:D13"/>
    <mergeCell ref="D14:D15"/>
  </mergeCells>
  <phoneticPr fontId="6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16" workbookViewId="0">
      <selection activeCell="B19" sqref="B19:F21"/>
    </sheetView>
  </sheetViews>
  <sheetFormatPr defaultRowHeight="16.5" x14ac:dyDescent="0.3"/>
  <cols>
    <col min="1" max="1" width="12.625" customWidth="1"/>
    <col min="2" max="2" width="18.625" customWidth="1"/>
    <col min="3" max="3" width="29.25" customWidth="1"/>
    <col min="4" max="4" width="11.625" customWidth="1"/>
    <col min="5" max="5" width="27.625" customWidth="1"/>
    <col min="6" max="6" width="35.375" customWidth="1"/>
    <col min="8" max="8" width="10.875" bestFit="1" customWidth="1"/>
  </cols>
  <sheetData>
    <row r="1" spans="1:8" ht="25.5" x14ac:dyDescent="0.3">
      <c r="A1" s="192"/>
      <c r="B1" s="192"/>
      <c r="C1" s="192"/>
      <c r="D1" s="192"/>
      <c r="E1" s="192"/>
      <c r="F1" s="192"/>
    </row>
    <row r="2" spans="1:8" x14ac:dyDescent="0.3">
      <c r="A2" s="92" t="s">
        <v>0</v>
      </c>
      <c r="B2" s="2">
        <v>42594</v>
      </c>
      <c r="C2" s="3"/>
      <c r="D2" s="2"/>
      <c r="E2" s="4" t="s">
        <v>1</v>
      </c>
      <c r="F2" s="5"/>
    </row>
    <row r="3" spans="1:8" x14ac:dyDescent="0.3">
      <c r="A3" s="193" t="s">
        <v>2</v>
      </c>
      <c r="B3" s="194"/>
      <c r="C3" s="6" t="s">
        <v>3</v>
      </c>
      <c r="D3" s="6" t="s">
        <v>4</v>
      </c>
      <c r="E3" s="6" t="s">
        <v>3</v>
      </c>
      <c r="F3" s="7" t="s">
        <v>4</v>
      </c>
    </row>
    <row r="4" spans="1:8" x14ac:dyDescent="0.3">
      <c r="A4" s="92" t="s">
        <v>5</v>
      </c>
      <c r="B4" s="8">
        <v>1255000</v>
      </c>
      <c r="C4" s="9" t="s">
        <v>6</v>
      </c>
      <c r="D4" s="10">
        <v>0.04</v>
      </c>
      <c r="E4" s="11" t="s">
        <v>7</v>
      </c>
      <c r="F4" s="10">
        <v>0.09</v>
      </c>
      <c r="H4" s="32">
        <f>SUM(D4:D8)+SUM(F4:F7)</f>
        <v>0.98</v>
      </c>
    </row>
    <row r="5" spans="1:8" x14ac:dyDescent="0.3">
      <c r="A5" s="92" t="s">
        <v>8</v>
      </c>
      <c r="B5" s="12">
        <f>B6-B4</f>
        <v>2167650</v>
      </c>
      <c r="C5" s="11" t="s">
        <v>9</v>
      </c>
      <c r="D5" s="10">
        <v>0.08</v>
      </c>
      <c r="E5" s="11" t="s">
        <v>10</v>
      </c>
      <c r="F5" s="10">
        <v>0.15</v>
      </c>
    </row>
    <row r="6" spans="1:8" x14ac:dyDescent="0.3">
      <c r="A6" s="92" t="s">
        <v>11</v>
      </c>
      <c r="B6" s="12">
        <v>3422650</v>
      </c>
      <c r="C6" s="9" t="s">
        <v>12</v>
      </c>
      <c r="D6" s="10">
        <v>0.09</v>
      </c>
      <c r="E6" s="11" t="s">
        <v>13</v>
      </c>
      <c r="F6" s="10">
        <v>0.22</v>
      </c>
      <c r="H6" s="36">
        <f>B6+B7</f>
        <v>28630850</v>
      </c>
    </row>
    <row r="7" spans="1:8" x14ac:dyDescent="0.3">
      <c r="A7" s="92" t="s">
        <v>14</v>
      </c>
      <c r="B7" s="12">
        <v>25208200</v>
      </c>
      <c r="C7" s="11" t="s">
        <v>15</v>
      </c>
      <c r="D7" s="10">
        <v>0.17</v>
      </c>
      <c r="E7" s="11" t="s">
        <v>16</v>
      </c>
      <c r="F7" s="10">
        <v>0.1</v>
      </c>
    </row>
    <row r="8" spans="1:8" x14ac:dyDescent="0.3">
      <c r="A8" s="92" t="s">
        <v>17</v>
      </c>
      <c r="B8" s="12">
        <v>75690750</v>
      </c>
      <c r="C8" s="9" t="s">
        <v>18</v>
      </c>
      <c r="D8" s="10">
        <v>0.04</v>
      </c>
      <c r="E8" s="11"/>
      <c r="F8" s="10"/>
    </row>
    <row r="9" spans="1:8" x14ac:dyDescent="0.3">
      <c r="A9" s="92" t="s">
        <v>19</v>
      </c>
      <c r="B9" s="13">
        <f>B7/B8</f>
        <v>0.33304201636263348</v>
      </c>
      <c r="C9" s="9"/>
      <c r="D9" s="10"/>
      <c r="E9" s="11"/>
      <c r="F9" s="14"/>
    </row>
    <row r="10" spans="1:8" ht="18.75" x14ac:dyDescent="0.3">
      <c r="A10" s="154" t="s">
        <v>20</v>
      </c>
      <c r="B10" s="154"/>
      <c r="C10" s="154"/>
      <c r="D10" s="154"/>
      <c r="E10" s="154"/>
      <c r="F10" s="154"/>
    </row>
    <row r="11" spans="1:8" x14ac:dyDescent="0.15">
      <c r="A11" s="168" t="s">
        <v>21</v>
      </c>
      <c r="B11" s="92" t="s">
        <v>22</v>
      </c>
      <c r="C11" s="92" t="s">
        <v>23</v>
      </c>
      <c r="D11" s="92" t="s">
        <v>24</v>
      </c>
      <c r="E11" s="92"/>
      <c r="F11" s="15" t="s">
        <v>25</v>
      </c>
    </row>
    <row r="12" spans="1:8" x14ac:dyDescent="0.3">
      <c r="A12" s="168"/>
      <c r="B12" s="16" t="s">
        <v>74</v>
      </c>
      <c r="C12" s="5" t="s">
        <v>228</v>
      </c>
      <c r="D12" s="195" t="s">
        <v>26</v>
      </c>
      <c r="E12" s="16" t="s">
        <v>346</v>
      </c>
      <c r="F12" s="5">
        <v>8</v>
      </c>
    </row>
    <row r="13" spans="1:8" x14ac:dyDescent="0.3">
      <c r="A13" s="168"/>
      <c r="B13" s="16" t="s">
        <v>75</v>
      </c>
      <c r="C13" s="5" t="s">
        <v>204</v>
      </c>
      <c r="D13" s="195"/>
      <c r="E13" s="16" t="s">
        <v>132</v>
      </c>
      <c r="F13" s="5">
        <v>7</v>
      </c>
    </row>
    <row r="14" spans="1:8" x14ac:dyDescent="0.3">
      <c r="A14" s="168"/>
      <c r="B14" s="16" t="s">
        <v>76</v>
      </c>
      <c r="C14" s="5" t="s">
        <v>318</v>
      </c>
      <c r="D14" s="195" t="s">
        <v>27</v>
      </c>
      <c r="E14" s="16" t="s">
        <v>347</v>
      </c>
      <c r="F14" s="17">
        <v>0</v>
      </c>
    </row>
    <row r="15" spans="1:8" x14ac:dyDescent="0.3">
      <c r="A15" s="168"/>
      <c r="B15" s="16" t="s">
        <v>77</v>
      </c>
      <c r="C15" s="5" t="s">
        <v>319</v>
      </c>
      <c r="D15" s="195"/>
      <c r="E15" s="16"/>
      <c r="F15" s="17"/>
    </row>
    <row r="16" spans="1:8" ht="18.75" x14ac:dyDescent="0.3">
      <c r="A16" s="154"/>
      <c r="B16" s="154"/>
      <c r="C16" s="154"/>
      <c r="D16" s="154"/>
      <c r="E16" s="154"/>
      <c r="F16" s="154"/>
    </row>
    <row r="17" spans="1:6" x14ac:dyDescent="0.25">
      <c r="A17" s="18"/>
      <c r="B17" s="92" t="s">
        <v>28</v>
      </c>
      <c r="C17" s="92" t="s">
        <v>29</v>
      </c>
      <c r="D17" s="92" t="s">
        <v>30</v>
      </c>
      <c r="E17" s="179" t="s">
        <v>31</v>
      </c>
      <c r="F17" s="180"/>
    </row>
    <row r="18" spans="1:6" x14ac:dyDescent="0.3">
      <c r="A18" s="168" t="s">
        <v>32</v>
      </c>
      <c r="B18" s="94">
        <v>0.54166666666666663</v>
      </c>
      <c r="C18" s="108" t="s">
        <v>333</v>
      </c>
      <c r="D18" s="48" t="s">
        <v>334</v>
      </c>
      <c r="E18" s="225" t="s">
        <v>335</v>
      </c>
      <c r="F18" s="225"/>
    </row>
    <row r="19" spans="1:6" x14ac:dyDescent="0.3">
      <c r="A19" s="168"/>
      <c r="B19" s="171" t="s">
        <v>72</v>
      </c>
      <c r="C19" s="231" t="s">
        <v>348</v>
      </c>
      <c r="D19" s="232"/>
      <c r="E19" s="232"/>
      <c r="F19" s="233"/>
    </row>
    <row r="20" spans="1:6" x14ac:dyDescent="0.3">
      <c r="A20" s="168"/>
      <c r="B20" s="183"/>
      <c r="C20" s="234"/>
      <c r="D20" s="235"/>
      <c r="E20" s="235"/>
      <c r="F20" s="236"/>
    </row>
    <row r="21" spans="1:6" x14ac:dyDescent="0.3">
      <c r="A21" s="168"/>
      <c r="B21" s="183"/>
      <c r="C21" s="237"/>
      <c r="D21" s="238"/>
      <c r="E21" s="238"/>
      <c r="F21" s="239"/>
    </row>
    <row r="22" spans="1:6" x14ac:dyDescent="0.3">
      <c r="A22" s="242" t="s">
        <v>33</v>
      </c>
      <c r="B22" s="94">
        <v>0.70833333333333337</v>
      </c>
      <c r="C22" s="108" t="s">
        <v>336</v>
      </c>
      <c r="D22" s="48">
        <v>8</v>
      </c>
      <c r="E22" s="225"/>
      <c r="F22" s="225"/>
    </row>
    <row r="23" spans="1:6" x14ac:dyDescent="0.3">
      <c r="A23" s="243"/>
      <c r="B23" s="94">
        <v>0.70833333333333337</v>
      </c>
      <c r="C23" s="108" t="s">
        <v>337</v>
      </c>
      <c r="D23" s="48" t="s">
        <v>338</v>
      </c>
      <c r="E23" s="225"/>
      <c r="F23" s="225"/>
    </row>
    <row r="24" spans="1:6" x14ac:dyDescent="0.3">
      <c r="A24" s="243"/>
      <c r="B24" s="108">
        <v>0.75</v>
      </c>
      <c r="C24" s="108" t="s">
        <v>339</v>
      </c>
      <c r="D24" s="48">
        <v>3</v>
      </c>
      <c r="E24" s="104"/>
      <c r="F24" s="105"/>
    </row>
    <row r="25" spans="1:6" x14ac:dyDescent="0.3">
      <c r="A25" s="243"/>
      <c r="B25" s="108">
        <v>0.79166666666666663</v>
      </c>
      <c r="C25" s="109" t="s">
        <v>340</v>
      </c>
      <c r="D25" s="110">
        <v>4</v>
      </c>
      <c r="E25" s="223"/>
      <c r="F25" s="224"/>
    </row>
    <row r="26" spans="1:6" x14ac:dyDescent="0.3">
      <c r="A26" s="243"/>
      <c r="B26" s="108">
        <v>0.79166666666666663</v>
      </c>
      <c r="C26" s="109" t="s">
        <v>341</v>
      </c>
      <c r="D26" s="110">
        <v>4</v>
      </c>
      <c r="E26" s="245" t="s">
        <v>342</v>
      </c>
      <c r="F26" s="246"/>
    </row>
    <row r="27" spans="1:6" x14ac:dyDescent="0.3">
      <c r="A27" s="243"/>
      <c r="B27" s="108">
        <v>0.8125</v>
      </c>
      <c r="C27" s="109" t="s">
        <v>343</v>
      </c>
      <c r="D27" s="109" t="s">
        <v>344</v>
      </c>
      <c r="E27" s="245"/>
      <c r="F27" s="246"/>
    </row>
    <row r="28" spans="1:6" x14ac:dyDescent="0.3">
      <c r="A28" s="243"/>
      <c r="B28" s="171" t="s">
        <v>72</v>
      </c>
      <c r="C28" s="231" t="s">
        <v>349</v>
      </c>
      <c r="D28" s="232"/>
      <c r="E28" s="232"/>
      <c r="F28" s="233"/>
    </row>
    <row r="29" spans="1:6" x14ac:dyDescent="0.3">
      <c r="A29" s="243"/>
      <c r="B29" s="183"/>
      <c r="C29" s="234"/>
      <c r="D29" s="235"/>
      <c r="E29" s="235"/>
      <c r="F29" s="236"/>
    </row>
    <row r="30" spans="1:6" x14ac:dyDescent="0.3">
      <c r="A30" s="244"/>
      <c r="B30" s="183"/>
      <c r="C30" s="237"/>
      <c r="D30" s="238"/>
      <c r="E30" s="238"/>
      <c r="F30" s="239"/>
    </row>
    <row r="31" spans="1:6" ht="18.75" x14ac:dyDescent="0.3">
      <c r="A31" s="154" t="s">
        <v>34</v>
      </c>
      <c r="B31" s="154"/>
      <c r="C31" s="154"/>
      <c r="D31" s="154"/>
      <c r="E31" s="154"/>
      <c r="F31" s="154"/>
    </row>
    <row r="32" spans="1:6" x14ac:dyDescent="0.3">
      <c r="A32" s="157" t="s">
        <v>35</v>
      </c>
      <c r="B32" s="21" t="s">
        <v>36</v>
      </c>
      <c r="C32" s="22" t="s">
        <v>324</v>
      </c>
      <c r="D32" s="157" t="s">
        <v>37</v>
      </c>
      <c r="E32" s="92" t="s">
        <v>36</v>
      </c>
      <c r="F32" s="30" t="s">
        <v>255</v>
      </c>
    </row>
    <row r="33" spans="1:6" x14ac:dyDescent="0.15">
      <c r="A33" s="158"/>
      <c r="B33" s="23" t="s">
        <v>38</v>
      </c>
      <c r="C33" s="22" t="s">
        <v>111</v>
      </c>
      <c r="D33" s="162"/>
      <c r="E33" s="15" t="s">
        <v>39</v>
      </c>
      <c r="F33" s="30" t="s">
        <v>211</v>
      </c>
    </row>
    <row r="34" spans="1:6" x14ac:dyDescent="0.15">
      <c r="A34" s="158"/>
      <c r="B34" s="24" t="s">
        <v>40</v>
      </c>
      <c r="C34" s="22" t="s">
        <v>53</v>
      </c>
      <c r="D34" s="162"/>
      <c r="E34" s="15" t="s">
        <v>41</v>
      </c>
      <c r="F34" s="30" t="s">
        <v>254</v>
      </c>
    </row>
    <row r="35" spans="1:6" x14ac:dyDescent="0.15">
      <c r="A35" s="160"/>
      <c r="B35" s="24" t="s">
        <v>42</v>
      </c>
      <c r="C35" s="22" t="s">
        <v>325</v>
      </c>
      <c r="D35" s="163"/>
      <c r="E35" s="15" t="s">
        <v>43</v>
      </c>
      <c r="F35" s="30" t="s">
        <v>345</v>
      </c>
    </row>
    <row r="36" spans="1:6" x14ac:dyDescent="0.15">
      <c r="A36" s="161"/>
      <c r="B36" s="24" t="s">
        <v>44</v>
      </c>
      <c r="C36" s="22" t="s">
        <v>112</v>
      </c>
      <c r="D36" s="164"/>
      <c r="E36" s="15" t="s">
        <v>45</v>
      </c>
      <c r="F36" s="30"/>
    </row>
    <row r="37" spans="1:6" ht="18.75" x14ac:dyDescent="0.3">
      <c r="A37" s="154" t="s">
        <v>34</v>
      </c>
      <c r="B37" s="154"/>
      <c r="C37" s="154"/>
      <c r="D37" s="154"/>
      <c r="E37" s="154"/>
      <c r="F37" s="154"/>
    </row>
    <row r="38" spans="1:6" x14ac:dyDescent="0.3">
      <c r="A38" s="157" t="s">
        <v>35</v>
      </c>
      <c r="B38" s="165" t="s">
        <v>326</v>
      </c>
      <c r="C38" s="166"/>
      <c r="D38" s="166"/>
      <c r="E38" s="166"/>
      <c r="F38" s="167"/>
    </row>
    <row r="39" spans="1:6" x14ac:dyDescent="0.3">
      <c r="A39" s="158"/>
      <c r="B39" s="165" t="s">
        <v>327</v>
      </c>
      <c r="C39" s="166"/>
      <c r="D39" s="166"/>
      <c r="E39" s="166"/>
      <c r="F39" s="167"/>
    </row>
    <row r="40" spans="1:6" x14ac:dyDescent="0.3">
      <c r="A40" s="159"/>
      <c r="B40" s="89" t="s">
        <v>328</v>
      </c>
      <c r="C40" s="90"/>
      <c r="D40" s="90"/>
      <c r="E40" s="90"/>
      <c r="F40" s="91"/>
    </row>
    <row r="41" spans="1:6" s="31" customFormat="1" ht="61.5" customHeight="1" x14ac:dyDescent="0.3">
      <c r="A41" s="158"/>
      <c r="B41" s="196" t="s">
        <v>350</v>
      </c>
      <c r="C41" s="197"/>
      <c r="D41" s="197"/>
      <c r="E41" s="197"/>
      <c r="F41" s="198"/>
    </row>
    <row r="42" spans="1:6" s="31" customFormat="1" ht="129" customHeight="1" x14ac:dyDescent="0.3">
      <c r="A42" s="159"/>
      <c r="B42" s="151" t="s">
        <v>351</v>
      </c>
      <c r="C42" s="152"/>
      <c r="D42" s="152"/>
      <c r="E42" s="152"/>
      <c r="F42" s="153"/>
    </row>
    <row r="43" spans="1:6" ht="18.75" x14ac:dyDescent="0.3">
      <c r="A43" s="154"/>
      <c r="B43" s="154"/>
      <c r="C43" s="154"/>
      <c r="D43" s="154"/>
      <c r="E43" s="154"/>
      <c r="F43" s="154"/>
    </row>
    <row r="44" spans="1:6" x14ac:dyDescent="0.3">
      <c r="A44" s="93" t="s">
        <v>35</v>
      </c>
      <c r="B44" s="155"/>
      <c r="C44" s="156"/>
      <c r="D44" s="93" t="s">
        <v>37</v>
      </c>
      <c r="E44" s="155"/>
      <c r="F44" s="156"/>
    </row>
    <row r="45" spans="1:6" ht="18.75" x14ac:dyDescent="0.3">
      <c r="A45" s="144" t="s">
        <v>46</v>
      </c>
      <c r="B45" s="145"/>
      <c r="C45" s="146"/>
      <c r="D45" s="88" t="s">
        <v>47</v>
      </c>
      <c r="E45" s="147"/>
      <c r="F45" s="148"/>
    </row>
    <row r="46" spans="1:6" x14ac:dyDescent="0.3">
      <c r="A46" s="149" t="s">
        <v>35</v>
      </c>
      <c r="B46" s="27" t="s">
        <v>48</v>
      </c>
      <c r="C46" s="27" t="s">
        <v>49</v>
      </c>
      <c r="D46" s="149" t="s">
        <v>37</v>
      </c>
      <c r="E46" s="27" t="s">
        <v>50</v>
      </c>
      <c r="F46" s="27" t="s">
        <v>51</v>
      </c>
    </row>
    <row r="47" spans="1:6" x14ac:dyDescent="0.3">
      <c r="A47" s="149"/>
      <c r="B47" s="28"/>
      <c r="C47" s="28"/>
      <c r="D47" s="150"/>
      <c r="E47" s="28"/>
      <c r="F47" s="29"/>
    </row>
    <row r="48" spans="1:6" x14ac:dyDescent="0.3">
      <c r="A48" s="149"/>
      <c r="B48" s="28"/>
      <c r="C48" s="28"/>
      <c r="D48" s="150"/>
      <c r="E48" s="28"/>
      <c r="F48" s="29"/>
    </row>
    <row r="49" spans="1:6" x14ac:dyDescent="0.3">
      <c r="A49" s="149"/>
      <c r="B49" s="28"/>
      <c r="C49" s="28"/>
      <c r="D49" s="150"/>
      <c r="E49" s="28"/>
      <c r="F49" s="29"/>
    </row>
  </sheetData>
  <mergeCells count="37">
    <mergeCell ref="A1:F1"/>
    <mergeCell ref="A3:B3"/>
    <mergeCell ref="A10:F10"/>
    <mergeCell ref="A11:A15"/>
    <mergeCell ref="D12:D13"/>
    <mergeCell ref="D14:D15"/>
    <mergeCell ref="A22:A30"/>
    <mergeCell ref="B28:B30"/>
    <mergeCell ref="C28:F30"/>
    <mergeCell ref="A16:F16"/>
    <mergeCell ref="E17:F17"/>
    <mergeCell ref="A18:A21"/>
    <mergeCell ref="E18:F18"/>
    <mergeCell ref="B19:B21"/>
    <mergeCell ref="C19:F21"/>
    <mergeCell ref="E22:F22"/>
    <mergeCell ref="E23:F23"/>
    <mergeCell ref="E25:F25"/>
    <mergeCell ref="E27:F27"/>
    <mergeCell ref="E26:F26"/>
    <mergeCell ref="A31:F31"/>
    <mergeCell ref="A32:A36"/>
    <mergeCell ref="D32:D36"/>
    <mergeCell ref="A37:F37"/>
    <mergeCell ref="A38:A40"/>
    <mergeCell ref="B38:F38"/>
    <mergeCell ref="B39:F39"/>
    <mergeCell ref="A45:C45"/>
    <mergeCell ref="E45:F45"/>
    <mergeCell ref="A46:A49"/>
    <mergeCell ref="D46:D49"/>
    <mergeCell ref="A41:A42"/>
    <mergeCell ref="B41:F41"/>
    <mergeCell ref="B42:F42"/>
    <mergeCell ref="A43:F43"/>
    <mergeCell ref="B44:C44"/>
    <mergeCell ref="E44:F44"/>
  </mergeCells>
  <phoneticPr fontId="6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A22" workbookViewId="0">
      <selection activeCell="J39" sqref="J39"/>
    </sheetView>
  </sheetViews>
  <sheetFormatPr defaultRowHeight="16.5" x14ac:dyDescent="0.3"/>
  <cols>
    <col min="1" max="1" width="12.625" customWidth="1"/>
    <col min="2" max="2" width="18.625" customWidth="1"/>
    <col min="3" max="3" width="29.25" customWidth="1"/>
    <col min="4" max="4" width="11.625" customWidth="1"/>
    <col min="5" max="5" width="27.625" customWidth="1"/>
    <col min="6" max="6" width="35.375" customWidth="1"/>
    <col min="8" max="8" width="10.875" bestFit="1" customWidth="1"/>
  </cols>
  <sheetData>
    <row r="1" spans="1:8" ht="25.5" x14ac:dyDescent="0.3">
      <c r="A1" s="192"/>
      <c r="B1" s="192"/>
      <c r="C1" s="192"/>
      <c r="D1" s="192"/>
      <c r="E1" s="192"/>
      <c r="F1" s="192"/>
    </row>
    <row r="2" spans="1:8" x14ac:dyDescent="0.3">
      <c r="A2" s="97" t="s">
        <v>0</v>
      </c>
      <c r="B2" s="2">
        <v>42595</v>
      </c>
      <c r="C2" s="3"/>
      <c r="D2" s="2"/>
      <c r="E2" s="4" t="s">
        <v>1</v>
      </c>
      <c r="F2" s="5"/>
    </row>
    <row r="3" spans="1:8" x14ac:dyDescent="0.3">
      <c r="A3" s="193" t="s">
        <v>2</v>
      </c>
      <c r="B3" s="194"/>
      <c r="C3" s="6" t="s">
        <v>3</v>
      </c>
      <c r="D3" s="6" t="s">
        <v>4</v>
      </c>
      <c r="E3" s="6" t="s">
        <v>3</v>
      </c>
      <c r="F3" s="7" t="s">
        <v>4</v>
      </c>
    </row>
    <row r="4" spans="1:8" x14ac:dyDescent="0.3">
      <c r="A4" s="97" t="s">
        <v>5</v>
      </c>
      <c r="B4" s="8">
        <v>2061800</v>
      </c>
      <c r="C4" s="9" t="s">
        <v>6</v>
      </c>
      <c r="D4" s="10">
        <v>0.01</v>
      </c>
      <c r="E4" s="11" t="s">
        <v>7</v>
      </c>
      <c r="F4" s="10">
        <v>0.11</v>
      </c>
      <c r="H4" s="32">
        <f>SUM(D4:D8)+SUM(F4:F8)</f>
        <v>0.98</v>
      </c>
    </row>
    <row r="5" spans="1:8" x14ac:dyDescent="0.3">
      <c r="A5" s="97" t="s">
        <v>8</v>
      </c>
      <c r="B5" s="12">
        <f>B6-B4</f>
        <v>3780700</v>
      </c>
      <c r="C5" s="11" t="s">
        <v>9</v>
      </c>
      <c r="D5" s="10">
        <v>7.0000000000000007E-2</v>
      </c>
      <c r="E5" s="11" t="s">
        <v>10</v>
      </c>
      <c r="F5" s="10">
        <v>0.18</v>
      </c>
    </row>
    <row r="6" spans="1:8" x14ac:dyDescent="0.3">
      <c r="A6" s="97" t="s">
        <v>11</v>
      </c>
      <c r="B6" s="12">
        <v>5842500</v>
      </c>
      <c r="C6" s="9" t="s">
        <v>12</v>
      </c>
      <c r="D6" s="10">
        <v>0.04</v>
      </c>
      <c r="E6" s="11" t="s">
        <v>13</v>
      </c>
      <c r="F6" s="10">
        <v>0.04</v>
      </c>
      <c r="H6" s="36">
        <f>B6+B7</f>
        <v>33470550</v>
      </c>
    </row>
    <row r="7" spans="1:8" x14ac:dyDescent="0.3">
      <c r="A7" s="97" t="s">
        <v>14</v>
      </c>
      <c r="B7" s="12">
        <v>27628050</v>
      </c>
      <c r="C7" s="11" t="s">
        <v>15</v>
      </c>
      <c r="D7" s="10">
        <v>0.1</v>
      </c>
      <c r="E7" s="11" t="s">
        <v>16</v>
      </c>
      <c r="F7" s="10">
        <v>0.14000000000000001</v>
      </c>
    </row>
    <row r="8" spans="1:8" x14ac:dyDescent="0.3">
      <c r="A8" s="97" t="s">
        <v>17</v>
      </c>
      <c r="B8" s="12">
        <v>75690750</v>
      </c>
      <c r="C8" s="9" t="s">
        <v>18</v>
      </c>
      <c r="D8" s="10">
        <v>0</v>
      </c>
      <c r="E8" s="11" t="s">
        <v>355</v>
      </c>
      <c r="F8" s="10">
        <v>0.28999999999999998</v>
      </c>
    </row>
    <row r="9" spans="1:8" x14ac:dyDescent="0.3">
      <c r="A9" s="97" t="s">
        <v>19</v>
      </c>
      <c r="B9" s="13">
        <f>B7/B8</f>
        <v>0.36501223729451748</v>
      </c>
      <c r="C9" s="9"/>
      <c r="D9" s="10"/>
      <c r="E9" s="11"/>
      <c r="F9" s="14"/>
    </row>
    <row r="10" spans="1:8" ht="18.75" x14ac:dyDescent="0.3">
      <c r="A10" s="154" t="s">
        <v>20</v>
      </c>
      <c r="B10" s="154"/>
      <c r="C10" s="154"/>
      <c r="D10" s="154"/>
      <c r="E10" s="154"/>
      <c r="F10" s="154"/>
    </row>
    <row r="11" spans="1:8" x14ac:dyDescent="0.15">
      <c r="A11" s="168" t="s">
        <v>21</v>
      </c>
      <c r="B11" s="97" t="s">
        <v>22</v>
      </c>
      <c r="C11" s="97" t="s">
        <v>23</v>
      </c>
      <c r="D11" s="97" t="s">
        <v>24</v>
      </c>
      <c r="E11" s="97"/>
      <c r="F11" s="15" t="s">
        <v>25</v>
      </c>
    </row>
    <row r="12" spans="1:8" x14ac:dyDescent="0.3">
      <c r="A12" s="168"/>
      <c r="B12" s="16" t="s">
        <v>74</v>
      </c>
      <c r="C12" s="5" t="s">
        <v>248</v>
      </c>
      <c r="D12" s="195" t="s">
        <v>26</v>
      </c>
      <c r="E12" s="16" t="s">
        <v>359</v>
      </c>
      <c r="F12" s="5">
        <v>21</v>
      </c>
    </row>
    <row r="13" spans="1:8" x14ac:dyDescent="0.3">
      <c r="A13" s="168"/>
      <c r="B13" s="16" t="s">
        <v>75</v>
      </c>
      <c r="C13" s="5" t="s">
        <v>356</v>
      </c>
      <c r="D13" s="195"/>
      <c r="E13" s="16" t="s">
        <v>360</v>
      </c>
      <c r="F13" s="5">
        <v>17</v>
      </c>
    </row>
    <row r="14" spans="1:8" x14ac:dyDescent="0.3">
      <c r="A14" s="168"/>
      <c r="B14" s="16" t="s">
        <v>76</v>
      </c>
      <c r="C14" s="5" t="s">
        <v>357</v>
      </c>
      <c r="D14" s="195" t="s">
        <v>27</v>
      </c>
      <c r="E14" s="16" t="s">
        <v>361</v>
      </c>
      <c r="F14" s="17">
        <v>0</v>
      </c>
    </row>
    <row r="15" spans="1:8" x14ac:dyDescent="0.3">
      <c r="A15" s="168"/>
      <c r="B15" s="16" t="s">
        <v>77</v>
      </c>
      <c r="C15" s="5" t="s">
        <v>358</v>
      </c>
      <c r="D15" s="195"/>
      <c r="E15" s="16" t="s">
        <v>362</v>
      </c>
      <c r="F15" s="17">
        <v>1</v>
      </c>
    </row>
    <row r="16" spans="1:8" ht="18.75" x14ac:dyDescent="0.3">
      <c r="A16" s="154"/>
      <c r="B16" s="154"/>
      <c r="C16" s="154"/>
      <c r="D16" s="154"/>
      <c r="E16" s="154"/>
      <c r="F16" s="154"/>
    </row>
    <row r="17" spans="1:6" x14ac:dyDescent="0.25">
      <c r="A17" s="18"/>
      <c r="B17" s="97" t="s">
        <v>28</v>
      </c>
      <c r="C17" s="97" t="s">
        <v>29</v>
      </c>
      <c r="D17" s="97" t="s">
        <v>30</v>
      </c>
      <c r="E17" s="179" t="s">
        <v>31</v>
      </c>
      <c r="F17" s="180"/>
    </row>
    <row r="18" spans="1:6" x14ac:dyDescent="0.3">
      <c r="A18" s="168" t="s">
        <v>32</v>
      </c>
      <c r="B18" s="101">
        <v>0.47916666666666669</v>
      </c>
      <c r="C18" s="108" t="s">
        <v>363</v>
      </c>
      <c r="D18" s="48" t="s">
        <v>338</v>
      </c>
      <c r="E18" s="225" t="s">
        <v>364</v>
      </c>
      <c r="F18" s="225"/>
    </row>
    <row r="19" spans="1:6" x14ac:dyDescent="0.3">
      <c r="A19" s="168"/>
      <c r="B19" s="101">
        <v>0.5</v>
      </c>
      <c r="C19" s="108" t="s">
        <v>365</v>
      </c>
      <c r="D19" s="48">
        <v>4</v>
      </c>
      <c r="E19" s="225" t="s">
        <v>366</v>
      </c>
      <c r="F19" s="225"/>
    </row>
    <row r="20" spans="1:6" x14ac:dyDescent="0.3">
      <c r="A20" s="168"/>
      <c r="B20" s="101">
        <v>0.52083333333333337</v>
      </c>
      <c r="C20" s="108" t="s">
        <v>367</v>
      </c>
      <c r="D20" s="48" t="s">
        <v>368</v>
      </c>
      <c r="E20" s="225"/>
      <c r="F20" s="225"/>
    </row>
    <row r="21" spans="1:6" x14ac:dyDescent="0.3">
      <c r="A21" s="168"/>
      <c r="B21" s="108">
        <v>0.52083333333333337</v>
      </c>
      <c r="C21" s="109" t="s">
        <v>369</v>
      </c>
      <c r="D21" s="48">
        <v>3</v>
      </c>
      <c r="E21" s="240"/>
      <c r="F21" s="241"/>
    </row>
    <row r="22" spans="1:6" x14ac:dyDescent="0.3">
      <c r="A22" s="168"/>
      <c r="B22" s="46"/>
      <c r="C22" s="87"/>
      <c r="D22" s="86"/>
      <c r="E22" s="240"/>
      <c r="F22" s="241"/>
    </row>
    <row r="23" spans="1:6" ht="16.5" customHeight="1" x14ac:dyDescent="0.3">
      <c r="A23" s="168"/>
      <c r="B23" s="46"/>
      <c r="C23" s="86"/>
      <c r="D23" s="86"/>
      <c r="E23" s="240"/>
      <c r="F23" s="241"/>
    </row>
    <row r="24" spans="1:6" x14ac:dyDescent="0.3">
      <c r="A24" s="242" t="s">
        <v>33</v>
      </c>
      <c r="B24" s="101">
        <v>0.66666666666666663</v>
      </c>
      <c r="C24" s="108" t="s">
        <v>370</v>
      </c>
      <c r="D24" s="48" t="s">
        <v>344</v>
      </c>
      <c r="E24" s="225"/>
      <c r="F24" s="225"/>
    </row>
    <row r="25" spans="1:6" x14ac:dyDescent="0.3">
      <c r="A25" s="243"/>
      <c r="B25" s="101">
        <v>0.75</v>
      </c>
      <c r="C25" s="108" t="s">
        <v>371</v>
      </c>
      <c r="D25" s="48" t="s">
        <v>372</v>
      </c>
      <c r="E25" s="225" t="s">
        <v>373</v>
      </c>
      <c r="F25" s="225"/>
    </row>
    <row r="26" spans="1:6" x14ac:dyDescent="0.3">
      <c r="A26" s="243"/>
      <c r="B26" s="108">
        <v>0.77083333333333337</v>
      </c>
      <c r="C26" s="111" t="s">
        <v>374</v>
      </c>
      <c r="D26" s="112">
        <v>2</v>
      </c>
      <c r="E26" s="204"/>
      <c r="F26" s="205"/>
    </row>
    <row r="27" spans="1:6" x14ac:dyDescent="0.3">
      <c r="A27" s="243"/>
      <c r="B27" s="108">
        <v>0.79166666666666663</v>
      </c>
      <c r="C27" s="111" t="s">
        <v>375</v>
      </c>
      <c r="D27" s="112">
        <v>4</v>
      </c>
      <c r="E27" s="204"/>
      <c r="F27" s="205"/>
    </row>
    <row r="28" spans="1:6" x14ac:dyDescent="0.3">
      <c r="A28" s="243"/>
      <c r="B28" s="108">
        <v>0.79166666666666663</v>
      </c>
      <c r="C28" s="111" t="s">
        <v>376</v>
      </c>
      <c r="D28" s="112">
        <v>2</v>
      </c>
      <c r="E28" s="204"/>
      <c r="F28" s="205"/>
    </row>
    <row r="29" spans="1:6" x14ac:dyDescent="0.3">
      <c r="A29" s="243"/>
      <c r="B29" s="108">
        <v>0.8125</v>
      </c>
      <c r="C29" s="111" t="s">
        <v>377</v>
      </c>
      <c r="D29" s="112">
        <v>2</v>
      </c>
      <c r="E29" s="106"/>
      <c r="F29" s="107"/>
    </row>
    <row r="30" spans="1:6" x14ac:dyDescent="0.3">
      <c r="A30" s="243"/>
      <c r="B30" s="108">
        <v>0.83333333333333337</v>
      </c>
      <c r="C30" s="111" t="s">
        <v>378</v>
      </c>
      <c r="D30" s="112">
        <v>2</v>
      </c>
      <c r="E30" s="106"/>
      <c r="F30" s="107"/>
    </row>
    <row r="31" spans="1:6" x14ac:dyDescent="0.3">
      <c r="A31" s="244"/>
      <c r="B31" s="108">
        <v>0.83333333333333337</v>
      </c>
      <c r="C31" s="111" t="s">
        <v>379</v>
      </c>
      <c r="D31" s="112" t="s">
        <v>344</v>
      </c>
      <c r="E31" s="106"/>
      <c r="F31" s="107"/>
    </row>
    <row r="32" spans="1:6" ht="18.75" x14ac:dyDescent="0.3">
      <c r="A32" s="154" t="s">
        <v>34</v>
      </c>
      <c r="B32" s="154"/>
      <c r="C32" s="154"/>
      <c r="D32" s="154"/>
      <c r="E32" s="154"/>
      <c r="F32" s="154"/>
    </row>
    <row r="33" spans="1:6" x14ac:dyDescent="0.3">
      <c r="A33" s="157" t="s">
        <v>35</v>
      </c>
      <c r="B33" s="21" t="s">
        <v>36</v>
      </c>
      <c r="C33" s="102" t="s">
        <v>383</v>
      </c>
      <c r="D33" s="157" t="s">
        <v>37</v>
      </c>
      <c r="E33" s="103" t="s">
        <v>36</v>
      </c>
      <c r="F33" s="102"/>
    </row>
    <row r="34" spans="1:6" x14ac:dyDescent="0.3">
      <c r="A34" s="158"/>
      <c r="B34" s="21" t="s">
        <v>38</v>
      </c>
      <c r="C34" s="102" t="s">
        <v>384</v>
      </c>
      <c r="D34" s="162"/>
      <c r="E34" s="103" t="s">
        <v>39</v>
      </c>
      <c r="F34" s="102" t="s">
        <v>382</v>
      </c>
    </row>
    <row r="35" spans="1:6" x14ac:dyDescent="0.3">
      <c r="A35" s="158"/>
      <c r="B35" s="21" t="s">
        <v>40</v>
      </c>
      <c r="C35" s="102" t="s">
        <v>385</v>
      </c>
      <c r="D35" s="162"/>
      <c r="E35" s="103" t="s">
        <v>41</v>
      </c>
      <c r="F35" s="102" t="s">
        <v>380</v>
      </c>
    </row>
    <row r="36" spans="1:6" x14ac:dyDescent="0.3">
      <c r="A36" s="160"/>
      <c r="B36" s="21" t="s">
        <v>42</v>
      </c>
      <c r="C36" s="102" t="s">
        <v>386</v>
      </c>
      <c r="D36" s="163"/>
      <c r="E36" s="103" t="s">
        <v>43</v>
      </c>
      <c r="F36" s="102" t="s">
        <v>381</v>
      </c>
    </row>
    <row r="37" spans="1:6" x14ac:dyDescent="0.3">
      <c r="A37" s="161"/>
      <c r="B37" s="21" t="s">
        <v>44</v>
      </c>
      <c r="C37" s="102" t="s">
        <v>387</v>
      </c>
      <c r="D37" s="164"/>
      <c r="E37" s="103" t="s">
        <v>45</v>
      </c>
      <c r="F37" s="102"/>
    </row>
    <row r="38" spans="1:6" ht="18.75" x14ac:dyDescent="0.3">
      <c r="A38" s="154" t="s">
        <v>34</v>
      </c>
      <c r="B38" s="154"/>
      <c r="C38" s="154"/>
      <c r="D38" s="154"/>
      <c r="E38" s="154"/>
      <c r="F38" s="154"/>
    </row>
    <row r="39" spans="1:6" ht="42.75" customHeight="1" x14ac:dyDescent="0.3">
      <c r="A39" s="157" t="s">
        <v>35</v>
      </c>
      <c r="B39" s="247" t="s">
        <v>329</v>
      </c>
      <c r="C39" s="166"/>
      <c r="D39" s="166"/>
      <c r="E39" s="166"/>
      <c r="F39" s="167"/>
    </row>
    <row r="40" spans="1:6" ht="30.75" customHeight="1" x14ac:dyDescent="0.3">
      <c r="A40" s="158"/>
      <c r="B40" s="247" t="s">
        <v>332</v>
      </c>
      <c r="C40" s="166"/>
      <c r="D40" s="166"/>
      <c r="E40" s="166"/>
      <c r="F40" s="167"/>
    </row>
    <row r="41" spans="1:6" ht="18" customHeight="1" x14ac:dyDescent="0.3">
      <c r="A41" s="159"/>
      <c r="B41" s="98" t="s">
        <v>330</v>
      </c>
      <c r="C41" s="99"/>
      <c r="D41" s="99" t="s">
        <v>331</v>
      </c>
      <c r="E41" s="99"/>
      <c r="F41" s="100"/>
    </row>
    <row r="42" spans="1:6" s="31" customFormat="1" ht="17.100000000000001" customHeight="1" x14ac:dyDescent="0.3">
      <c r="A42" s="157" t="s">
        <v>37</v>
      </c>
      <c r="B42" s="196" t="s">
        <v>388</v>
      </c>
      <c r="C42" s="197"/>
      <c r="D42" s="197"/>
      <c r="E42" s="197"/>
      <c r="F42" s="198"/>
    </row>
    <row r="43" spans="1:6" s="31" customFormat="1" ht="87.75" customHeight="1" x14ac:dyDescent="0.3">
      <c r="A43" s="158"/>
      <c r="B43" s="196" t="s">
        <v>390</v>
      </c>
      <c r="C43" s="197"/>
      <c r="D43" s="197"/>
      <c r="E43" s="197"/>
      <c r="F43" s="198"/>
    </row>
    <row r="44" spans="1:6" s="31" customFormat="1" ht="115.5" customHeight="1" x14ac:dyDescent="0.3">
      <c r="A44" s="159"/>
      <c r="B44" s="151" t="s">
        <v>389</v>
      </c>
      <c r="C44" s="152"/>
      <c r="D44" s="152"/>
      <c r="E44" s="152"/>
      <c r="F44" s="153"/>
    </row>
    <row r="45" spans="1:6" ht="18.75" x14ac:dyDescent="0.3">
      <c r="A45" s="154"/>
      <c r="B45" s="154"/>
      <c r="C45" s="154"/>
      <c r="D45" s="154"/>
      <c r="E45" s="154"/>
      <c r="F45" s="154"/>
    </row>
    <row r="46" spans="1:6" x14ac:dyDescent="0.3">
      <c r="A46" s="96" t="s">
        <v>35</v>
      </c>
      <c r="B46" s="155"/>
      <c r="C46" s="156"/>
      <c r="D46" s="96" t="s">
        <v>37</v>
      </c>
      <c r="E46" s="155"/>
      <c r="F46" s="156"/>
    </row>
    <row r="47" spans="1:6" ht="18.75" x14ac:dyDescent="0.3">
      <c r="A47" s="144" t="s">
        <v>46</v>
      </c>
      <c r="B47" s="145"/>
      <c r="C47" s="146"/>
      <c r="D47" s="95" t="s">
        <v>47</v>
      </c>
      <c r="E47" s="147"/>
      <c r="F47" s="148"/>
    </row>
    <row r="48" spans="1:6" x14ac:dyDescent="0.3">
      <c r="A48" s="149" t="s">
        <v>35</v>
      </c>
      <c r="B48" s="27" t="s">
        <v>48</v>
      </c>
      <c r="C48" s="27" t="s">
        <v>49</v>
      </c>
      <c r="D48" s="149" t="s">
        <v>37</v>
      </c>
      <c r="E48" s="27" t="s">
        <v>50</v>
      </c>
      <c r="F48" s="27" t="s">
        <v>51</v>
      </c>
    </row>
    <row r="49" spans="1:6" x14ac:dyDescent="0.3">
      <c r="A49" s="149"/>
      <c r="B49" s="28"/>
      <c r="C49" s="28"/>
      <c r="D49" s="150"/>
      <c r="E49" s="28"/>
      <c r="F49" s="29"/>
    </row>
    <row r="50" spans="1:6" x14ac:dyDescent="0.3">
      <c r="A50" s="149"/>
      <c r="B50" s="28"/>
      <c r="C50" s="28"/>
      <c r="D50" s="150"/>
      <c r="E50" s="28"/>
      <c r="F50" s="29"/>
    </row>
    <row r="51" spans="1:6" x14ac:dyDescent="0.3">
      <c r="A51" s="149"/>
      <c r="B51" s="28"/>
      <c r="C51" s="28"/>
      <c r="D51" s="150"/>
      <c r="E51" s="28"/>
      <c r="F51" s="29"/>
    </row>
  </sheetData>
  <mergeCells count="39">
    <mergeCell ref="A48:A51"/>
    <mergeCell ref="D48:D51"/>
    <mergeCell ref="A42:A44"/>
    <mergeCell ref="B42:F42"/>
    <mergeCell ref="B43:F43"/>
    <mergeCell ref="B44:F44"/>
    <mergeCell ref="A45:F45"/>
    <mergeCell ref="B46:C46"/>
    <mergeCell ref="E46:F46"/>
    <mergeCell ref="A39:A41"/>
    <mergeCell ref="B39:F39"/>
    <mergeCell ref="B40:F40"/>
    <mergeCell ref="A47:C47"/>
    <mergeCell ref="E47:F47"/>
    <mergeCell ref="A24:A31"/>
    <mergeCell ref="A32:F32"/>
    <mergeCell ref="A33:A37"/>
    <mergeCell ref="D33:D37"/>
    <mergeCell ref="A38:F38"/>
    <mergeCell ref="E24:F24"/>
    <mergeCell ref="E25:F25"/>
    <mergeCell ref="E26:F26"/>
    <mergeCell ref="E27:F27"/>
    <mergeCell ref="E28:F28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opLeftCell="A34" workbookViewId="0">
      <selection activeCell="G55" sqref="G55"/>
    </sheetView>
  </sheetViews>
  <sheetFormatPr defaultRowHeight="16.5" x14ac:dyDescent="0.3"/>
  <cols>
    <col min="1" max="1" width="12.625" customWidth="1"/>
    <col min="2" max="2" width="18.625" customWidth="1"/>
    <col min="3" max="3" width="29.25" customWidth="1"/>
    <col min="4" max="4" width="21.5" customWidth="1"/>
    <col min="5" max="5" width="27.625" customWidth="1"/>
    <col min="6" max="6" width="67" customWidth="1"/>
    <col min="8" max="8" width="10.875" bestFit="1" customWidth="1"/>
  </cols>
  <sheetData>
    <row r="1" spans="1:8" ht="25.5" x14ac:dyDescent="0.3">
      <c r="A1" s="192"/>
      <c r="B1" s="192"/>
      <c r="C1" s="192"/>
      <c r="D1" s="192"/>
      <c r="E1" s="192"/>
      <c r="F1" s="192"/>
    </row>
    <row r="2" spans="1:8" x14ac:dyDescent="0.3">
      <c r="A2" s="103" t="s">
        <v>0</v>
      </c>
      <c r="B2" s="2">
        <v>42596</v>
      </c>
      <c r="C2" s="3"/>
      <c r="D2" s="2"/>
      <c r="E2" s="4" t="s">
        <v>1</v>
      </c>
      <c r="F2" s="5"/>
    </row>
    <row r="3" spans="1:8" x14ac:dyDescent="0.3">
      <c r="A3" s="193" t="s">
        <v>2</v>
      </c>
      <c r="B3" s="194"/>
      <c r="C3" s="6" t="s">
        <v>3</v>
      </c>
      <c r="D3" s="6" t="s">
        <v>4</v>
      </c>
      <c r="E3" s="6" t="s">
        <v>3</v>
      </c>
      <c r="F3" s="7" t="s">
        <v>4</v>
      </c>
    </row>
    <row r="4" spans="1:8" x14ac:dyDescent="0.3">
      <c r="A4" s="103" t="s">
        <v>5</v>
      </c>
      <c r="B4" s="8">
        <v>2339050</v>
      </c>
      <c r="C4" s="9" t="s">
        <v>6</v>
      </c>
      <c r="D4" s="10">
        <v>0.03</v>
      </c>
      <c r="E4" s="11" t="s">
        <v>7</v>
      </c>
      <c r="F4" s="10">
        <v>0.12</v>
      </c>
      <c r="H4" s="32">
        <f>SUM(D4:D8)+SUM(F4:F7)</f>
        <v>1.02</v>
      </c>
    </row>
    <row r="5" spans="1:8" x14ac:dyDescent="0.3">
      <c r="A5" s="103" t="s">
        <v>8</v>
      </c>
      <c r="B5" s="12">
        <f>B6-B4</f>
        <v>1528200</v>
      </c>
      <c r="C5" s="11" t="s">
        <v>9</v>
      </c>
      <c r="D5" s="10">
        <v>7.0000000000000007E-2</v>
      </c>
      <c r="E5" s="11" t="s">
        <v>10</v>
      </c>
      <c r="F5" s="10">
        <v>0.33</v>
      </c>
    </row>
    <row r="6" spans="1:8" x14ac:dyDescent="0.3">
      <c r="A6" s="103" t="s">
        <v>11</v>
      </c>
      <c r="B6" s="12">
        <v>3867250</v>
      </c>
      <c r="C6" s="9" t="s">
        <v>12</v>
      </c>
      <c r="D6" s="10">
        <v>7.0000000000000007E-2</v>
      </c>
      <c r="E6" s="11" t="s">
        <v>13</v>
      </c>
      <c r="F6" s="10">
        <v>7.0000000000000007E-2</v>
      </c>
      <c r="H6" s="36">
        <f>B6+B7</f>
        <v>35362550</v>
      </c>
    </row>
    <row r="7" spans="1:8" x14ac:dyDescent="0.3">
      <c r="A7" s="103" t="s">
        <v>14</v>
      </c>
      <c r="B7" s="12">
        <v>31495300</v>
      </c>
      <c r="C7" s="11" t="s">
        <v>15</v>
      </c>
      <c r="D7" s="10">
        <v>0.2</v>
      </c>
      <c r="E7" s="11" t="s">
        <v>16</v>
      </c>
      <c r="F7" s="10">
        <v>0.11</v>
      </c>
    </row>
    <row r="8" spans="1:8" x14ac:dyDescent="0.3">
      <c r="A8" s="103" t="s">
        <v>17</v>
      </c>
      <c r="B8" s="12">
        <v>75690750</v>
      </c>
      <c r="C8" s="9" t="s">
        <v>18</v>
      </c>
      <c r="D8" s="10">
        <v>0.02</v>
      </c>
      <c r="E8" s="11"/>
      <c r="F8" s="10"/>
    </row>
    <row r="9" spans="1:8" x14ac:dyDescent="0.3">
      <c r="A9" s="103" t="s">
        <v>19</v>
      </c>
      <c r="B9" s="13">
        <f>B7/B8</f>
        <v>0.41610500622599195</v>
      </c>
      <c r="C9" s="9"/>
      <c r="D9" s="10"/>
      <c r="E9" s="11"/>
      <c r="F9" s="14"/>
    </row>
    <row r="10" spans="1:8" ht="18.75" x14ac:dyDescent="0.3">
      <c r="A10" s="154" t="s">
        <v>20</v>
      </c>
      <c r="B10" s="154"/>
      <c r="C10" s="154"/>
      <c r="D10" s="154"/>
      <c r="E10" s="154"/>
      <c r="F10" s="154"/>
    </row>
    <row r="11" spans="1:8" x14ac:dyDescent="0.15">
      <c r="A11" s="168" t="s">
        <v>21</v>
      </c>
      <c r="B11" s="103" t="s">
        <v>22</v>
      </c>
      <c r="C11" s="103" t="s">
        <v>23</v>
      </c>
      <c r="D11" s="103" t="s">
        <v>24</v>
      </c>
      <c r="E11" s="103"/>
      <c r="F11" s="15" t="s">
        <v>25</v>
      </c>
    </row>
    <row r="12" spans="1:8" x14ac:dyDescent="0.3">
      <c r="A12" s="168"/>
      <c r="B12" s="16" t="s">
        <v>74</v>
      </c>
      <c r="C12" s="5" t="s">
        <v>394</v>
      </c>
      <c r="D12" s="195" t="s">
        <v>26</v>
      </c>
      <c r="E12" s="16" t="s">
        <v>398</v>
      </c>
      <c r="F12" s="5">
        <v>23</v>
      </c>
    </row>
    <row r="13" spans="1:8" x14ac:dyDescent="0.3">
      <c r="A13" s="168"/>
      <c r="B13" s="16" t="s">
        <v>75</v>
      </c>
      <c r="C13" s="5" t="s">
        <v>395</v>
      </c>
      <c r="D13" s="195"/>
      <c r="E13" s="16" t="s">
        <v>399</v>
      </c>
      <c r="F13" s="5">
        <v>9</v>
      </c>
    </row>
    <row r="14" spans="1:8" x14ac:dyDescent="0.3">
      <c r="A14" s="168"/>
      <c r="B14" s="16" t="s">
        <v>76</v>
      </c>
      <c r="C14" s="5" t="s">
        <v>396</v>
      </c>
      <c r="D14" s="195" t="s">
        <v>27</v>
      </c>
      <c r="E14" s="16" t="s">
        <v>400</v>
      </c>
      <c r="F14" s="17">
        <v>0</v>
      </c>
    </row>
    <row r="15" spans="1:8" x14ac:dyDescent="0.3">
      <c r="A15" s="168"/>
      <c r="B15" s="16" t="s">
        <v>77</v>
      </c>
      <c r="C15" s="5" t="s">
        <v>397</v>
      </c>
      <c r="D15" s="195"/>
      <c r="E15" s="16"/>
      <c r="F15" s="17"/>
    </row>
    <row r="16" spans="1:8" ht="18.75" x14ac:dyDescent="0.3">
      <c r="A16" s="154"/>
      <c r="B16" s="154"/>
      <c r="C16" s="154"/>
      <c r="D16" s="154"/>
      <c r="E16" s="154"/>
      <c r="F16" s="154"/>
    </row>
    <row r="17" spans="1:6" x14ac:dyDescent="0.25">
      <c r="A17" s="18"/>
      <c r="B17" s="103" t="s">
        <v>28</v>
      </c>
      <c r="C17" s="103" t="s">
        <v>29</v>
      </c>
      <c r="D17" s="103" t="s">
        <v>30</v>
      </c>
      <c r="E17" s="179" t="s">
        <v>31</v>
      </c>
      <c r="F17" s="180"/>
    </row>
    <row r="18" spans="1:6" x14ac:dyDescent="0.3">
      <c r="A18" s="242" t="s">
        <v>32</v>
      </c>
      <c r="B18" s="108">
        <v>0.47916666666666669</v>
      </c>
      <c r="C18" s="116" t="s">
        <v>401</v>
      </c>
      <c r="D18" s="48" t="s">
        <v>402</v>
      </c>
      <c r="E18" s="225" t="s">
        <v>403</v>
      </c>
      <c r="F18" s="225"/>
    </row>
    <row r="19" spans="1:6" x14ac:dyDescent="0.3">
      <c r="A19" s="243"/>
      <c r="B19" s="108">
        <v>0.47916666666666669</v>
      </c>
      <c r="C19" s="116" t="s">
        <v>404</v>
      </c>
      <c r="D19" s="48">
        <v>6</v>
      </c>
      <c r="E19" s="225"/>
      <c r="F19" s="225"/>
    </row>
    <row r="20" spans="1:6" x14ac:dyDescent="0.3">
      <c r="A20" s="243"/>
      <c r="B20" s="108">
        <v>0.47916666666666669</v>
      </c>
      <c r="C20" s="116" t="s">
        <v>405</v>
      </c>
      <c r="D20" s="48" t="s">
        <v>406</v>
      </c>
      <c r="E20" s="225"/>
      <c r="F20" s="225"/>
    </row>
    <row r="21" spans="1:6" x14ac:dyDescent="0.3">
      <c r="A21" s="243"/>
      <c r="B21" s="116">
        <v>0.52083333333333337</v>
      </c>
      <c r="C21" s="109" t="s">
        <v>407</v>
      </c>
      <c r="D21" s="117">
        <v>2</v>
      </c>
      <c r="E21" s="240"/>
      <c r="F21" s="241"/>
    </row>
    <row r="22" spans="1:6" ht="16.5" customHeight="1" x14ac:dyDescent="0.3">
      <c r="A22" s="243"/>
      <c r="B22" s="118">
        <v>0.58333333333333337</v>
      </c>
      <c r="C22" s="118" t="s">
        <v>408</v>
      </c>
      <c r="D22" s="117">
        <v>2</v>
      </c>
      <c r="E22" s="240"/>
      <c r="F22" s="241"/>
    </row>
    <row r="23" spans="1:6" ht="16.5" customHeight="1" x14ac:dyDescent="0.3">
      <c r="A23" s="243"/>
      <c r="B23" s="273" t="s">
        <v>424</v>
      </c>
      <c r="C23" s="212" t="s">
        <v>425</v>
      </c>
      <c r="D23" s="226"/>
      <c r="E23" s="226"/>
      <c r="F23" s="227"/>
    </row>
    <row r="24" spans="1:6" ht="16.5" customHeight="1" x14ac:dyDescent="0.3">
      <c r="A24" s="243"/>
      <c r="B24" s="274"/>
      <c r="C24" s="215"/>
      <c r="D24" s="271"/>
      <c r="E24" s="271"/>
      <c r="F24" s="272"/>
    </row>
    <row r="25" spans="1:6" ht="16.5" customHeight="1" x14ac:dyDescent="0.3">
      <c r="A25" s="244"/>
      <c r="B25" s="274"/>
      <c r="C25" s="228"/>
      <c r="D25" s="229"/>
      <c r="E25" s="229"/>
      <c r="F25" s="230"/>
    </row>
    <row r="26" spans="1:6" x14ac:dyDescent="0.3">
      <c r="A26" s="168" t="s">
        <v>33</v>
      </c>
      <c r="B26" s="108">
        <v>0.72916666666666663</v>
      </c>
      <c r="C26" s="116" t="s">
        <v>409</v>
      </c>
      <c r="D26" s="48">
        <v>6</v>
      </c>
      <c r="E26" s="225"/>
      <c r="F26" s="225"/>
    </row>
    <row r="27" spans="1:6" x14ac:dyDescent="0.3">
      <c r="A27" s="168"/>
      <c r="B27" s="108">
        <v>0.75</v>
      </c>
      <c r="C27" s="116" t="s">
        <v>410</v>
      </c>
      <c r="D27" s="48">
        <v>4</v>
      </c>
      <c r="E27" s="225"/>
      <c r="F27" s="225"/>
    </row>
    <row r="28" spans="1:6" x14ac:dyDescent="0.3">
      <c r="A28" s="168"/>
      <c r="B28" s="118">
        <v>0.77083333333333337</v>
      </c>
      <c r="C28" s="109" t="s">
        <v>411</v>
      </c>
      <c r="D28" s="109" t="s">
        <v>412</v>
      </c>
      <c r="E28" s="245"/>
      <c r="F28" s="246"/>
    </row>
    <row r="29" spans="1:6" x14ac:dyDescent="0.3">
      <c r="A29" s="168"/>
      <c r="B29" s="118">
        <v>0.79166666666666663</v>
      </c>
      <c r="C29" s="109" t="s">
        <v>413</v>
      </c>
      <c r="D29" s="110">
        <v>2</v>
      </c>
      <c r="E29" s="223"/>
      <c r="F29" s="224"/>
    </row>
    <row r="30" spans="1:6" x14ac:dyDescent="0.3">
      <c r="A30" s="168"/>
      <c r="B30" s="119">
        <v>0.8125</v>
      </c>
      <c r="C30" s="120" t="s">
        <v>414</v>
      </c>
      <c r="D30" s="110">
        <v>2</v>
      </c>
      <c r="E30" s="223"/>
      <c r="F30" s="224"/>
    </row>
    <row r="31" spans="1:6" x14ac:dyDescent="0.3">
      <c r="A31" s="168"/>
      <c r="B31" s="273" t="s">
        <v>424</v>
      </c>
      <c r="C31" s="212" t="s">
        <v>426</v>
      </c>
      <c r="D31" s="226"/>
      <c r="E31" s="226"/>
      <c r="F31" s="227"/>
    </row>
    <row r="32" spans="1:6" x14ac:dyDescent="0.3">
      <c r="A32" s="168"/>
      <c r="B32" s="274"/>
      <c r="C32" s="215"/>
      <c r="D32" s="271"/>
      <c r="E32" s="271"/>
      <c r="F32" s="272"/>
    </row>
    <row r="33" spans="1:10" x14ac:dyDescent="0.3">
      <c r="A33" s="168"/>
      <c r="B33" s="274"/>
      <c r="C33" s="228"/>
      <c r="D33" s="229"/>
      <c r="E33" s="229"/>
      <c r="F33" s="230"/>
    </row>
    <row r="34" spans="1:10" ht="18.75" x14ac:dyDescent="0.3">
      <c r="A34" s="154" t="s">
        <v>34</v>
      </c>
      <c r="B34" s="154"/>
      <c r="C34" s="154"/>
      <c r="D34" s="154"/>
      <c r="E34" s="154"/>
      <c r="F34" s="154"/>
    </row>
    <row r="35" spans="1:10" x14ac:dyDescent="0.3">
      <c r="A35" s="157" t="s">
        <v>35</v>
      </c>
      <c r="B35" s="21" t="s">
        <v>36</v>
      </c>
      <c r="C35" s="22" t="s">
        <v>53</v>
      </c>
      <c r="D35" s="157" t="s">
        <v>37</v>
      </c>
      <c r="E35" s="103" t="s">
        <v>36</v>
      </c>
      <c r="F35" s="30" t="s">
        <v>420</v>
      </c>
    </row>
    <row r="36" spans="1:10" x14ac:dyDescent="0.15">
      <c r="A36" s="158"/>
      <c r="B36" s="23" t="s">
        <v>38</v>
      </c>
      <c r="C36" s="22" t="s">
        <v>111</v>
      </c>
      <c r="D36" s="162"/>
      <c r="E36" s="15" t="s">
        <v>39</v>
      </c>
      <c r="F36" s="30" t="s">
        <v>421</v>
      </c>
    </row>
    <row r="37" spans="1:10" x14ac:dyDescent="0.15">
      <c r="A37" s="158"/>
      <c r="B37" s="24" t="s">
        <v>40</v>
      </c>
      <c r="C37" s="22" t="s">
        <v>54</v>
      </c>
      <c r="D37" s="162"/>
      <c r="E37" s="15" t="s">
        <v>41</v>
      </c>
      <c r="F37" s="30" t="s">
        <v>422</v>
      </c>
    </row>
    <row r="38" spans="1:10" x14ac:dyDescent="0.15">
      <c r="A38" s="160"/>
      <c r="B38" s="24" t="s">
        <v>42</v>
      </c>
      <c r="C38" s="22" t="s">
        <v>55</v>
      </c>
      <c r="D38" s="163"/>
      <c r="E38" s="15" t="s">
        <v>43</v>
      </c>
      <c r="F38" s="30" t="s">
        <v>423</v>
      </c>
    </row>
    <row r="39" spans="1:10" x14ac:dyDescent="0.15">
      <c r="A39" s="161"/>
      <c r="B39" s="24" t="s">
        <v>44</v>
      </c>
      <c r="C39" s="22" t="s">
        <v>112</v>
      </c>
      <c r="D39" s="164"/>
      <c r="E39" s="15" t="s">
        <v>45</v>
      </c>
      <c r="F39" s="30"/>
    </row>
    <row r="40" spans="1:10" ht="18.75" x14ac:dyDescent="0.3">
      <c r="A40" s="154" t="s">
        <v>34</v>
      </c>
      <c r="B40" s="154"/>
      <c r="C40" s="154"/>
      <c r="D40" s="154"/>
      <c r="E40" s="154"/>
      <c r="F40" s="154"/>
    </row>
    <row r="41" spans="1:10" ht="17.100000000000001" customHeight="1" x14ac:dyDescent="0.3">
      <c r="A41" s="157" t="s">
        <v>35</v>
      </c>
      <c r="B41" s="247" t="s">
        <v>352</v>
      </c>
      <c r="C41" s="166"/>
      <c r="D41" s="166"/>
      <c r="E41" s="166"/>
      <c r="F41" s="167"/>
    </row>
    <row r="42" spans="1:10" ht="27" customHeight="1" x14ac:dyDescent="0.3">
      <c r="A42" s="158"/>
      <c r="B42" s="247" t="s">
        <v>353</v>
      </c>
      <c r="C42" s="166"/>
      <c r="D42" s="166"/>
      <c r="E42" s="166"/>
      <c r="F42" s="167"/>
    </row>
    <row r="43" spans="1:10" ht="17.100000000000001" customHeight="1" x14ac:dyDescent="0.3">
      <c r="A43" s="159"/>
      <c r="B43" s="165" t="s">
        <v>354</v>
      </c>
      <c r="C43" s="166"/>
      <c r="D43" s="166"/>
      <c r="E43" s="166"/>
      <c r="F43" s="167"/>
    </row>
    <row r="44" spans="1:10" s="121" customFormat="1" ht="30.75" customHeight="1" x14ac:dyDescent="0.3">
      <c r="A44" s="157" t="s">
        <v>429</v>
      </c>
      <c r="B44" s="259" t="s">
        <v>458</v>
      </c>
      <c r="C44" s="260"/>
      <c r="D44" s="260"/>
      <c r="E44" s="260"/>
      <c r="F44" s="261"/>
      <c r="J44" s="122"/>
    </row>
    <row r="45" spans="1:10" s="121" customFormat="1" ht="30" customHeight="1" thickBot="1" x14ac:dyDescent="0.35">
      <c r="A45" s="265"/>
      <c r="B45" s="251" t="s">
        <v>459</v>
      </c>
      <c r="C45" s="252"/>
      <c r="D45" s="252"/>
      <c r="E45" s="252"/>
      <c r="F45" s="253"/>
      <c r="G45" s="123"/>
      <c r="J45" s="122"/>
    </row>
    <row r="46" spans="1:10" s="121" customFormat="1" ht="17.100000000000001" customHeight="1" thickTop="1" x14ac:dyDescent="0.3">
      <c r="A46" s="265"/>
      <c r="B46" s="266" t="s">
        <v>434</v>
      </c>
      <c r="C46" s="268" t="s">
        <v>449</v>
      </c>
      <c r="D46" s="128" t="s">
        <v>450</v>
      </c>
      <c r="E46" s="128" t="s">
        <v>451</v>
      </c>
      <c r="F46" s="277" t="s">
        <v>452</v>
      </c>
      <c r="J46" s="122"/>
    </row>
    <row r="47" spans="1:10" s="121" customFormat="1" ht="17.100000000000001" customHeight="1" x14ac:dyDescent="0.3">
      <c r="A47" s="265"/>
      <c r="B47" s="267"/>
      <c r="C47" s="269"/>
      <c r="D47" s="124" t="s">
        <v>436</v>
      </c>
      <c r="E47" s="124" t="s">
        <v>443</v>
      </c>
      <c r="F47" s="278"/>
      <c r="G47" s="275"/>
      <c r="J47" s="122"/>
    </row>
    <row r="48" spans="1:10" s="121" customFormat="1" ht="17.100000000000001" customHeight="1" x14ac:dyDescent="0.3">
      <c r="A48" s="265"/>
      <c r="B48" s="267"/>
      <c r="C48" s="269"/>
      <c r="D48" s="124" t="s">
        <v>437</v>
      </c>
      <c r="E48" s="124" t="s">
        <v>443</v>
      </c>
      <c r="F48" s="278"/>
      <c r="G48" s="275"/>
      <c r="J48" s="122"/>
    </row>
    <row r="49" spans="1:10" s="121" customFormat="1" ht="17.100000000000001" customHeight="1" x14ac:dyDescent="0.3">
      <c r="A49" s="265"/>
      <c r="B49" s="267"/>
      <c r="C49" s="269"/>
      <c r="D49" s="124" t="s">
        <v>438</v>
      </c>
      <c r="E49" s="124" t="s">
        <v>444</v>
      </c>
      <c r="F49" s="279"/>
      <c r="G49" s="275"/>
      <c r="J49" s="122"/>
    </row>
    <row r="50" spans="1:10" s="121" customFormat="1" ht="30" customHeight="1" x14ac:dyDescent="0.3">
      <c r="A50" s="265"/>
      <c r="B50" s="267"/>
      <c r="C50" s="270" t="s">
        <v>454</v>
      </c>
      <c r="D50" s="124" t="s">
        <v>439</v>
      </c>
      <c r="E50" s="125" t="s">
        <v>443</v>
      </c>
      <c r="F50" s="280" t="s">
        <v>453</v>
      </c>
      <c r="G50" s="123"/>
      <c r="J50" s="122"/>
    </row>
    <row r="51" spans="1:10" s="121" customFormat="1" ht="30" customHeight="1" x14ac:dyDescent="0.3">
      <c r="A51" s="265"/>
      <c r="B51" s="267"/>
      <c r="C51" s="270"/>
      <c r="D51" s="124" t="s">
        <v>440</v>
      </c>
      <c r="E51" s="125" t="s">
        <v>445</v>
      </c>
      <c r="F51" s="281"/>
      <c r="G51" s="123"/>
      <c r="J51" s="122"/>
    </row>
    <row r="52" spans="1:10" s="121" customFormat="1" ht="50.1" customHeight="1" x14ac:dyDescent="0.3">
      <c r="A52" s="265"/>
      <c r="B52" s="267"/>
      <c r="C52" s="270" t="s">
        <v>455</v>
      </c>
      <c r="D52" s="124" t="s">
        <v>441</v>
      </c>
      <c r="E52" s="125" t="s">
        <v>446</v>
      </c>
      <c r="F52" s="280" t="s">
        <v>460</v>
      </c>
      <c r="G52" s="123"/>
      <c r="J52" s="122"/>
    </row>
    <row r="53" spans="1:10" s="121" customFormat="1" ht="50.1" customHeight="1" x14ac:dyDescent="0.3">
      <c r="A53" s="265"/>
      <c r="B53" s="267"/>
      <c r="C53" s="270"/>
      <c r="D53" s="124" t="s">
        <v>442</v>
      </c>
      <c r="E53" s="125" t="s">
        <v>447</v>
      </c>
      <c r="F53" s="281"/>
      <c r="G53" s="123"/>
      <c r="J53" s="122"/>
    </row>
    <row r="54" spans="1:10" s="121" customFormat="1" ht="34.5" customHeight="1" thickBot="1" x14ac:dyDescent="0.35">
      <c r="A54" s="265"/>
      <c r="B54" s="126" t="s">
        <v>435</v>
      </c>
      <c r="C54" s="276" t="s">
        <v>456</v>
      </c>
      <c r="D54" s="276"/>
      <c r="E54" s="127" t="s">
        <v>448</v>
      </c>
      <c r="F54" s="129" t="s">
        <v>457</v>
      </c>
      <c r="G54" s="123"/>
      <c r="J54" s="122"/>
    </row>
    <row r="55" spans="1:10" s="121" customFormat="1" ht="130.5" customHeight="1" thickTop="1" x14ac:dyDescent="0.3">
      <c r="A55" s="158"/>
      <c r="B55" s="262" t="s">
        <v>432</v>
      </c>
      <c r="C55" s="263"/>
      <c r="D55" s="263"/>
      <c r="E55" s="263"/>
      <c r="F55" s="264"/>
      <c r="G55" s="123"/>
      <c r="J55" s="122"/>
    </row>
    <row r="56" spans="1:10" s="121" customFormat="1" ht="17.100000000000001" customHeight="1" x14ac:dyDescent="0.3">
      <c r="A56" s="159"/>
      <c r="B56" s="262" t="s">
        <v>433</v>
      </c>
      <c r="C56" s="263"/>
      <c r="D56" s="263"/>
      <c r="E56" s="263"/>
      <c r="F56" s="264"/>
      <c r="G56" s="123"/>
      <c r="J56" s="122"/>
    </row>
    <row r="57" spans="1:10" ht="18.75" x14ac:dyDescent="0.3">
      <c r="A57" s="254"/>
      <c r="B57" s="255"/>
      <c r="C57" s="255"/>
      <c r="D57" s="255"/>
      <c r="E57" s="255"/>
      <c r="F57" s="256"/>
    </row>
    <row r="58" spans="1:10" x14ac:dyDescent="0.3">
      <c r="A58" s="114" t="s">
        <v>35</v>
      </c>
      <c r="B58" s="257"/>
      <c r="C58" s="258"/>
      <c r="D58" s="114" t="s">
        <v>37</v>
      </c>
      <c r="E58" s="257"/>
      <c r="F58" s="258"/>
    </row>
    <row r="59" spans="1:10" ht="18.75" x14ac:dyDescent="0.3">
      <c r="A59" s="144" t="s">
        <v>46</v>
      </c>
      <c r="B59" s="248"/>
      <c r="C59" s="249"/>
      <c r="D59" s="113" t="s">
        <v>47</v>
      </c>
      <c r="E59" s="147"/>
      <c r="F59" s="250"/>
    </row>
    <row r="60" spans="1:10" x14ac:dyDescent="0.3">
      <c r="A60" s="149" t="s">
        <v>35</v>
      </c>
      <c r="B60" s="27" t="s">
        <v>48</v>
      </c>
      <c r="C60" s="27" t="s">
        <v>49</v>
      </c>
      <c r="D60" s="149" t="s">
        <v>37</v>
      </c>
      <c r="E60" s="27" t="s">
        <v>50</v>
      </c>
      <c r="F60" s="27" t="s">
        <v>51</v>
      </c>
    </row>
    <row r="61" spans="1:10" x14ac:dyDescent="0.3">
      <c r="A61" s="149"/>
      <c r="B61" s="28"/>
      <c r="C61" s="28"/>
      <c r="D61" s="150"/>
      <c r="E61" s="28"/>
      <c r="F61" s="29"/>
    </row>
    <row r="62" spans="1:10" x14ac:dyDescent="0.3">
      <c r="A62" s="149"/>
      <c r="B62" s="28"/>
      <c r="C62" s="28"/>
      <c r="D62" s="150"/>
      <c r="E62" s="28"/>
      <c r="F62" s="29"/>
    </row>
    <row r="63" spans="1:10" x14ac:dyDescent="0.3">
      <c r="A63" s="149"/>
      <c r="B63" s="28"/>
      <c r="C63" s="28"/>
      <c r="D63" s="150"/>
      <c r="E63" s="28"/>
      <c r="F63" s="29"/>
    </row>
  </sheetData>
  <mergeCells count="53">
    <mergeCell ref="C52:C53"/>
    <mergeCell ref="C54:D54"/>
    <mergeCell ref="F46:F49"/>
    <mergeCell ref="F52:F53"/>
    <mergeCell ref="F50:F51"/>
    <mergeCell ref="G47:G49"/>
    <mergeCell ref="A1:F1"/>
    <mergeCell ref="A3:B3"/>
    <mergeCell ref="A10:F10"/>
    <mergeCell ref="A11:A15"/>
    <mergeCell ref="D12:D13"/>
    <mergeCell ref="D14:D15"/>
    <mergeCell ref="A16:F16"/>
    <mergeCell ref="E17:F17"/>
    <mergeCell ref="E18:F18"/>
    <mergeCell ref="E19:F19"/>
    <mergeCell ref="E20:F20"/>
    <mergeCell ref="E21:F21"/>
    <mergeCell ref="E22:F22"/>
    <mergeCell ref="A18:A25"/>
    <mergeCell ref="B23:B25"/>
    <mergeCell ref="C23:F25"/>
    <mergeCell ref="A26:A33"/>
    <mergeCell ref="E26:F26"/>
    <mergeCell ref="E27:F27"/>
    <mergeCell ref="E28:F28"/>
    <mergeCell ref="B31:B33"/>
    <mergeCell ref="C31:F33"/>
    <mergeCell ref="E29:F29"/>
    <mergeCell ref="E30:F30"/>
    <mergeCell ref="A34:F34"/>
    <mergeCell ref="A35:A39"/>
    <mergeCell ref="D35:D39"/>
    <mergeCell ref="A40:F40"/>
    <mergeCell ref="A41:A43"/>
    <mergeCell ref="B41:F41"/>
    <mergeCell ref="B42:F42"/>
    <mergeCell ref="A59:C59"/>
    <mergeCell ref="E59:F59"/>
    <mergeCell ref="A60:A63"/>
    <mergeCell ref="D60:D63"/>
    <mergeCell ref="B43:F43"/>
    <mergeCell ref="B45:F45"/>
    <mergeCell ref="A57:F57"/>
    <mergeCell ref="B58:C58"/>
    <mergeCell ref="E58:F58"/>
    <mergeCell ref="B44:F44"/>
    <mergeCell ref="B55:F55"/>
    <mergeCell ref="B56:F56"/>
    <mergeCell ref="A44:A56"/>
    <mergeCell ref="B46:B53"/>
    <mergeCell ref="C46:C49"/>
    <mergeCell ref="C50:C51"/>
  </mergeCells>
  <phoneticPr fontId="6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A16" sqref="A16:F16"/>
    </sheetView>
  </sheetViews>
  <sheetFormatPr defaultRowHeight="16.5" x14ac:dyDescent="0.3"/>
  <cols>
    <col min="1" max="1" width="12.625" customWidth="1"/>
    <col min="2" max="2" width="18.625" customWidth="1"/>
    <col min="3" max="3" width="29.25" customWidth="1"/>
    <col min="4" max="4" width="11.625" customWidth="1"/>
    <col min="5" max="5" width="27.625" customWidth="1"/>
    <col min="6" max="6" width="35.375" customWidth="1"/>
    <col min="8" max="8" width="10.875" bestFit="1" customWidth="1"/>
  </cols>
  <sheetData>
    <row r="1" spans="1:8" ht="25.5" x14ac:dyDescent="0.3">
      <c r="A1" s="192"/>
      <c r="B1" s="192"/>
      <c r="C1" s="192"/>
      <c r="D1" s="192"/>
      <c r="E1" s="192"/>
      <c r="F1" s="192"/>
    </row>
    <row r="2" spans="1:8" x14ac:dyDescent="0.3">
      <c r="A2" s="115" t="s">
        <v>0</v>
      </c>
      <c r="B2" s="2">
        <v>42597</v>
      </c>
      <c r="C2" s="3"/>
      <c r="D2" s="2"/>
      <c r="E2" s="4" t="s">
        <v>1</v>
      </c>
      <c r="F2" s="5"/>
    </row>
    <row r="3" spans="1:8" x14ac:dyDescent="0.3">
      <c r="A3" s="193" t="s">
        <v>2</v>
      </c>
      <c r="B3" s="194"/>
      <c r="C3" s="6" t="s">
        <v>3</v>
      </c>
      <c r="D3" s="6" t="s">
        <v>4</v>
      </c>
      <c r="E3" s="6" t="s">
        <v>3</v>
      </c>
      <c r="F3" s="7" t="s">
        <v>4</v>
      </c>
    </row>
    <row r="4" spans="1:8" x14ac:dyDescent="0.3">
      <c r="A4" s="115" t="s">
        <v>5</v>
      </c>
      <c r="B4" s="8">
        <v>1147350</v>
      </c>
      <c r="C4" s="9" t="s">
        <v>6</v>
      </c>
      <c r="D4" s="10">
        <v>0.05</v>
      </c>
      <c r="E4" s="11" t="s">
        <v>7</v>
      </c>
      <c r="F4" s="10">
        <v>0.18</v>
      </c>
      <c r="H4" s="32">
        <f>SUM(D4:D8)+SUM(F4:F7)</f>
        <v>0.99</v>
      </c>
    </row>
    <row r="5" spans="1:8" x14ac:dyDescent="0.3">
      <c r="A5" s="115" t="s">
        <v>8</v>
      </c>
      <c r="B5" s="12">
        <f>B6-B4</f>
        <v>1339150</v>
      </c>
      <c r="C5" s="11" t="s">
        <v>9</v>
      </c>
      <c r="D5" s="10">
        <v>0.11</v>
      </c>
      <c r="E5" s="11" t="s">
        <v>10</v>
      </c>
      <c r="F5" s="10">
        <v>0.11</v>
      </c>
    </row>
    <row r="6" spans="1:8" x14ac:dyDescent="0.3">
      <c r="A6" s="115" t="s">
        <v>11</v>
      </c>
      <c r="B6" s="12">
        <v>2486500</v>
      </c>
      <c r="C6" s="9" t="s">
        <v>12</v>
      </c>
      <c r="D6" s="10">
        <v>0.08</v>
      </c>
      <c r="E6" s="11" t="s">
        <v>13</v>
      </c>
      <c r="F6" s="10">
        <v>0.04</v>
      </c>
      <c r="H6" s="36">
        <f>B6+B7</f>
        <v>36468300</v>
      </c>
    </row>
    <row r="7" spans="1:8" x14ac:dyDescent="0.3">
      <c r="A7" s="115" t="s">
        <v>14</v>
      </c>
      <c r="B7" s="12">
        <v>33981800</v>
      </c>
      <c r="C7" s="11" t="s">
        <v>15</v>
      </c>
      <c r="D7" s="10">
        <v>0.27</v>
      </c>
      <c r="E7" s="11" t="s">
        <v>16</v>
      </c>
      <c r="F7" s="10">
        <v>0.11</v>
      </c>
    </row>
    <row r="8" spans="1:8" x14ac:dyDescent="0.3">
      <c r="A8" s="115" t="s">
        <v>17</v>
      </c>
      <c r="B8" s="12">
        <v>75690750</v>
      </c>
      <c r="C8" s="9" t="s">
        <v>18</v>
      </c>
      <c r="D8" s="10">
        <v>0.04</v>
      </c>
      <c r="E8" s="11"/>
      <c r="F8" s="10"/>
    </row>
    <row r="9" spans="1:8" x14ac:dyDescent="0.3">
      <c r="A9" s="115" t="s">
        <v>19</v>
      </c>
      <c r="B9" s="13">
        <f>B7/B8</f>
        <v>0.44895578389697555</v>
      </c>
      <c r="C9" s="9"/>
      <c r="D9" s="10"/>
      <c r="E9" s="11"/>
      <c r="F9" s="14"/>
    </row>
    <row r="10" spans="1:8" ht="18.75" x14ac:dyDescent="0.3">
      <c r="A10" s="154" t="s">
        <v>20</v>
      </c>
      <c r="B10" s="154"/>
      <c r="C10" s="154"/>
      <c r="D10" s="154"/>
      <c r="E10" s="154"/>
      <c r="F10" s="154"/>
    </row>
    <row r="11" spans="1:8" x14ac:dyDescent="0.15">
      <c r="A11" s="168" t="s">
        <v>21</v>
      </c>
      <c r="B11" s="115" t="s">
        <v>22</v>
      </c>
      <c r="C11" s="115" t="s">
        <v>23</v>
      </c>
      <c r="D11" s="115" t="s">
        <v>24</v>
      </c>
      <c r="E11" s="115"/>
      <c r="F11" s="15" t="s">
        <v>25</v>
      </c>
    </row>
    <row r="12" spans="1:8" x14ac:dyDescent="0.3">
      <c r="A12" s="168"/>
      <c r="B12" s="16" t="s">
        <v>74</v>
      </c>
      <c r="C12" s="5" t="s">
        <v>394</v>
      </c>
      <c r="D12" s="195" t="s">
        <v>26</v>
      </c>
      <c r="E12" s="16" t="s">
        <v>461</v>
      </c>
      <c r="F12" s="5">
        <v>6</v>
      </c>
    </row>
    <row r="13" spans="1:8" x14ac:dyDescent="0.3">
      <c r="A13" s="168"/>
      <c r="B13" s="16" t="s">
        <v>75</v>
      </c>
      <c r="C13" s="5" t="s">
        <v>395</v>
      </c>
      <c r="D13" s="195"/>
      <c r="E13" s="16" t="s">
        <v>462</v>
      </c>
      <c r="F13" s="5">
        <v>7</v>
      </c>
    </row>
    <row r="14" spans="1:8" x14ac:dyDescent="0.3">
      <c r="A14" s="168"/>
      <c r="B14" s="16" t="s">
        <v>76</v>
      </c>
      <c r="C14" s="5" t="s">
        <v>396</v>
      </c>
      <c r="D14" s="195" t="s">
        <v>27</v>
      </c>
      <c r="E14" s="16" t="s">
        <v>463</v>
      </c>
      <c r="F14" s="17">
        <v>0</v>
      </c>
    </row>
    <row r="15" spans="1:8" x14ac:dyDescent="0.3">
      <c r="A15" s="168"/>
      <c r="B15" s="16" t="s">
        <v>77</v>
      </c>
      <c r="C15" s="5" t="s">
        <v>397</v>
      </c>
      <c r="D15" s="195"/>
      <c r="E15" s="16" t="s">
        <v>464</v>
      </c>
      <c r="F15" s="17">
        <v>0</v>
      </c>
    </row>
    <row r="16" spans="1:8" ht="18.75" x14ac:dyDescent="0.3">
      <c r="A16" s="154"/>
      <c r="B16" s="154"/>
      <c r="C16" s="154"/>
      <c r="D16" s="154"/>
      <c r="E16" s="154"/>
      <c r="F16" s="154"/>
    </row>
    <row r="17" spans="1:6" x14ac:dyDescent="0.25">
      <c r="A17" s="18"/>
      <c r="B17" s="115" t="s">
        <v>28</v>
      </c>
      <c r="C17" s="115" t="s">
        <v>29</v>
      </c>
      <c r="D17" s="115" t="s">
        <v>30</v>
      </c>
      <c r="E17" s="179" t="s">
        <v>31</v>
      </c>
      <c r="F17" s="180"/>
    </row>
    <row r="18" spans="1:6" x14ac:dyDescent="0.3">
      <c r="A18" s="242" t="s">
        <v>32</v>
      </c>
      <c r="B18" s="116">
        <v>0.52083333333333337</v>
      </c>
      <c r="C18" s="116" t="s">
        <v>415</v>
      </c>
      <c r="D18" s="48" t="s">
        <v>416</v>
      </c>
      <c r="E18" s="225" t="s">
        <v>403</v>
      </c>
      <c r="F18" s="225"/>
    </row>
    <row r="19" spans="1:6" x14ac:dyDescent="0.3">
      <c r="A19" s="243"/>
      <c r="B19" s="116">
        <v>0.5625</v>
      </c>
      <c r="C19" s="116" t="s">
        <v>417</v>
      </c>
      <c r="D19" s="48">
        <v>5</v>
      </c>
      <c r="E19" s="225"/>
      <c r="F19" s="225"/>
    </row>
    <row r="20" spans="1:6" x14ac:dyDescent="0.3">
      <c r="A20" s="243"/>
      <c r="B20" s="116">
        <v>0.58333333333333337</v>
      </c>
      <c r="C20" s="116" t="s">
        <v>418</v>
      </c>
      <c r="D20" s="48">
        <v>3</v>
      </c>
      <c r="E20" s="225"/>
      <c r="F20" s="225"/>
    </row>
    <row r="21" spans="1:6" ht="16.5" customHeight="1" x14ac:dyDescent="0.3">
      <c r="A21" s="243"/>
      <c r="B21" s="273" t="s">
        <v>424</v>
      </c>
      <c r="C21" s="212" t="s">
        <v>427</v>
      </c>
      <c r="D21" s="226"/>
      <c r="E21" s="226"/>
      <c r="F21" s="227"/>
    </row>
    <row r="22" spans="1:6" ht="16.5" customHeight="1" x14ac:dyDescent="0.3">
      <c r="A22" s="243"/>
      <c r="B22" s="274"/>
      <c r="C22" s="215"/>
      <c r="D22" s="271"/>
      <c r="E22" s="271"/>
      <c r="F22" s="272"/>
    </row>
    <row r="23" spans="1:6" ht="16.5" customHeight="1" x14ac:dyDescent="0.3">
      <c r="A23" s="244"/>
      <c r="B23" s="274"/>
      <c r="C23" s="228"/>
      <c r="D23" s="229"/>
      <c r="E23" s="229"/>
      <c r="F23" s="230"/>
    </row>
    <row r="24" spans="1:6" x14ac:dyDescent="0.3">
      <c r="A24" s="168" t="s">
        <v>33</v>
      </c>
      <c r="B24" s="116">
        <v>0.70833333333333337</v>
      </c>
      <c r="C24" s="116" t="s">
        <v>419</v>
      </c>
      <c r="D24" s="48">
        <v>5</v>
      </c>
      <c r="E24" s="225"/>
      <c r="F24" s="225"/>
    </row>
    <row r="25" spans="1:6" x14ac:dyDescent="0.3">
      <c r="A25" s="168"/>
      <c r="B25" s="273" t="s">
        <v>424</v>
      </c>
      <c r="C25" s="212" t="s">
        <v>428</v>
      </c>
      <c r="D25" s="226"/>
      <c r="E25" s="226"/>
      <c r="F25" s="227"/>
    </row>
    <row r="26" spans="1:6" x14ac:dyDescent="0.3">
      <c r="A26" s="168"/>
      <c r="B26" s="274"/>
      <c r="C26" s="215"/>
      <c r="D26" s="271"/>
      <c r="E26" s="271"/>
      <c r="F26" s="272"/>
    </row>
    <row r="27" spans="1:6" x14ac:dyDescent="0.3">
      <c r="A27" s="168"/>
      <c r="B27" s="274"/>
      <c r="C27" s="228"/>
      <c r="D27" s="229"/>
      <c r="E27" s="229"/>
      <c r="F27" s="230"/>
    </row>
    <row r="28" spans="1:6" ht="18.75" x14ac:dyDescent="0.3">
      <c r="A28" s="154" t="s">
        <v>34</v>
      </c>
      <c r="B28" s="154"/>
      <c r="C28" s="154"/>
      <c r="D28" s="154"/>
      <c r="E28" s="154"/>
      <c r="F28" s="154"/>
    </row>
    <row r="29" spans="1:6" x14ac:dyDescent="0.3">
      <c r="A29" s="157" t="s">
        <v>35</v>
      </c>
      <c r="B29" s="21" t="s">
        <v>36</v>
      </c>
      <c r="C29" s="22" t="s">
        <v>54</v>
      </c>
      <c r="D29" s="157" t="s">
        <v>37</v>
      </c>
      <c r="E29" s="115" t="s">
        <v>36</v>
      </c>
      <c r="F29" s="30" t="s">
        <v>149</v>
      </c>
    </row>
    <row r="30" spans="1:6" x14ac:dyDescent="0.15">
      <c r="A30" s="158"/>
      <c r="B30" s="23" t="s">
        <v>38</v>
      </c>
      <c r="C30" s="22" t="s">
        <v>111</v>
      </c>
      <c r="D30" s="162"/>
      <c r="E30" s="15" t="s">
        <v>39</v>
      </c>
      <c r="F30" s="30" t="s">
        <v>68</v>
      </c>
    </row>
    <row r="31" spans="1:6" x14ac:dyDescent="0.15">
      <c r="A31" s="158"/>
      <c r="B31" s="24" t="s">
        <v>40</v>
      </c>
      <c r="C31" s="22" t="s">
        <v>53</v>
      </c>
      <c r="D31" s="162"/>
      <c r="E31" s="15" t="s">
        <v>41</v>
      </c>
      <c r="F31" s="30" t="s">
        <v>69</v>
      </c>
    </row>
    <row r="32" spans="1:6" x14ac:dyDescent="0.15">
      <c r="A32" s="160"/>
      <c r="B32" s="24" t="s">
        <v>42</v>
      </c>
      <c r="C32" s="22" t="s">
        <v>55</v>
      </c>
      <c r="D32" s="163"/>
      <c r="E32" s="15" t="s">
        <v>43</v>
      </c>
      <c r="F32" s="30"/>
    </row>
    <row r="33" spans="1:6" x14ac:dyDescent="0.15">
      <c r="A33" s="161"/>
      <c r="B33" s="24" t="s">
        <v>44</v>
      </c>
      <c r="C33" s="22" t="s">
        <v>112</v>
      </c>
      <c r="D33" s="164"/>
      <c r="E33" s="15" t="s">
        <v>45</v>
      </c>
      <c r="F33" s="30"/>
    </row>
    <row r="34" spans="1:6" ht="18.75" x14ac:dyDescent="0.3">
      <c r="A34" s="154" t="s">
        <v>34</v>
      </c>
      <c r="B34" s="154"/>
      <c r="C34" s="154"/>
      <c r="D34" s="154"/>
      <c r="E34" s="154"/>
      <c r="F34" s="154"/>
    </row>
    <row r="35" spans="1:6" ht="17.100000000000001" customHeight="1" x14ac:dyDescent="0.3">
      <c r="A35" s="157" t="s">
        <v>35</v>
      </c>
      <c r="B35" s="165" t="s">
        <v>392</v>
      </c>
      <c r="C35" s="166"/>
      <c r="D35" s="166"/>
      <c r="E35" s="166"/>
      <c r="F35" s="167"/>
    </row>
    <row r="36" spans="1:6" ht="17.100000000000001" customHeight="1" x14ac:dyDescent="0.3">
      <c r="A36" s="158"/>
      <c r="B36" s="282" t="s">
        <v>391</v>
      </c>
      <c r="C36" s="283"/>
      <c r="D36" s="283"/>
      <c r="E36" s="283"/>
      <c r="F36" s="284"/>
    </row>
    <row r="37" spans="1:6" ht="17.100000000000001" customHeight="1" x14ac:dyDescent="0.3">
      <c r="A37" s="159"/>
      <c r="B37" s="165" t="s">
        <v>393</v>
      </c>
      <c r="C37" s="166"/>
      <c r="D37" s="166"/>
      <c r="E37" s="166"/>
      <c r="F37" s="167"/>
    </row>
    <row r="38" spans="1:6" s="31" customFormat="1" ht="17.100000000000001" customHeight="1" x14ac:dyDescent="0.3">
      <c r="A38" s="157" t="s">
        <v>37</v>
      </c>
      <c r="B38" s="196" t="s">
        <v>430</v>
      </c>
      <c r="C38" s="197"/>
      <c r="D38" s="197"/>
      <c r="E38" s="197"/>
      <c r="F38" s="198"/>
    </row>
    <row r="39" spans="1:6" s="31" customFormat="1" ht="90" customHeight="1" x14ac:dyDescent="0.3">
      <c r="A39" s="158"/>
      <c r="B39" s="196" t="s">
        <v>431</v>
      </c>
      <c r="C39" s="197"/>
      <c r="D39" s="197"/>
      <c r="E39" s="197"/>
      <c r="F39" s="198"/>
    </row>
    <row r="40" spans="1:6" ht="18.75" x14ac:dyDescent="0.3">
      <c r="A40" s="154"/>
      <c r="B40" s="154"/>
      <c r="C40" s="154"/>
      <c r="D40" s="154"/>
      <c r="E40" s="154"/>
      <c r="F40" s="154"/>
    </row>
    <row r="41" spans="1:6" x14ac:dyDescent="0.3">
      <c r="A41" s="114" t="s">
        <v>35</v>
      </c>
      <c r="B41" s="155"/>
      <c r="C41" s="156"/>
      <c r="D41" s="114" t="s">
        <v>37</v>
      </c>
      <c r="E41" s="155"/>
      <c r="F41" s="156"/>
    </row>
    <row r="42" spans="1:6" ht="18.75" x14ac:dyDescent="0.3">
      <c r="A42" s="144" t="s">
        <v>46</v>
      </c>
      <c r="B42" s="145"/>
      <c r="C42" s="146"/>
      <c r="D42" s="113" t="s">
        <v>47</v>
      </c>
      <c r="E42" s="147"/>
      <c r="F42" s="148"/>
    </row>
    <row r="43" spans="1:6" x14ac:dyDescent="0.3">
      <c r="A43" s="149" t="s">
        <v>35</v>
      </c>
      <c r="B43" s="27" t="s">
        <v>48</v>
      </c>
      <c r="C43" s="27" t="s">
        <v>49</v>
      </c>
      <c r="D43" s="149" t="s">
        <v>37</v>
      </c>
      <c r="E43" s="27" t="s">
        <v>50</v>
      </c>
      <c r="F43" s="27" t="s">
        <v>51</v>
      </c>
    </row>
    <row r="44" spans="1:6" x14ac:dyDescent="0.3">
      <c r="A44" s="149"/>
      <c r="B44" s="28"/>
      <c r="C44" s="28"/>
      <c r="D44" s="150"/>
      <c r="E44" s="28"/>
      <c r="F44" s="29"/>
    </row>
    <row r="45" spans="1:6" x14ac:dyDescent="0.3">
      <c r="A45" s="149"/>
      <c r="B45" s="28"/>
      <c r="C45" s="28"/>
      <c r="D45" s="150"/>
      <c r="E45" s="28"/>
      <c r="F45" s="29"/>
    </row>
    <row r="46" spans="1:6" x14ac:dyDescent="0.3">
      <c r="A46" s="149"/>
      <c r="B46" s="28"/>
      <c r="C46" s="28"/>
      <c r="D46" s="150"/>
      <c r="E46" s="28"/>
      <c r="F46" s="29"/>
    </row>
  </sheetData>
  <mergeCells count="36">
    <mergeCell ref="A42:C42"/>
    <mergeCell ref="E42:F42"/>
    <mergeCell ref="A43:A46"/>
    <mergeCell ref="D43:D46"/>
    <mergeCell ref="A38:A39"/>
    <mergeCell ref="B38:F38"/>
    <mergeCell ref="B39:F39"/>
    <mergeCell ref="A40:F40"/>
    <mergeCell ref="B41:C41"/>
    <mergeCell ref="E41:F41"/>
    <mergeCell ref="A28:F28"/>
    <mergeCell ref="A29:A33"/>
    <mergeCell ref="D29:D33"/>
    <mergeCell ref="A34:F34"/>
    <mergeCell ref="A35:A37"/>
    <mergeCell ref="B35:F35"/>
    <mergeCell ref="B36:F36"/>
    <mergeCell ref="B37:F37"/>
    <mergeCell ref="A24:A27"/>
    <mergeCell ref="E24:F24"/>
    <mergeCell ref="B25:B27"/>
    <mergeCell ref="C25:F27"/>
    <mergeCell ref="A16:F16"/>
    <mergeCell ref="E17:F17"/>
    <mergeCell ref="A18:A23"/>
    <mergeCell ref="E18:F18"/>
    <mergeCell ref="E19:F19"/>
    <mergeCell ref="E20:F20"/>
    <mergeCell ref="B21:B23"/>
    <mergeCell ref="C21:F23"/>
    <mergeCell ref="A1:F1"/>
    <mergeCell ref="A3:B3"/>
    <mergeCell ref="A10:F10"/>
    <mergeCell ref="A11:A15"/>
    <mergeCell ref="D12:D13"/>
    <mergeCell ref="D14:D15"/>
  </mergeCells>
  <phoneticPr fontId="6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opLeftCell="A28" workbookViewId="0">
      <selection activeCell="B41" sqref="B41:F41"/>
    </sheetView>
  </sheetViews>
  <sheetFormatPr defaultRowHeight="16.5" x14ac:dyDescent="0.3"/>
  <cols>
    <col min="1" max="1" width="12.625" customWidth="1"/>
    <col min="2" max="2" width="18.625" customWidth="1"/>
    <col min="3" max="3" width="29.25" customWidth="1"/>
    <col min="4" max="4" width="11.625" customWidth="1"/>
    <col min="5" max="5" width="27.625" customWidth="1"/>
    <col min="6" max="6" width="35.375" customWidth="1"/>
    <col min="8" max="8" width="10.875" bestFit="1" customWidth="1"/>
  </cols>
  <sheetData>
    <row r="1" spans="1:8" ht="25.5" x14ac:dyDescent="0.3">
      <c r="A1" s="192"/>
      <c r="B1" s="192"/>
      <c r="C1" s="192"/>
      <c r="D1" s="192"/>
      <c r="E1" s="192"/>
      <c r="F1" s="192"/>
    </row>
    <row r="2" spans="1:8" x14ac:dyDescent="0.3">
      <c r="A2" s="132" t="s">
        <v>0</v>
      </c>
      <c r="B2" s="2">
        <v>42598</v>
      </c>
      <c r="C2" s="3"/>
      <c r="D2" s="2"/>
      <c r="E2" s="4" t="s">
        <v>1</v>
      </c>
      <c r="F2" s="5"/>
    </row>
    <row r="3" spans="1:8" x14ac:dyDescent="0.3">
      <c r="A3" s="193" t="s">
        <v>2</v>
      </c>
      <c r="B3" s="194"/>
      <c r="C3" s="6" t="s">
        <v>3</v>
      </c>
      <c r="D3" s="6" t="s">
        <v>4</v>
      </c>
      <c r="E3" s="6" t="s">
        <v>3</v>
      </c>
      <c r="F3" s="7" t="s">
        <v>4</v>
      </c>
    </row>
    <row r="4" spans="1:8" x14ac:dyDescent="0.3">
      <c r="A4" s="132" t="s">
        <v>5</v>
      </c>
      <c r="B4" s="8">
        <v>1235000</v>
      </c>
      <c r="C4" s="9" t="s">
        <v>6</v>
      </c>
      <c r="D4" s="10">
        <v>0.04</v>
      </c>
      <c r="E4" s="11" t="s">
        <v>7</v>
      </c>
      <c r="F4" s="10">
        <v>0</v>
      </c>
      <c r="H4" s="32">
        <f>SUM(D4:D8)+SUM(F4:F7)</f>
        <v>1.02</v>
      </c>
    </row>
    <row r="5" spans="1:8" x14ac:dyDescent="0.3">
      <c r="A5" s="132" t="s">
        <v>8</v>
      </c>
      <c r="B5" s="12">
        <f>B6-B4</f>
        <v>496000</v>
      </c>
      <c r="C5" s="11" t="s">
        <v>9</v>
      </c>
      <c r="D5" s="10">
        <v>0.12</v>
      </c>
      <c r="E5" s="11" t="s">
        <v>10</v>
      </c>
      <c r="F5" s="10">
        <v>0.28999999999999998</v>
      </c>
    </row>
    <row r="6" spans="1:8" x14ac:dyDescent="0.3">
      <c r="A6" s="132" t="s">
        <v>11</v>
      </c>
      <c r="B6" s="12">
        <v>1731000</v>
      </c>
      <c r="C6" s="9" t="s">
        <v>12</v>
      </c>
      <c r="D6" s="10">
        <v>0.08</v>
      </c>
      <c r="E6" s="11" t="s">
        <v>13</v>
      </c>
      <c r="F6" s="10">
        <v>0</v>
      </c>
      <c r="H6" s="36">
        <f>B6+B7</f>
        <v>37443800</v>
      </c>
    </row>
    <row r="7" spans="1:8" x14ac:dyDescent="0.3">
      <c r="A7" s="132" t="s">
        <v>14</v>
      </c>
      <c r="B7" s="12">
        <v>35712800</v>
      </c>
      <c r="C7" s="11" t="s">
        <v>15</v>
      </c>
      <c r="D7" s="10">
        <v>0.34</v>
      </c>
      <c r="E7" s="11" t="s">
        <v>16</v>
      </c>
      <c r="F7" s="10">
        <v>0.12</v>
      </c>
    </row>
    <row r="8" spans="1:8" x14ac:dyDescent="0.3">
      <c r="A8" s="132" t="s">
        <v>17</v>
      </c>
      <c r="B8" s="12">
        <v>75690750</v>
      </c>
      <c r="C8" s="9" t="s">
        <v>18</v>
      </c>
      <c r="D8" s="10">
        <v>0.03</v>
      </c>
      <c r="E8" s="11"/>
      <c r="F8" s="10"/>
    </row>
    <row r="9" spans="1:8" x14ac:dyDescent="0.3">
      <c r="A9" s="132" t="s">
        <v>19</v>
      </c>
      <c r="B9" s="13">
        <f>B7/B8</f>
        <v>0.47182515697096411</v>
      </c>
      <c r="C9" s="9"/>
      <c r="D9" s="10"/>
      <c r="E9" s="11"/>
      <c r="F9" s="14"/>
    </row>
    <row r="10" spans="1:8" ht="18.75" x14ac:dyDescent="0.3">
      <c r="A10" s="154" t="s">
        <v>20</v>
      </c>
      <c r="B10" s="154"/>
      <c r="C10" s="154"/>
      <c r="D10" s="154"/>
      <c r="E10" s="154"/>
      <c r="F10" s="154"/>
    </row>
    <row r="11" spans="1:8" x14ac:dyDescent="0.15">
      <c r="A11" s="168" t="s">
        <v>21</v>
      </c>
      <c r="B11" s="132" t="s">
        <v>22</v>
      </c>
      <c r="C11" s="132" t="s">
        <v>23</v>
      </c>
      <c r="D11" s="132" t="s">
        <v>24</v>
      </c>
      <c r="E11" s="132"/>
      <c r="F11" s="15" t="s">
        <v>25</v>
      </c>
    </row>
    <row r="12" spans="1:8" x14ac:dyDescent="0.3">
      <c r="A12" s="168"/>
      <c r="B12" s="16" t="s">
        <v>74</v>
      </c>
      <c r="C12" s="5" t="s">
        <v>498</v>
      </c>
      <c r="D12" s="195" t="s">
        <v>26</v>
      </c>
      <c r="E12" s="16" t="s">
        <v>502</v>
      </c>
      <c r="F12" s="5">
        <v>6</v>
      </c>
    </row>
    <row r="13" spans="1:8" x14ac:dyDescent="0.3">
      <c r="A13" s="168"/>
      <c r="B13" s="16" t="s">
        <v>75</v>
      </c>
      <c r="C13" s="5" t="s">
        <v>499</v>
      </c>
      <c r="D13" s="195"/>
      <c r="E13" s="16" t="s">
        <v>503</v>
      </c>
      <c r="F13" s="5">
        <v>9</v>
      </c>
    </row>
    <row r="14" spans="1:8" x14ac:dyDescent="0.3">
      <c r="A14" s="168"/>
      <c r="B14" s="16" t="s">
        <v>76</v>
      </c>
      <c r="C14" s="5" t="s">
        <v>500</v>
      </c>
      <c r="D14" s="195" t="s">
        <v>27</v>
      </c>
      <c r="E14" s="16" t="s">
        <v>504</v>
      </c>
      <c r="F14" s="17">
        <v>0</v>
      </c>
    </row>
    <row r="15" spans="1:8" x14ac:dyDescent="0.3">
      <c r="A15" s="168"/>
      <c r="B15" s="16" t="s">
        <v>77</v>
      </c>
      <c r="C15" s="5" t="s">
        <v>501</v>
      </c>
      <c r="D15" s="195"/>
      <c r="E15" s="16" t="s">
        <v>505</v>
      </c>
      <c r="F15" s="17">
        <v>0</v>
      </c>
    </row>
    <row r="16" spans="1:8" ht="18.75" x14ac:dyDescent="0.3">
      <c r="A16" s="154"/>
      <c r="B16" s="154"/>
      <c r="C16" s="154"/>
      <c r="D16" s="154"/>
      <c r="E16" s="154"/>
      <c r="F16" s="154"/>
    </row>
    <row r="17" spans="1:6" x14ac:dyDescent="0.25">
      <c r="A17" s="18"/>
      <c r="B17" s="132" t="s">
        <v>28</v>
      </c>
      <c r="C17" s="132" t="s">
        <v>29</v>
      </c>
      <c r="D17" s="132" t="s">
        <v>30</v>
      </c>
      <c r="E17" s="179" t="s">
        <v>31</v>
      </c>
      <c r="F17" s="180"/>
    </row>
    <row r="18" spans="1:6" x14ac:dyDescent="0.3">
      <c r="A18" s="242" t="s">
        <v>32</v>
      </c>
      <c r="B18" s="133">
        <v>0.5</v>
      </c>
      <c r="C18" s="134" t="s">
        <v>475</v>
      </c>
      <c r="D18" s="48">
        <v>2</v>
      </c>
      <c r="E18" s="225" t="s">
        <v>484</v>
      </c>
      <c r="F18" s="225"/>
    </row>
    <row r="19" spans="1:6" x14ac:dyDescent="0.3">
      <c r="A19" s="243"/>
      <c r="B19" s="134">
        <v>0.5</v>
      </c>
      <c r="C19" s="134" t="s">
        <v>476</v>
      </c>
      <c r="D19" s="48">
        <v>3</v>
      </c>
      <c r="E19" s="199" t="s">
        <v>485</v>
      </c>
      <c r="F19" s="200"/>
    </row>
    <row r="20" spans="1:6" x14ac:dyDescent="0.3">
      <c r="A20" s="243"/>
      <c r="B20" s="134">
        <v>0.5</v>
      </c>
      <c r="C20" s="134" t="s">
        <v>477</v>
      </c>
      <c r="D20" s="48">
        <v>2</v>
      </c>
      <c r="E20" s="199" t="s">
        <v>486</v>
      </c>
      <c r="F20" s="200"/>
    </row>
    <row r="21" spans="1:6" x14ac:dyDescent="0.3">
      <c r="A21" s="243"/>
      <c r="B21" s="134">
        <v>0.52083333333333337</v>
      </c>
      <c r="C21" s="134" t="s">
        <v>478</v>
      </c>
      <c r="D21" s="48">
        <v>4</v>
      </c>
      <c r="E21" s="199" t="s">
        <v>487</v>
      </c>
      <c r="F21" s="200"/>
    </row>
    <row r="22" spans="1:6" x14ac:dyDescent="0.3">
      <c r="A22" s="243"/>
      <c r="B22" s="134">
        <v>0.54166666666666663</v>
      </c>
      <c r="C22" s="134" t="s">
        <v>479</v>
      </c>
      <c r="D22" s="48" t="s">
        <v>480</v>
      </c>
      <c r="E22" s="199" t="s">
        <v>488</v>
      </c>
      <c r="F22" s="200"/>
    </row>
    <row r="23" spans="1:6" x14ac:dyDescent="0.3">
      <c r="A23" s="243"/>
      <c r="B23" s="134">
        <v>0.5625</v>
      </c>
      <c r="C23" s="134" t="s">
        <v>481</v>
      </c>
      <c r="D23" s="48">
        <v>2</v>
      </c>
      <c r="E23" s="199" t="s">
        <v>489</v>
      </c>
      <c r="F23" s="200"/>
    </row>
    <row r="24" spans="1:6" x14ac:dyDescent="0.3">
      <c r="A24" s="243"/>
      <c r="B24" s="133">
        <v>0.5625</v>
      </c>
      <c r="C24" s="134" t="s">
        <v>482</v>
      </c>
      <c r="D24" s="48">
        <v>2</v>
      </c>
      <c r="E24" s="225" t="s">
        <v>490</v>
      </c>
      <c r="F24" s="225"/>
    </row>
    <row r="25" spans="1:6" x14ac:dyDescent="0.3">
      <c r="A25" s="243"/>
      <c r="B25" s="133">
        <v>0.58333333333333337</v>
      </c>
      <c r="C25" s="134" t="s">
        <v>483</v>
      </c>
      <c r="D25" s="48">
        <v>2</v>
      </c>
      <c r="E25" s="225" t="s">
        <v>491</v>
      </c>
      <c r="F25" s="225"/>
    </row>
    <row r="26" spans="1:6" ht="16.5" customHeight="1" x14ac:dyDescent="0.3">
      <c r="A26" s="243"/>
      <c r="B26" s="273" t="s">
        <v>72</v>
      </c>
      <c r="C26" s="212" t="s">
        <v>492</v>
      </c>
      <c r="D26" s="226"/>
      <c r="E26" s="226"/>
      <c r="F26" s="227"/>
    </row>
    <row r="27" spans="1:6" ht="16.5" customHeight="1" x14ac:dyDescent="0.3">
      <c r="A27" s="243"/>
      <c r="B27" s="274"/>
      <c r="C27" s="215"/>
      <c r="D27" s="271"/>
      <c r="E27" s="271"/>
      <c r="F27" s="272"/>
    </row>
    <row r="28" spans="1:6" ht="16.5" customHeight="1" x14ac:dyDescent="0.3">
      <c r="A28" s="244"/>
      <c r="B28" s="274"/>
      <c r="C28" s="228"/>
      <c r="D28" s="229"/>
      <c r="E28" s="229"/>
      <c r="F28" s="230"/>
    </row>
    <row r="29" spans="1:6" x14ac:dyDescent="0.3">
      <c r="A29" s="168" t="s">
        <v>33</v>
      </c>
      <c r="B29" s="133">
        <v>0.8125</v>
      </c>
      <c r="C29" s="134" t="s">
        <v>494</v>
      </c>
      <c r="D29" s="48">
        <v>2</v>
      </c>
      <c r="E29" s="225" t="s">
        <v>496</v>
      </c>
      <c r="F29" s="225"/>
    </row>
    <row r="30" spans="1:6" x14ac:dyDescent="0.3">
      <c r="A30" s="168"/>
      <c r="B30" s="135">
        <v>0.8125</v>
      </c>
      <c r="C30" s="136" t="s">
        <v>495</v>
      </c>
      <c r="D30" s="137">
        <v>2</v>
      </c>
      <c r="E30" s="199" t="s">
        <v>497</v>
      </c>
      <c r="F30" s="200"/>
    </row>
    <row r="31" spans="1:6" x14ac:dyDescent="0.3">
      <c r="A31" s="168"/>
      <c r="B31" s="273" t="s">
        <v>72</v>
      </c>
      <c r="C31" s="212" t="s">
        <v>493</v>
      </c>
      <c r="D31" s="226"/>
      <c r="E31" s="226"/>
      <c r="F31" s="227"/>
    </row>
    <row r="32" spans="1:6" x14ac:dyDescent="0.3">
      <c r="A32" s="168"/>
      <c r="B32" s="274"/>
      <c r="C32" s="215"/>
      <c r="D32" s="271"/>
      <c r="E32" s="271"/>
      <c r="F32" s="272"/>
    </row>
    <row r="33" spans="1:6" x14ac:dyDescent="0.3">
      <c r="A33" s="168"/>
      <c r="B33" s="274"/>
      <c r="C33" s="228"/>
      <c r="D33" s="229"/>
      <c r="E33" s="229"/>
      <c r="F33" s="230"/>
    </row>
    <row r="34" spans="1:6" ht="18.75" x14ac:dyDescent="0.3">
      <c r="A34" s="154" t="s">
        <v>34</v>
      </c>
      <c r="B34" s="154"/>
      <c r="C34" s="154"/>
      <c r="D34" s="154"/>
      <c r="E34" s="154"/>
      <c r="F34" s="154"/>
    </row>
    <row r="35" spans="1:6" x14ac:dyDescent="0.3">
      <c r="A35" s="157" t="s">
        <v>35</v>
      </c>
      <c r="B35" s="21" t="s">
        <v>36</v>
      </c>
      <c r="C35" s="22" t="s">
        <v>469</v>
      </c>
      <c r="D35" s="157" t="s">
        <v>37</v>
      </c>
      <c r="E35" s="132" t="s">
        <v>36</v>
      </c>
      <c r="F35" s="30" t="s">
        <v>212</v>
      </c>
    </row>
    <row r="36" spans="1:6" x14ac:dyDescent="0.15">
      <c r="A36" s="158"/>
      <c r="B36" s="23" t="s">
        <v>38</v>
      </c>
      <c r="C36" s="22" t="s">
        <v>470</v>
      </c>
      <c r="D36" s="162"/>
      <c r="E36" s="15" t="s">
        <v>39</v>
      </c>
      <c r="F36" s="30" t="s">
        <v>465</v>
      </c>
    </row>
    <row r="37" spans="1:6" x14ac:dyDescent="0.15">
      <c r="A37" s="158"/>
      <c r="B37" s="24" t="s">
        <v>40</v>
      </c>
      <c r="C37" s="22" t="s">
        <v>470</v>
      </c>
      <c r="D37" s="162"/>
      <c r="E37" s="15" t="s">
        <v>41</v>
      </c>
      <c r="F37" s="30" t="s">
        <v>466</v>
      </c>
    </row>
    <row r="38" spans="1:6" x14ac:dyDescent="0.15">
      <c r="A38" s="160"/>
      <c r="B38" s="24" t="s">
        <v>42</v>
      </c>
      <c r="C38" s="22" t="s">
        <v>471</v>
      </c>
      <c r="D38" s="163"/>
      <c r="E38" s="15" t="s">
        <v>43</v>
      </c>
      <c r="F38" s="30"/>
    </row>
    <row r="39" spans="1:6" x14ac:dyDescent="0.15">
      <c r="A39" s="161"/>
      <c r="B39" s="24" t="s">
        <v>44</v>
      </c>
      <c r="C39" s="22" t="s">
        <v>472</v>
      </c>
      <c r="D39" s="164"/>
      <c r="E39" s="15" t="s">
        <v>45</v>
      </c>
      <c r="F39" s="30"/>
    </row>
    <row r="40" spans="1:6" ht="18.75" x14ac:dyDescent="0.3">
      <c r="A40" s="154" t="s">
        <v>34</v>
      </c>
      <c r="B40" s="154"/>
      <c r="C40" s="154"/>
      <c r="D40" s="154"/>
      <c r="E40" s="154"/>
      <c r="F40" s="154"/>
    </row>
    <row r="41" spans="1:6" ht="27" customHeight="1" x14ac:dyDescent="0.3">
      <c r="A41" s="157" t="s">
        <v>35</v>
      </c>
      <c r="B41" s="247" t="s">
        <v>520</v>
      </c>
      <c r="C41" s="166"/>
      <c r="D41" s="166"/>
      <c r="E41" s="166"/>
      <c r="F41" s="167"/>
    </row>
    <row r="42" spans="1:6" ht="17.100000000000001" customHeight="1" x14ac:dyDescent="0.3">
      <c r="A42" s="158"/>
      <c r="B42" s="282" t="s">
        <v>473</v>
      </c>
      <c r="C42" s="283"/>
      <c r="D42" s="283"/>
      <c r="E42" s="283"/>
      <c r="F42" s="284"/>
    </row>
    <row r="43" spans="1:6" ht="24.75" customHeight="1" x14ac:dyDescent="0.3">
      <c r="A43" s="159"/>
      <c r="B43" s="247" t="s">
        <v>474</v>
      </c>
      <c r="C43" s="166"/>
      <c r="D43" s="166"/>
      <c r="E43" s="166"/>
      <c r="F43" s="167"/>
    </row>
    <row r="44" spans="1:6" s="31" customFormat="1" ht="17.100000000000001" customHeight="1" x14ac:dyDescent="0.3">
      <c r="A44" s="157" t="s">
        <v>37</v>
      </c>
      <c r="B44" s="196" t="s">
        <v>467</v>
      </c>
      <c r="C44" s="197"/>
      <c r="D44" s="197"/>
      <c r="E44" s="197"/>
      <c r="F44" s="198"/>
    </row>
    <row r="45" spans="1:6" s="31" customFormat="1" ht="17.100000000000001" customHeight="1" x14ac:dyDescent="0.3">
      <c r="A45" s="158"/>
      <c r="B45" s="196" t="s">
        <v>468</v>
      </c>
      <c r="C45" s="197"/>
      <c r="D45" s="197"/>
      <c r="E45" s="197"/>
      <c r="F45" s="198"/>
    </row>
    <row r="46" spans="1:6" s="31" customFormat="1" ht="112.5" customHeight="1" x14ac:dyDescent="0.3">
      <c r="A46" s="158"/>
      <c r="B46" s="196" t="s">
        <v>506</v>
      </c>
      <c r="C46" s="197"/>
      <c r="D46" s="197"/>
      <c r="E46" s="197"/>
      <c r="F46" s="198"/>
    </row>
    <row r="47" spans="1:6" ht="18.75" x14ac:dyDescent="0.3">
      <c r="A47" s="154"/>
      <c r="B47" s="154"/>
      <c r="C47" s="154"/>
      <c r="D47" s="154"/>
      <c r="E47" s="154"/>
      <c r="F47" s="154"/>
    </row>
    <row r="48" spans="1:6" x14ac:dyDescent="0.3">
      <c r="A48" s="131" t="s">
        <v>35</v>
      </c>
      <c r="B48" s="155"/>
      <c r="C48" s="156"/>
      <c r="D48" s="131" t="s">
        <v>37</v>
      </c>
      <c r="E48" s="155"/>
      <c r="F48" s="156"/>
    </row>
    <row r="49" spans="1:6" ht="18.75" x14ac:dyDescent="0.3">
      <c r="A49" s="144" t="s">
        <v>46</v>
      </c>
      <c r="B49" s="145"/>
      <c r="C49" s="146"/>
      <c r="D49" s="130" t="s">
        <v>47</v>
      </c>
      <c r="E49" s="147"/>
      <c r="F49" s="148"/>
    </row>
    <row r="50" spans="1:6" x14ac:dyDescent="0.3">
      <c r="A50" s="149" t="s">
        <v>35</v>
      </c>
      <c r="B50" s="27" t="s">
        <v>48</v>
      </c>
      <c r="C50" s="27" t="s">
        <v>49</v>
      </c>
      <c r="D50" s="149" t="s">
        <v>37</v>
      </c>
      <c r="E50" s="27" t="s">
        <v>50</v>
      </c>
      <c r="F50" s="27" t="s">
        <v>51</v>
      </c>
    </row>
    <row r="51" spans="1:6" x14ac:dyDescent="0.3">
      <c r="A51" s="149"/>
      <c r="B51" s="28"/>
      <c r="C51" s="28"/>
      <c r="D51" s="150"/>
      <c r="E51" s="28"/>
      <c r="F51" s="29"/>
    </row>
    <row r="52" spans="1:6" x14ac:dyDescent="0.3">
      <c r="A52" s="149"/>
      <c r="B52" s="28"/>
      <c r="C52" s="28"/>
      <c r="D52" s="150"/>
      <c r="E52" s="28"/>
      <c r="F52" s="29"/>
    </row>
    <row r="53" spans="1:6" x14ac:dyDescent="0.3">
      <c r="A53" s="149"/>
      <c r="B53" s="28"/>
      <c r="C53" s="28"/>
      <c r="D53" s="150"/>
      <c r="E53" s="28"/>
      <c r="F53" s="29"/>
    </row>
  </sheetData>
  <mergeCells count="43">
    <mergeCell ref="E20:F20"/>
    <mergeCell ref="E21:F21"/>
    <mergeCell ref="E22:F22"/>
    <mergeCell ref="E23:F23"/>
    <mergeCell ref="E30:F30"/>
    <mergeCell ref="A50:A53"/>
    <mergeCell ref="D50:D53"/>
    <mergeCell ref="A40:F40"/>
    <mergeCell ref="A41:A43"/>
    <mergeCell ref="B41:F41"/>
    <mergeCell ref="B42:F42"/>
    <mergeCell ref="B43:F43"/>
    <mergeCell ref="A44:A46"/>
    <mergeCell ref="B44:F44"/>
    <mergeCell ref="B46:F46"/>
    <mergeCell ref="B45:F45"/>
    <mergeCell ref="A47:F47"/>
    <mergeCell ref="B48:C48"/>
    <mergeCell ref="E48:F48"/>
    <mergeCell ref="A49:C49"/>
    <mergeCell ref="E49:F49"/>
    <mergeCell ref="A35:A39"/>
    <mergeCell ref="D35:D39"/>
    <mergeCell ref="A16:F16"/>
    <mergeCell ref="E17:F17"/>
    <mergeCell ref="A18:A28"/>
    <mergeCell ref="E18:F18"/>
    <mergeCell ref="E24:F24"/>
    <mergeCell ref="E25:F25"/>
    <mergeCell ref="B26:B28"/>
    <mergeCell ref="C26:F28"/>
    <mergeCell ref="A29:A33"/>
    <mergeCell ref="E29:F29"/>
    <mergeCell ref="B31:B33"/>
    <mergeCell ref="C31:F33"/>
    <mergeCell ref="A34:F34"/>
    <mergeCell ref="E19:F19"/>
    <mergeCell ref="A1:F1"/>
    <mergeCell ref="A3:B3"/>
    <mergeCell ref="A10:F10"/>
    <mergeCell ref="A11:A15"/>
    <mergeCell ref="D12:D13"/>
    <mergeCell ref="D14:D15"/>
  </mergeCells>
  <phoneticPr fontId="6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topLeftCell="A37" zoomScale="90" zoomScaleNormal="90" workbookViewId="0">
      <selection activeCell="E17" sqref="E17:F17"/>
    </sheetView>
  </sheetViews>
  <sheetFormatPr defaultRowHeight="16.5" x14ac:dyDescent="0.3"/>
  <cols>
    <col min="1" max="1" width="12.625" customWidth="1"/>
    <col min="2" max="2" width="18.625" customWidth="1"/>
    <col min="3" max="3" width="29.25" customWidth="1"/>
    <col min="4" max="4" width="11.625" customWidth="1"/>
    <col min="5" max="5" width="27.625" customWidth="1"/>
    <col min="6" max="6" width="35.375" customWidth="1"/>
    <col min="8" max="8" width="10.875" bestFit="1" customWidth="1"/>
  </cols>
  <sheetData>
    <row r="1" spans="1:8" ht="25.5" x14ac:dyDescent="0.3">
      <c r="A1" s="192"/>
      <c r="B1" s="192"/>
      <c r="C1" s="192"/>
      <c r="D1" s="192"/>
      <c r="E1" s="192"/>
      <c r="F1" s="192"/>
    </row>
    <row r="2" spans="1:8" x14ac:dyDescent="0.3">
      <c r="A2" s="140" t="s">
        <v>0</v>
      </c>
      <c r="B2" s="2">
        <v>42599</v>
      </c>
      <c r="C2" s="3"/>
      <c r="D2" s="2"/>
      <c r="E2" s="4" t="s">
        <v>1</v>
      </c>
      <c r="F2" s="5"/>
    </row>
    <row r="3" spans="1:8" x14ac:dyDescent="0.3">
      <c r="A3" s="193" t="s">
        <v>2</v>
      </c>
      <c r="B3" s="194"/>
      <c r="C3" s="6" t="s">
        <v>3</v>
      </c>
      <c r="D3" s="6" t="s">
        <v>4</v>
      </c>
      <c r="E3" s="6" t="s">
        <v>3</v>
      </c>
      <c r="F3" s="7" t="s">
        <v>4</v>
      </c>
    </row>
    <row r="4" spans="1:8" x14ac:dyDescent="0.3">
      <c r="A4" s="140" t="s">
        <v>5</v>
      </c>
      <c r="B4" s="8">
        <v>391500</v>
      </c>
      <c r="C4" s="9" t="s">
        <v>6</v>
      </c>
      <c r="D4" s="10">
        <v>0.08</v>
      </c>
      <c r="E4" s="11" t="s">
        <v>7</v>
      </c>
      <c r="F4" s="10">
        <v>0.03</v>
      </c>
      <c r="H4" s="32">
        <f>SUM(D4:D8)+SUM(F4:F7)</f>
        <v>1</v>
      </c>
    </row>
    <row r="5" spans="1:8" x14ac:dyDescent="0.3">
      <c r="A5" s="140" t="s">
        <v>8</v>
      </c>
      <c r="B5" s="12">
        <f>B6-B4</f>
        <v>813500</v>
      </c>
      <c r="C5" s="11" t="s">
        <v>9</v>
      </c>
      <c r="D5" s="10">
        <v>0.05</v>
      </c>
      <c r="E5" s="11" t="s">
        <v>10</v>
      </c>
      <c r="F5" s="10">
        <v>0.14000000000000001</v>
      </c>
    </row>
    <row r="6" spans="1:8" x14ac:dyDescent="0.3">
      <c r="A6" s="140" t="s">
        <v>11</v>
      </c>
      <c r="B6" s="12">
        <v>1205000</v>
      </c>
      <c r="C6" s="9" t="s">
        <v>12</v>
      </c>
      <c r="D6" s="10">
        <v>0.13</v>
      </c>
      <c r="E6" s="11" t="s">
        <v>13</v>
      </c>
      <c r="F6" s="10">
        <v>0</v>
      </c>
      <c r="H6" s="36">
        <f>B6+B7</f>
        <v>38122800</v>
      </c>
    </row>
    <row r="7" spans="1:8" x14ac:dyDescent="0.3">
      <c r="A7" s="140" t="s">
        <v>14</v>
      </c>
      <c r="B7" s="12">
        <v>36917800</v>
      </c>
      <c r="C7" s="11" t="s">
        <v>15</v>
      </c>
      <c r="D7" s="10">
        <v>0.23</v>
      </c>
      <c r="E7" s="11" t="s">
        <v>16</v>
      </c>
      <c r="F7" s="10">
        <v>0.32</v>
      </c>
    </row>
    <row r="8" spans="1:8" x14ac:dyDescent="0.3">
      <c r="A8" s="140" t="s">
        <v>17</v>
      </c>
      <c r="B8" s="12">
        <v>75690750</v>
      </c>
      <c r="C8" s="9" t="s">
        <v>18</v>
      </c>
      <c r="D8" s="10">
        <v>0.02</v>
      </c>
      <c r="E8" s="11"/>
      <c r="F8" s="10"/>
    </row>
    <row r="9" spans="1:8" x14ac:dyDescent="0.3">
      <c r="A9" s="140" t="s">
        <v>19</v>
      </c>
      <c r="B9" s="13">
        <f>B7/B8</f>
        <v>0.48774520004095612</v>
      </c>
      <c r="C9" s="9"/>
      <c r="D9" s="10"/>
      <c r="E9" s="11"/>
      <c r="F9" s="14"/>
    </row>
    <row r="10" spans="1:8" ht="18.75" x14ac:dyDescent="0.3">
      <c r="A10" s="154" t="s">
        <v>20</v>
      </c>
      <c r="B10" s="154"/>
      <c r="C10" s="154"/>
      <c r="D10" s="154"/>
      <c r="E10" s="154"/>
      <c r="F10" s="154"/>
    </row>
    <row r="11" spans="1:8" x14ac:dyDescent="0.15">
      <c r="A11" s="168" t="s">
        <v>21</v>
      </c>
      <c r="B11" s="140" t="s">
        <v>22</v>
      </c>
      <c r="C11" s="140" t="s">
        <v>23</v>
      </c>
      <c r="D11" s="140" t="s">
        <v>24</v>
      </c>
      <c r="E11" s="140"/>
      <c r="F11" s="15" t="s">
        <v>25</v>
      </c>
    </row>
    <row r="12" spans="1:8" x14ac:dyDescent="0.3">
      <c r="A12" s="168"/>
      <c r="B12" s="16" t="s">
        <v>74</v>
      </c>
      <c r="C12" s="5" t="s">
        <v>524</v>
      </c>
      <c r="D12" s="195" t="s">
        <v>26</v>
      </c>
      <c r="E12" s="16" t="s">
        <v>527</v>
      </c>
      <c r="F12" s="5">
        <v>6</v>
      </c>
    </row>
    <row r="13" spans="1:8" x14ac:dyDescent="0.3">
      <c r="A13" s="168"/>
      <c r="B13" s="16" t="s">
        <v>75</v>
      </c>
      <c r="C13" s="5" t="s">
        <v>525</v>
      </c>
      <c r="D13" s="195"/>
      <c r="E13" s="16" t="s">
        <v>528</v>
      </c>
      <c r="F13" s="5">
        <v>6</v>
      </c>
    </row>
    <row r="14" spans="1:8" x14ac:dyDescent="0.3">
      <c r="A14" s="168"/>
      <c r="B14" s="16" t="s">
        <v>76</v>
      </c>
      <c r="C14" s="5" t="s">
        <v>526</v>
      </c>
      <c r="D14" s="195" t="s">
        <v>27</v>
      </c>
      <c r="E14" s="16" t="s">
        <v>529</v>
      </c>
      <c r="F14" s="17">
        <v>0</v>
      </c>
    </row>
    <row r="15" spans="1:8" x14ac:dyDescent="0.3">
      <c r="A15" s="168"/>
      <c r="B15" s="16" t="s">
        <v>77</v>
      </c>
      <c r="C15" s="5" t="s">
        <v>501</v>
      </c>
      <c r="D15" s="195"/>
      <c r="E15" s="16" t="s">
        <v>530</v>
      </c>
      <c r="F15" s="17">
        <v>0</v>
      </c>
    </row>
    <row r="16" spans="1:8" ht="18.75" x14ac:dyDescent="0.3">
      <c r="A16" s="154"/>
      <c r="B16" s="154"/>
      <c r="C16" s="154"/>
      <c r="D16" s="154"/>
      <c r="E16" s="154"/>
      <c r="F16" s="154"/>
    </row>
    <row r="17" spans="1:6" x14ac:dyDescent="0.25">
      <c r="A17" s="18"/>
      <c r="B17" s="140" t="s">
        <v>28</v>
      </c>
      <c r="C17" s="140" t="s">
        <v>29</v>
      </c>
      <c r="D17" s="140" t="s">
        <v>30</v>
      </c>
      <c r="E17" s="179" t="s">
        <v>31</v>
      </c>
      <c r="F17" s="180"/>
    </row>
    <row r="18" spans="1:6" x14ac:dyDescent="0.3">
      <c r="A18" s="242" t="s">
        <v>32</v>
      </c>
      <c r="B18" s="141">
        <v>0.5</v>
      </c>
      <c r="C18" s="141" t="s">
        <v>507</v>
      </c>
      <c r="D18" s="48">
        <v>3</v>
      </c>
      <c r="E18" s="225" t="s">
        <v>508</v>
      </c>
      <c r="F18" s="225"/>
    </row>
    <row r="19" spans="1:6" x14ac:dyDescent="0.3">
      <c r="A19" s="243"/>
      <c r="B19" s="141"/>
      <c r="C19" s="141"/>
      <c r="D19" s="48"/>
      <c r="E19" s="199"/>
      <c r="F19" s="200"/>
    </row>
    <row r="20" spans="1:6" x14ac:dyDescent="0.3">
      <c r="A20" s="243"/>
      <c r="B20" s="141"/>
      <c r="C20" s="141"/>
      <c r="D20" s="48"/>
      <c r="E20" s="225"/>
      <c r="F20" s="225"/>
    </row>
    <row r="21" spans="1:6" ht="16.5" customHeight="1" x14ac:dyDescent="0.3">
      <c r="A21" s="243"/>
      <c r="B21" s="285" t="s">
        <v>509</v>
      </c>
      <c r="C21" s="287" t="s">
        <v>510</v>
      </c>
      <c r="D21" s="226"/>
      <c r="E21" s="226"/>
      <c r="F21" s="227"/>
    </row>
    <row r="22" spans="1:6" ht="16.5" customHeight="1" x14ac:dyDescent="0.3">
      <c r="A22" s="243"/>
      <c r="B22" s="286"/>
      <c r="C22" s="215"/>
      <c r="D22" s="271"/>
      <c r="E22" s="271"/>
      <c r="F22" s="272"/>
    </row>
    <row r="23" spans="1:6" ht="16.5" customHeight="1" x14ac:dyDescent="0.3">
      <c r="A23" s="244"/>
      <c r="B23" s="286"/>
      <c r="C23" s="228"/>
      <c r="D23" s="229"/>
      <c r="E23" s="229"/>
      <c r="F23" s="230"/>
    </row>
    <row r="24" spans="1:6" x14ac:dyDescent="0.3">
      <c r="A24" s="168" t="s">
        <v>33</v>
      </c>
      <c r="B24" s="141"/>
      <c r="C24" s="141"/>
      <c r="D24" s="48"/>
      <c r="E24" s="225"/>
      <c r="F24" s="225"/>
    </row>
    <row r="25" spans="1:6" x14ac:dyDescent="0.3">
      <c r="A25" s="168"/>
      <c r="B25" s="135"/>
      <c r="C25" s="136"/>
      <c r="D25" s="137"/>
      <c r="E25" s="199"/>
      <c r="F25" s="200"/>
    </row>
    <row r="26" spans="1:6" x14ac:dyDescent="0.3">
      <c r="A26" s="168"/>
      <c r="B26" s="135"/>
      <c r="C26" s="136"/>
      <c r="D26" s="48"/>
      <c r="E26" s="142"/>
      <c r="F26" s="143"/>
    </row>
    <row r="27" spans="1:6" x14ac:dyDescent="0.3">
      <c r="A27" s="168"/>
      <c r="B27" s="285" t="s">
        <v>509</v>
      </c>
      <c r="C27" s="287" t="s">
        <v>511</v>
      </c>
      <c r="D27" s="232"/>
      <c r="E27" s="232"/>
      <c r="F27" s="233"/>
    </row>
    <row r="28" spans="1:6" x14ac:dyDescent="0.3">
      <c r="A28" s="168"/>
      <c r="B28" s="286"/>
      <c r="C28" s="234"/>
      <c r="D28" s="235"/>
      <c r="E28" s="235"/>
      <c r="F28" s="236"/>
    </row>
    <row r="29" spans="1:6" x14ac:dyDescent="0.3">
      <c r="A29" s="168"/>
      <c r="B29" s="286"/>
      <c r="C29" s="237"/>
      <c r="D29" s="238"/>
      <c r="E29" s="238"/>
      <c r="F29" s="239"/>
    </row>
    <row r="30" spans="1:6" ht="18.75" x14ac:dyDescent="0.3">
      <c r="A30" s="154" t="s">
        <v>34</v>
      </c>
      <c r="B30" s="154"/>
      <c r="C30" s="154"/>
      <c r="D30" s="154"/>
      <c r="E30" s="154"/>
      <c r="F30" s="154"/>
    </row>
    <row r="31" spans="1:6" x14ac:dyDescent="0.3">
      <c r="A31" s="157" t="s">
        <v>35</v>
      </c>
      <c r="B31" s="21" t="s">
        <v>36</v>
      </c>
      <c r="C31" s="22" t="s">
        <v>515</v>
      </c>
      <c r="D31" s="157" t="s">
        <v>37</v>
      </c>
      <c r="E31" s="140" t="s">
        <v>36</v>
      </c>
      <c r="F31" s="30" t="s">
        <v>68</v>
      </c>
    </row>
    <row r="32" spans="1:6" x14ac:dyDescent="0.15">
      <c r="A32" s="158"/>
      <c r="B32" s="23" t="s">
        <v>38</v>
      </c>
      <c r="C32" s="22" t="s">
        <v>516</v>
      </c>
      <c r="D32" s="162"/>
      <c r="E32" s="15" t="s">
        <v>39</v>
      </c>
      <c r="F32" s="30" t="s">
        <v>149</v>
      </c>
    </row>
    <row r="33" spans="1:6" x14ac:dyDescent="0.15">
      <c r="A33" s="158"/>
      <c r="B33" s="24" t="s">
        <v>40</v>
      </c>
      <c r="C33" s="22" t="s">
        <v>517</v>
      </c>
      <c r="D33" s="162"/>
      <c r="E33" s="15" t="s">
        <v>41</v>
      </c>
      <c r="F33" s="30" t="s">
        <v>69</v>
      </c>
    </row>
    <row r="34" spans="1:6" x14ac:dyDescent="0.15">
      <c r="A34" s="160"/>
      <c r="B34" s="24" t="s">
        <v>42</v>
      </c>
      <c r="C34" s="22" t="s">
        <v>518</v>
      </c>
      <c r="D34" s="163"/>
      <c r="E34" s="15" t="s">
        <v>43</v>
      </c>
      <c r="F34" s="30"/>
    </row>
    <row r="35" spans="1:6" x14ac:dyDescent="0.15">
      <c r="A35" s="161"/>
      <c r="B35" s="24" t="s">
        <v>44</v>
      </c>
      <c r="C35" s="22" t="s">
        <v>519</v>
      </c>
      <c r="D35" s="164"/>
      <c r="E35" s="15" t="s">
        <v>45</v>
      </c>
      <c r="F35" s="30"/>
    </row>
    <row r="36" spans="1:6" ht="18.75" x14ac:dyDescent="0.3">
      <c r="A36" s="154" t="s">
        <v>34</v>
      </c>
      <c r="B36" s="154"/>
      <c r="C36" s="154"/>
      <c r="D36" s="154"/>
      <c r="E36" s="154"/>
      <c r="F36" s="154"/>
    </row>
    <row r="37" spans="1:6" ht="27" customHeight="1" x14ac:dyDescent="0.3">
      <c r="A37" s="157" t="s">
        <v>35</v>
      </c>
      <c r="B37" s="247" t="s">
        <v>521</v>
      </c>
      <c r="C37" s="166"/>
      <c r="D37" s="166"/>
      <c r="E37" s="166"/>
      <c r="F37" s="167"/>
    </row>
    <row r="38" spans="1:6" ht="34.5" customHeight="1" x14ac:dyDescent="0.3">
      <c r="A38" s="158"/>
      <c r="B38" s="151" t="s">
        <v>522</v>
      </c>
      <c r="C38" s="283"/>
      <c r="D38" s="283"/>
      <c r="E38" s="283"/>
      <c r="F38" s="284"/>
    </row>
    <row r="39" spans="1:6" ht="33" customHeight="1" x14ac:dyDescent="0.3">
      <c r="A39" s="159"/>
      <c r="B39" s="247" t="s">
        <v>523</v>
      </c>
      <c r="C39" s="166"/>
      <c r="D39" s="166"/>
      <c r="E39" s="166"/>
      <c r="F39" s="167"/>
    </row>
    <row r="40" spans="1:6" s="31" customFormat="1" ht="17.100000000000001" customHeight="1" x14ac:dyDescent="0.3">
      <c r="A40" s="157" t="s">
        <v>37</v>
      </c>
      <c r="B40" s="196" t="s">
        <v>512</v>
      </c>
      <c r="C40" s="197"/>
      <c r="D40" s="197"/>
      <c r="E40" s="197"/>
      <c r="F40" s="198"/>
    </row>
    <row r="41" spans="1:6" s="31" customFormat="1" ht="18" customHeight="1" x14ac:dyDescent="0.3">
      <c r="A41" s="158"/>
      <c r="B41" s="196" t="s">
        <v>513</v>
      </c>
      <c r="C41" s="197"/>
      <c r="D41" s="197"/>
      <c r="E41" s="197"/>
      <c r="F41" s="198"/>
    </row>
    <row r="42" spans="1:6" s="31" customFormat="1" ht="327" customHeight="1" x14ac:dyDescent="0.3">
      <c r="A42" s="158"/>
      <c r="B42" s="288" t="s">
        <v>514</v>
      </c>
      <c r="C42" s="289"/>
      <c r="D42" s="289"/>
      <c r="E42" s="289"/>
      <c r="F42" s="290"/>
    </row>
    <row r="43" spans="1:6" ht="18.75" x14ac:dyDescent="0.3">
      <c r="A43" s="154"/>
      <c r="B43" s="154"/>
      <c r="C43" s="154"/>
      <c r="D43" s="154"/>
      <c r="E43" s="154"/>
      <c r="F43" s="154"/>
    </row>
    <row r="44" spans="1:6" x14ac:dyDescent="0.3">
      <c r="A44" s="139" t="s">
        <v>35</v>
      </c>
      <c r="B44" s="155"/>
      <c r="C44" s="156"/>
      <c r="D44" s="139" t="s">
        <v>37</v>
      </c>
      <c r="E44" s="155"/>
      <c r="F44" s="156"/>
    </row>
    <row r="45" spans="1:6" ht="18.75" x14ac:dyDescent="0.3">
      <c r="A45" s="144" t="s">
        <v>46</v>
      </c>
      <c r="B45" s="145"/>
      <c r="C45" s="146"/>
      <c r="D45" s="138" t="s">
        <v>47</v>
      </c>
      <c r="E45" s="147"/>
      <c r="F45" s="148"/>
    </row>
    <row r="46" spans="1:6" x14ac:dyDescent="0.3">
      <c r="A46" s="149" t="s">
        <v>35</v>
      </c>
      <c r="B46" s="27" t="s">
        <v>48</v>
      </c>
      <c r="C46" s="27" t="s">
        <v>49</v>
      </c>
      <c r="D46" s="149" t="s">
        <v>37</v>
      </c>
      <c r="E46" s="27" t="s">
        <v>50</v>
      </c>
      <c r="F46" s="27" t="s">
        <v>51</v>
      </c>
    </row>
    <row r="47" spans="1:6" x14ac:dyDescent="0.3">
      <c r="A47" s="149"/>
      <c r="B47" s="28"/>
      <c r="C47" s="28"/>
      <c r="D47" s="150"/>
      <c r="E47" s="28"/>
      <c r="F47" s="29"/>
    </row>
    <row r="48" spans="1:6" x14ac:dyDescent="0.3">
      <c r="A48" s="149"/>
      <c r="B48" s="28"/>
      <c r="C48" s="28"/>
      <c r="D48" s="150"/>
      <c r="E48" s="28"/>
      <c r="F48" s="29"/>
    </row>
    <row r="49" spans="1:6" x14ac:dyDescent="0.3">
      <c r="A49" s="149"/>
      <c r="B49" s="28"/>
      <c r="C49" s="28"/>
      <c r="D49" s="150"/>
      <c r="E49" s="28"/>
      <c r="F49" s="29"/>
    </row>
  </sheetData>
  <mergeCells count="38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B27:B29"/>
    <mergeCell ref="C27:F29"/>
    <mergeCell ref="A16:F16"/>
    <mergeCell ref="E17:F17"/>
    <mergeCell ref="A18:A23"/>
    <mergeCell ref="E18:F18"/>
    <mergeCell ref="E19:F19"/>
    <mergeCell ref="E20:F20"/>
    <mergeCell ref="B21:B23"/>
    <mergeCell ref="C21:F23"/>
    <mergeCell ref="A1:F1"/>
    <mergeCell ref="A3:B3"/>
    <mergeCell ref="A10:F10"/>
    <mergeCell ref="A11:A15"/>
    <mergeCell ref="D12:D13"/>
    <mergeCell ref="D14:D15"/>
  </mergeCells>
  <phoneticPr fontId="6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28" workbookViewId="0">
      <selection activeCell="B4" sqref="B4"/>
    </sheetView>
  </sheetViews>
  <sheetFormatPr defaultRowHeight="16.5" x14ac:dyDescent="0.3"/>
  <cols>
    <col min="1" max="1" width="12.625" customWidth="1"/>
    <col min="2" max="2" width="18.625" customWidth="1"/>
    <col min="3" max="3" width="27.625" customWidth="1"/>
    <col min="4" max="4" width="11.625" customWidth="1"/>
    <col min="5" max="5" width="27.625" customWidth="1"/>
    <col min="6" max="6" width="35.375" customWidth="1"/>
    <col min="8" max="8" width="10.875" bestFit="1" customWidth="1"/>
  </cols>
  <sheetData>
    <row r="1" spans="1:8" ht="25.5" x14ac:dyDescent="0.3">
      <c r="A1" s="192"/>
      <c r="B1" s="192"/>
      <c r="C1" s="192"/>
      <c r="D1" s="192"/>
      <c r="E1" s="192"/>
      <c r="F1" s="192"/>
    </row>
    <row r="2" spans="1:8" x14ac:dyDescent="0.3">
      <c r="A2" s="35" t="s">
        <v>0</v>
      </c>
      <c r="B2" s="2">
        <v>42584</v>
      </c>
      <c r="C2" s="3"/>
      <c r="D2" s="2"/>
      <c r="E2" s="4" t="s">
        <v>1</v>
      </c>
      <c r="F2" s="5"/>
    </row>
    <row r="3" spans="1:8" x14ac:dyDescent="0.3">
      <c r="A3" s="193" t="s">
        <v>2</v>
      </c>
      <c r="B3" s="194"/>
      <c r="C3" s="6" t="s">
        <v>3</v>
      </c>
      <c r="D3" s="6" t="s">
        <v>4</v>
      </c>
      <c r="E3" s="6" t="s">
        <v>3</v>
      </c>
      <c r="F3" s="7" t="s">
        <v>4</v>
      </c>
    </row>
    <row r="4" spans="1:8" x14ac:dyDescent="0.3">
      <c r="A4" s="35" t="s">
        <v>5</v>
      </c>
      <c r="B4" s="8">
        <v>671500</v>
      </c>
      <c r="C4" s="9" t="s">
        <v>6</v>
      </c>
      <c r="D4" s="10">
        <v>0</v>
      </c>
      <c r="E4" s="11" t="s">
        <v>7</v>
      </c>
      <c r="F4" s="10">
        <v>0.06</v>
      </c>
      <c r="H4" s="32">
        <f>SUM(D4:D8)+SUM(F4:F7)</f>
        <v>1</v>
      </c>
    </row>
    <row r="5" spans="1:8" x14ac:dyDescent="0.3">
      <c r="A5" s="35" t="s">
        <v>8</v>
      </c>
      <c r="B5" s="12">
        <f>B6-B4</f>
        <v>965450</v>
      </c>
      <c r="C5" s="11" t="s">
        <v>9</v>
      </c>
      <c r="D5" s="10">
        <v>0.11</v>
      </c>
      <c r="E5" s="11" t="s">
        <v>10</v>
      </c>
      <c r="F5" s="10">
        <v>0.17</v>
      </c>
    </row>
    <row r="6" spans="1:8" x14ac:dyDescent="0.3">
      <c r="A6" s="35" t="s">
        <v>11</v>
      </c>
      <c r="B6" s="12">
        <v>1636950</v>
      </c>
      <c r="C6" s="9" t="s">
        <v>12</v>
      </c>
      <c r="D6" s="10">
        <v>0.12</v>
      </c>
      <c r="E6" s="11" t="s">
        <v>13</v>
      </c>
      <c r="F6" s="10">
        <v>0.22</v>
      </c>
      <c r="H6" s="36">
        <f>B6+B7</f>
        <v>5184100</v>
      </c>
    </row>
    <row r="7" spans="1:8" x14ac:dyDescent="0.3">
      <c r="A7" s="35" t="s">
        <v>14</v>
      </c>
      <c r="B7" s="12">
        <v>3547150</v>
      </c>
      <c r="C7" s="11" t="s">
        <v>15</v>
      </c>
      <c r="D7" s="10">
        <v>0.26</v>
      </c>
      <c r="E7" s="11" t="s">
        <v>16</v>
      </c>
      <c r="F7" s="10">
        <v>0.05</v>
      </c>
    </row>
    <row r="8" spans="1:8" x14ac:dyDescent="0.3">
      <c r="A8" s="35" t="s">
        <v>17</v>
      </c>
      <c r="B8" s="12">
        <v>75690750</v>
      </c>
      <c r="C8" s="9" t="s">
        <v>18</v>
      </c>
      <c r="D8" s="10">
        <v>0.01</v>
      </c>
      <c r="E8" s="11"/>
      <c r="F8" s="10"/>
    </row>
    <row r="9" spans="1:8" x14ac:dyDescent="0.3">
      <c r="A9" s="35" t="s">
        <v>19</v>
      </c>
      <c r="B9" s="13">
        <f>B7/B8</f>
        <v>4.6863718486076567E-2</v>
      </c>
      <c r="C9" s="9"/>
      <c r="D9" s="10"/>
      <c r="E9" s="11"/>
      <c r="F9" s="14"/>
    </row>
    <row r="10" spans="1:8" ht="18.75" x14ac:dyDescent="0.3">
      <c r="A10" s="154" t="s">
        <v>20</v>
      </c>
      <c r="B10" s="154"/>
      <c r="C10" s="154"/>
      <c r="D10" s="154"/>
      <c r="E10" s="154"/>
      <c r="F10" s="154"/>
    </row>
    <row r="11" spans="1:8" x14ac:dyDescent="0.15">
      <c r="A11" s="168" t="s">
        <v>21</v>
      </c>
      <c r="B11" s="35" t="s">
        <v>22</v>
      </c>
      <c r="C11" s="35" t="s">
        <v>23</v>
      </c>
      <c r="D11" s="35" t="s">
        <v>24</v>
      </c>
      <c r="E11" s="35"/>
      <c r="F11" s="15" t="s">
        <v>25</v>
      </c>
    </row>
    <row r="12" spans="1:8" x14ac:dyDescent="0.3">
      <c r="A12" s="168"/>
      <c r="B12" s="16" t="s">
        <v>74</v>
      </c>
      <c r="C12" s="5" t="s">
        <v>106</v>
      </c>
      <c r="D12" s="195" t="s">
        <v>26</v>
      </c>
      <c r="E12" s="16" t="s">
        <v>102</v>
      </c>
      <c r="F12" s="5">
        <v>6</v>
      </c>
    </row>
    <row r="13" spans="1:8" x14ac:dyDescent="0.3">
      <c r="A13" s="168"/>
      <c r="B13" s="16" t="s">
        <v>75</v>
      </c>
      <c r="C13" s="5" t="s">
        <v>106</v>
      </c>
      <c r="D13" s="195"/>
      <c r="E13" s="16" t="s">
        <v>103</v>
      </c>
      <c r="F13" s="5">
        <v>5</v>
      </c>
    </row>
    <row r="14" spans="1:8" x14ac:dyDescent="0.3">
      <c r="A14" s="168"/>
      <c r="B14" s="16" t="s">
        <v>76</v>
      </c>
      <c r="C14" s="5" t="s">
        <v>107</v>
      </c>
      <c r="D14" s="195" t="s">
        <v>27</v>
      </c>
      <c r="E14" s="16" t="s">
        <v>104</v>
      </c>
      <c r="F14" s="17">
        <v>0</v>
      </c>
    </row>
    <row r="15" spans="1:8" x14ac:dyDescent="0.3">
      <c r="A15" s="168"/>
      <c r="B15" s="16" t="s">
        <v>77</v>
      </c>
      <c r="C15" s="5" t="s">
        <v>84</v>
      </c>
      <c r="D15" s="195"/>
      <c r="E15" s="16" t="s">
        <v>105</v>
      </c>
      <c r="F15" s="17">
        <v>0</v>
      </c>
    </row>
    <row r="16" spans="1:8" ht="18.75" x14ac:dyDescent="0.3">
      <c r="A16" s="154"/>
      <c r="B16" s="154"/>
      <c r="C16" s="154"/>
      <c r="D16" s="154"/>
      <c r="E16" s="154"/>
      <c r="F16" s="154"/>
    </row>
    <row r="17" spans="1:6" x14ac:dyDescent="0.25">
      <c r="A17" s="18"/>
      <c r="B17" s="35" t="s">
        <v>28</v>
      </c>
      <c r="C17" s="35" t="s">
        <v>29</v>
      </c>
      <c r="D17" s="35" t="s">
        <v>30</v>
      </c>
      <c r="E17" s="179" t="s">
        <v>31</v>
      </c>
      <c r="F17" s="180"/>
    </row>
    <row r="18" spans="1:6" x14ac:dyDescent="0.3">
      <c r="A18" s="168" t="s">
        <v>32</v>
      </c>
      <c r="B18" s="19"/>
      <c r="C18" s="19"/>
      <c r="D18" s="20"/>
      <c r="E18" s="169"/>
      <c r="F18" s="170"/>
    </row>
    <row r="19" spans="1:6" x14ac:dyDescent="0.3">
      <c r="A19" s="168"/>
      <c r="B19" s="19"/>
      <c r="C19" s="19"/>
      <c r="D19" s="20"/>
      <c r="E19" s="182"/>
      <c r="F19" s="170"/>
    </row>
    <row r="20" spans="1:6" x14ac:dyDescent="0.3">
      <c r="A20" s="168"/>
      <c r="B20" s="171" t="s">
        <v>72</v>
      </c>
      <c r="C20" s="173" t="s">
        <v>99</v>
      </c>
      <c r="D20" s="184"/>
      <c r="E20" s="184"/>
      <c r="F20" s="185"/>
    </row>
    <row r="21" spans="1:6" x14ac:dyDescent="0.3">
      <c r="A21" s="168"/>
      <c r="B21" s="183"/>
      <c r="C21" s="186"/>
      <c r="D21" s="187"/>
      <c r="E21" s="187"/>
      <c r="F21" s="188"/>
    </row>
    <row r="22" spans="1:6" x14ac:dyDescent="0.3">
      <c r="A22" s="168"/>
      <c r="B22" s="183"/>
      <c r="C22" s="186"/>
      <c r="D22" s="187"/>
      <c r="E22" s="187"/>
      <c r="F22" s="188"/>
    </row>
    <row r="23" spans="1:6" x14ac:dyDescent="0.3">
      <c r="A23" s="181"/>
      <c r="B23" s="172"/>
      <c r="C23" s="189"/>
      <c r="D23" s="190"/>
      <c r="E23" s="190"/>
      <c r="F23" s="191"/>
    </row>
    <row r="24" spans="1:6" x14ac:dyDescent="0.3">
      <c r="A24" s="168" t="s">
        <v>33</v>
      </c>
      <c r="B24" s="19">
        <v>0.79166666666666663</v>
      </c>
      <c r="C24" s="19" t="s">
        <v>61</v>
      </c>
      <c r="D24" s="20">
        <v>2</v>
      </c>
      <c r="E24" s="169"/>
      <c r="F24" s="170"/>
    </row>
    <row r="25" spans="1:6" x14ac:dyDescent="0.3">
      <c r="A25" s="168"/>
      <c r="B25" s="19"/>
      <c r="C25" s="19"/>
      <c r="D25" s="20"/>
      <c r="E25" s="169"/>
      <c r="F25" s="170"/>
    </row>
    <row r="26" spans="1:6" x14ac:dyDescent="0.3">
      <c r="A26" s="168"/>
      <c r="B26" s="19"/>
      <c r="C26" s="19"/>
      <c r="D26" s="20"/>
      <c r="E26" s="169"/>
      <c r="F26" s="170"/>
    </row>
    <row r="27" spans="1:6" x14ac:dyDescent="0.3">
      <c r="A27" s="168"/>
      <c r="B27" s="19"/>
      <c r="C27" s="19"/>
      <c r="D27" s="20"/>
      <c r="E27" s="169"/>
      <c r="F27" s="170"/>
    </row>
    <row r="28" spans="1:6" ht="16.5" customHeight="1" x14ac:dyDescent="0.3">
      <c r="A28" s="168"/>
      <c r="B28" s="171" t="s">
        <v>71</v>
      </c>
      <c r="C28" s="173" t="s">
        <v>108</v>
      </c>
      <c r="D28" s="174"/>
      <c r="E28" s="174"/>
      <c r="F28" s="175"/>
    </row>
    <row r="29" spans="1:6" ht="43.5" customHeight="1" x14ac:dyDescent="0.3">
      <c r="A29" s="168"/>
      <c r="B29" s="172"/>
      <c r="C29" s="176"/>
      <c r="D29" s="177"/>
      <c r="E29" s="177"/>
      <c r="F29" s="178"/>
    </row>
    <row r="30" spans="1:6" ht="18.75" x14ac:dyDescent="0.3">
      <c r="A30" s="154" t="s">
        <v>34</v>
      </c>
      <c r="B30" s="154"/>
      <c r="C30" s="154"/>
      <c r="D30" s="154"/>
      <c r="E30" s="154"/>
      <c r="F30" s="154"/>
    </row>
    <row r="31" spans="1:6" x14ac:dyDescent="0.3">
      <c r="A31" s="157" t="s">
        <v>35</v>
      </c>
      <c r="B31" s="21" t="s">
        <v>36</v>
      </c>
      <c r="C31" s="22" t="s">
        <v>91</v>
      </c>
      <c r="D31" s="157" t="s">
        <v>37</v>
      </c>
      <c r="E31" s="35" t="s">
        <v>36</v>
      </c>
      <c r="F31" s="30" t="s">
        <v>89</v>
      </c>
    </row>
    <row r="32" spans="1:6" x14ac:dyDescent="0.15">
      <c r="A32" s="158"/>
      <c r="B32" s="23" t="s">
        <v>38</v>
      </c>
      <c r="C32" s="22" t="s">
        <v>92</v>
      </c>
      <c r="D32" s="162"/>
      <c r="E32" s="15" t="s">
        <v>39</v>
      </c>
      <c r="F32" s="30" t="s">
        <v>90</v>
      </c>
    </row>
    <row r="33" spans="1:6" x14ac:dyDescent="0.15">
      <c r="A33" s="158"/>
      <c r="B33" s="24" t="s">
        <v>40</v>
      </c>
      <c r="C33" s="22" t="s">
        <v>93</v>
      </c>
      <c r="D33" s="162"/>
      <c r="E33" s="15" t="s">
        <v>41</v>
      </c>
      <c r="F33" s="30" t="s">
        <v>69</v>
      </c>
    </row>
    <row r="34" spans="1:6" x14ac:dyDescent="0.15">
      <c r="A34" s="160"/>
      <c r="B34" s="24" t="s">
        <v>42</v>
      </c>
      <c r="C34" s="22" t="s">
        <v>94</v>
      </c>
      <c r="D34" s="163"/>
      <c r="E34" s="15" t="s">
        <v>43</v>
      </c>
      <c r="F34" s="30"/>
    </row>
    <row r="35" spans="1:6" x14ac:dyDescent="0.15">
      <c r="A35" s="161"/>
      <c r="B35" s="24" t="s">
        <v>44</v>
      </c>
      <c r="C35" s="22" t="s">
        <v>95</v>
      </c>
      <c r="D35" s="164"/>
      <c r="E35" s="15" t="s">
        <v>45</v>
      </c>
      <c r="F35" s="30"/>
    </row>
    <row r="36" spans="1:6" ht="18.75" x14ac:dyDescent="0.3">
      <c r="A36" s="154" t="s">
        <v>34</v>
      </c>
      <c r="B36" s="154"/>
      <c r="C36" s="154"/>
      <c r="D36" s="154"/>
      <c r="E36" s="154"/>
      <c r="F36" s="154"/>
    </row>
    <row r="37" spans="1:6" x14ac:dyDescent="0.3">
      <c r="A37" s="157" t="s">
        <v>35</v>
      </c>
      <c r="B37" s="165" t="s">
        <v>96</v>
      </c>
      <c r="C37" s="166"/>
      <c r="D37" s="166"/>
      <c r="E37" s="166"/>
      <c r="F37" s="167"/>
    </row>
    <row r="38" spans="1:6" x14ac:dyDescent="0.3">
      <c r="A38" s="158"/>
      <c r="B38" s="165" t="s">
        <v>97</v>
      </c>
      <c r="C38" s="166"/>
      <c r="D38" s="166"/>
      <c r="E38" s="166"/>
      <c r="F38" s="167"/>
    </row>
    <row r="39" spans="1:6" x14ac:dyDescent="0.3">
      <c r="A39" s="159"/>
      <c r="B39" s="165" t="s">
        <v>98</v>
      </c>
      <c r="C39" s="166"/>
      <c r="D39" s="166"/>
      <c r="E39" s="166"/>
      <c r="F39" s="167"/>
    </row>
    <row r="40" spans="1:6" s="31" customFormat="1" x14ac:dyDescent="0.3">
      <c r="A40" s="157" t="s">
        <v>37</v>
      </c>
      <c r="B40" s="151" t="s">
        <v>101</v>
      </c>
      <c r="C40" s="152"/>
      <c r="D40" s="152"/>
      <c r="E40" s="152"/>
      <c r="F40" s="153"/>
    </row>
    <row r="41" spans="1:6" s="31" customFormat="1" x14ac:dyDescent="0.3">
      <c r="A41" s="158"/>
      <c r="B41" s="151" t="s">
        <v>100</v>
      </c>
      <c r="C41" s="152"/>
      <c r="D41" s="152"/>
      <c r="E41" s="152"/>
      <c r="F41" s="153"/>
    </row>
    <row r="42" spans="1:6" s="31" customFormat="1" ht="73.5" customHeight="1" x14ac:dyDescent="0.3">
      <c r="A42" s="158"/>
      <c r="B42" s="151" t="s">
        <v>109</v>
      </c>
      <c r="C42" s="152"/>
      <c r="D42" s="152"/>
      <c r="E42" s="152"/>
      <c r="F42" s="153"/>
    </row>
    <row r="43" spans="1:6" ht="18.75" x14ac:dyDescent="0.3">
      <c r="A43" s="154"/>
      <c r="B43" s="154"/>
      <c r="C43" s="154"/>
      <c r="D43" s="154"/>
      <c r="E43" s="154"/>
      <c r="F43" s="154"/>
    </row>
    <row r="44" spans="1:6" x14ac:dyDescent="0.3">
      <c r="A44" s="34" t="s">
        <v>35</v>
      </c>
      <c r="B44" s="155"/>
      <c r="C44" s="156"/>
      <c r="D44" s="34" t="s">
        <v>37</v>
      </c>
      <c r="E44" s="155"/>
      <c r="F44" s="156"/>
    </row>
    <row r="45" spans="1:6" ht="18.75" x14ac:dyDescent="0.3">
      <c r="A45" s="144" t="s">
        <v>46</v>
      </c>
      <c r="B45" s="145"/>
      <c r="C45" s="146"/>
      <c r="D45" s="33" t="s">
        <v>47</v>
      </c>
      <c r="E45" s="147"/>
      <c r="F45" s="148"/>
    </row>
    <row r="46" spans="1:6" x14ac:dyDescent="0.3">
      <c r="A46" s="149" t="s">
        <v>35</v>
      </c>
      <c r="B46" s="27" t="s">
        <v>48</v>
      </c>
      <c r="C46" s="27" t="s">
        <v>49</v>
      </c>
      <c r="D46" s="149" t="s">
        <v>37</v>
      </c>
      <c r="E46" s="27" t="s">
        <v>50</v>
      </c>
      <c r="F46" s="27" t="s">
        <v>51</v>
      </c>
    </row>
    <row r="47" spans="1:6" x14ac:dyDescent="0.3">
      <c r="A47" s="149"/>
      <c r="B47" s="28"/>
      <c r="C47" s="28"/>
      <c r="D47" s="150"/>
      <c r="E47" s="28"/>
      <c r="F47" s="29"/>
    </row>
    <row r="48" spans="1:6" x14ac:dyDescent="0.3">
      <c r="A48" s="149"/>
      <c r="B48" s="28"/>
      <c r="C48" s="28"/>
      <c r="D48" s="150"/>
      <c r="E48" s="28"/>
      <c r="F48" s="29"/>
    </row>
    <row r="49" spans="1:6" x14ac:dyDescent="0.3">
      <c r="A49" s="149"/>
      <c r="B49" s="28"/>
      <c r="C49" s="28"/>
      <c r="D49" s="150"/>
      <c r="E49" s="28"/>
      <c r="F49" s="29"/>
    </row>
  </sheetData>
  <mergeCells count="39">
    <mergeCell ref="B44:C44"/>
    <mergeCell ref="E44:F44"/>
    <mergeCell ref="A45:C45"/>
    <mergeCell ref="E45:F45"/>
    <mergeCell ref="A46:A49"/>
    <mergeCell ref="D46:D49"/>
    <mergeCell ref="A43:F43"/>
    <mergeCell ref="A30:F30"/>
    <mergeCell ref="A31:A35"/>
    <mergeCell ref="D31:D35"/>
    <mergeCell ref="A36:F36"/>
    <mergeCell ref="A37:A39"/>
    <mergeCell ref="B37:F37"/>
    <mergeCell ref="B38:F38"/>
    <mergeCell ref="B39:F39"/>
    <mergeCell ref="A40:A42"/>
    <mergeCell ref="B40:F40"/>
    <mergeCell ref="B41:F41"/>
    <mergeCell ref="B42:F42"/>
    <mergeCell ref="A24:A29"/>
    <mergeCell ref="E24:F24"/>
    <mergeCell ref="E25:F25"/>
    <mergeCell ref="E26:F26"/>
    <mergeCell ref="E27:F27"/>
    <mergeCell ref="B28:B29"/>
    <mergeCell ref="C28:F29"/>
    <mergeCell ref="A16:F16"/>
    <mergeCell ref="E17:F17"/>
    <mergeCell ref="A18:A23"/>
    <mergeCell ref="E18:F18"/>
    <mergeCell ref="E19:F19"/>
    <mergeCell ref="B20:B23"/>
    <mergeCell ref="C20:F23"/>
    <mergeCell ref="A1:F1"/>
    <mergeCell ref="A3:B3"/>
    <mergeCell ref="A10:F10"/>
    <mergeCell ref="A11:A15"/>
    <mergeCell ref="D12:D13"/>
    <mergeCell ref="D14:D15"/>
  </mergeCells>
  <phoneticPr fontId="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22" workbookViewId="0">
      <selection activeCell="B28" sqref="B28:F29"/>
    </sheetView>
  </sheetViews>
  <sheetFormatPr defaultRowHeight="16.5" x14ac:dyDescent="0.3"/>
  <cols>
    <col min="1" max="1" width="12.625" customWidth="1"/>
    <col min="2" max="2" width="18.625" customWidth="1"/>
    <col min="3" max="3" width="27.625" customWidth="1"/>
    <col min="4" max="4" width="11.625" customWidth="1"/>
    <col min="5" max="5" width="27.625" customWidth="1"/>
    <col min="6" max="6" width="35.375" customWidth="1"/>
    <col min="8" max="8" width="10.875" bestFit="1" customWidth="1"/>
  </cols>
  <sheetData>
    <row r="1" spans="1:8" ht="25.5" x14ac:dyDescent="0.3">
      <c r="A1" s="192"/>
      <c r="B1" s="192"/>
      <c r="C1" s="192"/>
      <c r="D1" s="192"/>
      <c r="E1" s="192"/>
      <c r="F1" s="192"/>
    </row>
    <row r="2" spans="1:8" x14ac:dyDescent="0.3">
      <c r="A2" s="39" t="s">
        <v>0</v>
      </c>
      <c r="B2" s="2">
        <v>42585</v>
      </c>
      <c r="C2" s="3"/>
      <c r="D2" s="2"/>
      <c r="E2" s="4" t="s">
        <v>1</v>
      </c>
      <c r="F2" s="5"/>
    </row>
    <row r="3" spans="1:8" x14ac:dyDescent="0.3">
      <c r="A3" s="193" t="s">
        <v>2</v>
      </c>
      <c r="B3" s="194"/>
      <c r="C3" s="6" t="s">
        <v>3</v>
      </c>
      <c r="D3" s="6" t="s">
        <v>4</v>
      </c>
      <c r="E3" s="6" t="s">
        <v>3</v>
      </c>
      <c r="F3" s="7" t="s">
        <v>4</v>
      </c>
    </row>
    <row r="4" spans="1:8" x14ac:dyDescent="0.3">
      <c r="A4" s="39" t="s">
        <v>5</v>
      </c>
      <c r="B4" s="8">
        <v>865000</v>
      </c>
      <c r="C4" s="9" t="s">
        <v>6</v>
      </c>
      <c r="D4" s="10">
        <v>0.05</v>
      </c>
      <c r="E4" s="11" t="s">
        <v>7</v>
      </c>
      <c r="F4" s="10">
        <v>0.18</v>
      </c>
      <c r="H4" s="32">
        <f>SUM(D4:D8)+SUM(F4:F7)</f>
        <v>1</v>
      </c>
    </row>
    <row r="5" spans="1:8" x14ac:dyDescent="0.3">
      <c r="A5" s="39" t="s">
        <v>8</v>
      </c>
      <c r="B5" s="12">
        <f>B6-B4</f>
        <v>1449800</v>
      </c>
      <c r="C5" s="11" t="s">
        <v>9</v>
      </c>
      <c r="D5" s="10">
        <v>0.05</v>
      </c>
      <c r="E5" s="11" t="s">
        <v>10</v>
      </c>
      <c r="F5" s="10">
        <v>7.0000000000000007E-2</v>
      </c>
    </row>
    <row r="6" spans="1:8" x14ac:dyDescent="0.3">
      <c r="A6" s="39" t="s">
        <v>11</v>
      </c>
      <c r="B6" s="12">
        <v>2314800</v>
      </c>
      <c r="C6" s="9" t="s">
        <v>12</v>
      </c>
      <c r="D6" s="10">
        <v>0.09</v>
      </c>
      <c r="E6" s="11" t="s">
        <v>13</v>
      </c>
      <c r="F6" s="10">
        <v>0.15</v>
      </c>
      <c r="H6" s="36">
        <f>B6+B7</f>
        <v>8176750</v>
      </c>
    </row>
    <row r="7" spans="1:8" x14ac:dyDescent="0.3">
      <c r="A7" s="39" t="s">
        <v>14</v>
      </c>
      <c r="B7" s="12">
        <v>5861950</v>
      </c>
      <c r="C7" s="11" t="s">
        <v>15</v>
      </c>
      <c r="D7" s="10">
        <v>0.18</v>
      </c>
      <c r="E7" s="11" t="s">
        <v>16</v>
      </c>
      <c r="F7" s="10">
        <v>0.2</v>
      </c>
    </row>
    <row r="8" spans="1:8" x14ac:dyDescent="0.3">
      <c r="A8" s="39" t="s">
        <v>17</v>
      </c>
      <c r="B8" s="12">
        <v>75690750</v>
      </c>
      <c r="C8" s="9" t="s">
        <v>18</v>
      </c>
      <c r="D8" s="10">
        <v>0.03</v>
      </c>
      <c r="E8" s="11"/>
      <c r="F8" s="10"/>
    </row>
    <row r="9" spans="1:8" x14ac:dyDescent="0.3">
      <c r="A9" s="39" t="s">
        <v>19</v>
      </c>
      <c r="B9" s="13">
        <f>B7/B8</f>
        <v>7.7446055165261277E-2</v>
      </c>
      <c r="C9" s="9"/>
      <c r="D9" s="10"/>
      <c r="E9" s="11"/>
      <c r="F9" s="14"/>
    </row>
    <row r="10" spans="1:8" ht="18.75" x14ac:dyDescent="0.3">
      <c r="A10" s="154" t="s">
        <v>20</v>
      </c>
      <c r="B10" s="154"/>
      <c r="C10" s="154"/>
      <c r="D10" s="154"/>
      <c r="E10" s="154"/>
      <c r="F10" s="154"/>
    </row>
    <row r="11" spans="1:8" x14ac:dyDescent="0.15">
      <c r="A11" s="168" t="s">
        <v>21</v>
      </c>
      <c r="B11" s="39" t="s">
        <v>22</v>
      </c>
      <c r="C11" s="39" t="s">
        <v>23</v>
      </c>
      <c r="D11" s="39" t="s">
        <v>24</v>
      </c>
      <c r="E11" s="39"/>
      <c r="F11" s="15" t="s">
        <v>25</v>
      </c>
    </row>
    <row r="12" spans="1:8" x14ac:dyDescent="0.3">
      <c r="A12" s="168"/>
      <c r="B12" s="16" t="s">
        <v>74</v>
      </c>
      <c r="C12" s="5" t="s">
        <v>130</v>
      </c>
      <c r="D12" s="195" t="s">
        <v>26</v>
      </c>
      <c r="E12" s="16" t="s">
        <v>132</v>
      </c>
      <c r="F12" s="5">
        <v>6</v>
      </c>
    </row>
    <row r="13" spans="1:8" x14ac:dyDescent="0.3">
      <c r="A13" s="168"/>
      <c r="B13" s="16" t="s">
        <v>75</v>
      </c>
      <c r="C13" s="5" t="s">
        <v>106</v>
      </c>
      <c r="D13" s="195"/>
      <c r="E13" s="16" t="s">
        <v>133</v>
      </c>
      <c r="F13" s="5">
        <v>4</v>
      </c>
    </row>
    <row r="14" spans="1:8" x14ac:dyDescent="0.3">
      <c r="A14" s="168"/>
      <c r="B14" s="16" t="s">
        <v>76</v>
      </c>
      <c r="C14" s="5" t="s">
        <v>131</v>
      </c>
      <c r="D14" s="195" t="s">
        <v>27</v>
      </c>
      <c r="E14" s="16" t="s">
        <v>134</v>
      </c>
      <c r="F14" s="17">
        <v>0</v>
      </c>
    </row>
    <row r="15" spans="1:8" x14ac:dyDescent="0.3">
      <c r="A15" s="168"/>
      <c r="B15" s="16" t="s">
        <v>77</v>
      </c>
      <c r="C15" s="5" t="s">
        <v>107</v>
      </c>
      <c r="D15" s="195"/>
      <c r="E15" s="16" t="s">
        <v>135</v>
      </c>
      <c r="F15" s="17">
        <v>0</v>
      </c>
    </row>
    <row r="16" spans="1:8" ht="18.75" x14ac:dyDescent="0.3">
      <c r="A16" s="154"/>
      <c r="B16" s="154"/>
      <c r="C16" s="154"/>
      <c r="D16" s="154"/>
      <c r="E16" s="154"/>
      <c r="F16" s="154"/>
    </row>
    <row r="17" spans="1:6" x14ac:dyDescent="0.25">
      <c r="A17" s="18"/>
      <c r="B17" s="39" t="s">
        <v>28</v>
      </c>
      <c r="C17" s="39" t="s">
        <v>29</v>
      </c>
      <c r="D17" s="39" t="s">
        <v>30</v>
      </c>
      <c r="E17" s="179" t="s">
        <v>31</v>
      </c>
      <c r="F17" s="180"/>
    </row>
    <row r="18" spans="1:6" x14ac:dyDescent="0.3">
      <c r="A18" s="168" t="s">
        <v>32</v>
      </c>
      <c r="B18" s="19">
        <v>0.54166666666666663</v>
      </c>
      <c r="C18" s="19" t="s">
        <v>120</v>
      </c>
      <c r="D18" s="20">
        <v>4</v>
      </c>
      <c r="E18" s="169" t="s">
        <v>121</v>
      </c>
      <c r="F18" s="170"/>
    </row>
    <row r="19" spans="1:6" x14ac:dyDescent="0.3">
      <c r="A19" s="168"/>
      <c r="B19" s="19">
        <v>0.60416666666666663</v>
      </c>
      <c r="C19" s="19" t="s">
        <v>122</v>
      </c>
      <c r="D19" s="20">
        <v>2</v>
      </c>
      <c r="E19" s="169" t="s">
        <v>123</v>
      </c>
      <c r="F19" s="170"/>
    </row>
    <row r="20" spans="1:6" x14ac:dyDescent="0.3">
      <c r="A20" s="168"/>
      <c r="B20" s="171" t="s">
        <v>72</v>
      </c>
      <c r="C20" s="173" t="s">
        <v>126</v>
      </c>
      <c r="D20" s="184"/>
      <c r="E20" s="184"/>
      <c r="F20" s="185"/>
    </row>
    <row r="21" spans="1:6" x14ac:dyDescent="0.3">
      <c r="A21" s="168"/>
      <c r="B21" s="183"/>
      <c r="C21" s="186"/>
      <c r="D21" s="187"/>
      <c r="E21" s="187"/>
      <c r="F21" s="188"/>
    </row>
    <row r="22" spans="1:6" x14ac:dyDescent="0.3">
      <c r="A22" s="168"/>
      <c r="B22" s="183"/>
      <c r="C22" s="186"/>
      <c r="D22" s="187"/>
      <c r="E22" s="187"/>
      <c r="F22" s="188"/>
    </row>
    <row r="23" spans="1:6" x14ac:dyDescent="0.3">
      <c r="A23" s="181"/>
      <c r="B23" s="172"/>
      <c r="C23" s="189"/>
      <c r="D23" s="190"/>
      <c r="E23" s="190"/>
      <c r="F23" s="191"/>
    </row>
    <row r="24" spans="1:6" x14ac:dyDescent="0.3">
      <c r="A24" s="168" t="s">
        <v>33</v>
      </c>
      <c r="B24" s="19">
        <v>0.77083333333333337</v>
      </c>
      <c r="C24" s="19" t="s">
        <v>124</v>
      </c>
      <c r="D24" s="20">
        <v>7</v>
      </c>
      <c r="E24" s="169" t="s">
        <v>125</v>
      </c>
      <c r="F24" s="170"/>
    </row>
    <row r="25" spans="1:6" x14ac:dyDescent="0.3">
      <c r="A25" s="168"/>
      <c r="B25" s="19"/>
      <c r="C25" s="19"/>
      <c r="D25" s="20"/>
      <c r="E25" s="169"/>
      <c r="F25" s="170"/>
    </row>
    <row r="26" spans="1:6" x14ac:dyDescent="0.3">
      <c r="A26" s="168"/>
      <c r="B26" s="19"/>
      <c r="C26" s="19"/>
      <c r="D26" s="20"/>
      <c r="E26" s="169"/>
      <c r="F26" s="170"/>
    </row>
    <row r="27" spans="1:6" x14ac:dyDescent="0.3">
      <c r="A27" s="168"/>
      <c r="B27" s="19"/>
      <c r="C27" s="19"/>
      <c r="D27" s="20"/>
      <c r="E27" s="169"/>
      <c r="F27" s="170"/>
    </row>
    <row r="28" spans="1:6" ht="16.5" customHeight="1" x14ac:dyDescent="0.3">
      <c r="A28" s="168"/>
      <c r="B28" s="171" t="s">
        <v>71</v>
      </c>
      <c r="C28" s="173" t="s">
        <v>136</v>
      </c>
      <c r="D28" s="174"/>
      <c r="E28" s="174"/>
      <c r="F28" s="175"/>
    </row>
    <row r="29" spans="1:6" ht="43.5" customHeight="1" x14ac:dyDescent="0.3">
      <c r="A29" s="168"/>
      <c r="B29" s="172"/>
      <c r="C29" s="176"/>
      <c r="D29" s="177"/>
      <c r="E29" s="177"/>
      <c r="F29" s="178"/>
    </row>
    <row r="30" spans="1:6" ht="18.75" x14ac:dyDescent="0.3">
      <c r="A30" s="154" t="s">
        <v>34</v>
      </c>
      <c r="B30" s="154"/>
      <c r="C30" s="154"/>
      <c r="D30" s="154"/>
      <c r="E30" s="154"/>
      <c r="F30" s="154"/>
    </row>
    <row r="31" spans="1:6" x14ac:dyDescent="0.3">
      <c r="A31" s="157" t="s">
        <v>35</v>
      </c>
      <c r="B31" s="21" t="s">
        <v>36</v>
      </c>
      <c r="C31" s="22" t="s">
        <v>110</v>
      </c>
      <c r="D31" s="157" t="s">
        <v>37</v>
      </c>
      <c r="E31" s="39" t="s">
        <v>36</v>
      </c>
      <c r="F31" s="30" t="s">
        <v>116</v>
      </c>
    </row>
    <row r="32" spans="1:6" x14ac:dyDescent="0.15">
      <c r="A32" s="158"/>
      <c r="B32" s="23" t="s">
        <v>38</v>
      </c>
      <c r="C32" s="22" t="s">
        <v>111</v>
      </c>
      <c r="D32" s="162"/>
      <c r="E32" s="15" t="s">
        <v>39</v>
      </c>
      <c r="F32" s="30" t="s">
        <v>117</v>
      </c>
    </row>
    <row r="33" spans="1:6" x14ac:dyDescent="0.15">
      <c r="A33" s="158"/>
      <c r="B33" s="24" t="s">
        <v>40</v>
      </c>
      <c r="C33" s="22" t="s">
        <v>111</v>
      </c>
      <c r="D33" s="162"/>
      <c r="E33" s="15" t="s">
        <v>41</v>
      </c>
      <c r="F33" s="30" t="s">
        <v>119</v>
      </c>
    </row>
    <row r="34" spans="1:6" x14ac:dyDescent="0.15">
      <c r="A34" s="160"/>
      <c r="B34" s="24" t="s">
        <v>42</v>
      </c>
      <c r="C34" s="22" t="s">
        <v>54</v>
      </c>
      <c r="D34" s="163"/>
      <c r="E34" s="15" t="s">
        <v>43</v>
      </c>
      <c r="F34" s="30" t="s">
        <v>118</v>
      </c>
    </row>
    <row r="35" spans="1:6" x14ac:dyDescent="0.15">
      <c r="A35" s="161"/>
      <c r="B35" s="24" t="s">
        <v>44</v>
      </c>
      <c r="C35" s="22" t="s">
        <v>112</v>
      </c>
      <c r="D35" s="164"/>
      <c r="E35" s="15" t="s">
        <v>45</v>
      </c>
      <c r="F35" s="30"/>
    </row>
    <row r="36" spans="1:6" ht="18.75" x14ac:dyDescent="0.3">
      <c r="A36" s="154" t="s">
        <v>34</v>
      </c>
      <c r="B36" s="154"/>
      <c r="C36" s="154"/>
      <c r="D36" s="154"/>
      <c r="E36" s="154"/>
      <c r="F36" s="154"/>
    </row>
    <row r="37" spans="1:6" x14ac:dyDescent="0.3">
      <c r="A37" s="157" t="s">
        <v>35</v>
      </c>
      <c r="B37" s="165" t="s">
        <v>113</v>
      </c>
      <c r="C37" s="166"/>
      <c r="D37" s="166"/>
      <c r="E37" s="166"/>
      <c r="F37" s="167"/>
    </row>
    <row r="38" spans="1:6" x14ac:dyDescent="0.3">
      <c r="A38" s="158"/>
      <c r="B38" s="165" t="s">
        <v>114</v>
      </c>
      <c r="C38" s="166"/>
      <c r="D38" s="166"/>
      <c r="E38" s="166"/>
      <c r="F38" s="167"/>
    </row>
    <row r="39" spans="1:6" x14ac:dyDescent="0.3">
      <c r="A39" s="159"/>
      <c r="B39" s="165" t="s">
        <v>115</v>
      </c>
      <c r="C39" s="166"/>
      <c r="D39" s="166"/>
      <c r="E39" s="166"/>
      <c r="F39" s="167"/>
    </row>
    <row r="40" spans="1:6" s="31" customFormat="1" x14ac:dyDescent="0.3">
      <c r="A40" s="157" t="s">
        <v>37</v>
      </c>
      <c r="B40" s="196" t="s">
        <v>127</v>
      </c>
      <c r="C40" s="197"/>
      <c r="D40" s="197"/>
      <c r="E40" s="197"/>
      <c r="F40" s="198"/>
    </row>
    <row r="41" spans="1:6" s="31" customFormat="1" ht="102" customHeight="1" x14ac:dyDescent="0.3">
      <c r="A41" s="158"/>
      <c r="B41" s="151" t="s">
        <v>128</v>
      </c>
      <c r="C41" s="152"/>
      <c r="D41" s="152"/>
      <c r="E41" s="152"/>
      <c r="F41" s="153"/>
    </row>
    <row r="42" spans="1:6" s="31" customFormat="1" ht="118.5" customHeight="1" x14ac:dyDescent="0.3">
      <c r="A42" s="158"/>
      <c r="B42" s="151" t="s">
        <v>129</v>
      </c>
      <c r="C42" s="152"/>
      <c r="D42" s="152"/>
      <c r="E42" s="152"/>
      <c r="F42" s="153"/>
    </row>
    <row r="43" spans="1:6" ht="18.75" x14ac:dyDescent="0.3">
      <c r="A43" s="154"/>
      <c r="B43" s="154"/>
      <c r="C43" s="154"/>
      <c r="D43" s="154"/>
      <c r="E43" s="154"/>
      <c r="F43" s="154"/>
    </row>
    <row r="44" spans="1:6" x14ac:dyDescent="0.3">
      <c r="A44" s="38" t="s">
        <v>35</v>
      </c>
      <c r="B44" s="155"/>
      <c r="C44" s="156"/>
      <c r="D44" s="38" t="s">
        <v>37</v>
      </c>
      <c r="E44" s="155"/>
      <c r="F44" s="156"/>
    </row>
    <row r="45" spans="1:6" ht="18.75" x14ac:dyDescent="0.3">
      <c r="A45" s="144" t="s">
        <v>46</v>
      </c>
      <c r="B45" s="145"/>
      <c r="C45" s="146"/>
      <c r="D45" s="37" t="s">
        <v>47</v>
      </c>
      <c r="E45" s="147"/>
      <c r="F45" s="148"/>
    </row>
    <row r="46" spans="1:6" x14ac:dyDescent="0.3">
      <c r="A46" s="149" t="s">
        <v>35</v>
      </c>
      <c r="B46" s="27" t="s">
        <v>48</v>
      </c>
      <c r="C46" s="27" t="s">
        <v>49</v>
      </c>
      <c r="D46" s="149" t="s">
        <v>37</v>
      </c>
      <c r="E46" s="27" t="s">
        <v>50</v>
      </c>
      <c r="F46" s="27" t="s">
        <v>51</v>
      </c>
    </row>
    <row r="47" spans="1:6" x14ac:dyDescent="0.3">
      <c r="A47" s="149"/>
      <c r="B47" s="28"/>
      <c r="C47" s="28"/>
      <c r="D47" s="150"/>
      <c r="E47" s="28"/>
      <c r="F47" s="29"/>
    </row>
    <row r="48" spans="1:6" x14ac:dyDescent="0.3">
      <c r="A48" s="149"/>
      <c r="B48" s="28"/>
      <c r="C48" s="28"/>
      <c r="D48" s="150"/>
      <c r="E48" s="28"/>
      <c r="F48" s="29"/>
    </row>
    <row r="49" spans="1:6" x14ac:dyDescent="0.3">
      <c r="A49" s="149"/>
      <c r="B49" s="28"/>
      <c r="C49" s="28"/>
      <c r="D49" s="150"/>
      <c r="E49" s="28"/>
      <c r="F49" s="29"/>
    </row>
  </sheetData>
  <mergeCells count="39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B28:B29"/>
    <mergeCell ref="C28:F29"/>
    <mergeCell ref="A16:F16"/>
    <mergeCell ref="E17:F17"/>
    <mergeCell ref="A18:A23"/>
    <mergeCell ref="E18:F18"/>
    <mergeCell ref="E19:F19"/>
    <mergeCell ref="B20:B23"/>
    <mergeCell ref="C20:F23"/>
    <mergeCell ref="A1:F1"/>
    <mergeCell ref="A3:B3"/>
    <mergeCell ref="A10:F10"/>
    <mergeCell ref="A11:A15"/>
    <mergeCell ref="D12:D13"/>
    <mergeCell ref="D14:D15"/>
  </mergeCells>
  <phoneticPr fontId="6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19" workbookViewId="0">
      <selection activeCell="F15" sqref="F15"/>
    </sheetView>
  </sheetViews>
  <sheetFormatPr defaultRowHeight="16.5" x14ac:dyDescent="0.3"/>
  <cols>
    <col min="1" max="1" width="12.625" customWidth="1"/>
    <col min="2" max="2" width="18.625" customWidth="1"/>
    <col min="3" max="3" width="27.625" customWidth="1"/>
    <col min="4" max="4" width="11.625" customWidth="1"/>
    <col min="5" max="5" width="27.625" customWidth="1"/>
    <col min="6" max="6" width="35.375" customWidth="1"/>
    <col min="8" max="8" width="10.875" bestFit="1" customWidth="1"/>
  </cols>
  <sheetData>
    <row r="1" spans="1:8" ht="25.5" x14ac:dyDescent="0.3">
      <c r="A1" s="192"/>
      <c r="B1" s="192"/>
      <c r="C1" s="192"/>
      <c r="D1" s="192"/>
      <c r="E1" s="192"/>
      <c r="F1" s="192"/>
    </row>
    <row r="2" spans="1:8" x14ac:dyDescent="0.3">
      <c r="A2" s="42" t="s">
        <v>0</v>
      </c>
      <c r="B2" s="2">
        <v>42586</v>
      </c>
      <c r="C2" s="3"/>
      <c r="D2" s="2"/>
      <c r="E2" s="4" t="s">
        <v>1</v>
      </c>
      <c r="F2" s="5"/>
    </row>
    <row r="3" spans="1:8" x14ac:dyDescent="0.3">
      <c r="A3" s="193" t="s">
        <v>2</v>
      </c>
      <c r="B3" s="194"/>
      <c r="C3" s="6" t="s">
        <v>3</v>
      </c>
      <c r="D3" s="6" t="s">
        <v>4</v>
      </c>
      <c r="E3" s="6" t="s">
        <v>3</v>
      </c>
      <c r="F3" s="7" t="s">
        <v>4</v>
      </c>
    </row>
    <row r="4" spans="1:8" x14ac:dyDescent="0.3">
      <c r="A4" s="42" t="s">
        <v>5</v>
      </c>
      <c r="B4" s="8">
        <v>491500</v>
      </c>
      <c r="C4" s="9" t="s">
        <v>6</v>
      </c>
      <c r="D4" s="10">
        <v>0.04</v>
      </c>
      <c r="E4" s="11" t="s">
        <v>7</v>
      </c>
      <c r="F4" s="10">
        <v>0.16</v>
      </c>
      <c r="H4" s="32">
        <f>SUM(D4:D8)+SUM(F4:F7)</f>
        <v>1</v>
      </c>
    </row>
    <row r="5" spans="1:8" x14ac:dyDescent="0.3">
      <c r="A5" s="42" t="s">
        <v>8</v>
      </c>
      <c r="B5" s="12">
        <f>B6-B4</f>
        <v>714000</v>
      </c>
      <c r="C5" s="11" t="s">
        <v>9</v>
      </c>
      <c r="D5" s="10">
        <v>0.13</v>
      </c>
      <c r="E5" s="11" t="s">
        <v>10</v>
      </c>
      <c r="F5" s="10">
        <v>0.18</v>
      </c>
    </row>
    <row r="6" spans="1:8" x14ac:dyDescent="0.3">
      <c r="A6" s="42" t="s">
        <v>11</v>
      </c>
      <c r="B6" s="12">
        <v>1205500</v>
      </c>
      <c r="C6" s="9" t="s">
        <v>12</v>
      </c>
      <c r="D6" s="10">
        <v>0.11</v>
      </c>
      <c r="E6" s="11" t="s">
        <v>13</v>
      </c>
      <c r="F6" s="10">
        <v>7.0000000000000007E-2</v>
      </c>
      <c r="H6" s="36">
        <f>B6+B7</f>
        <v>8272950</v>
      </c>
    </row>
    <row r="7" spans="1:8" x14ac:dyDescent="0.3">
      <c r="A7" s="42" t="s">
        <v>14</v>
      </c>
      <c r="B7" s="12">
        <v>7067450</v>
      </c>
      <c r="C7" s="11" t="s">
        <v>15</v>
      </c>
      <c r="D7" s="10">
        <v>0.18</v>
      </c>
      <c r="E7" s="11" t="s">
        <v>16</v>
      </c>
      <c r="F7" s="10">
        <v>0.09</v>
      </c>
    </row>
    <row r="8" spans="1:8" x14ac:dyDescent="0.3">
      <c r="A8" s="42" t="s">
        <v>17</v>
      </c>
      <c r="B8" s="12">
        <v>75690750</v>
      </c>
      <c r="C8" s="9" t="s">
        <v>18</v>
      </c>
      <c r="D8" s="10">
        <v>0.04</v>
      </c>
      <c r="E8" s="11"/>
      <c r="F8" s="10"/>
    </row>
    <row r="9" spans="1:8" x14ac:dyDescent="0.3">
      <c r="A9" s="42" t="s">
        <v>19</v>
      </c>
      <c r="B9" s="13">
        <f>B7/B8</f>
        <v>9.3372704062253314E-2</v>
      </c>
      <c r="C9" s="9"/>
      <c r="D9" s="10"/>
      <c r="E9" s="11"/>
      <c r="F9" s="14"/>
    </row>
    <row r="10" spans="1:8" ht="18.75" x14ac:dyDescent="0.3">
      <c r="A10" s="154" t="s">
        <v>20</v>
      </c>
      <c r="B10" s="154"/>
      <c r="C10" s="154"/>
      <c r="D10" s="154"/>
      <c r="E10" s="154"/>
      <c r="F10" s="154"/>
    </row>
    <row r="11" spans="1:8" x14ac:dyDescent="0.15">
      <c r="A11" s="168" t="s">
        <v>21</v>
      </c>
      <c r="B11" s="42" t="s">
        <v>22</v>
      </c>
      <c r="C11" s="42" t="s">
        <v>23</v>
      </c>
      <c r="D11" s="42" t="s">
        <v>24</v>
      </c>
      <c r="E11" s="42"/>
      <c r="F11" s="15" t="s">
        <v>25</v>
      </c>
    </row>
    <row r="12" spans="1:8" x14ac:dyDescent="0.3">
      <c r="A12" s="168"/>
      <c r="B12" s="16" t="s">
        <v>74</v>
      </c>
      <c r="C12" s="5" t="s">
        <v>156</v>
      </c>
      <c r="D12" s="195" t="s">
        <v>26</v>
      </c>
      <c r="E12" s="16" t="s">
        <v>159</v>
      </c>
      <c r="F12" s="5">
        <v>5</v>
      </c>
    </row>
    <row r="13" spans="1:8" x14ac:dyDescent="0.3">
      <c r="A13" s="168"/>
      <c r="B13" s="16" t="s">
        <v>75</v>
      </c>
      <c r="C13" s="5" t="s">
        <v>130</v>
      </c>
      <c r="D13" s="195"/>
      <c r="E13" s="16" t="s">
        <v>160</v>
      </c>
      <c r="F13" s="5">
        <v>4</v>
      </c>
    </row>
    <row r="14" spans="1:8" x14ac:dyDescent="0.3">
      <c r="A14" s="168"/>
      <c r="B14" s="16" t="s">
        <v>76</v>
      </c>
      <c r="C14" s="5" t="s">
        <v>157</v>
      </c>
      <c r="D14" s="195" t="s">
        <v>27</v>
      </c>
      <c r="E14" s="16" t="s">
        <v>135</v>
      </c>
      <c r="F14" s="17">
        <v>0</v>
      </c>
    </row>
    <row r="15" spans="1:8" x14ac:dyDescent="0.3">
      <c r="A15" s="168"/>
      <c r="B15" s="16" t="s">
        <v>77</v>
      </c>
      <c r="C15" s="5" t="s">
        <v>158</v>
      </c>
      <c r="D15" s="195"/>
      <c r="E15" s="16" t="s">
        <v>161</v>
      </c>
      <c r="F15" s="17">
        <v>0</v>
      </c>
    </row>
    <row r="16" spans="1:8" ht="18.75" x14ac:dyDescent="0.3">
      <c r="A16" s="154"/>
      <c r="B16" s="154"/>
      <c r="C16" s="154"/>
      <c r="D16" s="154"/>
      <c r="E16" s="154"/>
      <c r="F16" s="154"/>
    </row>
    <row r="17" spans="1:6" x14ac:dyDescent="0.25">
      <c r="A17" s="18"/>
      <c r="B17" s="42" t="s">
        <v>28</v>
      </c>
      <c r="C17" s="42" t="s">
        <v>29</v>
      </c>
      <c r="D17" s="42" t="s">
        <v>30</v>
      </c>
      <c r="E17" s="179" t="s">
        <v>31</v>
      </c>
      <c r="F17" s="180"/>
    </row>
    <row r="18" spans="1:6" x14ac:dyDescent="0.3">
      <c r="A18" s="168" t="s">
        <v>32</v>
      </c>
      <c r="B18" s="47">
        <v>0.54166666666666663</v>
      </c>
      <c r="C18" s="47" t="s">
        <v>140</v>
      </c>
      <c r="D18" s="48">
        <v>2</v>
      </c>
      <c r="E18" s="199"/>
      <c r="F18" s="200"/>
    </row>
    <row r="19" spans="1:6" x14ac:dyDescent="0.3">
      <c r="A19" s="168"/>
      <c r="B19" s="47">
        <v>0.58333333333333337</v>
      </c>
      <c r="C19" s="47" t="s">
        <v>141</v>
      </c>
      <c r="D19" s="48">
        <v>2</v>
      </c>
      <c r="E19" s="199"/>
      <c r="F19" s="200"/>
    </row>
    <row r="20" spans="1:6" x14ac:dyDescent="0.3">
      <c r="A20" s="168"/>
      <c r="B20" s="46"/>
      <c r="C20" s="49"/>
      <c r="D20" s="50"/>
      <c r="E20" s="199"/>
      <c r="F20" s="200"/>
    </row>
    <row r="21" spans="1:6" x14ac:dyDescent="0.3">
      <c r="A21" s="168"/>
      <c r="B21" s="46"/>
      <c r="C21" s="50"/>
      <c r="D21" s="50"/>
      <c r="E21" s="199"/>
      <c r="F21" s="200"/>
    </row>
    <row r="22" spans="1:6" x14ac:dyDescent="0.3">
      <c r="A22" s="168"/>
      <c r="B22" s="46"/>
      <c r="C22" s="50"/>
      <c r="D22" s="50"/>
      <c r="E22" s="199"/>
      <c r="F22" s="200"/>
    </row>
    <row r="23" spans="1:6" x14ac:dyDescent="0.3">
      <c r="A23" s="181"/>
      <c r="B23" s="46"/>
      <c r="C23" s="50"/>
      <c r="D23" s="50"/>
      <c r="E23" s="199"/>
      <c r="F23" s="200"/>
    </row>
    <row r="24" spans="1:6" x14ac:dyDescent="0.3">
      <c r="A24" s="168" t="s">
        <v>33</v>
      </c>
      <c r="B24" s="47">
        <v>0.75</v>
      </c>
      <c r="C24" s="47" t="s">
        <v>142</v>
      </c>
      <c r="D24" s="48">
        <v>6</v>
      </c>
      <c r="E24" s="199"/>
      <c r="F24" s="200"/>
    </row>
    <row r="25" spans="1:6" x14ac:dyDescent="0.3">
      <c r="A25" s="168"/>
      <c r="B25" s="47">
        <v>0.77083333333333337</v>
      </c>
      <c r="C25" s="47" t="s">
        <v>143</v>
      </c>
      <c r="D25" s="48" t="s">
        <v>144</v>
      </c>
      <c r="E25" s="199"/>
      <c r="F25" s="200"/>
    </row>
    <row r="26" spans="1:6" x14ac:dyDescent="0.3">
      <c r="A26" s="168"/>
      <c r="B26" s="47">
        <v>0.79166666666666663</v>
      </c>
      <c r="C26" s="47" t="s">
        <v>145</v>
      </c>
      <c r="D26" s="48" t="s">
        <v>146</v>
      </c>
      <c r="E26" s="199"/>
      <c r="F26" s="200"/>
    </row>
    <row r="27" spans="1:6" x14ac:dyDescent="0.3">
      <c r="A27" s="168"/>
      <c r="B27" s="47">
        <v>0.80555555555555547</v>
      </c>
      <c r="C27" s="47" t="s">
        <v>147</v>
      </c>
      <c r="D27" s="48">
        <v>2</v>
      </c>
      <c r="E27" s="199"/>
      <c r="F27" s="200"/>
    </row>
    <row r="28" spans="1:6" ht="16.5" customHeight="1" x14ac:dyDescent="0.3">
      <c r="A28" s="168"/>
      <c r="B28" s="51"/>
      <c r="C28" s="201"/>
      <c r="D28" s="202"/>
      <c r="E28" s="202"/>
      <c r="F28" s="203"/>
    </row>
    <row r="29" spans="1:6" ht="18.75" x14ac:dyDescent="0.3">
      <c r="A29" s="154" t="s">
        <v>34</v>
      </c>
      <c r="B29" s="154"/>
      <c r="C29" s="154"/>
      <c r="D29" s="154"/>
      <c r="E29" s="154"/>
      <c r="F29" s="154"/>
    </row>
    <row r="30" spans="1:6" x14ac:dyDescent="0.3">
      <c r="A30" s="157" t="s">
        <v>35</v>
      </c>
      <c r="B30" s="21" t="s">
        <v>36</v>
      </c>
      <c r="C30" s="22" t="s">
        <v>137</v>
      </c>
      <c r="D30" s="157" t="s">
        <v>37</v>
      </c>
      <c r="E30" s="42" t="s">
        <v>36</v>
      </c>
      <c r="F30" s="30" t="s">
        <v>148</v>
      </c>
    </row>
    <row r="31" spans="1:6" x14ac:dyDescent="0.15">
      <c r="A31" s="158"/>
      <c r="B31" s="23" t="s">
        <v>38</v>
      </c>
      <c r="C31" s="22" t="s">
        <v>111</v>
      </c>
      <c r="D31" s="162"/>
      <c r="E31" s="15" t="s">
        <v>39</v>
      </c>
      <c r="F31" s="30" t="s">
        <v>149</v>
      </c>
    </row>
    <row r="32" spans="1:6" x14ac:dyDescent="0.15">
      <c r="A32" s="158"/>
      <c r="B32" s="24" t="s">
        <v>40</v>
      </c>
      <c r="C32" s="22" t="s">
        <v>54</v>
      </c>
      <c r="D32" s="162"/>
      <c r="E32" s="15" t="s">
        <v>41</v>
      </c>
      <c r="F32" s="30" t="s">
        <v>150</v>
      </c>
    </row>
    <row r="33" spans="1:6" x14ac:dyDescent="0.15">
      <c r="A33" s="160"/>
      <c r="B33" s="24" t="s">
        <v>42</v>
      </c>
      <c r="C33" s="22" t="s">
        <v>55</v>
      </c>
      <c r="D33" s="163"/>
      <c r="E33" s="15" t="s">
        <v>43</v>
      </c>
      <c r="F33" s="30"/>
    </row>
    <row r="34" spans="1:6" x14ac:dyDescent="0.15">
      <c r="A34" s="161"/>
      <c r="B34" s="24" t="s">
        <v>44</v>
      </c>
      <c r="C34" s="22" t="s">
        <v>112</v>
      </c>
      <c r="D34" s="164"/>
      <c r="E34" s="15" t="s">
        <v>45</v>
      </c>
      <c r="F34" s="30"/>
    </row>
    <row r="35" spans="1:6" ht="18.75" x14ac:dyDescent="0.3">
      <c r="A35" s="154" t="s">
        <v>34</v>
      </c>
      <c r="B35" s="154"/>
      <c r="C35" s="154"/>
      <c r="D35" s="154"/>
      <c r="E35" s="154"/>
      <c r="F35" s="154"/>
    </row>
    <row r="36" spans="1:6" x14ac:dyDescent="0.3">
      <c r="A36" s="157" t="s">
        <v>35</v>
      </c>
      <c r="B36" s="165" t="s">
        <v>138</v>
      </c>
      <c r="C36" s="166"/>
      <c r="D36" s="166"/>
      <c r="E36" s="166"/>
      <c r="F36" s="167"/>
    </row>
    <row r="37" spans="1:6" x14ac:dyDescent="0.3">
      <c r="A37" s="158"/>
      <c r="B37" s="165" t="s">
        <v>139</v>
      </c>
      <c r="C37" s="166"/>
      <c r="D37" s="166"/>
      <c r="E37" s="166"/>
      <c r="F37" s="167"/>
    </row>
    <row r="38" spans="1:6" x14ac:dyDescent="0.3">
      <c r="A38" s="159"/>
      <c r="B38" s="165" t="s">
        <v>154</v>
      </c>
      <c r="C38" s="166"/>
      <c r="D38" s="166"/>
      <c r="E38" s="166"/>
      <c r="F38" s="167"/>
    </row>
    <row r="39" spans="1:6" s="31" customFormat="1" x14ac:dyDescent="0.3">
      <c r="A39" s="157" t="s">
        <v>37</v>
      </c>
      <c r="B39" s="196" t="s">
        <v>151</v>
      </c>
      <c r="C39" s="197"/>
      <c r="D39" s="197"/>
      <c r="E39" s="197"/>
      <c r="F39" s="198"/>
    </row>
    <row r="40" spans="1:6" s="31" customFormat="1" x14ac:dyDescent="0.3">
      <c r="A40" s="158"/>
      <c r="B40" s="196" t="s">
        <v>152</v>
      </c>
      <c r="C40" s="197"/>
      <c r="D40" s="197"/>
      <c r="E40" s="197"/>
      <c r="F40" s="198"/>
    </row>
    <row r="41" spans="1:6" s="31" customFormat="1" ht="92.25" customHeight="1" x14ac:dyDescent="0.3">
      <c r="A41" s="158"/>
      <c r="B41" s="151" t="s">
        <v>153</v>
      </c>
      <c r="C41" s="152"/>
      <c r="D41" s="152"/>
      <c r="E41" s="152"/>
      <c r="F41" s="153"/>
    </row>
    <row r="42" spans="1:6" s="31" customFormat="1" ht="37.5" customHeight="1" x14ac:dyDescent="0.3">
      <c r="A42" s="158"/>
      <c r="B42" s="151" t="s">
        <v>155</v>
      </c>
      <c r="C42" s="152"/>
      <c r="D42" s="152"/>
      <c r="E42" s="152"/>
      <c r="F42" s="153"/>
    </row>
    <row r="43" spans="1:6" ht="18.75" x14ac:dyDescent="0.3">
      <c r="A43" s="154"/>
      <c r="B43" s="154"/>
      <c r="C43" s="154"/>
      <c r="D43" s="154"/>
      <c r="E43" s="154"/>
      <c r="F43" s="154"/>
    </row>
    <row r="44" spans="1:6" x14ac:dyDescent="0.3">
      <c r="A44" s="41" t="s">
        <v>35</v>
      </c>
      <c r="B44" s="155"/>
      <c r="C44" s="156"/>
      <c r="D44" s="41" t="s">
        <v>37</v>
      </c>
      <c r="E44" s="155"/>
      <c r="F44" s="156"/>
    </row>
    <row r="45" spans="1:6" ht="18.75" x14ac:dyDescent="0.3">
      <c r="A45" s="144" t="s">
        <v>46</v>
      </c>
      <c r="B45" s="145"/>
      <c r="C45" s="146"/>
      <c r="D45" s="40" t="s">
        <v>47</v>
      </c>
      <c r="E45" s="147"/>
      <c r="F45" s="148"/>
    </row>
    <row r="46" spans="1:6" x14ac:dyDescent="0.3">
      <c r="A46" s="149" t="s">
        <v>35</v>
      </c>
      <c r="B46" s="27" t="s">
        <v>48</v>
      </c>
      <c r="C46" s="27" t="s">
        <v>49</v>
      </c>
      <c r="D46" s="149" t="s">
        <v>37</v>
      </c>
      <c r="E46" s="27" t="s">
        <v>50</v>
      </c>
      <c r="F46" s="27" t="s">
        <v>51</v>
      </c>
    </row>
    <row r="47" spans="1:6" x14ac:dyDescent="0.3">
      <c r="A47" s="149"/>
      <c r="B47" s="28"/>
      <c r="C47" s="28"/>
      <c r="D47" s="150"/>
      <c r="E47" s="28"/>
      <c r="F47" s="29"/>
    </row>
    <row r="48" spans="1:6" x14ac:dyDescent="0.3">
      <c r="A48" s="149"/>
      <c r="B48" s="28"/>
      <c r="C48" s="28"/>
      <c r="D48" s="150"/>
      <c r="E48" s="28"/>
      <c r="F48" s="29"/>
    </row>
    <row r="49" spans="1:6" x14ac:dyDescent="0.3">
      <c r="A49" s="149"/>
      <c r="B49" s="28"/>
      <c r="C49" s="28"/>
      <c r="D49" s="150"/>
      <c r="E49" s="28"/>
      <c r="F49" s="29"/>
    </row>
  </sheetData>
  <mergeCells count="41">
    <mergeCell ref="A45:C45"/>
    <mergeCell ref="E45:F45"/>
    <mergeCell ref="A46:A49"/>
    <mergeCell ref="D46:D49"/>
    <mergeCell ref="A39:A42"/>
    <mergeCell ref="B39:F39"/>
    <mergeCell ref="B41:F41"/>
    <mergeCell ref="B42:F42"/>
    <mergeCell ref="A43:F43"/>
    <mergeCell ref="B44:C44"/>
    <mergeCell ref="E44:F44"/>
    <mergeCell ref="B40:F40"/>
    <mergeCell ref="A29:F29"/>
    <mergeCell ref="A30:A34"/>
    <mergeCell ref="D30:D34"/>
    <mergeCell ref="A35:F35"/>
    <mergeCell ref="A36:A38"/>
    <mergeCell ref="B36:F36"/>
    <mergeCell ref="B37:F37"/>
    <mergeCell ref="B38:F38"/>
    <mergeCell ref="A24:A28"/>
    <mergeCell ref="E24:F24"/>
    <mergeCell ref="E25:F25"/>
    <mergeCell ref="E26:F26"/>
    <mergeCell ref="E27:F27"/>
    <mergeCell ref="C28:F28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19" workbookViewId="0">
      <selection sqref="A1:F1"/>
    </sheetView>
  </sheetViews>
  <sheetFormatPr defaultRowHeight="16.5" x14ac:dyDescent="0.3"/>
  <cols>
    <col min="1" max="1" width="12.625" customWidth="1"/>
    <col min="2" max="2" width="18.625" customWidth="1"/>
    <col min="3" max="3" width="27.625" customWidth="1"/>
    <col min="4" max="4" width="11.625" customWidth="1"/>
    <col min="5" max="5" width="27.625" customWidth="1"/>
    <col min="6" max="6" width="35.375" customWidth="1"/>
    <col min="8" max="8" width="10.875" bestFit="1" customWidth="1"/>
  </cols>
  <sheetData>
    <row r="1" spans="1:8" ht="25.5" x14ac:dyDescent="0.3">
      <c r="A1" s="192"/>
      <c r="B1" s="192"/>
      <c r="C1" s="192"/>
      <c r="D1" s="192"/>
      <c r="E1" s="192"/>
      <c r="F1" s="192"/>
    </row>
    <row r="2" spans="1:8" x14ac:dyDescent="0.3">
      <c r="A2" s="45" t="s">
        <v>0</v>
      </c>
      <c r="B2" s="2">
        <v>42587</v>
      </c>
      <c r="C2" s="3"/>
      <c r="D2" s="2"/>
      <c r="E2" s="4" t="s">
        <v>1</v>
      </c>
      <c r="F2" s="5"/>
    </row>
    <row r="3" spans="1:8" x14ac:dyDescent="0.3">
      <c r="A3" s="193" t="s">
        <v>2</v>
      </c>
      <c r="B3" s="194"/>
      <c r="C3" s="6" t="s">
        <v>3</v>
      </c>
      <c r="D3" s="6" t="s">
        <v>4</v>
      </c>
      <c r="E3" s="6" t="s">
        <v>3</v>
      </c>
      <c r="F3" s="7" t="s">
        <v>4</v>
      </c>
    </row>
    <row r="4" spans="1:8" x14ac:dyDescent="0.3">
      <c r="A4" s="45" t="s">
        <v>5</v>
      </c>
      <c r="B4" s="8">
        <v>676100</v>
      </c>
      <c r="C4" s="9" t="s">
        <v>6</v>
      </c>
      <c r="D4" s="10">
        <v>0.05</v>
      </c>
      <c r="E4" s="11" t="s">
        <v>7</v>
      </c>
      <c r="F4" s="10">
        <v>0.1</v>
      </c>
      <c r="H4" s="32">
        <f>SUM(D4:D8)+SUM(F4:F7)</f>
        <v>1</v>
      </c>
    </row>
    <row r="5" spans="1:8" x14ac:dyDescent="0.3">
      <c r="A5" s="45" t="s">
        <v>8</v>
      </c>
      <c r="B5" s="12">
        <f>B6-B4</f>
        <v>688050</v>
      </c>
      <c r="C5" s="11" t="s">
        <v>9</v>
      </c>
      <c r="D5" s="10">
        <v>0.15</v>
      </c>
      <c r="E5" s="11" t="s">
        <v>10</v>
      </c>
      <c r="F5" s="10">
        <v>0.24</v>
      </c>
    </row>
    <row r="6" spans="1:8" x14ac:dyDescent="0.3">
      <c r="A6" s="45" t="s">
        <v>11</v>
      </c>
      <c r="B6" s="12">
        <v>1364150</v>
      </c>
      <c r="C6" s="9" t="s">
        <v>12</v>
      </c>
      <c r="D6" s="10">
        <v>0.12</v>
      </c>
      <c r="E6" s="11" t="s">
        <v>13</v>
      </c>
      <c r="F6" s="10">
        <v>0</v>
      </c>
      <c r="H6" s="36">
        <f>B6+B7</f>
        <v>9795750</v>
      </c>
    </row>
    <row r="7" spans="1:8" x14ac:dyDescent="0.3">
      <c r="A7" s="45" t="s">
        <v>14</v>
      </c>
      <c r="B7" s="12">
        <v>8431600</v>
      </c>
      <c r="C7" s="11" t="s">
        <v>15</v>
      </c>
      <c r="D7" s="10">
        <v>0.15</v>
      </c>
      <c r="E7" s="11" t="s">
        <v>16</v>
      </c>
      <c r="F7" s="10">
        <v>0.16</v>
      </c>
    </row>
    <row r="8" spans="1:8" x14ac:dyDescent="0.3">
      <c r="A8" s="45" t="s">
        <v>17</v>
      </c>
      <c r="B8" s="12">
        <v>75690750</v>
      </c>
      <c r="C8" s="9" t="s">
        <v>18</v>
      </c>
      <c r="D8" s="10">
        <v>0.03</v>
      </c>
      <c r="E8" s="11"/>
      <c r="F8" s="10"/>
    </row>
    <row r="9" spans="1:8" x14ac:dyDescent="0.3">
      <c r="A9" s="45" t="s">
        <v>19</v>
      </c>
      <c r="B9" s="13">
        <f>B7/B8</f>
        <v>0.1113953818663443</v>
      </c>
      <c r="C9" s="9"/>
      <c r="D9" s="10"/>
      <c r="E9" s="11"/>
      <c r="F9" s="14"/>
    </row>
    <row r="10" spans="1:8" ht="18.75" x14ac:dyDescent="0.3">
      <c r="A10" s="154" t="s">
        <v>20</v>
      </c>
      <c r="B10" s="154"/>
      <c r="C10" s="154"/>
      <c r="D10" s="154"/>
      <c r="E10" s="154"/>
      <c r="F10" s="154"/>
    </row>
    <row r="11" spans="1:8" x14ac:dyDescent="0.15">
      <c r="A11" s="168" t="s">
        <v>21</v>
      </c>
      <c r="B11" s="45" t="s">
        <v>22</v>
      </c>
      <c r="C11" s="45" t="s">
        <v>23</v>
      </c>
      <c r="D11" s="45" t="s">
        <v>24</v>
      </c>
      <c r="E11" s="45"/>
      <c r="F11" s="15" t="s">
        <v>25</v>
      </c>
    </row>
    <row r="12" spans="1:8" x14ac:dyDescent="0.3">
      <c r="A12" s="168"/>
      <c r="B12" s="16" t="s">
        <v>74</v>
      </c>
      <c r="C12" s="5" t="s">
        <v>175</v>
      </c>
      <c r="D12" s="195" t="s">
        <v>26</v>
      </c>
      <c r="E12" s="16" t="s">
        <v>178</v>
      </c>
      <c r="F12" s="5">
        <v>4</v>
      </c>
    </row>
    <row r="13" spans="1:8" x14ac:dyDescent="0.3">
      <c r="A13" s="168"/>
      <c r="B13" s="16" t="s">
        <v>75</v>
      </c>
      <c r="C13" s="5" t="s">
        <v>131</v>
      </c>
      <c r="D13" s="195"/>
      <c r="E13" s="16" t="s">
        <v>179</v>
      </c>
      <c r="F13" s="5">
        <v>6</v>
      </c>
    </row>
    <row r="14" spans="1:8" x14ac:dyDescent="0.3">
      <c r="A14" s="168"/>
      <c r="B14" s="16" t="s">
        <v>76</v>
      </c>
      <c r="C14" s="5" t="s">
        <v>176</v>
      </c>
      <c r="D14" s="195" t="s">
        <v>27</v>
      </c>
      <c r="E14" s="16" t="s">
        <v>180</v>
      </c>
      <c r="F14" s="17">
        <v>0</v>
      </c>
    </row>
    <row r="15" spans="1:8" x14ac:dyDescent="0.3">
      <c r="A15" s="168"/>
      <c r="B15" s="16" t="s">
        <v>77</v>
      </c>
      <c r="C15" s="5" t="s">
        <v>177</v>
      </c>
      <c r="D15" s="195"/>
      <c r="E15" s="16" t="s">
        <v>181</v>
      </c>
      <c r="F15" s="17">
        <v>0</v>
      </c>
    </row>
    <row r="16" spans="1:8" ht="18.75" x14ac:dyDescent="0.3">
      <c r="A16" s="154"/>
      <c r="B16" s="154"/>
      <c r="C16" s="154"/>
      <c r="D16" s="154"/>
      <c r="E16" s="154"/>
      <c r="F16" s="154"/>
    </row>
    <row r="17" spans="1:6" x14ac:dyDescent="0.25">
      <c r="A17" s="18"/>
      <c r="B17" s="45" t="s">
        <v>28</v>
      </c>
      <c r="C17" s="45" t="s">
        <v>29</v>
      </c>
      <c r="D17" s="45" t="s">
        <v>30</v>
      </c>
      <c r="E17" s="179" t="s">
        <v>31</v>
      </c>
      <c r="F17" s="180"/>
    </row>
    <row r="18" spans="1:6" x14ac:dyDescent="0.3">
      <c r="A18" s="168" t="s">
        <v>32</v>
      </c>
      <c r="B18" s="47">
        <v>0.5</v>
      </c>
      <c r="C18" s="47" t="s">
        <v>166</v>
      </c>
      <c r="D18" s="48">
        <v>2</v>
      </c>
      <c r="E18" s="199"/>
      <c r="F18" s="200"/>
    </row>
    <row r="19" spans="1:6" x14ac:dyDescent="0.3">
      <c r="A19" s="168"/>
      <c r="B19" s="47">
        <v>0.5</v>
      </c>
      <c r="C19" s="47" t="s">
        <v>167</v>
      </c>
      <c r="D19" s="48">
        <v>2</v>
      </c>
      <c r="E19" s="199"/>
      <c r="F19" s="200"/>
    </row>
    <row r="20" spans="1:6" x14ac:dyDescent="0.3">
      <c r="A20" s="168"/>
      <c r="B20" s="46"/>
      <c r="C20" s="49"/>
      <c r="D20" s="50"/>
      <c r="E20" s="199"/>
      <c r="F20" s="200"/>
    </row>
    <row r="21" spans="1:6" x14ac:dyDescent="0.3">
      <c r="A21" s="168"/>
      <c r="B21" s="46"/>
      <c r="C21" s="50"/>
      <c r="D21" s="50"/>
      <c r="E21" s="199"/>
      <c r="F21" s="200"/>
    </row>
    <row r="22" spans="1:6" x14ac:dyDescent="0.3">
      <c r="A22" s="168"/>
      <c r="B22" s="46"/>
      <c r="C22" s="50"/>
      <c r="D22" s="50"/>
      <c r="E22" s="199"/>
      <c r="F22" s="200"/>
    </row>
    <row r="23" spans="1:6" x14ac:dyDescent="0.3">
      <c r="A23" s="181"/>
      <c r="B23" s="46"/>
      <c r="C23" s="50"/>
      <c r="D23" s="50"/>
      <c r="E23" s="199"/>
      <c r="F23" s="200"/>
    </row>
    <row r="24" spans="1:6" x14ac:dyDescent="0.3">
      <c r="A24" s="168" t="s">
        <v>33</v>
      </c>
      <c r="B24" s="47">
        <v>0.8125</v>
      </c>
      <c r="C24" s="47" t="s">
        <v>168</v>
      </c>
      <c r="D24" s="48">
        <v>3</v>
      </c>
      <c r="E24" s="199" t="s">
        <v>171</v>
      </c>
      <c r="F24" s="200"/>
    </row>
    <row r="25" spans="1:6" x14ac:dyDescent="0.3">
      <c r="A25" s="168"/>
      <c r="B25" s="47">
        <v>0.8125</v>
      </c>
      <c r="C25" s="47" t="s">
        <v>169</v>
      </c>
      <c r="D25" s="48">
        <v>2</v>
      </c>
      <c r="E25" s="199"/>
      <c r="F25" s="200"/>
    </row>
    <row r="26" spans="1:6" x14ac:dyDescent="0.3">
      <c r="A26" s="168"/>
      <c r="B26" s="47">
        <v>0.83333333333333337</v>
      </c>
      <c r="C26" s="47" t="s">
        <v>170</v>
      </c>
      <c r="D26" s="48">
        <v>2</v>
      </c>
      <c r="E26" s="199"/>
      <c r="F26" s="200"/>
    </row>
    <row r="27" spans="1:6" x14ac:dyDescent="0.3">
      <c r="A27" s="168"/>
      <c r="B27" s="47"/>
      <c r="C27" s="47"/>
      <c r="D27" s="48"/>
      <c r="E27" s="199"/>
      <c r="F27" s="200"/>
    </row>
    <row r="28" spans="1:6" ht="16.5" customHeight="1" x14ac:dyDescent="0.3">
      <c r="A28" s="168"/>
      <c r="B28" s="51"/>
      <c r="C28" s="201"/>
      <c r="D28" s="202"/>
      <c r="E28" s="202"/>
      <c r="F28" s="203"/>
    </row>
    <row r="29" spans="1:6" ht="18.75" x14ac:dyDescent="0.3">
      <c r="A29" s="154" t="s">
        <v>34</v>
      </c>
      <c r="B29" s="154"/>
      <c r="C29" s="154"/>
      <c r="D29" s="154"/>
      <c r="E29" s="154"/>
      <c r="F29" s="154"/>
    </row>
    <row r="30" spans="1:6" x14ac:dyDescent="0.3">
      <c r="A30" s="157" t="s">
        <v>35</v>
      </c>
      <c r="B30" s="21" t="s">
        <v>36</v>
      </c>
      <c r="C30" s="22" t="s">
        <v>162</v>
      </c>
      <c r="D30" s="157" t="s">
        <v>37</v>
      </c>
      <c r="E30" s="45" t="s">
        <v>36</v>
      </c>
      <c r="F30" s="30" t="s">
        <v>118</v>
      </c>
    </row>
    <row r="31" spans="1:6" x14ac:dyDescent="0.15">
      <c r="A31" s="158"/>
      <c r="B31" s="23" t="s">
        <v>38</v>
      </c>
      <c r="C31" s="22" t="s">
        <v>53</v>
      </c>
      <c r="D31" s="162"/>
      <c r="E31" s="15" t="s">
        <v>39</v>
      </c>
      <c r="F31" s="30" t="s">
        <v>172</v>
      </c>
    </row>
    <row r="32" spans="1:6" x14ac:dyDescent="0.15">
      <c r="A32" s="158"/>
      <c r="B32" s="24" t="s">
        <v>40</v>
      </c>
      <c r="C32" s="22" t="s">
        <v>54</v>
      </c>
      <c r="D32" s="162"/>
      <c r="E32" s="15" t="s">
        <v>41</v>
      </c>
      <c r="F32" s="30" t="s">
        <v>68</v>
      </c>
    </row>
    <row r="33" spans="1:6" x14ac:dyDescent="0.15">
      <c r="A33" s="160"/>
      <c r="B33" s="24" t="s">
        <v>42</v>
      </c>
      <c r="C33" s="22" t="s">
        <v>55</v>
      </c>
      <c r="D33" s="163"/>
      <c r="E33" s="15" t="s">
        <v>43</v>
      </c>
      <c r="F33" s="30"/>
    </row>
    <row r="34" spans="1:6" x14ac:dyDescent="0.15">
      <c r="A34" s="161"/>
      <c r="B34" s="24" t="s">
        <v>44</v>
      </c>
      <c r="C34" s="22" t="s">
        <v>112</v>
      </c>
      <c r="D34" s="164"/>
      <c r="E34" s="15" t="s">
        <v>45</v>
      </c>
      <c r="F34" s="30"/>
    </row>
    <row r="35" spans="1:6" ht="18.75" x14ac:dyDescent="0.3">
      <c r="A35" s="154" t="s">
        <v>34</v>
      </c>
      <c r="B35" s="154"/>
      <c r="C35" s="154"/>
      <c r="D35" s="154"/>
      <c r="E35" s="154"/>
      <c r="F35" s="154"/>
    </row>
    <row r="36" spans="1:6" x14ac:dyDescent="0.3">
      <c r="A36" s="157" t="s">
        <v>35</v>
      </c>
      <c r="B36" s="165" t="s">
        <v>163</v>
      </c>
      <c r="C36" s="166"/>
      <c r="D36" s="166"/>
      <c r="E36" s="166"/>
      <c r="F36" s="167"/>
    </row>
    <row r="37" spans="1:6" x14ac:dyDescent="0.3">
      <c r="A37" s="158"/>
      <c r="B37" s="165" t="s">
        <v>164</v>
      </c>
      <c r="C37" s="166"/>
      <c r="D37" s="166"/>
      <c r="E37" s="166"/>
      <c r="F37" s="167"/>
    </row>
    <row r="38" spans="1:6" x14ac:dyDescent="0.3">
      <c r="A38" s="159"/>
      <c r="B38" s="165" t="s">
        <v>165</v>
      </c>
      <c r="C38" s="166"/>
      <c r="D38" s="166"/>
      <c r="E38" s="166"/>
      <c r="F38" s="167"/>
    </row>
    <row r="39" spans="1:6" s="31" customFormat="1" ht="74.25" customHeight="1" x14ac:dyDescent="0.3">
      <c r="A39" s="157" t="s">
        <v>37</v>
      </c>
      <c r="B39" s="196" t="s">
        <v>173</v>
      </c>
      <c r="C39" s="197"/>
      <c r="D39" s="197"/>
      <c r="E39" s="197"/>
      <c r="F39" s="198"/>
    </row>
    <row r="40" spans="1:6" s="31" customFormat="1" x14ac:dyDescent="0.3">
      <c r="A40" s="158"/>
      <c r="B40" s="196" t="s">
        <v>174</v>
      </c>
      <c r="C40" s="197"/>
      <c r="D40" s="197"/>
      <c r="E40" s="197"/>
      <c r="F40" s="198"/>
    </row>
    <row r="41" spans="1:6" s="31" customFormat="1" ht="154.5" customHeight="1" x14ac:dyDescent="0.3">
      <c r="A41" s="158"/>
      <c r="B41" s="151" t="s">
        <v>182</v>
      </c>
      <c r="C41" s="152"/>
      <c r="D41" s="152"/>
      <c r="E41" s="152"/>
      <c r="F41" s="153"/>
    </row>
    <row r="42" spans="1:6" ht="18.75" x14ac:dyDescent="0.3">
      <c r="A42" s="154"/>
      <c r="B42" s="154"/>
      <c r="C42" s="154"/>
      <c r="D42" s="154"/>
      <c r="E42" s="154"/>
      <c r="F42" s="154"/>
    </row>
    <row r="43" spans="1:6" x14ac:dyDescent="0.3">
      <c r="A43" s="44" t="s">
        <v>35</v>
      </c>
      <c r="B43" s="155"/>
      <c r="C43" s="156"/>
      <c r="D43" s="44" t="s">
        <v>37</v>
      </c>
      <c r="E43" s="155"/>
      <c r="F43" s="156"/>
    </row>
    <row r="44" spans="1:6" ht="18.75" x14ac:dyDescent="0.3">
      <c r="A44" s="144" t="s">
        <v>46</v>
      </c>
      <c r="B44" s="145"/>
      <c r="C44" s="146"/>
      <c r="D44" s="43" t="s">
        <v>47</v>
      </c>
      <c r="E44" s="147"/>
      <c r="F44" s="148"/>
    </row>
    <row r="45" spans="1:6" x14ac:dyDescent="0.3">
      <c r="A45" s="149" t="s">
        <v>35</v>
      </c>
      <c r="B45" s="27" t="s">
        <v>48</v>
      </c>
      <c r="C45" s="27" t="s">
        <v>49</v>
      </c>
      <c r="D45" s="149" t="s">
        <v>37</v>
      </c>
      <c r="E45" s="27" t="s">
        <v>50</v>
      </c>
      <c r="F45" s="27" t="s">
        <v>51</v>
      </c>
    </row>
    <row r="46" spans="1:6" x14ac:dyDescent="0.3">
      <c r="A46" s="149"/>
      <c r="B46" s="28"/>
      <c r="C46" s="28"/>
      <c r="D46" s="150"/>
      <c r="E46" s="28"/>
      <c r="F46" s="29"/>
    </row>
    <row r="47" spans="1:6" x14ac:dyDescent="0.3">
      <c r="A47" s="149"/>
      <c r="B47" s="28"/>
      <c r="C47" s="28"/>
      <c r="D47" s="150"/>
      <c r="E47" s="28"/>
      <c r="F47" s="29"/>
    </row>
    <row r="48" spans="1:6" x14ac:dyDescent="0.3">
      <c r="A48" s="149"/>
      <c r="B48" s="28"/>
      <c r="C48" s="28"/>
      <c r="D48" s="150"/>
      <c r="E48" s="28"/>
      <c r="F48" s="29"/>
    </row>
  </sheetData>
  <mergeCells count="40">
    <mergeCell ref="B43:C43"/>
    <mergeCell ref="E43:F43"/>
    <mergeCell ref="A44:C44"/>
    <mergeCell ref="E44:F44"/>
    <mergeCell ref="A45:A48"/>
    <mergeCell ref="D45:D48"/>
    <mergeCell ref="A42:F42"/>
    <mergeCell ref="A29:F29"/>
    <mergeCell ref="A30:A34"/>
    <mergeCell ref="D30:D34"/>
    <mergeCell ref="A35:F35"/>
    <mergeCell ref="A36:A38"/>
    <mergeCell ref="B36:F36"/>
    <mergeCell ref="B37:F37"/>
    <mergeCell ref="B38:F38"/>
    <mergeCell ref="A39:A41"/>
    <mergeCell ref="B39:F39"/>
    <mergeCell ref="B40:F40"/>
    <mergeCell ref="B41:F41"/>
    <mergeCell ref="A24:A28"/>
    <mergeCell ref="E24:F24"/>
    <mergeCell ref="E25:F25"/>
    <mergeCell ref="E26:F26"/>
    <mergeCell ref="E27:F27"/>
    <mergeCell ref="C28:F28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31" workbookViewId="0">
      <selection activeCell="E28" sqref="E28:F28"/>
    </sheetView>
  </sheetViews>
  <sheetFormatPr defaultRowHeight="16.5" x14ac:dyDescent="0.3"/>
  <cols>
    <col min="1" max="1" width="12.625" customWidth="1"/>
    <col min="2" max="2" width="18.625" customWidth="1"/>
    <col min="3" max="3" width="27.625" customWidth="1"/>
    <col min="4" max="4" width="11.625" customWidth="1"/>
    <col min="5" max="5" width="27.625" customWidth="1"/>
    <col min="6" max="6" width="35.375" customWidth="1"/>
    <col min="8" max="8" width="10.875" bestFit="1" customWidth="1"/>
  </cols>
  <sheetData>
    <row r="1" spans="1:8" ht="25.5" x14ac:dyDescent="0.3">
      <c r="A1" s="192"/>
      <c r="B1" s="192"/>
      <c r="C1" s="192"/>
      <c r="D1" s="192"/>
      <c r="E1" s="192"/>
      <c r="F1" s="192"/>
    </row>
    <row r="2" spans="1:8" x14ac:dyDescent="0.3">
      <c r="A2" s="54" t="s">
        <v>0</v>
      </c>
      <c r="B2" s="2">
        <v>42588</v>
      </c>
      <c r="C2" s="3"/>
      <c r="D2" s="2"/>
      <c r="E2" s="4" t="s">
        <v>1</v>
      </c>
      <c r="F2" s="5"/>
    </row>
    <row r="3" spans="1:8" x14ac:dyDescent="0.3">
      <c r="A3" s="193" t="s">
        <v>2</v>
      </c>
      <c r="B3" s="194"/>
      <c r="C3" s="6" t="s">
        <v>3</v>
      </c>
      <c r="D3" s="6" t="s">
        <v>4</v>
      </c>
      <c r="E3" s="6" t="s">
        <v>3</v>
      </c>
      <c r="F3" s="7" t="s">
        <v>4</v>
      </c>
    </row>
    <row r="4" spans="1:8" x14ac:dyDescent="0.3">
      <c r="A4" s="54" t="s">
        <v>5</v>
      </c>
      <c r="B4" s="8">
        <v>163000</v>
      </c>
      <c r="C4" s="9" t="s">
        <v>6</v>
      </c>
      <c r="D4" s="10">
        <v>0.08</v>
      </c>
      <c r="E4" s="11" t="s">
        <v>7</v>
      </c>
      <c r="F4" s="10">
        <v>0.12</v>
      </c>
      <c r="H4" s="32">
        <f>SUM(D4:D8)+SUM(F4:F7)</f>
        <v>1</v>
      </c>
    </row>
    <row r="5" spans="1:8" x14ac:dyDescent="0.3">
      <c r="A5" s="54" t="s">
        <v>8</v>
      </c>
      <c r="B5" s="12">
        <f>B6-B4</f>
        <v>1300000</v>
      </c>
      <c r="C5" s="11" t="s">
        <v>9</v>
      </c>
      <c r="D5" s="10">
        <v>0.09</v>
      </c>
      <c r="E5" s="11" t="s">
        <v>10</v>
      </c>
      <c r="F5" s="10">
        <v>0.04</v>
      </c>
    </row>
    <row r="6" spans="1:8" x14ac:dyDescent="0.3">
      <c r="A6" s="54" t="s">
        <v>11</v>
      </c>
      <c r="B6" s="12">
        <v>1463000</v>
      </c>
      <c r="C6" s="9" t="s">
        <v>12</v>
      </c>
      <c r="D6" s="10">
        <v>0.13</v>
      </c>
      <c r="E6" s="11" t="s">
        <v>13</v>
      </c>
      <c r="F6" s="10">
        <v>0.12</v>
      </c>
      <c r="H6" s="36">
        <f>B6+B7</f>
        <v>11357600</v>
      </c>
    </row>
    <row r="7" spans="1:8" x14ac:dyDescent="0.3">
      <c r="A7" s="54" t="s">
        <v>14</v>
      </c>
      <c r="B7" s="12">
        <v>9894600</v>
      </c>
      <c r="C7" s="11" t="s">
        <v>15</v>
      </c>
      <c r="D7" s="10">
        <v>0.24</v>
      </c>
      <c r="E7" s="11" t="s">
        <v>16</v>
      </c>
      <c r="F7" s="10">
        <v>0.18</v>
      </c>
    </row>
    <row r="8" spans="1:8" x14ac:dyDescent="0.3">
      <c r="A8" s="54" t="s">
        <v>17</v>
      </c>
      <c r="B8" s="12">
        <v>75690750</v>
      </c>
      <c r="C8" s="9" t="s">
        <v>18</v>
      </c>
      <c r="D8" s="10">
        <v>0</v>
      </c>
      <c r="E8" s="11"/>
      <c r="F8" s="10"/>
    </row>
    <row r="9" spans="1:8" x14ac:dyDescent="0.3">
      <c r="A9" s="54" t="s">
        <v>19</v>
      </c>
      <c r="B9" s="13">
        <f>B7/B8</f>
        <v>0.13072403166833463</v>
      </c>
      <c r="C9" s="9"/>
      <c r="D9" s="10"/>
      <c r="E9" s="11"/>
      <c r="F9" s="14"/>
    </row>
    <row r="10" spans="1:8" ht="18.75" x14ac:dyDescent="0.3">
      <c r="A10" s="154" t="s">
        <v>20</v>
      </c>
      <c r="B10" s="154"/>
      <c r="C10" s="154"/>
      <c r="D10" s="154"/>
      <c r="E10" s="154"/>
      <c r="F10" s="154"/>
    </row>
    <row r="11" spans="1:8" x14ac:dyDescent="0.15">
      <c r="A11" s="168" t="s">
        <v>21</v>
      </c>
      <c r="B11" s="54" t="s">
        <v>22</v>
      </c>
      <c r="C11" s="54" t="s">
        <v>23</v>
      </c>
      <c r="D11" s="54" t="s">
        <v>24</v>
      </c>
      <c r="E11" s="54"/>
      <c r="F11" s="15" t="s">
        <v>25</v>
      </c>
    </row>
    <row r="12" spans="1:8" x14ac:dyDescent="0.3">
      <c r="A12" s="168"/>
      <c r="B12" s="16" t="s">
        <v>74</v>
      </c>
      <c r="C12" s="5" t="s">
        <v>175</v>
      </c>
      <c r="D12" s="195" t="s">
        <v>26</v>
      </c>
      <c r="E12" s="16" t="s">
        <v>205</v>
      </c>
      <c r="F12" s="5">
        <v>4</v>
      </c>
    </row>
    <row r="13" spans="1:8" x14ac:dyDescent="0.3">
      <c r="A13" s="168"/>
      <c r="B13" s="16" t="s">
        <v>75</v>
      </c>
      <c r="C13" s="5" t="s">
        <v>202</v>
      </c>
      <c r="D13" s="195"/>
      <c r="E13" s="16" t="s">
        <v>206</v>
      </c>
      <c r="F13" s="5">
        <v>4</v>
      </c>
    </row>
    <row r="14" spans="1:8" x14ac:dyDescent="0.3">
      <c r="A14" s="168"/>
      <c r="B14" s="16" t="s">
        <v>76</v>
      </c>
      <c r="C14" s="5" t="s">
        <v>203</v>
      </c>
      <c r="D14" s="195" t="s">
        <v>27</v>
      </c>
      <c r="E14" s="16" t="s">
        <v>207</v>
      </c>
      <c r="F14" s="17">
        <v>0</v>
      </c>
    </row>
    <row r="15" spans="1:8" x14ac:dyDescent="0.3">
      <c r="A15" s="168"/>
      <c r="B15" s="16" t="s">
        <v>77</v>
      </c>
      <c r="C15" s="5" t="s">
        <v>204</v>
      </c>
      <c r="D15" s="195"/>
      <c r="E15" s="16" t="s">
        <v>105</v>
      </c>
      <c r="F15" s="17">
        <v>0</v>
      </c>
    </row>
    <row r="16" spans="1:8" ht="18.75" x14ac:dyDescent="0.3">
      <c r="A16" s="154"/>
      <c r="B16" s="154"/>
      <c r="C16" s="154"/>
      <c r="D16" s="154"/>
      <c r="E16" s="154"/>
      <c r="F16" s="154"/>
    </row>
    <row r="17" spans="1:6" x14ac:dyDescent="0.25">
      <c r="A17" s="18"/>
      <c r="B17" s="54" t="s">
        <v>28</v>
      </c>
      <c r="C17" s="54" t="s">
        <v>29</v>
      </c>
      <c r="D17" s="54" t="s">
        <v>30</v>
      </c>
      <c r="E17" s="179" t="s">
        <v>31</v>
      </c>
      <c r="F17" s="180"/>
    </row>
    <row r="18" spans="1:6" x14ac:dyDescent="0.3">
      <c r="A18" s="168" t="s">
        <v>32</v>
      </c>
      <c r="B18" s="47">
        <v>0.52083333333333337</v>
      </c>
      <c r="C18" s="47" t="s">
        <v>183</v>
      </c>
      <c r="D18" s="48" t="s">
        <v>184</v>
      </c>
      <c r="E18" s="199" t="s">
        <v>185</v>
      </c>
      <c r="F18" s="200"/>
    </row>
    <row r="19" spans="1:6" x14ac:dyDescent="0.3">
      <c r="A19" s="168"/>
      <c r="B19" s="47"/>
      <c r="C19" s="47"/>
      <c r="D19" s="48"/>
      <c r="E19" s="199"/>
      <c r="F19" s="200"/>
    </row>
    <row r="20" spans="1:6" x14ac:dyDescent="0.3">
      <c r="A20" s="168"/>
      <c r="B20" s="46"/>
      <c r="C20" s="49"/>
      <c r="D20" s="50"/>
      <c r="E20" s="199"/>
      <c r="F20" s="200"/>
    </row>
    <row r="21" spans="1:6" x14ac:dyDescent="0.3">
      <c r="A21" s="168"/>
      <c r="B21" s="46"/>
      <c r="C21" s="50"/>
      <c r="D21" s="50"/>
      <c r="E21" s="199"/>
      <c r="F21" s="200"/>
    </row>
    <row r="22" spans="1:6" x14ac:dyDescent="0.3">
      <c r="A22" s="168"/>
      <c r="B22" s="46"/>
      <c r="C22" s="50"/>
      <c r="D22" s="50"/>
      <c r="E22" s="199"/>
      <c r="F22" s="200"/>
    </row>
    <row r="23" spans="1:6" x14ac:dyDescent="0.3">
      <c r="A23" s="181"/>
      <c r="B23" s="46"/>
      <c r="C23" s="50"/>
      <c r="D23" s="50"/>
      <c r="E23" s="199"/>
      <c r="F23" s="200"/>
    </row>
    <row r="24" spans="1:6" x14ac:dyDescent="0.3">
      <c r="A24" s="168" t="s">
        <v>33</v>
      </c>
      <c r="B24" s="47">
        <v>0.72916666666666663</v>
      </c>
      <c r="C24" s="47" t="s">
        <v>186</v>
      </c>
      <c r="D24" s="48">
        <v>4</v>
      </c>
      <c r="E24" s="199" t="s">
        <v>187</v>
      </c>
      <c r="F24" s="200"/>
    </row>
    <row r="25" spans="1:6" x14ac:dyDescent="0.3">
      <c r="A25" s="168"/>
      <c r="B25" s="47">
        <v>0.79166666666666663</v>
      </c>
      <c r="C25" s="47" t="s">
        <v>188</v>
      </c>
      <c r="D25" s="48">
        <v>2</v>
      </c>
      <c r="E25" s="199"/>
      <c r="F25" s="200"/>
    </row>
    <row r="26" spans="1:6" x14ac:dyDescent="0.3">
      <c r="A26" s="168"/>
      <c r="B26" s="47">
        <v>0.79166666666666663</v>
      </c>
      <c r="C26" s="47" t="s">
        <v>189</v>
      </c>
      <c r="D26" s="48">
        <v>4</v>
      </c>
      <c r="E26" s="199"/>
      <c r="F26" s="200"/>
    </row>
    <row r="27" spans="1:6" x14ac:dyDescent="0.3">
      <c r="A27" s="168"/>
      <c r="B27" s="47">
        <v>0.83333333333333337</v>
      </c>
      <c r="C27" s="47" t="s">
        <v>190</v>
      </c>
      <c r="D27" s="48">
        <v>2</v>
      </c>
      <c r="E27" s="199"/>
      <c r="F27" s="200"/>
    </row>
    <row r="28" spans="1:6" ht="16.5" customHeight="1" x14ac:dyDescent="0.3">
      <c r="A28" s="168"/>
      <c r="B28" s="51"/>
      <c r="C28" s="49"/>
      <c r="D28" s="49"/>
      <c r="E28" s="204"/>
      <c r="F28" s="205"/>
    </row>
    <row r="29" spans="1:6" ht="18.75" x14ac:dyDescent="0.3">
      <c r="A29" s="154" t="s">
        <v>34</v>
      </c>
      <c r="B29" s="154"/>
      <c r="C29" s="154"/>
      <c r="D29" s="154"/>
      <c r="E29" s="154"/>
      <c r="F29" s="154"/>
    </row>
    <row r="30" spans="1:6" x14ac:dyDescent="0.3">
      <c r="A30" s="157" t="s">
        <v>35</v>
      </c>
      <c r="B30" s="21" t="s">
        <v>36</v>
      </c>
      <c r="C30" s="22" t="s">
        <v>197</v>
      </c>
      <c r="D30" s="157" t="s">
        <v>37</v>
      </c>
      <c r="E30" s="54" t="s">
        <v>36</v>
      </c>
      <c r="F30" s="30" t="s">
        <v>191</v>
      </c>
    </row>
    <row r="31" spans="1:6" x14ac:dyDescent="0.15">
      <c r="A31" s="158"/>
      <c r="B31" s="23" t="s">
        <v>38</v>
      </c>
      <c r="C31" s="22" t="s">
        <v>111</v>
      </c>
      <c r="D31" s="162"/>
      <c r="E31" s="15" t="s">
        <v>39</v>
      </c>
      <c r="F31" s="30" t="s">
        <v>172</v>
      </c>
    </row>
    <row r="32" spans="1:6" x14ac:dyDescent="0.15">
      <c r="A32" s="158"/>
      <c r="B32" s="24" t="s">
        <v>40</v>
      </c>
      <c r="C32" s="22" t="s">
        <v>198</v>
      </c>
      <c r="D32" s="162"/>
      <c r="E32" s="15" t="s">
        <v>41</v>
      </c>
      <c r="F32" s="30" t="s">
        <v>192</v>
      </c>
    </row>
    <row r="33" spans="1:6" x14ac:dyDescent="0.15">
      <c r="A33" s="160"/>
      <c r="B33" s="24" t="s">
        <v>42</v>
      </c>
      <c r="C33" s="22" t="s">
        <v>55</v>
      </c>
      <c r="D33" s="163"/>
      <c r="E33" s="15" t="s">
        <v>43</v>
      </c>
      <c r="F33" s="30"/>
    </row>
    <row r="34" spans="1:6" x14ac:dyDescent="0.15">
      <c r="A34" s="161"/>
      <c r="B34" s="24" t="s">
        <v>44</v>
      </c>
      <c r="C34" s="22" t="s">
        <v>112</v>
      </c>
      <c r="D34" s="164"/>
      <c r="E34" s="15" t="s">
        <v>45</v>
      </c>
      <c r="F34" s="30" t="s">
        <v>193</v>
      </c>
    </row>
    <row r="35" spans="1:6" ht="18.75" x14ac:dyDescent="0.3">
      <c r="A35" s="154" t="s">
        <v>34</v>
      </c>
      <c r="B35" s="154"/>
      <c r="C35" s="154"/>
      <c r="D35" s="154"/>
      <c r="E35" s="154"/>
      <c r="F35" s="154"/>
    </row>
    <row r="36" spans="1:6" x14ac:dyDescent="0.3">
      <c r="A36" s="157" t="s">
        <v>35</v>
      </c>
      <c r="B36" s="165" t="s">
        <v>199</v>
      </c>
      <c r="C36" s="166"/>
      <c r="D36" s="166"/>
      <c r="E36" s="166"/>
      <c r="F36" s="167"/>
    </row>
    <row r="37" spans="1:6" x14ac:dyDescent="0.3">
      <c r="A37" s="158"/>
      <c r="B37" s="165" t="s">
        <v>200</v>
      </c>
      <c r="C37" s="166"/>
      <c r="D37" s="166"/>
      <c r="E37" s="166"/>
      <c r="F37" s="167"/>
    </row>
    <row r="38" spans="1:6" x14ac:dyDescent="0.3">
      <c r="A38" s="159"/>
      <c r="B38" s="165" t="s">
        <v>201</v>
      </c>
      <c r="C38" s="166"/>
      <c r="D38" s="166"/>
      <c r="E38" s="166"/>
      <c r="F38" s="167"/>
    </row>
    <row r="39" spans="1:6" s="31" customFormat="1" ht="17.25" customHeight="1" x14ac:dyDescent="0.3">
      <c r="A39" s="157" t="s">
        <v>37</v>
      </c>
      <c r="B39" s="196" t="s">
        <v>195</v>
      </c>
      <c r="C39" s="197"/>
      <c r="D39" s="197"/>
      <c r="E39" s="197"/>
      <c r="F39" s="198"/>
    </row>
    <row r="40" spans="1:6" s="31" customFormat="1" ht="19.5" customHeight="1" x14ac:dyDescent="0.3">
      <c r="A40" s="158"/>
      <c r="B40" s="196" t="s">
        <v>194</v>
      </c>
      <c r="C40" s="197"/>
      <c r="D40" s="197"/>
      <c r="E40" s="197"/>
      <c r="F40" s="198"/>
    </row>
    <row r="41" spans="1:6" s="31" customFormat="1" ht="154.5" customHeight="1" x14ac:dyDescent="0.3">
      <c r="A41" s="158"/>
      <c r="B41" s="151" t="s">
        <v>196</v>
      </c>
      <c r="C41" s="152"/>
      <c r="D41" s="152"/>
      <c r="E41" s="152"/>
      <c r="F41" s="153"/>
    </row>
    <row r="42" spans="1:6" ht="18.75" x14ac:dyDescent="0.3">
      <c r="A42" s="154"/>
      <c r="B42" s="154"/>
      <c r="C42" s="154"/>
      <c r="D42" s="154"/>
      <c r="E42" s="154"/>
      <c r="F42" s="154"/>
    </row>
    <row r="43" spans="1:6" x14ac:dyDescent="0.3">
      <c r="A43" s="53" t="s">
        <v>35</v>
      </c>
      <c r="B43" s="155"/>
      <c r="C43" s="156"/>
      <c r="D43" s="53" t="s">
        <v>37</v>
      </c>
      <c r="E43" s="155"/>
      <c r="F43" s="156"/>
    </row>
    <row r="44" spans="1:6" ht="18.75" x14ac:dyDescent="0.3">
      <c r="A44" s="144" t="s">
        <v>46</v>
      </c>
      <c r="B44" s="145"/>
      <c r="C44" s="146"/>
      <c r="D44" s="52" t="s">
        <v>47</v>
      </c>
      <c r="E44" s="147"/>
      <c r="F44" s="148"/>
    </row>
    <row r="45" spans="1:6" x14ac:dyDescent="0.3">
      <c r="A45" s="149" t="s">
        <v>35</v>
      </c>
      <c r="B45" s="27" t="s">
        <v>48</v>
      </c>
      <c r="C45" s="27" t="s">
        <v>49</v>
      </c>
      <c r="D45" s="149" t="s">
        <v>37</v>
      </c>
      <c r="E45" s="27" t="s">
        <v>50</v>
      </c>
      <c r="F45" s="27" t="s">
        <v>51</v>
      </c>
    </row>
    <row r="46" spans="1:6" x14ac:dyDescent="0.3">
      <c r="A46" s="149"/>
      <c r="B46" s="28"/>
      <c r="C46" s="28"/>
      <c r="D46" s="150"/>
      <c r="E46" s="28"/>
      <c r="F46" s="29"/>
    </row>
    <row r="47" spans="1:6" x14ac:dyDescent="0.3">
      <c r="A47" s="149"/>
      <c r="B47" s="28"/>
      <c r="C47" s="28"/>
      <c r="D47" s="150"/>
      <c r="E47" s="28"/>
      <c r="F47" s="29"/>
    </row>
    <row r="48" spans="1:6" x14ac:dyDescent="0.3">
      <c r="A48" s="149"/>
      <c r="B48" s="28"/>
      <c r="C48" s="28"/>
      <c r="D48" s="150"/>
      <c r="E48" s="28"/>
      <c r="F48" s="29"/>
    </row>
  </sheetData>
  <mergeCells count="40">
    <mergeCell ref="A44:C44"/>
    <mergeCell ref="E44:F44"/>
    <mergeCell ref="A45:A48"/>
    <mergeCell ref="D45:D48"/>
    <mergeCell ref="E28:F28"/>
    <mergeCell ref="A39:A41"/>
    <mergeCell ref="B39:F39"/>
    <mergeCell ref="B40:F40"/>
    <mergeCell ref="B41:F41"/>
    <mergeCell ref="A42:F42"/>
    <mergeCell ref="B43:C43"/>
    <mergeCell ref="E43:F43"/>
    <mergeCell ref="A29:F29"/>
    <mergeCell ref="A30:A34"/>
    <mergeCell ref="D30:D34"/>
    <mergeCell ref="A35:F35"/>
    <mergeCell ref="A36:A38"/>
    <mergeCell ref="B36:F36"/>
    <mergeCell ref="B37:F37"/>
    <mergeCell ref="B38:F38"/>
    <mergeCell ref="A24:A28"/>
    <mergeCell ref="E24:F24"/>
    <mergeCell ref="E25:F25"/>
    <mergeCell ref="E26:F26"/>
    <mergeCell ref="E27:F27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6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6.5" x14ac:dyDescent="0.3"/>
  <sheetData/>
  <phoneticPr fontId="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B24" sqref="B24:F26"/>
    </sheetView>
  </sheetViews>
  <sheetFormatPr defaultRowHeight="16.5" x14ac:dyDescent="0.3"/>
  <cols>
    <col min="1" max="1" width="12.625" customWidth="1"/>
    <col min="2" max="2" width="18.625" customWidth="1"/>
    <col min="3" max="3" width="27.625" customWidth="1"/>
    <col min="4" max="4" width="11.625" customWidth="1"/>
    <col min="5" max="5" width="27.625" customWidth="1"/>
    <col min="6" max="6" width="35.375" customWidth="1"/>
    <col min="8" max="8" width="10.875" bestFit="1" customWidth="1"/>
  </cols>
  <sheetData>
    <row r="1" spans="1:8" ht="25.5" x14ac:dyDescent="0.3">
      <c r="A1" s="192"/>
      <c r="B1" s="192"/>
      <c r="C1" s="192"/>
      <c r="D1" s="192"/>
      <c r="E1" s="192"/>
      <c r="F1" s="192"/>
    </row>
    <row r="2" spans="1:8" x14ac:dyDescent="0.3">
      <c r="A2" s="56" t="s">
        <v>0</v>
      </c>
      <c r="B2" s="2">
        <v>42589</v>
      </c>
      <c r="C2" s="3"/>
      <c r="D2" s="2"/>
      <c r="E2" s="4" t="s">
        <v>1</v>
      </c>
      <c r="F2" s="5"/>
    </row>
    <row r="3" spans="1:8" x14ac:dyDescent="0.3">
      <c r="A3" s="193" t="s">
        <v>2</v>
      </c>
      <c r="B3" s="194"/>
      <c r="C3" s="6" t="s">
        <v>3</v>
      </c>
      <c r="D3" s="6" t="s">
        <v>4</v>
      </c>
      <c r="E3" s="6" t="s">
        <v>3</v>
      </c>
      <c r="F3" s="7" t="s">
        <v>4</v>
      </c>
    </row>
    <row r="4" spans="1:8" x14ac:dyDescent="0.3">
      <c r="A4" s="56" t="s">
        <v>5</v>
      </c>
      <c r="B4" s="8">
        <v>3730800</v>
      </c>
      <c r="C4" s="9" t="s">
        <v>6</v>
      </c>
      <c r="D4" s="10">
        <v>0.02</v>
      </c>
      <c r="E4" s="11" t="s">
        <v>7</v>
      </c>
      <c r="F4" s="10">
        <v>0.08</v>
      </c>
      <c r="H4" s="32">
        <f>SUM(D4:D8)+SUM(F4:F7)</f>
        <v>1</v>
      </c>
    </row>
    <row r="5" spans="1:8" x14ac:dyDescent="0.3">
      <c r="A5" s="56" t="s">
        <v>8</v>
      </c>
      <c r="B5" s="12">
        <f>B6-B4</f>
        <v>1429200</v>
      </c>
      <c r="C5" s="11" t="s">
        <v>9</v>
      </c>
      <c r="D5" s="10">
        <v>7.0000000000000007E-2</v>
      </c>
      <c r="E5" s="11" t="s">
        <v>10</v>
      </c>
      <c r="F5" s="10">
        <v>0.38</v>
      </c>
    </row>
    <row r="6" spans="1:8" x14ac:dyDescent="0.3">
      <c r="A6" s="56" t="s">
        <v>11</v>
      </c>
      <c r="B6" s="12">
        <v>5160000</v>
      </c>
      <c r="C6" s="9" t="s">
        <v>12</v>
      </c>
      <c r="D6" s="10">
        <v>0.06</v>
      </c>
      <c r="E6" s="11" t="s">
        <v>13</v>
      </c>
      <c r="F6" s="10">
        <v>0.06</v>
      </c>
      <c r="H6" s="36">
        <f>B6+B7</f>
        <v>20214600</v>
      </c>
    </row>
    <row r="7" spans="1:8" x14ac:dyDescent="0.3">
      <c r="A7" s="56" t="s">
        <v>14</v>
      </c>
      <c r="B7" s="12">
        <v>15054600</v>
      </c>
      <c r="C7" s="11" t="s">
        <v>15</v>
      </c>
      <c r="D7" s="10">
        <v>0.14000000000000001</v>
      </c>
      <c r="E7" s="11" t="s">
        <v>16</v>
      </c>
      <c r="F7" s="10">
        <v>0.18</v>
      </c>
    </row>
    <row r="8" spans="1:8" x14ac:dyDescent="0.3">
      <c r="A8" s="56" t="s">
        <v>17</v>
      </c>
      <c r="B8" s="12">
        <v>75690750</v>
      </c>
      <c r="C8" s="9" t="s">
        <v>18</v>
      </c>
      <c r="D8" s="10">
        <v>0.01</v>
      </c>
      <c r="E8" s="11"/>
      <c r="F8" s="10"/>
    </row>
    <row r="9" spans="1:8" x14ac:dyDescent="0.3">
      <c r="A9" s="56" t="s">
        <v>19</v>
      </c>
      <c r="B9" s="13">
        <f>B7/B8</f>
        <v>0.19889616630830056</v>
      </c>
      <c r="C9" s="9"/>
      <c r="D9" s="10"/>
      <c r="E9" s="11"/>
      <c r="F9" s="14"/>
    </row>
    <row r="10" spans="1:8" ht="18.75" x14ac:dyDescent="0.3">
      <c r="A10" s="154" t="s">
        <v>20</v>
      </c>
      <c r="B10" s="154"/>
      <c r="C10" s="154"/>
      <c r="D10" s="154"/>
      <c r="E10" s="154"/>
      <c r="F10" s="154"/>
    </row>
    <row r="11" spans="1:8" x14ac:dyDescent="0.15">
      <c r="A11" s="168" t="s">
        <v>21</v>
      </c>
      <c r="B11" s="56" t="s">
        <v>22</v>
      </c>
      <c r="C11" s="56" t="s">
        <v>23</v>
      </c>
      <c r="D11" s="56" t="s">
        <v>24</v>
      </c>
      <c r="E11" s="56"/>
      <c r="F11" s="15" t="s">
        <v>25</v>
      </c>
    </row>
    <row r="12" spans="1:8" x14ac:dyDescent="0.3">
      <c r="A12" s="168"/>
      <c r="B12" s="16" t="s">
        <v>74</v>
      </c>
      <c r="C12" s="5" t="s">
        <v>157</v>
      </c>
      <c r="D12" s="195" t="s">
        <v>26</v>
      </c>
      <c r="E12" s="16" t="s">
        <v>229</v>
      </c>
      <c r="F12" s="5">
        <v>11</v>
      </c>
    </row>
    <row r="13" spans="1:8" x14ac:dyDescent="0.3">
      <c r="A13" s="168"/>
      <c r="B13" s="16" t="s">
        <v>75</v>
      </c>
      <c r="C13" s="5" t="s">
        <v>157</v>
      </c>
      <c r="D13" s="195"/>
      <c r="E13" s="16" t="s">
        <v>230</v>
      </c>
      <c r="F13" s="5">
        <v>35</v>
      </c>
    </row>
    <row r="14" spans="1:8" x14ac:dyDescent="0.3">
      <c r="A14" s="168"/>
      <c r="B14" s="16" t="s">
        <v>76</v>
      </c>
      <c r="C14" s="5" t="s">
        <v>227</v>
      </c>
      <c r="D14" s="195" t="s">
        <v>27</v>
      </c>
      <c r="E14" s="16" t="s">
        <v>231</v>
      </c>
      <c r="F14" s="17">
        <v>0</v>
      </c>
    </row>
    <row r="15" spans="1:8" x14ac:dyDescent="0.3">
      <c r="A15" s="168"/>
      <c r="B15" s="16" t="s">
        <v>77</v>
      </c>
      <c r="C15" s="5" t="s">
        <v>228</v>
      </c>
      <c r="D15" s="195"/>
      <c r="E15" s="16" t="s">
        <v>232</v>
      </c>
      <c r="F15" s="17">
        <v>0</v>
      </c>
    </row>
    <row r="16" spans="1:8" ht="18.75" x14ac:dyDescent="0.3">
      <c r="A16" s="154"/>
      <c r="B16" s="154"/>
      <c r="C16" s="154"/>
      <c r="D16" s="154"/>
      <c r="E16" s="154"/>
      <c r="F16" s="154"/>
    </row>
    <row r="17" spans="1:6" x14ac:dyDescent="0.25">
      <c r="A17" s="18"/>
      <c r="B17" s="56" t="s">
        <v>28</v>
      </c>
      <c r="C17" s="56" t="s">
        <v>29</v>
      </c>
      <c r="D17" s="56" t="s">
        <v>30</v>
      </c>
      <c r="E17" s="179" t="s">
        <v>31</v>
      </c>
      <c r="F17" s="180"/>
    </row>
    <row r="18" spans="1:6" x14ac:dyDescent="0.3">
      <c r="A18" s="168" t="s">
        <v>32</v>
      </c>
      <c r="B18" s="47">
        <v>0.5</v>
      </c>
      <c r="C18" s="47" t="s">
        <v>214</v>
      </c>
      <c r="D18" s="48" t="s">
        <v>215</v>
      </c>
      <c r="E18" s="199" t="s">
        <v>218</v>
      </c>
      <c r="F18" s="200"/>
    </row>
    <row r="19" spans="1:6" x14ac:dyDescent="0.3">
      <c r="A19" s="168"/>
      <c r="B19" s="47">
        <v>0.5625</v>
      </c>
      <c r="C19" s="47" t="s">
        <v>216</v>
      </c>
      <c r="D19" s="48">
        <v>5</v>
      </c>
      <c r="E19" s="199" t="s">
        <v>217</v>
      </c>
      <c r="F19" s="200"/>
    </row>
    <row r="20" spans="1:6" x14ac:dyDescent="0.3">
      <c r="A20" s="168"/>
      <c r="B20" s="171" t="s">
        <v>72</v>
      </c>
      <c r="C20" s="206" t="s">
        <v>224</v>
      </c>
      <c r="D20" s="207"/>
      <c r="E20" s="207"/>
      <c r="F20" s="208"/>
    </row>
    <row r="21" spans="1:6" x14ac:dyDescent="0.3">
      <c r="A21" s="168"/>
      <c r="B21" s="183"/>
      <c r="C21" s="209"/>
      <c r="D21" s="210"/>
      <c r="E21" s="210"/>
      <c r="F21" s="211"/>
    </row>
    <row r="22" spans="1:6" x14ac:dyDescent="0.3">
      <c r="A22" s="168" t="s">
        <v>33</v>
      </c>
      <c r="B22" s="47">
        <v>0.75</v>
      </c>
      <c r="C22" s="47" t="s">
        <v>219</v>
      </c>
      <c r="D22" s="48">
        <v>5</v>
      </c>
      <c r="E22" s="199" t="s">
        <v>220</v>
      </c>
      <c r="F22" s="200"/>
    </row>
    <row r="23" spans="1:6" x14ac:dyDescent="0.3">
      <c r="A23" s="168"/>
      <c r="B23" s="47">
        <v>0.77083333333333337</v>
      </c>
      <c r="C23" s="47" t="s">
        <v>221</v>
      </c>
      <c r="D23" s="48">
        <v>4</v>
      </c>
      <c r="E23" s="199" t="s">
        <v>222</v>
      </c>
      <c r="F23" s="200"/>
    </row>
    <row r="24" spans="1:6" ht="16.5" customHeight="1" x14ac:dyDescent="0.3">
      <c r="A24" s="168"/>
      <c r="B24" s="171" t="s">
        <v>71</v>
      </c>
      <c r="C24" s="212" t="s">
        <v>223</v>
      </c>
      <c r="D24" s="213"/>
      <c r="E24" s="213"/>
      <c r="F24" s="214"/>
    </row>
    <row r="25" spans="1:6" x14ac:dyDescent="0.3">
      <c r="A25" s="168"/>
      <c r="B25" s="183"/>
      <c r="C25" s="215"/>
      <c r="D25" s="216"/>
      <c r="E25" s="216"/>
      <c r="F25" s="217"/>
    </row>
    <row r="26" spans="1:6" ht="16.5" customHeight="1" x14ac:dyDescent="0.3">
      <c r="A26" s="168"/>
      <c r="B26" s="172"/>
      <c r="C26" s="218"/>
      <c r="D26" s="219"/>
      <c r="E26" s="219"/>
      <c r="F26" s="220"/>
    </row>
    <row r="27" spans="1:6" ht="18.75" x14ac:dyDescent="0.3">
      <c r="A27" s="154" t="s">
        <v>34</v>
      </c>
      <c r="B27" s="154"/>
      <c r="C27" s="154"/>
      <c r="D27" s="154"/>
      <c r="E27" s="154"/>
      <c r="F27" s="154"/>
    </row>
    <row r="28" spans="1:6" x14ac:dyDescent="0.3">
      <c r="A28" s="157" t="s">
        <v>35</v>
      </c>
      <c r="B28" s="21" t="s">
        <v>36</v>
      </c>
      <c r="C28" s="22" t="s">
        <v>197</v>
      </c>
      <c r="D28" s="157" t="s">
        <v>37</v>
      </c>
      <c r="E28" s="56" t="s">
        <v>36</v>
      </c>
      <c r="F28" s="30" t="s">
        <v>211</v>
      </c>
    </row>
    <row r="29" spans="1:6" x14ac:dyDescent="0.15">
      <c r="A29" s="158"/>
      <c r="B29" s="23" t="s">
        <v>38</v>
      </c>
      <c r="C29" s="22" t="s">
        <v>111</v>
      </c>
      <c r="D29" s="162"/>
      <c r="E29" s="15" t="s">
        <v>39</v>
      </c>
      <c r="F29" s="30" t="s">
        <v>212</v>
      </c>
    </row>
    <row r="30" spans="1:6" x14ac:dyDescent="0.15">
      <c r="A30" s="158"/>
      <c r="B30" s="24" t="s">
        <v>40</v>
      </c>
      <c r="C30" s="22" t="s">
        <v>53</v>
      </c>
      <c r="D30" s="162"/>
      <c r="E30" s="15" t="s">
        <v>41</v>
      </c>
      <c r="F30" s="30" t="s">
        <v>213</v>
      </c>
    </row>
    <row r="31" spans="1:6" x14ac:dyDescent="0.15">
      <c r="A31" s="160"/>
      <c r="B31" s="24" t="s">
        <v>42</v>
      </c>
      <c r="C31" s="22" t="s">
        <v>55</v>
      </c>
      <c r="D31" s="163"/>
      <c r="E31" s="15" t="s">
        <v>43</v>
      </c>
      <c r="F31" s="30" t="s">
        <v>68</v>
      </c>
    </row>
    <row r="32" spans="1:6" x14ac:dyDescent="0.15">
      <c r="A32" s="161"/>
      <c r="B32" s="24" t="s">
        <v>44</v>
      </c>
      <c r="C32" s="22" t="s">
        <v>112</v>
      </c>
      <c r="D32" s="164"/>
      <c r="E32" s="15" t="s">
        <v>45</v>
      </c>
      <c r="F32" s="30" t="s">
        <v>193</v>
      </c>
    </row>
    <row r="33" spans="1:6" ht="18.75" x14ac:dyDescent="0.3">
      <c r="A33" s="154" t="s">
        <v>34</v>
      </c>
      <c r="B33" s="154"/>
      <c r="C33" s="154"/>
      <c r="D33" s="154"/>
      <c r="E33" s="154"/>
      <c r="F33" s="154"/>
    </row>
    <row r="34" spans="1:6" x14ac:dyDescent="0.3">
      <c r="A34" s="157" t="s">
        <v>35</v>
      </c>
      <c r="B34" s="165" t="s">
        <v>210</v>
      </c>
      <c r="C34" s="166"/>
      <c r="D34" s="166"/>
      <c r="E34" s="166"/>
      <c r="F34" s="167"/>
    </row>
    <row r="35" spans="1:6" x14ac:dyDescent="0.3">
      <c r="A35" s="158"/>
      <c r="B35" s="165" t="s">
        <v>208</v>
      </c>
      <c r="C35" s="166"/>
      <c r="D35" s="166"/>
      <c r="E35" s="166"/>
      <c r="F35" s="167"/>
    </row>
    <row r="36" spans="1:6" x14ac:dyDescent="0.3">
      <c r="A36" s="159"/>
      <c r="B36" s="165" t="s">
        <v>209</v>
      </c>
      <c r="C36" s="166"/>
      <c r="D36" s="166"/>
      <c r="E36" s="166"/>
      <c r="F36" s="167"/>
    </row>
    <row r="37" spans="1:6" s="31" customFormat="1" ht="347.25" customHeight="1" x14ac:dyDescent="0.3">
      <c r="A37" s="157" t="s">
        <v>37</v>
      </c>
      <c r="B37" s="196" t="s">
        <v>225</v>
      </c>
      <c r="C37" s="197"/>
      <c r="D37" s="197"/>
      <c r="E37" s="197"/>
      <c r="F37" s="198"/>
    </row>
    <row r="38" spans="1:6" s="31" customFormat="1" ht="146.25" customHeight="1" x14ac:dyDescent="0.3">
      <c r="A38" s="158"/>
      <c r="B38" s="151" t="s">
        <v>226</v>
      </c>
      <c r="C38" s="152"/>
      <c r="D38" s="152"/>
      <c r="E38" s="152"/>
      <c r="F38" s="153"/>
    </row>
    <row r="39" spans="1:6" ht="18.75" x14ac:dyDescent="0.3">
      <c r="A39" s="154"/>
      <c r="B39" s="154"/>
      <c r="C39" s="154"/>
      <c r="D39" s="154"/>
      <c r="E39" s="154"/>
      <c r="F39" s="154"/>
    </row>
    <row r="40" spans="1:6" x14ac:dyDescent="0.3">
      <c r="A40" s="57" t="s">
        <v>35</v>
      </c>
      <c r="B40" s="155"/>
      <c r="C40" s="156"/>
      <c r="D40" s="57" t="s">
        <v>37</v>
      </c>
      <c r="E40" s="155"/>
      <c r="F40" s="156"/>
    </row>
    <row r="41" spans="1:6" ht="18.75" x14ac:dyDescent="0.3">
      <c r="A41" s="144" t="s">
        <v>46</v>
      </c>
      <c r="B41" s="145"/>
      <c r="C41" s="146"/>
      <c r="D41" s="55" t="s">
        <v>47</v>
      </c>
      <c r="E41" s="147"/>
      <c r="F41" s="148"/>
    </row>
    <row r="42" spans="1:6" x14ac:dyDescent="0.3">
      <c r="A42" s="149" t="s">
        <v>35</v>
      </c>
      <c r="B42" s="27" t="s">
        <v>48</v>
      </c>
      <c r="C42" s="27" t="s">
        <v>49</v>
      </c>
      <c r="D42" s="149" t="s">
        <v>37</v>
      </c>
      <c r="E42" s="27" t="s">
        <v>50</v>
      </c>
      <c r="F42" s="27" t="s">
        <v>51</v>
      </c>
    </row>
    <row r="43" spans="1:6" x14ac:dyDescent="0.3">
      <c r="A43" s="149"/>
      <c r="B43" s="28"/>
      <c r="C43" s="28"/>
      <c r="D43" s="150"/>
      <c r="E43" s="28"/>
      <c r="F43" s="29"/>
    </row>
    <row r="44" spans="1:6" x14ac:dyDescent="0.3">
      <c r="A44" s="149"/>
      <c r="B44" s="28"/>
      <c r="C44" s="28"/>
      <c r="D44" s="150"/>
      <c r="E44" s="28"/>
      <c r="F44" s="29"/>
    </row>
    <row r="45" spans="1:6" x14ac:dyDescent="0.3">
      <c r="A45" s="149"/>
      <c r="B45" s="28"/>
      <c r="C45" s="28"/>
      <c r="D45" s="150"/>
      <c r="E45" s="28"/>
      <c r="F45" s="29"/>
    </row>
  </sheetData>
  <mergeCells count="36">
    <mergeCell ref="A1:F1"/>
    <mergeCell ref="A3:B3"/>
    <mergeCell ref="A10:F10"/>
    <mergeCell ref="A11:A15"/>
    <mergeCell ref="D12:D13"/>
    <mergeCell ref="D14:D15"/>
    <mergeCell ref="A22:A26"/>
    <mergeCell ref="E22:F22"/>
    <mergeCell ref="E23:F23"/>
    <mergeCell ref="A16:F16"/>
    <mergeCell ref="E17:F17"/>
    <mergeCell ref="A18:A21"/>
    <mergeCell ref="E18:F18"/>
    <mergeCell ref="E19:F19"/>
    <mergeCell ref="D28:D32"/>
    <mergeCell ref="A33:F33"/>
    <mergeCell ref="A34:A36"/>
    <mergeCell ref="B34:F34"/>
    <mergeCell ref="B35:F35"/>
    <mergeCell ref="B36:F36"/>
    <mergeCell ref="A41:C41"/>
    <mergeCell ref="E41:F41"/>
    <mergeCell ref="A42:A45"/>
    <mergeCell ref="D42:D45"/>
    <mergeCell ref="B20:B21"/>
    <mergeCell ref="C20:F21"/>
    <mergeCell ref="B24:B26"/>
    <mergeCell ref="C24:F26"/>
    <mergeCell ref="A37:A38"/>
    <mergeCell ref="B37:F37"/>
    <mergeCell ref="B38:F38"/>
    <mergeCell ref="A39:F39"/>
    <mergeCell ref="B40:C40"/>
    <mergeCell ref="E40:F40"/>
    <mergeCell ref="A27:F27"/>
    <mergeCell ref="A28:A32"/>
  </mergeCells>
  <phoneticPr fontId="6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4" workbookViewId="0">
      <selection activeCell="G27" sqref="G27"/>
    </sheetView>
  </sheetViews>
  <sheetFormatPr defaultRowHeight="16.5" x14ac:dyDescent="0.3"/>
  <cols>
    <col min="1" max="1" width="12.625" customWidth="1"/>
    <col min="2" max="2" width="18.625" customWidth="1"/>
    <col min="3" max="3" width="29.25" customWidth="1"/>
    <col min="4" max="4" width="11.625" customWidth="1"/>
    <col min="5" max="5" width="27.625" customWidth="1"/>
    <col min="6" max="6" width="35.375" customWidth="1"/>
    <col min="8" max="8" width="10.875" bestFit="1" customWidth="1"/>
  </cols>
  <sheetData>
    <row r="1" spans="1:8" ht="25.5" x14ac:dyDescent="0.3">
      <c r="A1" s="192"/>
      <c r="B1" s="192"/>
      <c r="C1" s="192"/>
      <c r="D1" s="192"/>
      <c r="E1" s="192"/>
      <c r="F1" s="192"/>
    </row>
    <row r="2" spans="1:8" x14ac:dyDescent="0.3">
      <c r="A2" s="59" t="s">
        <v>0</v>
      </c>
      <c r="B2" s="2">
        <v>42590</v>
      </c>
      <c r="C2" s="3"/>
      <c r="D2" s="2"/>
      <c r="E2" s="4" t="s">
        <v>1</v>
      </c>
      <c r="F2" s="5"/>
    </row>
    <row r="3" spans="1:8" x14ac:dyDescent="0.3">
      <c r="A3" s="193" t="s">
        <v>2</v>
      </c>
      <c r="B3" s="194"/>
      <c r="C3" s="6" t="s">
        <v>3</v>
      </c>
      <c r="D3" s="6" t="s">
        <v>4</v>
      </c>
      <c r="E3" s="6" t="s">
        <v>3</v>
      </c>
      <c r="F3" s="7" t="s">
        <v>4</v>
      </c>
    </row>
    <row r="4" spans="1:8" x14ac:dyDescent="0.3">
      <c r="A4" s="59" t="s">
        <v>5</v>
      </c>
      <c r="B4" s="8">
        <v>396500</v>
      </c>
      <c r="C4" s="9" t="s">
        <v>6</v>
      </c>
      <c r="D4" s="10">
        <v>0.04</v>
      </c>
      <c r="E4" s="11" t="s">
        <v>7</v>
      </c>
      <c r="F4" s="10">
        <v>0.1</v>
      </c>
      <c r="H4" s="32">
        <f>SUM(D4:D8)+SUM(F4:F7)</f>
        <v>1</v>
      </c>
    </row>
    <row r="5" spans="1:8" x14ac:dyDescent="0.3">
      <c r="A5" s="59" t="s">
        <v>8</v>
      </c>
      <c r="B5" s="12">
        <f>B6-B4</f>
        <v>881500</v>
      </c>
      <c r="C5" s="11" t="s">
        <v>9</v>
      </c>
      <c r="D5" s="10">
        <v>0.13</v>
      </c>
      <c r="E5" s="11" t="s">
        <v>10</v>
      </c>
      <c r="F5" s="10">
        <v>0</v>
      </c>
    </row>
    <row r="6" spans="1:8" x14ac:dyDescent="0.3">
      <c r="A6" s="59" t="s">
        <v>11</v>
      </c>
      <c r="B6" s="12">
        <v>1278000</v>
      </c>
      <c r="C6" s="9" t="s">
        <v>12</v>
      </c>
      <c r="D6" s="10">
        <v>0.09</v>
      </c>
      <c r="E6" s="11" t="s">
        <v>13</v>
      </c>
      <c r="F6" s="10">
        <v>0.16</v>
      </c>
      <c r="H6" s="36">
        <f>B6+B7</f>
        <v>17610600</v>
      </c>
    </row>
    <row r="7" spans="1:8" x14ac:dyDescent="0.3">
      <c r="A7" s="59" t="s">
        <v>14</v>
      </c>
      <c r="B7" s="12">
        <v>16332600</v>
      </c>
      <c r="C7" s="11" t="s">
        <v>15</v>
      </c>
      <c r="D7" s="10">
        <v>0.26</v>
      </c>
      <c r="E7" s="11" t="s">
        <v>16</v>
      </c>
      <c r="F7" s="10">
        <v>0.2</v>
      </c>
    </row>
    <row r="8" spans="1:8" x14ac:dyDescent="0.3">
      <c r="A8" s="59" t="s">
        <v>17</v>
      </c>
      <c r="B8" s="12">
        <v>75690750</v>
      </c>
      <c r="C8" s="9" t="s">
        <v>18</v>
      </c>
      <c r="D8" s="10">
        <v>0.02</v>
      </c>
      <c r="E8" s="11"/>
      <c r="F8" s="10"/>
    </row>
    <row r="9" spans="1:8" x14ac:dyDescent="0.3">
      <c r="A9" s="59" t="s">
        <v>19</v>
      </c>
      <c r="B9" s="13">
        <f>B7/B8</f>
        <v>0.21578066012029212</v>
      </c>
      <c r="C9" s="9"/>
      <c r="D9" s="10"/>
      <c r="E9" s="11"/>
      <c r="F9" s="14"/>
    </row>
    <row r="10" spans="1:8" ht="18.75" x14ac:dyDescent="0.3">
      <c r="A10" s="154" t="s">
        <v>20</v>
      </c>
      <c r="B10" s="154"/>
      <c r="C10" s="154"/>
      <c r="D10" s="154"/>
      <c r="E10" s="154"/>
      <c r="F10" s="154"/>
    </row>
    <row r="11" spans="1:8" x14ac:dyDescent="0.15">
      <c r="A11" s="168" t="s">
        <v>21</v>
      </c>
      <c r="B11" s="59" t="s">
        <v>22</v>
      </c>
      <c r="C11" s="59" t="s">
        <v>23</v>
      </c>
      <c r="D11" s="59" t="s">
        <v>24</v>
      </c>
      <c r="E11" s="59"/>
      <c r="F11" s="15" t="s">
        <v>25</v>
      </c>
    </row>
    <row r="12" spans="1:8" x14ac:dyDescent="0.3">
      <c r="A12" s="168"/>
      <c r="B12" s="16" t="s">
        <v>74</v>
      </c>
      <c r="C12" s="5" t="s">
        <v>246</v>
      </c>
      <c r="D12" s="195" t="s">
        <v>26</v>
      </c>
      <c r="E12" s="16" t="s">
        <v>249</v>
      </c>
      <c r="F12" s="5">
        <v>5</v>
      </c>
    </row>
    <row r="13" spans="1:8" x14ac:dyDescent="0.3">
      <c r="A13" s="168"/>
      <c r="B13" s="16" t="s">
        <v>75</v>
      </c>
      <c r="C13" s="5" t="s">
        <v>246</v>
      </c>
      <c r="D13" s="195"/>
      <c r="E13" s="16" t="s">
        <v>250</v>
      </c>
      <c r="F13" s="5">
        <v>4</v>
      </c>
    </row>
    <row r="14" spans="1:8" x14ac:dyDescent="0.3">
      <c r="A14" s="168"/>
      <c r="B14" s="16" t="s">
        <v>76</v>
      </c>
      <c r="C14" s="5" t="s">
        <v>247</v>
      </c>
      <c r="D14" s="195" t="s">
        <v>27</v>
      </c>
      <c r="E14" s="16" t="s">
        <v>251</v>
      </c>
      <c r="F14" s="17">
        <v>0</v>
      </c>
    </row>
    <row r="15" spans="1:8" x14ac:dyDescent="0.3">
      <c r="A15" s="168"/>
      <c r="B15" s="16" t="s">
        <v>77</v>
      </c>
      <c r="C15" s="5" t="s">
        <v>248</v>
      </c>
      <c r="D15" s="195"/>
      <c r="E15" s="16" t="s">
        <v>252</v>
      </c>
      <c r="F15" s="17">
        <v>0</v>
      </c>
    </row>
    <row r="16" spans="1:8" ht="18.75" x14ac:dyDescent="0.3">
      <c r="A16" s="154"/>
      <c r="B16" s="154"/>
      <c r="C16" s="154"/>
      <c r="D16" s="154"/>
      <c r="E16" s="154"/>
      <c r="F16" s="154"/>
    </row>
    <row r="17" spans="1:6" x14ac:dyDescent="0.25">
      <c r="A17" s="18"/>
      <c r="B17" s="59" t="s">
        <v>28</v>
      </c>
      <c r="C17" s="59" t="s">
        <v>29</v>
      </c>
      <c r="D17" s="59" t="s">
        <v>30</v>
      </c>
      <c r="E17" s="179" t="s">
        <v>31</v>
      </c>
      <c r="F17" s="180"/>
    </row>
    <row r="18" spans="1:6" x14ac:dyDescent="0.3">
      <c r="A18" s="168" t="s">
        <v>32</v>
      </c>
      <c r="B18" s="47">
        <v>0.54166666666666663</v>
      </c>
      <c r="C18" s="47" t="s">
        <v>238</v>
      </c>
      <c r="D18" s="48">
        <v>4</v>
      </c>
      <c r="E18" s="199" t="s">
        <v>239</v>
      </c>
      <c r="F18" s="200"/>
    </row>
    <row r="19" spans="1:6" x14ac:dyDescent="0.3">
      <c r="A19" s="168"/>
      <c r="B19" s="47"/>
      <c r="C19" s="47"/>
      <c r="D19" s="48"/>
      <c r="E19" s="199"/>
      <c r="F19" s="200"/>
    </row>
    <row r="20" spans="1:6" x14ac:dyDescent="0.3">
      <c r="A20" s="168"/>
      <c r="B20" s="46"/>
      <c r="C20" s="61"/>
      <c r="D20" s="62"/>
      <c r="E20" s="221"/>
      <c r="F20" s="222"/>
    </row>
    <row r="21" spans="1:6" x14ac:dyDescent="0.3">
      <c r="A21" s="168"/>
      <c r="B21" s="46"/>
      <c r="C21" s="62"/>
      <c r="D21" s="62"/>
      <c r="E21" s="221"/>
      <c r="F21" s="222"/>
    </row>
    <row r="22" spans="1:6" x14ac:dyDescent="0.3">
      <c r="A22" s="168" t="s">
        <v>33</v>
      </c>
      <c r="B22" s="47">
        <v>0.75</v>
      </c>
      <c r="C22" s="47" t="s">
        <v>240</v>
      </c>
      <c r="D22" s="48" t="s">
        <v>60</v>
      </c>
      <c r="E22" s="225" t="s">
        <v>241</v>
      </c>
      <c r="F22" s="225"/>
    </row>
    <row r="23" spans="1:6" x14ac:dyDescent="0.3">
      <c r="A23" s="168"/>
      <c r="B23" s="47">
        <v>0.83333333333333337</v>
      </c>
      <c r="C23" s="47" t="s">
        <v>242</v>
      </c>
      <c r="D23" s="48">
        <v>4</v>
      </c>
      <c r="E23" s="225" t="s">
        <v>243</v>
      </c>
      <c r="F23" s="225"/>
    </row>
    <row r="24" spans="1:6" x14ac:dyDescent="0.3">
      <c r="A24" s="168"/>
      <c r="B24" s="46"/>
      <c r="C24" s="63"/>
      <c r="D24" s="63"/>
      <c r="E24" s="223"/>
      <c r="F24" s="224"/>
    </row>
    <row r="25" spans="1:6" x14ac:dyDescent="0.3">
      <c r="A25" s="168"/>
      <c r="B25" s="46"/>
      <c r="C25" s="63"/>
      <c r="D25" s="63"/>
      <c r="E25" s="223"/>
      <c r="F25" s="224"/>
    </row>
    <row r="26" spans="1:6" x14ac:dyDescent="0.3">
      <c r="A26" s="168"/>
      <c r="B26" s="46"/>
      <c r="C26" s="63"/>
      <c r="D26" s="63"/>
      <c r="E26" s="223"/>
      <c r="F26" s="224"/>
    </row>
    <row r="27" spans="1:6" ht="18.75" x14ac:dyDescent="0.3">
      <c r="A27" s="154" t="s">
        <v>34</v>
      </c>
      <c r="B27" s="154"/>
      <c r="C27" s="154"/>
      <c r="D27" s="154"/>
      <c r="E27" s="154"/>
      <c r="F27" s="154"/>
    </row>
    <row r="28" spans="1:6" x14ac:dyDescent="0.3">
      <c r="A28" s="157" t="s">
        <v>35</v>
      </c>
      <c r="B28" s="21" t="s">
        <v>36</v>
      </c>
      <c r="C28" s="22" t="s">
        <v>233</v>
      </c>
      <c r="D28" s="157" t="s">
        <v>37</v>
      </c>
      <c r="E28" s="59" t="s">
        <v>36</v>
      </c>
      <c r="F28" s="30" t="s">
        <v>68</v>
      </c>
    </row>
    <row r="29" spans="1:6" x14ac:dyDescent="0.15">
      <c r="A29" s="158"/>
      <c r="B29" s="23" t="s">
        <v>38</v>
      </c>
      <c r="C29" s="22" t="s">
        <v>111</v>
      </c>
      <c r="D29" s="162"/>
      <c r="E29" s="15" t="s">
        <v>39</v>
      </c>
      <c r="F29" s="30" t="s">
        <v>149</v>
      </c>
    </row>
    <row r="30" spans="1:6" x14ac:dyDescent="0.15">
      <c r="A30" s="158"/>
      <c r="B30" s="24" t="s">
        <v>40</v>
      </c>
      <c r="C30" s="22" t="s">
        <v>53</v>
      </c>
      <c r="D30" s="162"/>
      <c r="E30" s="15" t="s">
        <v>41</v>
      </c>
      <c r="F30" s="30" t="s">
        <v>69</v>
      </c>
    </row>
    <row r="31" spans="1:6" x14ac:dyDescent="0.15">
      <c r="A31" s="160"/>
      <c r="B31" s="24" t="s">
        <v>42</v>
      </c>
      <c r="C31" s="22" t="s">
        <v>112</v>
      </c>
      <c r="D31" s="163"/>
      <c r="E31" s="15" t="s">
        <v>43</v>
      </c>
      <c r="F31" s="30"/>
    </row>
    <row r="32" spans="1:6" x14ac:dyDescent="0.15">
      <c r="A32" s="161"/>
      <c r="B32" s="24" t="s">
        <v>44</v>
      </c>
      <c r="C32" s="22" t="s">
        <v>234</v>
      </c>
      <c r="D32" s="164"/>
      <c r="E32" s="15" t="s">
        <v>45</v>
      </c>
      <c r="F32" s="30"/>
    </row>
    <row r="33" spans="1:6" ht="18.75" x14ac:dyDescent="0.3">
      <c r="A33" s="154" t="s">
        <v>34</v>
      </c>
      <c r="B33" s="154"/>
      <c r="C33" s="154"/>
      <c r="D33" s="154"/>
      <c r="E33" s="154"/>
      <c r="F33" s="154"/>
    </row>
    <row r="34" spans="1:6" x14ac:dyDescent="0.3">
      <c r="A34" s="157" t="s">
        <v>35</v>
      </c>
      <c r="B34" s="165" t="s">
        <v>236</v>
      </c>
      <c r="C34" s="166"/>
      <c r="D34" s="166"/>
      <c r="E34" s="166"/>
      <c r="F34" s="167"/>
    </row>
    <row r="35" spans="1:6" x14ac:dyDescent="0.3">
      <c r="A35" s="158"/>
      <c r="B35" s="165" t="s">
        <v>235</v>
      </c>
      <c r="C35" s="166"/>
      <c r="D35" s="166"/>
      <c r="E35" s="166"/>
      <c r="F35" s="167"/>
    </row>
    <row r="36" spans="1:6" x14ac:dyDescent="0.3">
      <c r="A36" s="159"/>
      <c r="B36" s="165" t="s">
        <v>237</v>
      </c>
      <c r="C36" s="166"/>
      <c r="D36" s="166"/>
      <c r="E36" s="166"/>
      <c r="F36" s="167"/>
    </row>
    <row r="37" spans="1:6" s="31" customFormat="1" ht="90" customHeight="1" x14ac:dyDescent="0.3">
      <c r="A37" s="157" t="s">
        <v>37</v>
      </c>
      <c r="B37" s="196" t="s">
        <v>244</v>
      </c>
      <c r="C37" s="197"/>
      <c r="D37" s="197"/>
      <c r="E37" s="197"/>
      <c r="F37" s="198"/>
    </row>
    <row r="38" spans="1:6" s="31" customFormat="1" ht="107.25" customHeight="1" x14ac:dyDescent="0.3">
      <c r="A38" s="158"/>
      <c r="B38" s="151" t="s">
        <v>245</v>
      </c>
      <c r="C38" s="152"/>
      <c r="D38" s="152"/>
      <c r="E38" s="152"/>
      <c r="F38" s="153"/>
    </row>
    <row r="39" spans="1:6" ht="18.75" x14ac:dyDescent="0.3">
      <c r="A39" s="154"/>
      <c r="B39" s="154"/>
      <c r="C39" s="154"/>
      <c r="D39" s="154"/>
      <c r="E39" s="154"/>
      <c r="F39" s="154"/>
    </row>
    <row r="40" spans="1:6" x14ac:dyDescent="0.3">
      <c r="A40" s="60" t="s">
        <v>35</v>
      </c>
      <c r="B40" s="155"/>
      <c r="C40" s="156"/>
      <c r="D40" s="60" t="s">
        <v>37</v>
      </c>
      <c r="E40" s="155"/>
      <c r="F40" s="156"/>
    </row>
    <row r="41" spans="1:6" ht="18.75" x14ac:dyDescent="0.3">
      <c r="A41" s="144" t="s">
        <v>46</v>
      </c>
      <c r="B41" s="145"/>
      <c r="C41" s="146"/>
      <c r="D41" s="58" t="s">
        <v>47</v>
      </c>
      <c r="E41" s="147"/>
      <c r="F41" s="148"/>
    </row>
    <row r="42" spans="1:6" x14ac:dyDescent="0.3">
      <c r="A42" s="149" t="s">
        <v>35</v>
      </c>
      <c r="B42" s="27" t="s">
        <v>48</v>
      </c>
      <c r="C42" s="27" t="s">
        <v>49</v>
      </c>
      <c r="D42" s="149" t="s">
        <v>37</v>
      </c>
      <c r="E42" s="27" t="s">
        <v>50</v>
      </c>
      <c r="F42" s="27" t="s">
        <v>51</v>
      </c>
    </row>
    <row r="43" spans="1:6" x14ac:dyDescent="0.3">
      <c r="A43" s="149"/>
      <c r="B43" s="28"/>
      <c r="C43" s="28"/>
      <c r="D43" s="150"/>
      <c r="E43" s="28"/>
      <c r="F43" s="29"/>
    </row>
    <row r="44" spans="1:6" x14ac:dyDescent="0.3">
      <c r="A44" s="149"/>
      <c r="B44" s="28"/>
      <c r="C44" s="28"/>
      <c r="D44" s="150"/>
      <c r="E44" s="28"/>
      <c r="F44" s="29"/>
    </row>
    <row r="45" spans="1:6" x14ac:dyDescent="0.3">
      <c r="A45" s="149"/>
      <c r="B45" s="28"/>
      <c r="C45" s="28"/>
      <c r="D45" s="150"/>
      <c r="E45" s="28"/>
      <c r="F45" s="29"/>
    </row>
  </sheetData>
  <mergeCells count="37">
    <mergeCell ref="A1:F1"/>
    <mergeCell ref="A3:B3"/>
    <mergeCell ref="A10:F10"/>
    <mergeCell ref="A11:A15"/>
    <mergeCell ref="D12:D13"/>
    <mergeCell ref="D14:D15"/>
    <mergeCell ref="A22:A26"/>
    <mergeCell ref="E22:F22"/>
    <mergeCell ref="E23:F23"/>
    <mergeCell ref="A27:F27"/>
    <mergeCell ref="A16:F16"/>
    <mergeCell ref="E17:F17"/>
    <mergeCell ref="A18:A21"/>
    <mergeCell ref="E18:F18"/>
    <mergeCell ref="E19:F19"/>
    <mergeCell ref="D28:D32"/>
    <mergeCell ref="A33:F33"/>
    <mergeCell ref="A34:A36"/>
    <mergeCell ref="B34:F34"/>
    <mergeCell ref="B35:F35"/>
    <mergeCell ref="B36:F36"/>
    <mergeCell ref="A41:C41"/>
    <mergeCell ref="E41:F41"/>
    <mergeCell ref="A42:A45"/>
    <mergeCell ref="D42:D45"/>
    <mergeCell ref="E20:F20"/>
    <mergeCell ref="E21:F21"/>
    <mergeCell ref="E24:F24"/>
    <mergeCell ref="E25:F25"/>
    <mergeCell ref="E26:F26"/>
    <mergeCell ref="A37:A38"/>
    <mergeCell ref="B37:F37"/>
    <mergeCell ref="B38:F38"/>
    <mergeCell ref="A39:F39"/>
    <mergeCell ref="B40:C40"/>
    <mergeCell ref="E40:F40"/>
    <mergeCell ref="A28:A32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18</vt:i4>
      </vt:variant>
    </vt:vector>
  </HeadingPairs>
  <TitlesOfParts>
    <vt:vector size="18" baseType="lpstr">
      <vt:lpstr>0801</vt:lpstr>
      <vt:lpstr>0802</vt:lpstr>
      <vt:lpstr>0803</vt:lpstr>
      <vt:lpstr>0804</vt:lpstr>
      <vt:lpstr>0805</vt:lpstr>
      <vt:lpstr>0806</vt:lpstr>
      <vt:lpstr>0807</vt:lpstr>
      <vt:lpstr>0807.</vt:lpstr>
      <vt:lpstr>0808</vt:lpstr>
      <vt:lpstr>0809</vt:lpstr>
      <vt:lpstr>0810</vt:lpstr>
      <vt:lpstr>0811</vt:lpstr>
      <vt:lpstr>0812</vt:lpstr>
      <vt:lpstr>0813</vt:lpstr>
      <vt:lpstr>0814</vt:lpstr>
      <vt:lpstr>0815</vt:lpstr>
      <vt:lpstr>0816</vt:lpstr>
      <vt:lpstr>0817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</cp:lastModifiedBy>
  <dcterms:created xsi:type="dcterms:W3CDTF">2016-08-01T09:10:36Z</dcterms:created>
  <dcterms:modified xsi:type="dcterms:W3CDTF">2016-08-17T12:44:28Z</dcterms:modified>
</cp:coreProperties>
</file>