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Default Extension="jpeg" ContentType="image/jpeg"/>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360" yWindow="45" windowWidth="19440" windowHeight="12555" firstSheet="29" activeTab="31"/>
  </bookViews>
  <sheets>
    <sheet name="0801" sheetId="1" r:id="rId1"/>
    <sheet name="0802" sheetId="2" r:id="rId2"/>
    <sheet name="0803" sheetId="3" r:id="rId3"/>
    <sheet name="0804" sheetId="4" r:id="rId4"/>
    <sheet name="0805" sheetId="5" r:id="rId5"/>
    <sheet name="0806" sheetId="6" r:id="rId6"/>
    <sheet name="0807" sheetId="7" state="hidden" r:id="rId7"/>
    <sheet name="0807." sheetId="9" r:id="rId8"/>
    <sheet name="0808" sheetId="10" r:id="rId9"/>
    <sheet name="0809" sheetId="12" r:id="rId10"/>
    <sheet name="0810" sheetId="13" r:id="rId11"/>
    <sheet name="0811" sheetId="14" r:id="rId12"/>
    <sheet name="0812" sheetId="15" r:id="rId13"/>
    <sheet name="0813" sheetId="16" r:id="rId14"/>
    <sheet name="0814" sheetId="17" r:id="rId15"/>
    <sheet name="0815" sheetId="19" r:id="rId16"/>
    <sheet name="0816" sheetId="20" r:id="rId17"/>
    <sheet name="0817" sheetId="23" r:id="rId18"/>
    <sheet name="0818" sheetId="22" r:id="rId19"/>
    <sheet name="0819" sheetId="25" r:id="rId20"/>
    <sheet name="0820" sheetId="26" r:id="rId21"/>
    <sheet name="0821" sheetId="27" r:id="rId22"/>
    <sheet name="0822" sheetId="28" r:id="rId23"/>
    <sheet name="0823" sheetId="29" r:id="rId24"/>
    <sheet name="0824" sheetId="30" r:id="rId25"/>
    <sheet name="0825" sheetId="31" r:id="rId26"/>
    <sheet name="0826" sheetId="32" r:id="rId27"/>
    <sheet name="0827" sheetId="33" r:id="rId28"/>
    <sheet name="0828" sheetId="34" r:id="rId29"/>
    <sheet name="0829" sheetId="35" r:id="rId30"/>
    <sheet name="0830" sheetId="36" r:id="rId31"/>
    <sheet name="0831" sheetId="37" r:id="rId32"/>
  </sheets>
  <calcPr calcId="125725"/>
</workbook>
</file>

<file path=xl/calcChain.xml><?xml version="1.0" encoding="utf-8"?>
<calcChain xmlns="http://schemas.openxmlformats.org/spreadsheetml/2006/main">
  <c r="B9" i="37"/>
  <c r="H6"/>
  <c r="B5"/>
  <c r="H4"/>
  <c r="B9" i="36"/>
  <c r="H6"/>
  <c r="B5"/>
  <c r="H4"/>
  <c r="B9" i="35"/>
  <c r="H6"/>
  <c r="B5"/>
  <c r="H4"/>
  <c r="B9" i="34"/>
  <c r="H6"/>
  <c r="B5"/>
  <c r="H4"/>
  <c r="B5" i="33"/>
  <c r="B9"/>
  <c r="H6"/>
  <c r="H4"/>
  <c r="B9" i="32"/>
  <c r="H6"/>
  <c r="B5"/>
  <c r="H4"/>
  <c r="B9" i="31"/>
  <c r="H6"/>
  <c r="B5"/>
  <c r="H4"/>
  <c r="B9" i="30"/>
  <c r="H6"/>
  <c r="B5"/>
  <c r="H4"/>
  <c r="B9" i="29"/>
  <c r="H6"/>
  <c r="B5"/>
  <c r="H4"/>
  <c r="B9" i="28"/>
  <c r="H6"/>
  <c r="B5"/>
  <c r="H4"/>
  <c r="B9" i="27"/>
  <c r="H6"/>
  <c r="B5"/>
  <c r="H4"/>
  <c r="H4" i="26"/>
  <c r="B9"/>
  <c r="H6"/>
  <c r="B5"/>
  <c r="B9" i="25"/>
  <c r="H6"/>
  <c r="B5"/>
  <c r="H4"/>
  <c r="B9" i="23"/>
  <c r="H6"/>
  <c r="B5"/>
  <c r="H4"/>
  <c r="B9" i="22" l="1"/>
  <c r="H6"/>
  <c r="B5"/>
  <c r="H4"/>
  <c r="B9" i="20"/>
  <c r="H6"/>
  <c r="B5"/>
  <c r="H4"/>
  <c r="B9" i="19"/>
  <c r="H6"/>
  <c r="B5"/>
  <c r="H4"/>
  <c r="H4" i="16"/>
  <c r="B9" i="17"/>
  <c r="H6"/>
  <c r="B5"/>
  <c r="H4"/>
  <c r="B9" i="16"/>
  <c r="H6"/>
  <c r="B5"/>
  <c r="B9" i="15"/>
  <c r="H6"/>
  <c r="B5"/>
  <c r="H4"/>
  <c r="B9" i="14"/>
  <c r="H6"/>
  <c r="B5"/>
  <c r="H4"/>
  <c r="B9" i="13"/>
  <c r="H6"/>
  <c r="B5"/>
  <c r="H4"/>
  <c r="B9" i="12"/>
  <c r="H6"/>
  <c r="B5"/>
  <c r="H4"/>
  <c r="B9" i="10"/>
  <c r="H6"/>
  <c r="B5"/>
  <c r="H4"/>
  <c r="B9" i="9"/>
  <c r="H6"/>
  <c r="B5"/>
  <c r="H4"/>
  <c r="B9" i="6"/>
  <c r="H6"/>
  <c r="B5"/>
  <c r="H4"/>
  <c r="B9" i="5"/>
  <c r="H6"/>
  <c r="B5"/>
  <c r="H4"/>
  <c r="B9" i="4"/>
  <c r="H6"/>
  <c r="B5"/>
  <c r="H4"/>
  <c r="B9" i="3"/>
  <c r="H6"/>
  <c r="B5"/>
  <c r="H4"/>
  <c r="H6" i="2"/>
  <c r="B9"/>
  <c r="B5"/>
  <c r="H4"/>
  <c r="H4" i="1"/>
  <c r="B9"/>
  <c r="B5"/>
</calcChain>
</file>

<file path=xl/sharedStrings.xml><?xml version="1.0" encoding="utf-8"?>
<sst xmlns="http://schemas.openxmlformats.org/spreadsheetml/2006/main" count="3130" uniqueCount="906">
  <si>
    <t>작성일자</t>
  </si>
  <si>
    <t>대표</t>
  </si>
  <si>
    <t xml:space="preserve">  일일매출내역</t>
  </si>
  <si>
    <t>주요판매분석</t>
  </si>
  <si>
    <t>판매율</t>
  </si>
  <si>
    <t>런치</t>
  </si>
  <si>
    <t>Salad</t>
  </si>
  <si>
    <t>Main</t>
  </si>
  <si>
    <t>디너</t>
  </si>
  <si>
    <t>Appetizer</t>
  </si>
  <si>
    <t>Set(Lunch)</t>
  </si>
  <si>
    <t>총매출</t>
  </si>
  <si>
    <t>Pizza</t>
  </si>
  <si>
    <t>Set(Dinner)</t>
  </si>
  <si>
    <t>누적매출</t>
  </si>
  <si>
    <t>Pasta</t>
  </si>
  <si>
    <t>Wine &amp; Beverage</t>
  </si>
  <si>
    <t>목표매출</t>
  </si>
  <si>
    <t>Risotto</t>
  </si>
  <si>
    <t>목표매출 달성도</t>
  </si>
  <si>
    <t xml:space="preserve">  금주의 추천메뉴 및 Daily (Best &amp; Worst) </t>
  </si>
  <si>
    <t>mo</t>
  </si>
  <si>
    <t xml:space="preserve"> 추천메뉴</t>
  </si>
  <si>
    <t>판매량(누적)</t>
  </si>
  <si>
    <t>분류</t>
  </si>
  <si>
    <t>데일리 판매수량</t>
  </si>
  <si>
    <t>Daily Best</t>
  </si>
  <si>
    <t>Daily Worst</t>
  </si>
  <si>
    <t xml:space="preserve">시간 </t>
  </si>
  <si>
    <t>예약명</t>
  </si>
  <si>
    <t>인원</t>
  </si>
  <si>
    <t>비고</t>
  </si>
  <si>
    <t>오전</t>
  </si>
  <si>
    <t xml:space="preserve">오후 </t>
  </si>
  <si>
    <t>* 보고  및 특이사항</t>
  </si>
  <si>
    <t>Kitchen</t>
  </si>
  <si>
    <t>* D/O</t>
  </si>
  <si>
    <t>Hall</t>
  </si>
  <si>
    <t>* Salad</t>
  </si>
  <si>
    <t>* Section A</t>
  </si>
  <si>
    <t>* Pizza</t>
  </si>
  <si>
    <t>* Section B</t>
  </si>
  <si>
    <t xml:space="preserve">* Pasta </t>
  </si>
  <si>
    <t>* Section 6F</t>
  </si>
  <si>
    <t>* Main</t>
  </si>
  <si>
    <t>* Part Time</t>
  </si>
  <si>
    <t xml:space="preserve">  전도금 사용내역 </t>
  </si>
  <si>
    <t>총금액</t>
  </si>
  <si>
    <t xml:space="preserve">금액 </t>
  </si>
  <si>
    <t>사용내역</t>
  </si>
  <si>
    <t>금액</t>
  </si>
  <si>
    <t xml:space="preserve">사용내역 </t>
  </si>
  <si>
    <t>*윤은선.송상민 주임</t>
    <phoneticPr fontId="6" type="noConversion"/>
  </si>
  <si>
    <t>*석진현 사원</t>
    <phoneticPr fontId="6" type="noConversion"/>
  </si>
  <si>
    <t>*김정필 주임</t>
    <phoneticPr fontId="6" type="noConversion"/>
  </si>
  <si>
    <t>*유하빈 사원</t>
    <phoneticPr fontId="6" type="noConversion"/>
  </si>
  <si>
    <t>*데일리 스페셜 메뉴 가리비구이(21.000),가리비 파스타(24.000) 판매 진행</t>
    <phoneticPr fontId="6" type="noConversion"/>
  </si>
  <si>
    <t>*유하빈 사원 - 상설 BBQ후 정리 안된 그릴청소 및 가스점검 진행,그랜드메뉴 라비올리 석진현 사원과 생산</t>
    <phoneticPr fontId="6" type="noConversion"/>
  </si>
  <si>
    <t>*석진현 사원 - 바닐라 아이스크림 베이스 제조.피칸캔디.캬라멜소스 생산. 김정필 주임 - 판체타 생산 및 월말 제고조사 진행.피자소스 생산</t>
    <phoneticPr fontId="6" type="noConversion"/>
  </si>
  <si>
    <t>김수희</t>
    <phoneticPr fontId="6" type="noConversion"/>
  </si>
  <si>
    <t>2+1</t>
    <phoneticPr fontId="6" type="noConversion"/>
  </si>
  <si>
    <t>강민주</t>
    <phoneticPr fontId="6" type="noConversion"/>
  </si>
  <si>
    <t>포잉' 앱을 통해 예약</t>
    <phoneticPr fontId="6" type="noConversion"/>
  </si>
  <si>
    <t>김동균</t>
    <phoneticPr fontId="6" type="noConversion"/>
  </si>
  <si>
    <t>정종덕</t>
    <phoneticPr fontId="6" type="noConversion"/>
  </si>
  <si>
    <t>이재성</t>
    <phoneticPr fontId="6" type="noConversion"/>
  </si>
  <si>
    <t>양재경</t>
    <phoneticPr fontId="6" type="noConversion"/>
  </si>
  <si>
    <t>* 이길만 계장 휴무, 황진영 사원 휴가</t>
    <phoneticPr fontId="6" type="noConversion"/>
  </si>
  <si>
    <t>* 김소영 주임, 박정주 사원</t>
    <phoneticPr fontId="6" type="noConversion"/>
  </si>
  <si>
    <t>* 정화영 주임, 조성래 사원</t>
    <phoneticPr fontId="6" type="noConversion"/>
  </si>
  <si>
    <t>프로포즈, D/T x 2</t>
    <phoneticPr fontId="6" type="noConversion"/>
  </si>
  <si>
    <t>Walk In</t>
  </si>
  <si>
    <t>Walk In</t>
    <phoneticPr fontId="6" type="noConversion"/>
  </si>
  <si>
    <r>
      <t xml:space="preserve">* 성인 1명 ( 30대 남성, 파스타 2개 + H.W 1잔 ) + 성인 2명, 어린이 1명 ( 단품 2개 ) + 성인 2명 ( 비즈니스, L/T x 2) 
+ 성인 3명 ( L/T x 2 + 단품2개) + 성인 3명 ( L/T x 1 + 단품 2개 ) + 성인 2명 ( L/T x 2 ) + 성인 5명 ( 이진용 작가님, 단품 식사 ) 
</t>
    </r>
    <r>
      <rPr>
        <b/>
        <sz val="10"/>
        <color rgb="FFFF0000"/>
        <rFont val="HY나무B"/>
        <family val="1"/>
        <charset val="129"/>
      </rPr>
      <t>=&gt; 7팀 19명</t>
    </r>
    <phoneticPr fontId="6" type="noConversion"/>
  </si>
  <si>
    <t>* Ant - Salmon</t>
    <phoneticPr fontId="6" type="noConversion"/>
  </si>
  <si>
    <t>* Sal - Tot Salad</t>
    <phoneticPr fontId="6" type="noConversion"/>
  </si>
  <si>
    <t>* Pas -Ravioli</t>
    <phoneticPr fontId="6" type="noConversion"/>
  </si>
  <si>
    <t>* Car - Bistecca</t>
    <phoneticPr fontId="6" type="noConversion"/>
  </si>
  <si>
    <t>* 박정주, 조성래 사원 - 상품 재고 조사 및 음료 선입선출 체크 및 정리</t>
    <phoneticPr fontId="6" type="noConversion"/>
  </si>
  <si>
    <t xml:space="preserve">* 정화영 주임 - 조성래 사원 포스 계산 방법 교육 </t>
    <phoneticPr fontId="6" type="noConversion"/>
  </si>
  <si>
    <t xml:space="preserve">* LUNCH 특이사항  
- 13:30 '강민주'님 : 앱 '포잉'을 통해 예약 ( 포잉에서 매장으로 예약전화를 주는 시스템 ) 
  리코타 피자 + 꽃게 로제 파스타 + 하우스와인 1잔 주문
  좀 더 예쁘게 음식 플레이팅, 좀 더 친절한 서비스를 함 -&gt; 만족하고 돌아가심. 
 ***포잉 : 각 지역의 맛집을 소개, 예약을 대신 해줌 + 회원들이 평점을 매기고 댓글을 다는 어플. 
  최근 매장 홀직원들이 앞서 '포잉' 어플에 꼴라메르까토의 평점과 댓글을 달아 맛집 순위를 올렸음 
  -&gt; 금일 포잉을 보고 방문하는 손님이 있음을 알게됨 -&gt; 키친 직원들도 곧 평점, 댓글을 달 예정
</t>
    <phoneticPr fontId="6" type="noConversion"/>
  </si>
  <si>
    <r>
      <t xml:space="preserve">* 성인 2명 ( 단품 2개 ) + 성인 2명 ( 피자 + 커피 ) + 성인 2명 ( 피자 + 맥주 ) + 성인 2명 ( 단품 2개, 음료1개) 
+ 성인 2명 (단품3개) + 성인 2명 ( 단품 2개)
</t>
    </r>
    <r>
      <rPr>
        <b/>
        <sz val="10"/>
        <color rgb="FFFF0000"/>
        <rFont val="HY나무B"/>
        <family val="1"/>
        <charset val="129"/>
      </rPr>
      <t xml:space="preserve">=&gt; 6팀 12명 </t>
    </r>
    <phoneticPr fontId="6" type="noConversion"/>
  </si>
  <si>
    <t xml:space="preserve">* DINNER 특이사항
- Dinner 타임에 앞서 3~5시 사이에 꾸준히 손님들 방문 ( 피자 + 음료 or 맥주 손님 ) 
- 천둥, 번개가 치고 소나기가 내려 손님이 끊길까 우려했으나 예약손님 외 워크인 손님 6팀 더 방문
- '정종덕'님 ( 프로포즈 : 박정주 사원, 식사 후 미리 맡겨놓은 꽃다발 여자분께 서프라이즈로 전달 ) -&gt; 프로포즈 성공 -&gt; 만족하셨으며 재방문 약속.
  '이재성'님 ( 기념일, D/T + Red Wine 주문 ) </t>
    <phoneticPr fontId="6" type="noConversion"/>
  </si>
  <si>
    <t>1(1)</t>
    <phoneticPr fontId="6" type="noConversion"/>
  </si>
  <si>
    <t>0(0)</t>
    <phoneticPr fontId="6" type="noConversion"/>
  </si>
  <si>
    <t>* Lunch T Course</t>
    <phoneticPr fontId="6" type="noConversion"/>
  </si>
  <si>
    <t>* Piz- Margherita</t>
    <phoneticPr fontId="6" type="noConversion"/>
  </si>
  <si>
    <t>* Sal-Funghi</t>
    <phoneticPr fontId="6" type="noConversion"/>
  </si>
  <si>
    <t>* Piz- Uhjang</t>
    <phoneticPr fontId="6" type="noConversion"/>
  </si>
  <si>
    <t>* 박정주, 황진영 사원 휴무</t>
    <phoneticPr fontId="6" type="noConversion"/>
  </si>
  <si>
    <t>* 이길만 계장, 김소영 주임</t>
    <phoneticPr fontId="6" type="noConversion"/>
  </si>
  <si>
    <t>* 송상민, 김정필 주임</t>
    <phoneticPr fontId="6" type="noConversion"/>
  </si>
  <si>
    <t>* 석진현 사원</t>
    <phoneticPr fontId="6" type="noConversion"/>
  </si>
  <si>
    <t>* 석진현, 문성곤 사원</t>
    <phoneticPr fontId="6" type="noConversion"/>
  </si>
  <si>
    <t>* 유하빈 사원</t>
    <phoneticPr fontId="6" type="noConversion"/>
  </si>
  <si>
    <t>* 윤은선 주임</t>
    <phoneticPr fontId="6" type="noConversion"/>
  </si>
  <si>
    <t>* 석진현 사원- 티라미스 생산, 피자도우 및 둥글리기 교육 (문성곤 사원)</t>
    <phoneticPr fontId="6" type="noConversion"/>
  </si>
  <si>
    <t>* 유하빈 사원 - 토마토 소스 생산, 한치 작업</t>
    <phoneticPr fontId="6" type="noConversion"/>
  </si>
  <si>
    <t>* 문성곤 사원- 한치 작업, 아란치니 생산. 윤은선 주임- 어린이 손님용 디저트 생산(블루베리 바), 곤드레 나물 도우 생산 및 개발.</t>
    <phoneticPr fontId="6" type="noConversion"/>
  </si>
  <si>
    <r>
      <t xml:space="preserve">* 성인 2명 + 어린이 2명 ( 애기옷 사고 올라온 손님, 단품 5개 ) + 성인 2명 ( 단품 2개 + 커피,맥주 ) + 성인 1명+어린이1명 (단품 2개) 
+ 성인 5명, 청소년 5명 ( L/T x 5, 단품 4개 + 음료 3개)
</t>
    </r>
    <r>
      <rPr>
        <b/>
        <sz val="10"/>
        <color rgb="FFFF0000"/>
        <rFont val="HY나무B"/>
        <family val="1"/>
        <charset val="129"/>
      </rPr>
      <t>=&gt; 4팀 18명</t>
    </r>
    <phoneticPr fontId="6" type="noConversion"/>
  </si>
  <si>
    <t>* 금일 어제에 이어 5시쯤 부터 천둥, 번개를 동반한 소나기가 내림</t>
    <phoneticPr fontId="6" type="noConversion"/>
  </si>
  <si>
    <t>* 이길만 계장 - 최향경 과장이 만든 와인 교재로 홀 직원 와인 교육.</t>
    <phoneticPr fontId="6" type="noConversion"/>
  </si>
  <si>
    <t xml:space="preserve">* Piz - Margherita </t>
    <phoneticPr fontId="6" type="noConversion"/>
  </si>
  <si>
    <t>* Lunch T Course</t>
    <phoneticPr fontId="6" type="noConversion"/>
  </si>
  <si>
    <t>* Salad</t>
    <phoneticPr fontId="6" type="noConversion"/>
  </si>
  <si>
    <t>* Car-Bistecca</t>
    <phoneticPr fontId="6" type="noConversion"/>
  </si>
  <si>
    <t>0(1)</t>
    <phoneticPr fontId="6" type="noConversion"/>
  </si>
  <si>
    <t>2(2)</t>
    <phoneticPr fontId="6" type="noConversion"/>
  </si>
  <si>
    <r>
      <t xml:space="preserve">* 성인 2명 ( 단품 2개 ) + 성인 3명 ( 단품 3개 ) + 성인 2명 ( 단품 3개 ) + 성인 5명 ( 단품 4개) 
+ 성인 3명 (단골 제약회사 직원 '윤태영'님, D/T x 3) + 성인 2명 ( 단품 4개 + 음료 2개) + 성인 2명 ( 단품 2개)
+ 성인 2명 ( D/T x 1, 단품 1개 + 생맥주1잔, 음료1개 ) + 성인 2명 ( 단품 2개 ) 
</t>
    </r>
    <r>
      <rPr>
        <b/>
        <sz val="10"/>
        <color rgb="FFFF0000"/>
        <rFont val="HY나무B"/>
        <family val="1"/>
        <charset val="129"/>
      </rPr>
      <t xml:space="preserve">=&gt; 9팀 23명 </t>
    </r>
    <phoneticPr fontId="6" type="noConversion"/>
  </si>
  <si>
    <t xml:space="preserve">* 최근 폭염으로 인하여 LUNCH에는 손님이 뜸하다가 DINNER에 워크인으로 손님 꾸준히 방문 ( 금일 9팀 23명 )
- 금일 단골 제약회사 직원 '윤태영'님 ( 서버 정화영 주임 ) 
   손님 접대로 방문, D/T x 3 + Peroni 생맥주 2잔 + Collazzi Libera 1병 주문 
   동반한 손님들의 만족도가 컸음 ( '윤태영'님과 몇 년 전 한번 방문한 적 있다하심 -&gt; 취향에 맞는 와인 추천, 음식맛, 서비스, 출차 서비스에 만족하시며 재방문 약속 ) 
</t>
    <phoneticPr fontId="6" type="noConversion"/>
  </si>
  <si>
    <t>*유하빈.석진현 사원</t>
    <phoneticPr fontId="6" type="noConversion"/>
  </si>
  <si>
    <t>*윤은선 주임</t>
    <phoneticPr fontId="6" type="noConversion"/>
  </si>
  <si>
    <t>*송상민 주임</t>
    <phoneticPr fontId="6" type="noConversion"/>
  </si>
  <si>
    <t>*데일리 스페셜 메뉴 판매 (고추튀김.카프레제.가리비 구이) , 송상민 주임 - 사무작업 진행,판체타 숙성도 체크 및 등.안심 에이징 정도 체크</t>
    <phoneticPr fontId="6" type="noConversion"/>
  </si>
  <si>
    <t>*윤은선 주임 - 바닐라 아이스크림 베이스 제조 , 효소 생산 ( 양파.모닝고추.사과.토마토), 파트별 서포터 역할</t>
    <phoneticPr fontId="6" type="noConversion"/>
  </si>
  <si>
    <t>*김정필 주임 - 그랜드메뉴 치폴라 생산 . 파스타 미장 체크 후 미비된 사항 정리 문성곤 사원 식전 스키야차타 생산법 교육및 생산 진행</t>
    <phoneticPr fontId="6" type="noConversion"/>
  </si>
  <si>
    <t>* 정화영 주임, 박정주 사원</t>
    <phoneticPr fontId="6" type="noConversion"/>
  </si>
  <si>
    <t>* 이길만 계장, 조성래 사원</t>
    <phoneticPr fontId="6" type="noConversion"/>
  </si>
  <si>
    <t>* 황진영 사원</t>
    <phoneticPr fontId="6" type="noConversion"/>
  </si>
  <si>
    <t>* 김소영 주임</t>
    <phoneticPr fontId="6" type="noConversion"/>
  </si>
  <si>
    <t>유인효</t>
    <phoneticPr fontId="6" type="noConversion"/>
  </si>
  <si>
    <t xml:space="preserve">단골 </t>
    <phoneticPr fontId="6" type="noConversion"/>
  </si>
  <si>
    <t>조성숙</t>
    <phoneticPr fontId="6" type="noConversion"/>
  </si>
  <si>
    <t>L/T x 2</t>
    <phoneticPr fontId="6" type="noConversion"/>
  </si>
  <si>
    <t>한병미</t>
    <phoneticPr fontId="6" type="noConversion"/>
  </si>
  <si>
    <t>5F Room</t>
    <phoneticPr fontId="6" type="noConversion"/>
  </si>
  <si>
    <r>
      <t xml:space="preserve">* 성인 2명 (단품3개) + 성인2명, 어린이 3명 (리틀 VIP이자 메르까토 단골 '윤경'님, 단품4, 탄산수) + 성인2명 (L/A x 2) 
+ 성인 2명(단품3개) + 성인2명(단품3개) + 성인4명(단품4개, 맥주2개) 
</t>
    </r>
    <r>
      <rPr>
        <b/>
        <sz val="10"/>
        <color rgb="FFFF0000"/>
        <rFont val="HY나무B"/>
        <family val="1"/>
        <charset val="129"/>
      </rPr>
      <t>=&gt; 6팀 17명</t>
    </r>
    <phoneticPr fontId="6" type="noConversion"/>
  </si>
  <si>
    <t>* 조성래 사원 - 포스 교육 후 실전 ( 계산하는 손님들께 '식사 맛있게 하셨어요?'라는 기본적인 멘트와 함께 계산 실전 )</t>
    <phoneticPr fontId="18" type="noConversion"/>
  </si>
  <si>
    <t>* LUNCH 특이사항
-5F Room '유인효' 사장님 
서버 이길만 계장
유인효사장님 + 여자 3명 방문, 그 중 한 분은 요즘 방문이 뜸한 단골 손님
오실때마다 맛있는 메뉴로 구성해달라고 하심 -&gt; 카프레제, 가리비구이, 고추튀김을 에피타이저로 제공 -&gt;  카프레제가 특히 여성분들께 인기
유인효 사장님이 기분 좋게 가시고 여성 세분께는 커피 서비스 -&gt; 최근에 방문하지 않는 손님께 말을 붙이며 재방문을 유도.</t>
    <phoneticPr fontId="6" type="noConversion"/>
  </si>
  <si>
    <t>* DINNER 특이사항
-5F Room '한병미'님 
서버 김소영 주임
약 2년만에 방문, 가족들과 식사
치폴라 + 버섯샐러드 + 피자마르게리따 + 안심4개 + 맥주 3개, 자몽에이드 2개 주문
이가 안좋은 어르신 두분을 위해 특히 부드러운 안심부위를 추천 -&gt; 키친에서 좀더 신경써서 제공 -&gt; 손님의 반응을 살폈고 만족하신다 하셨음.
치폴라와 정글스테이크의 반응이 가장 뜨거웠으며 '역시 맛있다 요즘 뜸했는데 또 오겠다'는 말씀을 하시고 가심.</t>
    <phoneticPr fontId="6" type="noConversion"/>
  </si>
  <si>
    <t>1(2)</t>
    <phoneticPr fontId="6" type="noConversion"/>
  </si>
  <si>
    <t>1(3)</t>
    <phoneticPr fontId="6" type="noConversion"/>
  </si>
  <si>
    <t>* Pas-Crab Rose</t>
    <phoneticPr fontId="6" type="noConversion"/>
  </si>
  <si>
    <t>* Dinner T Course</t>
    <phoneticPr fontId="6" type="noConversion"/>
  </si>
  <si>
    <t>* Ant-Zuppa di Cozze</t>
    <phoneticPr fontId="6" type="noConversion"/>
  </si>
  <si>
    <t>* Ant- Uova</t>
    <phoneticPr fontId="6" type="noConversion"/>
  </si>
  <si>
    <r>
      <t xml:space="preserve">* 성인 1명(단품 + H.W 1잔) + 성인2명(단품2개 + 음료1개) + 성인2명(단품2개+ 음료2개) 
+ 성인4명(D/T x 4, 음료 4개) + 성인7명(6F Room, 단품 8개 + D/F Reserva Shiraz 3병)
</t>
    </r>
    <r>
      <rPr>
        <b/>
        <sz val="10"/>
        <color rgb="FFFF0000"/>
        <rFont val="HY나무B"/>
        <family val="1"/>
        <charset val="129"/>
      </rPr>
      <t>=&gt; 5팀 16명</t>
    </r>
    <phoneticPr fontId="6" type="noConversion"/>
  </si>
  <si>
    <t>*석진현.문성곤 사원</t>
    <phoneticPr fontId="6" type="noConversion"/>
  </si>
  <si>
    <t>*데일리 스페셜 메뉴 판매(토마토소스 부타네스카,너트피자) . 송상민 주임 - 사무작업 진행 판체타 숙성도 체크후 테이스팅 진행</t>
    <phoneticPr fontId="6" type="noConversion"/>
  </si>
  <si>
    <t>*윤은선 주임 - 바닐라 아이스크림 생산 및 백오이 효소 생산.기존 생산 효소 체크 , 유하빈 사원 - 주말대비 타야린면 . 조개스탁 생산 진행</t>
    <phoneticPr fontId="6" type="noConversion"/>
  </si>
  <si>
    <t>박선우</t>
    <phoneticPr fontId="6" type="noConversion"/>
  </si>
  <si>
    <t>달맞이포럼 회장</t>
    <phoneticPr fontId="6" type="noConversion"/>
  </si>
  <si>
    <t>최정옥</t>
    <phoneticPr fontId="6" type="noConversion"/>
  </si>
  <si>
    <t>소재환</t>
    <phoneticPr fontId="6" type="noConversion"/>
  </si>
  <si>
    <t>4+1</t>
    <phoneticPr fontId="6" type="noConversion"/>
  </si>
  <si>
    <t>우병기</t>
    <phoneticPr fontId="6" type="noConversion"/>
  </si>
  <si>
    <t>2+1</t>
    <phoneticPr fontId="6" type="noConversion"/>
  </si>
  <si>
    <t>오규빈</t>
    <phoneticPr fontId="6" type="noConversion"/>
  </si>
  <si>
    <t>* 김소영 주임, 조성래 사원</t>
    <phoneticPr fontId="6" type="noConversion"/>
  </si>
  <si>
    <t>* 이길만 계장, 황진영 사원</t>
    <phoneticPr fontId="6" type="noConversion"/>
  </si>
  <si>
    <t>* 정화영 주임, 박정주 사원</t>
    <phoneticPr fontId="6" type="noConversion"/>
  </si>
  <si>
    <t>* 황진영 사원 - 수박 주스 재료 준비</t>
    <phoneticPr fontId="6" type="noConversion"/>
  </si>
  <si>
    <t>* 정화영 주임, 박정주 사원 - 제빙기 청소 및 5층 창고 청소</t>
    <phoneticPr fontId="6" type="noConversion"/>
  </si>
  <si>
    <t>* 단골 '달맞이 포럼 회장' Riview
- 2년여 전부터 꾸준히 이용하는 단골 손님으로, 달맞이 포럼 회장임
- 항상 5층 룸을 선호하며, 대부분 단품 식사
- 오랜만에 방문하여 특별히 스페셜 메뉴 제공
- 마켓샐러드, 고르곤졸라치즈 너트피자, 토마토 부타네스카, 커피 서비스 제공
- 단골을 위한 스페셜 메뉴가 있다는 점을 각인시켜, 꾸준한 재방문 유도</t>
    <phoneticPr fontId="6" type="noConversion"/>
  </si>
  <si>
    <t>*김정필 주임 - 피자도우.땡초소스.스리라차 소스.먹물 아란치니 생산 진행</t>
    <phoneticPr fontId="6" type="noConversion"/>
  </si>
  <si>
    <t>* 음료 판매율을 높이기 위해, 착석 후 메뉴판 나갈 때, 시원한 화이트 와인과 생맥주 어필
* 디저트 판매 증진을 위해, 식사가 끝난 테이블을 정리하면서 간단한 대사와 함께 디저트 메뉴판 제공하고 있음</t>
    <phoneticPr fontId="6" type="noConversion"/>
  </si>
  <si>
    <t>1(4)</t>
    <phoneticPr fontId="6" type="noConversion"/>
  </si>
  <si>
    <t>1(5)</t>
    <phoneticPr fontId="6" type="noConversion"/>
  </si>
  <si>
    <t>2(6)</t>
    <phoneticPr fontId="6" type="noConversion"/>
  </si>
  <si>
    <t>* Pas-Gamberi</t>
    <phoneticPr fontId="6" type="noConversion"/>
  </si>
  <si>
    <t>* Lunch Course</t>
    <phoneticPr fontId="6" type="noConversion"/>
  </si>
  <si>
    <t>* Ant- Cipolla</t>
    <phoneticPr fontId="6" type="noConversion"/>
  </si>
  <si>
    <t>*윤은선 주임.문성곤 사원</t>
    <phoneticPr fontId="6" type="noConversion"/>
  </si>
  <si>
    <t>*송상민 주임 - 주말대비 안.등심 손질 작업 및 사무작업 마무리 진행 , 유하빈 사원 - 치킨.조개스탁 생산 포션 및 로제파스타용 꽃게 손질 작업 진행</t>
    <phoneticPr fontId="6" type="noConversion"/>
  </si>
  <si>
    <t>*석진현 사원 - 비프까르파치오 포션 및 주말대비 드레싱류 (바질비네그레따.블루베리드레싱)생산 . 아이스크림 생산</t>
    <phoneticPr fontId="6" type="noConversion"/>
  </si>
  <si>
    <t>*김정필 주임 - 피자도우.식전 스키야차타 생산 및 메밀 도우 홀.주방 시식 및 보완사항 체크(씹는 식감은 좋으나 임펙트가 크진 않음)</t>
    <phoneticPr fontId="6" type="noConversion"/>
  </si>
  <si>
    <t>김윤임</t>
    <phoneticPr fontId="6" type="noConversion"/>
  </si>
  <si>
    <t>윤지영</t>
    <phoneticPr fontId="6" type="noConversion"/>
  </si>
  <si>
    <t>김승모</t>
    <phoneticPr fontId="6" type="noConversion"/>
  </si>
  <si>
    <t>이윤정</t>
    <phoneticPr fontId="6" type="noConversion"/>
  </si>
  <si>
    <t>최정열</t>
    <phoneticPr fontId="6" type="noConversion"/>
  </si>
  <si>
    <t>단골 손님</t>
    <phoneticPr fontId="6" type="noConversion"/>
  </si>
  <si>
    <t>* 이길만 계장, 정화영 주임, 조성래 사원</t>
    <phoneticPr fontId="6" type="noConversion"/>
  </si>
  <si>
    <t>* 8/7 일요일 LUNCH 돌잔치 예약건
 - 매장 돌상 이용
 - 김소영, 정화영 주임 꽃 작업 ( 메인 돌상, 포토테이블1, 2, 식사테이블 )
 - 칠판 작업 ( 돌잔치 당일 오전 3층에 설치할 예정 )</t>
    <phoneticPr fontId="6" type="noConversion"/>
  </si>
  <si>
    <t>* 와인셀러 청소 - 실내, 셀러의 온도차로 인하여 생기는 물기 제거 및 셀러 안 청소.</t>
    <phoneticPr fontId="6" type="noConversion"/>
  </si>
  <si>
    <t>0(4)</t>
    <phoneticPr fontId="6" type="noConversion"/>
  </si>
  <si>
    <t>0(5)</t>
    <phoneticPr fontId="6" type="noConversion"/>
  </si>
  <si>
    <t>1(7)</t>
    <phoneticPr fontId="6" type="noConversion"/>
  </si>
  <si>
    <t>* Ant -Zuppa di Cozze</t>
    <phoneticPr fontId="6" type="noConversion"/>
  </si>
  <si>
    <t>* Lunch T Course</t>
    <phoneticPr fontId="6" type="noConversion"/>
  </si>
  <si>
    <t>* Ant - Calamari</t>
    <phoneticPr fontId="6" type="noConversion"/>
  </si>
  <si>
    <t>* Dinner T Course</t>
    <phoneticPr fontId="6" type="noConversion"/>
  </si>
  <si>
    <t xml:space="preserve">* Dinner 특이사항
- 19:30 '김승모' 님 (서버 이길만 계장 )
 50대 후반 남성, 오픈 초창기 단골 손님, 지속적으로 이길만 계장이 서브하여 단골이 된 손님. 
 톳샐러드, 피자 하몽, 먹물 리조또, 안심스테이크 + Fill Speri (Red Wine/italy) 주문
 얼음을 깔고 나간 톳샐러드, 철판에 구워져 나간 정글 스테이크의 반응이 가장 좋았음 
 -&gt; 연령대가 높은 분들이 특히 건강에 좋고 비주얼적으로 훌륭한 톳샐러드를 선호. 
 와인을 조금 알고 있는 손님, 
 ltaly 와인으로 무겁지 않으나 맛있는 와인으로 추천해달라 하셨음 -&gt; 이길만 계장 Fill Speri 추천
 -&gt; 와인을 서브하며 Speri에 대한 설명, 스토리를 들려드림 -&gt; 손님들 귀기울여 들으셨으며, 설명때문에 와인이 더 맛있어졌다고 말씀하셨음
 -&gt; 이길만 계장, 와인 서브 후 홀 직원들에게 멘트 공유 </t>
    <phoneticPr fontId="6" type="noConversion"/>
  </si>
  <si>
    <t>손혜숙</t>
    <phoneticPr fontId="6" type="noConversion"/>
  </si>
  <si>
    <t>2+1</t>
    <phoneticPr fontId="6" type="noConversion"/>
  </si>
  <si>
    <t>단골손님</t>
    <phoneticPr fontId="6" type="noConversion"/>
  </si>
  <si>
    <t>한규록</t>
    <phoneticPr fontId="6" type="noConversion"/>
  </si>
  <si>
    <t>신사 메르까토 방문 후 부산 메르까토 첫방문</t>
    <phoneticPr fontId="6" type="noConversion"/>
  </si>
  <si>
    <t>박재성</t>
    <phoneticPr fontId="6" type="noConversion"/>
  </si>
  <si>
    <t>윤성숙</t>
    <phoneticPr fontId="6" type="noConversion"/>
  </si>
  <si>
    <t>차대현</t>
    <phoneticPr fontId="6" type="noConversion"/>
  </si>
  <si>
    <t>* 김소영 주임 반차</t>
    <phoneticPr fontId="6" type="noConversion"/>
  </si>
  <si>
    <t>* 박정주, 황진영 사원</t>
    <phoneticPr fontId="6" type="noConversion"/>
  </si>
  <si>
    <t>* 박재민</t>
    <phoneticPr fontId="6" type="noConversion"/>
  </si>
  <si>
    <t>* 박정주, 조성래 사원 - 5층, 6층 유리창 청소</t>
    <phoneticPr fontId="6" type="noConversion"/>
  </si>
  <si>
    <t>* 김소영, 정화영 주임 - 내일 자체 돌상 사회 대본 작업 및 돌상 마무리 작업</t>
    <phoneticPr fontId="6" type="noConversion"/>
  </si>
  <si>
    <t>* 디너 '한규록' RIVIEW : 서버 정화영 주임
- 부부모임으로 오셨으며, 예전에 신사점 방문 후 부산에 와서 생각나서 들렀다고 함
- 우오바, 버섯샐러드, 아란치니, 어장피자, 볼로네제파스타, 치킨구이, 안심스테이크 주문
- 단품 쉐어 + 화이트 와인 식사, 코스 형식으로 신경써서 서브
- Yves Cuilleron Viognier 추천해드렸으며, 매우 좋아하셨고 2병 주문
- 생소한 품종이다보니 설명과 더불어 시음했을 때의 느낌도 전달함
- 신사점 방문 때 만족했고, 부산이 더 낫다며 칭찬해주심
- 안심스테이크 나갈 때, 히말라야 소금&amp;네로 솔트 제공, 신기해하시며 신경써줘서 고맙다고 하심
- 주방과 소통하여 쉐어하기 편하도록 스테이크 컷팅, 디저트 아이스크림과 커피 서비스 제공
- 앞으로 쭉 오겠다며 명함 가져가셨음, 재방문이 기대됨</t>
    <phoneticPr fontId="6" type="noConversion"/>
  </si>
  <si>
    <t>*김정필 주임(휴가).문성곤 사원</t>
    <phoneticPr fontId="6" type="noConversion"/>
  </si>
  <si>
    <t>*석진현 사원</t>
    <phoneticPr fontId="6" type="noConversion"/>
  </si>
  <si>
    <t>*윤은선 주임 - 일요일 단체예약건 재료 준비, 화단 정리, 수박피클 생산</t>
    <phoneticPr fontId="6" type="noConversion"/>
  </si>
  <si>
    <t>*송상민 주임 - 일요일 예약 비건 손님 메뉴 준비, 감자 도우 개발</t>
    <phoneticPr fontId="6" type="noConversion"/>
  </si>
  <si>
    <t>*유하빈 사원- 토마토 소스 생산, 생선 작업      * 석진현 사원- 티라미스 생산, 피자소스 생산</t>
    <phoneticPr fontId="6" type="noConversion"/>
  </si>
  <si>
    <t>0(4)</t>
    <phoneticPr fontId="6" type="noConversion"/>
  </si>
  <si>
    <t>3(8)</t>
    <phoneticPr fontId="6" type="noConversion"/>
  </si>
  <si>
    <t>0(8)</t>
    <phoneticPr fontId="6" type="noConversion"/>
  </si>
  <si>
    <t>* Piz-Uhjang</t>
    <phoneticPr fontId="6" type="noConversion"/>
  </si>
  <si>
    <t>* Pas-Vongole</t>
    <phoneticPr fontId="6" type="noConversion"/>
  </si>
  <si>
    <t>* Piz-Ricotta</t>
    <phoneticPr fontId="6" type="noConversion"/>
  </si>
  <si>
    <t>*송상민 주임 - 베지테리언 코스 메뉴 후레쉬토마토 파스타, 그릴드 야채구이 제공</t>
    <phoneticPr fontId="6" type="noConversion"/>
  </si>
  <si>
    <t>*유하빈 사원-  야채스탁 생산, 송상민 주임 메인 교육      * 석진현 사원- 과일칩 생산 및 개발, 피클 생산</t>
    <phoneticPr fontId="6" type="noConversion"/>
  </si>
  <si>
    <t xml:space="preserve">*윤은선 주임 - 베지테리언 코스 메뉴 에피타이저 파프리카 케익 제공, </t>
    <phoneticPr fontId="6" type="noConversion"/>
  </si>
  <si>
    <t>* 이길만 계장</t>
    <phoneticPr fontId="6" type="noConversion"/>
  </si>
  <si>
    <t>* 정화영 주임</t>
    <phoneticPr fontId="6" type="noConversion"/>
  </si>
  <si>
    <t>* 황진영, 조성래 사원</t>
    <phoneticPr fontId="6" type="noConversion"/>
  </si>
  <si>
    <t>김해정</t>
    <phoneticPr fontId="6" type="noConversion"/>
  </si>
  <si>
    <t>32+8</t>
    <phoneticPr fontId="6" type="noConversion"/>
  </si>
  <si>
    <t>이소영</t>
    <phoneticPr fontId="6" type="noConversion"/>
  </si>
  <si>
    <t>VVIP 손님</t>
    <phoneticPr fontId="6" type="noConversion"/>
  </si>
  <si>
    <t>5F Room, 6F 돌잔치</t>
    <phoneticPr fontId="6" type="noConversion"/>
  </si>
  <si>
    <t>김희정</t>
    <phoneticPr fontId="6" type="noConversion"/>
  </si>
  <si>
    <t>이진용 작가님 동반</t>
    <phoneticPr fontId="6" type="noConversion"/>
  </si>
  <si>
    <t>정문빈</t>
    <phoneticPr fontId="6" type="noConversion"/>
  </si>
  <si>
    <t>D/T x 4</t>
    <phoneticPr fontId="6" type="noConversion"/>
  </si>
  <si>
    <t>* 8팀 22명</t>
    <phoneticPr fontId="6" type="noConversion"/>
  </si>
  <si>
    <r>
      <t xml:space="preserve">
* </t>
    </r>
    <r>
      <rPr>
        <b/>
        <sz val="10"/>
        <color rgb="FFFF0000"/>
        <rFont val="HY나무B"/>
        <family val="1"/>
        <charset val="129"/>
      </rPr>
      <t>12팀 31명</t>
    </r>
    <phoneticPr fontId="6" type="noConversion"/>
  </si>
  <si>
    <r>
      <t xml:space="preserve">* LUNCH 특이사항
* 12:00 '김해정'님 (서버 김소영 주임, 박정주 사원)
- 쌍둥이 돌잔치, 매장 돌상 이용, 성인 32명 + 어린이 8명
- 예약하신 인원보다 6명이 더 참석하여 5F Room에서 분리하여 식사.
- 성인 31명은 L/T 코스, 성인 1명은 비건 : 파프리카 케익-&gt;샐러드-&gt;후레시토마토파스타-&gt;디저트 과일 제공
- 비건메뉴로 샐러드와 파스타만 제공될 줄 알았는데 더 잘 챙겨주어 고마워하셨음.
- 타지역 손님이 많아 식사는 빠르게 진행되었으며, 전체적으로 식사에 만족.
- 메인 식사 후 급하게 가시는 손님께 디저트와 커피를 테이크아웃 해드렸고, 크게 고마워하셨음.
- 식사와 돌상에 만족 (가실 때 꽃 다발 서비스로 제공)-&gt; '김해정'님께 L/A 쿠폰을 전달 -&gt; 곧 재방문하실 예정.
* 금일 예약없이 워크인 손님 31명(12팀)-&gt; 2팀을 제외하고 모두 단품 식사 
  어제는 한가했던 반면에 금일은 꾸준히 손님 방문 -&gt; </t>
    </r>
    <r>
      <rPr>
        <sz val="10"/>
        <color rgb="FFFF0000"/>
        <rFont val="HY나무B"/>
        <family val="1"/>
        <charset val="129"/>
      </rPr>
      <t>대부분 관광객, 2팀만 VVIP손님 ( 한재정님, 이소영님 )</t>
    </r>
    <r>
      <rPr>
        <sz val="10"/>
        <color theme="1"/>
        <rFont val="HY나무B"/>
        <family val="1"/>
        <charset val="129"/>
      </rPr>
      <t xml:space="preserve">
* VVIP손님 ( 한재정님, 이소영님 )
 * 워크인 '한재정'님 
- 성인 2명 + 어린이 3명
- 원래는 L/T 만 주문하시는데 오늘은 간단하게 단품 주문 ( 판체타, 깔라마리, 피자마르게리따, 해산물토마토파스타 3개, 스프라이트 3개 )
- </t>
    </r>
    <r>
      <rPr>
        <b/>
        <sz val="10"/>
        <color rgb="FFFF0000"/>
        <rFont val="HY나무B"/>
        <family val="1"/>
        <charset val="129"/>
      </rPr>
      <t>특이사항 : 부부(스페셜 L/T 코스를 선호), 식사 속도가 굉장히 빠르심, 
                자녀의 식사(아들, 첫째딸-안심스테이크, 둘째딸- 해산물토마토파스타 선호, 셋 다 스프라이트)
                매장의 가장 충성도 높은 손님 중 하나라 강약 조절하여 디저트 또는 차 제공함 / 생일일 때 스페셜 케익 서비스로 드림.</t>
    </r>
    <r>
      <rPr>
        <b/>
        <sz val="10"/>
        <color theme="1"/>
        <rFont val="HY나무B"/>
        <family val="1"/>
        <charset val="129"/>
      </rPr>
      <t xml:space="preserve">
</t>
    </r>
    <r>
      <rPr>
        <sz val="10"/>
        <color theme="1"/>
        <rFont val="HY나무B"/>
        <family val="1"/>
        <charset val="129"/>
      </rPr>
      <t xml:space="preserve">* 워크인 '이소영'님
- 성인3명 + 청소년 2명 ( 할머니, 부부, 자녀 )
- </t>
    </r>
    <r>
      <rPr>
        <b/>
        <sz val="10"/>
        <color rgb="FFFF0000"/>
        <rFont val="HY나무B"/>
        <family val="1"/>
        <charset val="129"/>
      </rPr>
      <t xml:space="preserve">특이사항 : 아들이 우오바를 좋아하여 항상 착석하자마자 우오바 2개씩 주문 ( 스푼으로 저으면 절대 안됨 -&gt; 아들이 계란 섞어서 먹는걸 안좋아함)
                식사 순서없이 되는대로 달라고 하심. 속도 굉장히 빠르심
                부부- 매장의 에피타이저를 좋아하셔서 종류별로 주문. 신메뉴 또는 데일리 메뉴는 항상 주문.
                아들- 안심스테이크, 딸-날치알크림파스타 항상 주문
                '이소영'님의 언니도 매장의 단골이셔서 언니부부와 동반하시는 경우도 많음 -&gt; 올 초 '이소영'님과 언니에게 VIP 빵 전달 하였음.
                '한재정'님과 마찬가지로 매장의 가장 충성도 높은 손님 중 하나.
                </t>
    </r>
    <r>
      <rPr>
        <sz val="10"/>
        <color theme="1"/>
        <rFont val="HY나무B"/>
        <family val="1"/>
        <charset val="129"/>
      </rPr>
      <t xml:space="preserve">
</t>
    </r>
    <phoneticPr fontId="6" type="noConversion"/>
  </si>
  <si>
    <t>* DINNER 특이사항
* 18:30 '정문빈'님 
- 첫방문, 부모님 + 성인 아들 2명
- 부모님의 기념일
- D/T x 4 주문 
- 스페셜 디저트 : 갓 만든 바닐라 아이스크림 -&gt; '갓 만든 아이스크림'이라는 서버의 맛있는 멘트로 손님들 반응 좋았음.
- 코스 식사를 맛있게 하신 후 단품 메뉴에도 관심 -&gt; 서버가 설명 잘 해드렸으며 다음에 오시면 꼭 추천해드리겠다고 약속함 -&gt; 명함 챙겨가셨고 재방문이 기대됨.
* LUNCH에 비해 한산했으나 꾸준히 워크인 손님이 있었고, 객단가가 높았음.</t>
    <phoneticPr fontId="6" type="noConversion"/>
  </si>
  <si>
    <t>2(13)</t>
    <phoneticPr fontId="6" type="noConversion"/>
  </si>
  <si>
    <t>2(10)</t>
    <phoneticPr fontId="6" type="noConversion"/>
  </si>
  <si>
    <t>* Pas-Sea Zuppa</t>
    <phoneticPr fontId="6" type="noConversion"/>
  </si>
  <si>
    <t>* Lunch Course</t>
    <phoneticPr fontId="6" type="noConversion"/>
  </si>
  <si>
    <t>* Des-Tiramisu</t>
    <phoneticPr fontId="6" type="noConversion"/>
  </si>
  <si>
    <t>* Sal-Caesar</t>
    <phoneticPr fontId="6" type="noConversion"/>
  </si>
  <si>
    <t>*김정필 주임(휴가).유하빈,문성곤 사원</t>
    <phoneticPr fontId="6" type="noConversion"/>
  </si>
  <si>
    <t>*주현철 과장</t>
    <phoneticPr fontId="6" type="noConversion"/>
  </si>
  <si>
    <t>* 석진현 사원- 치즈케익 쿠키 생산, 가지 마리네이드 작업</t>
    <phoneticPr fontId="6" type="noConversion"/>
  </si>
  <si>
    <t>*윤은선 주임 - 연어그라브락스 작업 *송상민 주임 - 판체타 포션 및 중간 점검, 조개스탁 생산</t>
    <phoneticPr fontId="6" type="noConversion"/>
  </si>
  <si>
    <t xml:space="preserve">*김성률 판사 10만원 코스-우럭까르파치오,마리네이드한 가지와 비프 까르파치오,판체타 펜네 파스타 제공 (정기적인 모임으로 다른 모임이나 만남으로도 자주 방문하심) </t>
    <phoneticPr fontId="6" type="noConversion"/>
  </si>
  <si>
    <t>오대준</t>
    <phoneticPr fontId="6" type="noConversion"/>
  </si>
  <si>
    <t>관광객 가족 식사</t>
    <phoneticPr fontId="6" type="noConversion"/>
  </si>
  <si>
    <t>최명석</t>
    <phoneticPr fontId="6" type="noConversion"/>
  </si>
  <si>
    <t>D/T</t>
    <phoneticPr fontId="6" type="noConversion"/>
  </si>
  <si>
    <t>김성률</t>
    <phoneticPr fontId="6" type="noConversion"/>
  </si>
  <si>
    <t>판사 와인 모임(단골)</t>
    <phoneticPr fontId="6" type="noConversion"/>
  </si>
  <si>
    <t>* 런치 '오대준' Riview : 서울에서 휴가 온 가족 식사
- 서버 정화영 주임
- 버섯 샐러드와 리코타 치즈 피자, 파스타3개 + Liberta 1병 주문
- 적당한 가격의 와인을 찾으셔서 꼴라찌 리베르따 추천, 마음에 들어하심
- 식사는 쉐어 형식으로 진행되었고, 맛있다며 하나도 남기지 않고 싹싹 긁어 드셨음
- 서울 가로수길에도 메르까토가 있다는 점을 홍보하였으며, 서비스로 커피 제공</t>
    <phoneticPr fontId="6" type="noConversion"/>
  </si>
  <si>
    <t>* 디너 '김성률' Riview : 판사 와인 모임 주최자이며 단골 / 항상 멤버가 바뀌는 특이점이 있음
- 서버 이길만 계장, 정화영 주임
- 미리 전달 받은 와인 리스트에 맞추어 짜여진 디너 10만원 코스로 진행이 되었으며, 와인은 5병 가지고 오심(화이트,레드3병,디저트와인)
- 콜키지 서비스(3병)와 치즈 플래터 서비스 제공
- 사전에 갖고 오는 와인 리스트와 코스의 음식이 항상 잘 어울린다며 칭찬하심
- 오늘도 새로운 멤버로 오셨기에, 그 분들의 재방문을 위해 더욱 적극적인 홍보와 서비스를 제공함
- 매달 방문하기 때문에, 올 때마다 최대한 음식이 겹치는 일 없도록, 홀-주방 간의 적극적인 소통이 필요한 손님</t>
    <phoneticPr fontId="6" type="noConversion"/>
  </si>
  <si>
    <t>0(6)</t>
    <phoneticPr fontId="6" type="noConversion"/>
  </si>
  <si>
    <t>1(16)</t>
    <phoneticPr fontId="6" type="noConversion"/>
  </si>
  <si>
    <t>2(14)</t>
    <phoneticPr fontId="6" type="noConversion"/>
  </si>
  <si>
    <t>* Pas-Crab Rose</t>
    <phoneticPr fontId="6" type="noConversion"/>
  </si>
  <si>
    <t>* Pas-Sea Zuppa</t>
    <phoneticPr fontId="6" type="noConversion"/>
  </si>
  <si>
    <t>* Lunch Course</t>
    <phoneticPr fontId="6" type="noConversion"/>
  </si>
  <si>
    <t>* Sal-Market</t>
    <phoneticPr fontId="6" type="noConversion"/>
  </si>
  <si>
    <t>*송상민 주임 휴무,김정필 주임(휴가)</t>
    <phoneticPr fontId="6" type="noConversion"/>
  </si>
  <si>
    <t>* 김소영 주임, 황진영 사원</t>
    <phoneticPr fontId="6" type="noConversion"/>
  </si>
  <si>
    <t>* 박정주 사원</t>
    <phoneticPr fontId="6" type="noConversion"/>
  </si>
  <si>
    <t>* 4팀 11명</t>
    <phoneticPr fontId="6" type="noConversion"/>
  </si>
  <si>
    <t>* 4팀 11명</t>
    <phoneticPr fontId="6" type="noConversion"/>
  </si>
  <si>
    <t>* 윤은선 주임 - 석진현 사원 치즈케익 교육         *유하빈 사원- 등심, 안심 작업, 조개스탁 생산</t>
    <phoneticPr fontId="6" type="noConversion"/>
  </si>
  <si>
    <t>* 석진현 사원- 치즈케익 생산, 마늘버터 생산      *문성곤 사원- 피자 연습, 피자 소스 생산</t>
    <phoneticPr fontId="6" type="noConversion"/>
  </si>
  <si>
    <t>* LUNCH 특이사항 : 6F 메트라이프 '강수정'님
-서버 김소영 주임, 황진영 사원
-메트라이프 대표와 우수지점 매니저 식사 모임
-오래된 단골 손님 '강수정'님 예약 -&gt; 예약만 해주시고 방문하시는 분들은 모두 첫방문
-L/T x 9 주문 -&gt; 조용한 단독 공간이라는 점, L/T이 가격대비 훌륭하다는 점에서 크게 만족
  -&gt; 몇 명까지 수용가능한지, 코스 메뉴를 바꿔줄 수 있는지 등을 물어보셨고, 재방문을 약속하심.</t>
    <phoneticPr fontId="6" type="noConversion"/>
  </si>
  <si>
    <t>강수정</t>
    <phoneticPr fontId="6" type="noConversion"/>
  </si>
  <si>
    <t>메트라이프, L/T x 9, 6F Room</t>
    <phoneticPr fontId="6" type="noConversion"/>
  </si>
  <si>
    <t>이시영</t>
    <phoneticPr fontId="6" type="noConversion"/>
  </si>
  <si>
    <t>이혜선</t>
    <phoneticPr fontId="6" type="noConversion"/>
  </si>
  <si>
    <t>고유미</t>
    <phoneticPr fontId="6" type="noConversion"/>
  </si>
  <si>
    <t>L/T x 5</t>
    <phoneticPr fontId="6" type="noConversion"/>
  </si>
  <si>
    <t>송채용</t>
    <phoneticPr fontId="6" type="noConversion"/>
  </si>
  <si>
    <t>심형보</t>
    <phoneticPr fontId="6" type="noConversion"/>
  </si>
  <si>
    <t>0(16)</t>
    <phoneticPr fontId="6" type="noConversion"/>
  </si>
  <si>
    <t>3(17)</t>
    <phoneticPr fontId="6" type="noConversion"/>
  </si>
  <si>
    <t>* Car-Flletto</t>
    <phoneticPr fontId="6" type="noConversion"/>
  </si>
  <si>
    <t>* Ant-Arancini</t>
    <phoneticPr fontId="6" type="noConversion"/>
  </si>
  <si>
    <t>* Pas-Bolonese</t>
    <phoneticPr fontId="6" type="noConversion"/>
  </si>
  <si>
    <t>* DINNER 특이사항
-워크인으로 방문하신 5명 (50대 남성 2명, 가족한팀-50대부부, 20대딸 )
-가족이 50대 남성 2명을 대접하는 자리
-50대 남성 중 1명이 매장 단골 손님 : 항상 스테이크만 주문
-안심스테이크 x 5 + D/F Shiraz 1병 주문 
-스테이크가 나오기 전 와인과 함께 드시라고 치즈플래터 서비스로 제공
-첫방문하신 4명 : 식사, 와인, 서비스에 만족 -&gt; 지인들과 또 와야겠다라는 말씀을 하셨음.
-특이사항 : D/F Shiraz를 매우 좋아하셨고, 모든 음식 싱겁게 드심 
=&gt; 홀직원들에게 손님을 기억시키고 특이사항을 공유.</t>
    <phoneticPr fontId="6" type="noConversion"/>
  </si>
  <si>
    <t>이호순 교수님</t>
    <phoneticPr fontId="6" type="noConversion"/>
  </si>
  <si>
    <t>단골, 경성대 교수님, 여자 조교 2명과 식사(단품3개주문)</t>
    <phoneticPr fontId="6" type="noConversion"/>
  </si>
  <si>
    <t>고려 해운</t>
    <phoneticPr fontId="6" type="noConversion"/>
  </si>
  <si>
    <t>단골 '김도경'님, 키조개 파스타를 선호, 대접하는 자리에는 항상 코스 주문</t>
    <phoneticPr fontId="6" type="noConversion"/>
  </si>
  <si>
    <t>김미란</t>
    <phoneticPr fontId="6" type="noConversion"/>
  </si>
  <si>
    <t>L/T x 3</t>
    <phoneticPr fontId="6" type="noConversion"/>
  </si>
  <si>
    <t>* 정화영 주임 휴무, 이길만 계장 반차 근무</t>
    <phoneticPr fontId="6" type="noConversion"/>
  </si>
  <si>
    <t>* 황진영, 조성래 사원</t>
    <phoneticPr fontId="6" type="noConversion"/>
  </si>
  <si>
    <t>* 금일 대표님 참석 하에 홀, 키친  8월 전체 미팅 실시.</t>
    <phoneticPr fontId="6" type="noConversion"/>
  </si>
  <si>
    <t xml:space="preserve">* LUNCH 특이사항
-금일 L/T x 8 판매 -&gt; 최근 L/T 판매 증가 
  -&gt; 최근 추세 : 대접하는 자리, 매장을 첫방문하여 메뉴를 고르기 힘들때, 괜찮은 가격으로 다양하게 먹고 싶을 때 =&gt;  L/T 주문
-12:00 '고려해운'-김도경 님 외 2명 
 단골 손님, 올 초 VIP 빵 전달했음. 
 50대 남성으로 대체로 부인 '이행희'님과 동반 식사
 키조개 오일 파스타를 너무 좋아하심 -&gt; 6월, 7월 키조개가 제철일 때 키조개파스타 드시러 오시라고 문자 전송했었음
 부인 동반 =&gt; 단품 3개 + 콜라 주문
 손님 접대 =&gt; L/T 주문
 신메뉴, 데일리 메뉴를 추천했을때 흔쾌히 주문하시고 피드백을 주는 손님 
 -&gt; 전체적으로 매장 메뉴의 만족도가 크고, L/T 을 자주 드시기 때문에 코스 메뉴를 다양하게 바꿔드리고 있음. 
     (홀 서버가 손님이 드신 메뉴를 기억하고 주방과 소통하여 메뉴 바꿔드림)
 </t>
    <phoneticPr fontId="6" type="noConversion"/>
  </si>
  <si>
    <t>*송상민 주임- 유하빈 사원 메인교육 진행, 후드 청소</t>
    <phoneticPr fontId="6" type="noConversion"/>
  </si>
  <si>
    <t>*유하빈 사원- 메인 소이소스&amp; 베르데 생산, 후드청소</t>
    <phoneticPr fontId="6" type="noConversion"/>
  </si>
  <si>
    <t>*윤은선 주임-냉장고 청소, 연어 슬라이스 및 포션 작업, 화단 정리</t>
    <phoneticPr fontId="6" type="noConversion"/>
  </si>
  <si>
    <t>장영주</t>
    <phoneticPr fontId="6" type="noConversion"/>
  </si>
  <si>
    <r>
      <t xml:space="preserve">* 성인 2명,어린이 1명 (단품1개,코스2개) + 성인 3명 (단품 4개 + 음료 3개) + 성인 3명 (단품 4개) + 성인 2명(단품 2개) 
</t>
    </r>
    <r>
      <rPr>
        <b/>
        <sz val="10"/>
        <color rgb="FFFF0000"/>
        <rFont val="HY나무B"/>
        <family val="1"/>
        <charset val="129"/>
      </rPr>
      <t xml:space="preserve">=&gt; 4팀 11명 </t>
    </r>
    <phoneticPr fontId="6" type="noConversion"/>
  </si>
  <si>
    <r>
      <rPr>
        <sz val="10"/>
        <rFont val="HY나무B"/>
        <family val="1"/>
        <charset val="129"/>
      </rPr>
      <t xml:space="preserve">* 성인 2명 ( 하우스 와인 2잔) + 성인 2명 (단품 2개 + 생맥주 1잔) + 성인 2명 (단품2개 + 생맥주 1잔) 
+ 성인2명(단품3개 +음료1개) + 성인4명 (단품6개)
</t>
    </r>
    <r>
      <rPr>
        <b/>
        <sz val="10"/>
        <color rgb="FFFF0000"/>
        <rFont val="HY나무B"/>
        <family val="1"/>
        <charset val="129"/>
      </rPr>
      <t>=&gt; 5팀 12명</t>
    </r>
    <phoneticPr fontId="6" type="noConversion"/>
  </si>
  <si>
    <t>* DINNER 특이사항
-워크인으로 오신 단골 손님, 성인 4명
 엄마, 딸 2명, 80대 남자 스님 
 엄마와 스님이 자주 방문 -&gt; 약 6개월만에 방문
 오실 때마다 객단가 높은 식사 -&gt; 금일 깔라마리, 우오바, 홍합스튜, 먹물리조또,등심스테이크 2개 + H.W Red 1잔, White 1잔 주문
 이길만 계장, 김소영 주임이 자주 서브했던 손님 -&gt; 금일 김소영 주임이 서브 -&gt; 친숙하게 다가가 바뀐 메뉴 설명, 메뉴 추천 -&gt; 오랜만에 왔는데 너무 맛있다고 하셨음
 =&gt; 오랜만 방문에 디저트, 커피 서비스 -&gt; 거듭 잘먹었다는 말씀과 고마움을 표현하고 돌아가심
 -&gt; 조만간 재방문이 기대됨.</t>
    <phoneticPr fontId="6" type="noConversion"/>
  </si>
  <si>
    <t>1(17)</t>
    <phoneticPr fontId="6" type="noConversion"/>
  </si>
  <si>
    <t>2(19)</t>
    <phoneticPr fontId="6" type="noConversion"/>
  </si>
  <si>
    <t>* Lunch T Course</t>
    <phoneticPr fontId="6" type="noConversion"/>
  </si>
  <si>
    <t>* Ant-Uova</t>
    <phoneticPr fontId="6" type="noConversion"/>
  </si>
  <si>
    <t>* Sal-Funghi</t>
    <phoneticPr fontId="6" type="noConversion"/>
  </si>
  <si>
    <t>* Car-Chicken</t>
    <phoneticPr fontId="6" type="noConversion"/>
  </si>
  <si>
    <t>*윤은선 주임 . 유하빈 사원</t>
    <phoneticPr fontId="6" type="noConversion"/>
  </si>
  <si>
    <t>*석진현 사원 - 샐러드용 야채 손질 및 단품 및 테이스팅용 디저트 티라미수 생산 , 블루베리 드레싱 생산 진행</t>
    <phoneticPr fontId="6" type="noConversion"/>
  </si>
  <si>
    <t>*김정필 주임 - 치폴라 용 스키야차타 생산 및 문성곤 사원 스리라차 소스,피자도우 생산법 재교육 진행 , 문성곤 사원 피자연습 서포터 하여 진행</t>
    <phoneticPr fontId="6" type="noConversion"/>
  </si>
  <si>
    <t>*송상민 주임 - 주말 69000 L/T 대비하여 문어 손질. 리조또.메인용 농어 손질 진행 . 치킨스탁 생산</t>
    <phoneticPr fontId="6" type="noConversion"/>
  </si>
  <si>
    <t>울산 과학 기술원</t>
    <phoneticPr fontId="6" type="noConversion"/>
  </si>
  <si>
    <t>L/T, 첫방문, 다음 방문 때도 룸 희망</t>
    <phoneticPr fontId="6" type="noConversion"/>
  </si>
  <si>
    <t>김은미</t>
    <phoneticPr fontId="6" type="noConversion"/>
  </si>
  <si>
    <t>L/T</t>
    <phoneticPr fontId="6" type="noConversion"/>
  </si>
  <si>
    <t>달맞이 포럼 회장</t>
    <phoneticPr fontId="6" type="noConversion"/>
  </si>
  <si>
    <t>단골 손님</t>
    <phoneticPr fontId="6" type="noConversion"/>
  </si>
  <si>
    <t>이한나</t>
    <phoneticPr fontId="6" type="noConversion"/>
  </si>
  <si>
    <t>단골 손님, 한의원 원장 부부, D/T, 라우레타나</t>
    <phoneticPr fontId="6" type="noConversion"/>
  </si>
  <si>
    <t>이진용작가 지인</t>
    <phoneticPr fontId="6" type="noConversion"/>
  </si>
  <si>
    <t>목사 가족</t>
    <phoneticPr fontId="6" type="noConversion"/>
  </si>
  <si>
    <t>* 정화영 주임</t>
    <phoneticPr fontId="6" type="noConversion"/>
  </si>
  <si>
    <t>* 박정주, 조성래 사원</t>
    <phoneticPr fontId="6" type="noConversion"/>
  </si>
  <si>
    <t>* 와인 셀러 청소, 5층 테라스 청소</t>
    <phoneticPr fontId="6" type="noConversion"/>
  </si>
  <si>
    <t>* 디너 '목사 가족' Riview : 서버 정화영 주임
- 이진용 작가 아내분 김희정님이 예약&amp;결제
- 부부는 디너 코스 주문, 아이들은 파스타2 + 안심 스테이크 주문
- 디저트 서비스 제공하려 했으나 아내분께서 만류하셨음(어린이들 단것 절제)
- 두번째 방문이며, 오늘 식사에 매우 만족하셨음
- 지인이지만, 이진용 작가가 왔을 때 만큼 친절, 스페셜하게 대응(홀직원들에게 교육, 공유함)</t>
    <phoneticPr fontId="6" type="noConversion"/>
  </si>
  <si>
    <t>* 런치 '달맞이 포럼 회장' Riview : 서버 이길만 계장
- 평일 런치 타임 5층 룸 선호
- 주로 2인 식사, 메뉴 선택은 서버에게 전담
- 단품 3가지 쉐어 + 하우스 와인(화이트)
- 단골을 위한 메뉴에는 없는 스페셜 요리 제공(자주 오는 만큼 질리지 않도록 홀-주방 소통)
- 커피, 디저트 치즈케익과 아이스크림 서비스 제공
- 올 때마다 식사나 분위기, 서비스에 만족하시며, 매너가 좋음</t>
    <phoneticPr fontId="6" type="noConversion"/>
  </si>
  <si>
    <t>* 김소영 주임, 황진영 사원, 이길만 계장 반차</t>
    <phoneticPr fontId="6" type="noConversion"/>
  </si>
  <si>
    <t>2(20)</t>
    <phoneticPr fontId="6" type="noConversion"/>
  </si>
  <si>
    <t>0(21)</t>
    <phoneticPr fontId="6" type="noConversion"/>
  </si>
  <si>
    <t>* Lunch Course</t>
    <phoneticPr fontId="6" type="noConversion"/>
  </si>
  <si>
    <t>* Ant-Calamari</t>
    <phoneticPr fontId="6" type="noConversion"/>
  </si>
  <si>
    <t>* Piz-Jamon</t>
    <phoneticPr fontId="6" type="noConversion"/>
  </si>
  <si>
    <t>* Car-Bistecca</t>
    <phoneticPr fontId="6" type="noConversion"/>
  </si>
  <si>
    <t>* X</t>
    <phoneticPr fontId="6" type="noConversion"/>
  </si>
  <si>
    <t>*김정필 주임. 유하빈 사원</t>
    <phoneticPr fontId="6" type="noConversion"/>
  </si>
  <si>
    <t>*주방 전체적인 작업 진행 꽃게 손질 및 오징어 손질 작업 . 윤은선 주임 - 청포도,토마토 피클 생산 및 치즈케익 재료준비 (데일리스페셜 연어케익.비프타르타르.한치 통 튀김 준비)</t>
    <phoneticPr fontId="6" type="noConversion"/>
  </si>
  <si>
    <t>*석진현.문성곤 사원 - 하몽포션.땡초소스.마늘버터 생산 및 마늘버터 포션 작업 윤은선 주임 서포터 진행</t>
    <phoneticPr fontId="6" type="noConversion"/>
  </si>
  <si>
    <t>*송상민 주임.유하빈 사원 - 라비올리&amp;타야린 면 생산 작업 및 등.안심 손질 작업 진행 *김정필 주임 - 오레가노.막걸리 도우 생산 및 삼계손질 진행. 문성곤 사원 피자 교육</t>
    <phoneticPr fontId="6" type="noConversion"/>
  </si>
  <si>
    <t>*L/T(69.000) 1.연어그라브락스2.가리비구이3.문어구이와파스타샐러드4.마켓샐러드5.봉골레6.등심or농어7.치즈케익 제공(홀과 소통 결과 문어구이 반응이 상당히 좋았음)
*BBQ(80.000) 고객이 파스타 보단 리조또 변경을 원하셔서 시금치파스타 &gt; 버섯리조또 변경 하여 제공
 8만원 추가 메뉴로 가리비.새우 그릴 구이 제공 반응이 상당히 좋았음(유하빈 사원)</t>
    <phoneticPr fontId="6" type="noConversion"/>
  </si>
  <si>
    <t>*석진현.문성곤 사원 - 피자소스.마늘칩 생산 깔라마리 메뉴 교육</t>
    <phoneticPr fontId="6" type="noConversion"/>
  </si>
  <si>
    <t>*유하빈 사원 - BBQ 그릴담당.주말이라 고객들 많은 방문을 대비하여 파스타 및 핫 에피타이저 재료 준비</t>
    <phoneticPr fontId="6" type="noConversion"/>
  </si>
  <si>
    <t>*윤은선 주임 - BBQ 메뉴 카프레제.하몽과 멜론.과일디저트 준비.석진현 사원 티라미수 생산 재교육 진행 
*김정필 주임 - 주말대비 정글 스테이크 미장 준비 . 등안심 숙성도 체크후 쓰기 편하도록 컷팅 하여 드라이 에이징 진행</t>
    <phoneticPr fontId="6" type="noConversion"/>
  </si>
  <si>
    <t>하형정</t>
    <phoneticPr fontId="6" type="noConversion"/>
  </si>
  <si>
    <t>9+1</t>
    <phoneticPr fontId="6" type="noConversion"/>
  </si>
  <si>
    <t>6F, 돌잔치, L/T</t>
    <phoneticPr fontId="6" type="noConversion"/>
  </si>
  <si>
    <t>권한나</t>
    <phoneticPr fontId="6" type="noConversion"/>
  </si>
  <si>
    <t>이승희</t>
    <phoneticPr fontId="6" type="noConversion"/>
  </si>
  <si>
    <t>9+2</t>
    <phoneticPr fontId="6" type="noConversion"/>
  </si>
  <si>
    <t>박진현</t>
    <phoneticPr fontId="6" type="noConversion"/>
  </si>
  <si>
    <t>이진용 작가님</t>
    <phoneticPr fontId="6" type="noConversion"/>
  </si>
  <si>
    <t>임진현</t>
    <phoneticPr fontId="6" type="noConversion"/>
  </si>
  <si>
    <t>단골 이행희 님 동반</t>
    <phoneticPr fontId="6" type="noConversion"/>
  </si>
  <si>
    <t>정재완</t>
    <phoneticPr fontId="6" type="noConversion"/>
  </si>
  <si>
    <t>2+2</t>
    <phoneticPr fontId="6" type="noConversion"/>
  </si>
  <si>
    <t>* 정화영 주임, 조성래 사원</t>
    <phoneticPr fontId="6" type="noConversion"/>
  </si>
  <si>
    <t>* DINNER T Course</t>
    <phoneticPr fontId="6" type="noConversion"/>
  </si>
  <si>
    <t>* Sal-Ceaser</t>
    <phoneticPr fontId="6" type="noConversion"/>
  </si>
  <si>
    <r>
      <t xml:space="preserve">* 성인 2명 ( 단품 3개) + 성인 3명 (단품 4개 + 음료 2개) + 성인 3명 (단품 4개) + 성인 2명(단품 2개) 
</t>
    </r>
    <r>
      <rPr>
        <b/>
        <sz val="10"/>
        <color rgb="FFFF0000"/>
        <rFont val="HY나무B"/>
        <family val="1"/>
        <charset val="129"/>
      </rPr>
      <t xml:space="preserve">=&gt; 4팀 10명 </t>
    </r>
    <phoneticPr fontId="6" type="noConversion"/>
  </si>
  <si>
    <r>
      <t xml:space="preserve">* 성인 2명 (단품2개 + 음료1개) + 성인 3명 (단품 4개 + 음료 1개) + 성인 3명 (단품 5개 + H.W Red 2잔) + 성인 2명(단품 2개) + 성인 3명(단품 2개)
</t>
    </r>
    <r>
      <rPr>
        <b/>
        <sz val="10"/>
        <color rgb="FFFF0000"/>
        <rFont val="HY나무B"/>
        <family val="1"/>
        <charset val="129"/>
      </rPr>
      <t xml:space="preserve">=&gt; 5팀 13명 </t>
    </r>
    <phoneticPr fontId="6" type="noConversion"/>
  </si>
  <si>
    <t>* 금일 LUNCH, DINNER 6F에서 돌잔치 -&gt; Lunch 5F hall이 바쁘지 않았음에도 6F 예약으로 인하여 Lunch 매출을 일정 수준 올릴 수 있었음 
  -&gt; 평일 6F 단체 유치 필요
  -&gt; 8/9 Lunch 메트라이프 같은 예약이 필요</t>
    <phoneticPr fontId="6" type="noConversion"/>
  </si>
  <si>
    <r>
      <t xml:space="preserve">* DINNER 특이사항
-17:00 '권한나'님 외 7인 6F 소규모 돌잔치 
-3일 연휴 시작을 앞두고 늦은 저녁부터 예약손님과 워크인 손님 많았음
- 19:00 '임진현'님 외 3인 
   단골 '이행희'님 부부와 동반 식사 -&gt; 늘 드시는 버섯 샐러드, 봉골레 외에 추천한 톳샐러드, 깔라마리, 볼로네제, 날치알파스타 주문 -&gt; 톳샐러드 가장 반응이 좋았음
   '이행희'님께 VIP 대접해드리며 식사 후 TEA 서비스 제공 
     -&gt; '임진현'님 '이행희'님 부부가 VIP 대접받는 걸 보고 '저도 VIP 되면 이렇게 해줍니까'라고 물으시며 자주 오시겠다고 말씀하심
 </t>
    </r>
    <r>
      <rPr>
        <b/>
        <sz val="10"/>
        <color rgb="FFFF0000"/>
        <rFont val="HY나무B"/>
        <family val="1"/>
        <charset val="129"/>
      </rPr>
      <t xml:space="preserve">  '이행희'님 - 8월 10일 LUNCH에 방문한 '김도경'님의 부인 ( 8/10에 적은 특이사항과 동일 )</t>
    </r>
    <r>
      <rPr>
        <sz val="10"/>
        <rFont val="HY나무B"/>
        <family val="1"/>
        <charset val="129"/>
      </rPr>
      <t xml:space="preserve">
</t>
    </r>
    <r>
      <rPr>
        <b/>
        <sz val="10"/>
        <color rgb="FFFF0000"/>
        <rFont val="HY나무B"/>
        <family val="1"/>
        <charset val="129"/>
      </rPr>
      <t xml:space="preserve">
</t>
    </r>
    <r>
      <rPr>
        <sz val="10"/>
        <color theme="1"/>
        <rFont val="HY나무B"/>
        <family val="1"/>
        <charset val="129"/>
      </rPr>
      <t xml:space="preserve">
</t>
    </r>
    <phoneticPr fontId="6" type="noConversion"/>
  </si>
  <si>
    <t xml:space="preserve">*21人L/T 진행 1.연어그라브락스 2.관자구이 3.마켓샐러드 4.봉골레파스타 5.등심 or 농어 6.티라미수 제공 </t>
    <phoneticPr fontId="6" type="noConversion"/>
  </si>
  <si>
    <t>*김정필주임.문성곤사원 - 매생이 튀일.식전빵 제공법 . 피자토핑 교육 윤은선 주임 L/T 에피타이저.샐러드 서포터 진행
*윤은선 주임 - 6층 텃밭 손질 및 레디쉬.적 로메인 수확 샐러드 사용,L/T 연어그라브락스.마켓샐러드 준비</t>
    <phoneticPr fontId="6" type="noConversion"/>
  </si>
  <si>
    <t>*송상민 주임 - 정글스테이크 가니시.L/T 파스타.메인 준비 *유하빈 사원 - 토마토 소스 생산 및 BBQ 그릴 청소 L/T 관자구이 준비</t>
    <phoneticPr fontId="6" type="noConversion"/>
  </si>
  <si>
    <t>BBQ</t>
    <phoneticPr fontId="6" type="noConversion"/>
  </si>
  <si>
    <t>4(12)</t>
    <phoneticPr fontId="6" type="noConversion"/>
  </si>
  <si>
    <t>1(23)</t>
    <phoneticPr fontId="6" type="noConversion"/>
  </si>
  <si>
    <t>5(26)</t>
    <phoneticPr fontId="6" type="noConversion"/>
  </si>
  <si>
    <t>* BBQ 80,000</t>
    <phoneticPr fontId="6" type="noConversion"/>
  </si>
  <si>
    <t>* Lunch Course</t>
    <phoneticPr fontId="6" type="noConversion"/>
  </si>
  <si>
    <t>* Sal-Market</t>
    <phoneticPr fontId="6" type="noConversion"/>
  </si>
  <si>
    <t>* Piz-Ricotta</t>
    <phoneticPr fontId="6" type="noConversion"/>
  </si>
  <si>
    <t>나태영</t>
    <phoneticPr fontId="6" type="noConversion"/>
  </si>
  <si>
    <t xml:space="preserve">돌잔치 L/T 69,000 </t>
    <phoneticPr fontId="6" type="noConversion"/>
  </si>
  <si>
    <t>이승철</t>
    <phoneticPr fontId="6" type="noConversion"/>
  </si>
  <si>
    <t>며칠 전 룸 이용했던 손님 재방문</t>
    <phoneticPr fontId="6" type="noConversion"/>
  </si>
  <si>
    <t>손지영</t>
    <phoneticPr fontId="6" type="noConversion"/>
  </si>
  <si>
    <t>2+3</t>
    <phoneticPr fontId="6" type="noConversion"/>
  </si>
  <si>
    <t>박소영</t>
    <phoneticPr fontId="6" type="noConversion"/>
  </si>
  <si>
    <t>김 혁</t>
    <phoneticPr fontId="6" type="noConversion"/>
  </si>
  <si>
    <t>김은빈</t>
    <phoneticPr fontId="6" type="noConversion"/>
  </si>
  <si>
    <t>22+1</t>
    <phoneticPr fontId="6" type="noConversion"/>
  </si>
  <si>
    <t>돌잔치 BBQ 80,000</t>
    <phoneticPr fontId="6" type="noConversion"/>
  </si>
  <si>
    <t>최지영</t>
    <phoneticPr fontId="6" type="noConversion"/>
  </si>
  <si>
    <t>최명희</t>
    <phoneticPr fontId="6" type="noConversion"/>
  </si>
  <si>
    <t>최소진</t>
    <phoneticPr fontId="6" type="noConversion"/>
  </si>
  <si>
    <t>이동규</t>
    <phoneticPr fontId="6" type="noConversion"/>
  </si>
  <si>
    <t>김진희</t>
    <phoneticPr fontId="6" type="noConversion"/>
  </si>
  <si>
    <t>양지연</t>
    <phoneticPr fontId="6" type="noConversion"/>
  </si>
  <si>
    <t>* 김소영 주임, 박정주 사원</t>
    <phoneticPr fontId="6" type="noConversion"/>
  </si>
  <si>
    <t>* 정화영 주임, 황진영 사원</t>
    <phoneticPr fontId="6" type="noConversion"/>
  </si>
  <si>
    <t>* 이길만 계장, 조성래 사원</t>
    <phoneticPr fontId="6" type="noConversion"/>
  </si>
  <si>
    <t>*송상민 주임</t>
    <phoneticPr fontId="6" type="noConversion"/>
  </si>
  <si>
    <t>*윤은선 주임</t>
    <phoneticPr fontId="6" type="noConversion"/>
  </si>
  <si>
    <t>*석진현 사원</t>
    <phoneticPr fontId="6" type="noConversion"/>
  </si>
  <si>
    <t>*유하빈 사원</t>
    <phoneticPr fontId="6" type="noConversion"/>
  </si>
  <si>
    <t>*김정필 주임</t>
    <phoneticPr fontId="6" type="noConversion"/>
  </si>
  <si>
    <t>* Lunch, Dinner 두 타임 6층 돌잔치가 있었으며, 5층 홀에도 손님이 많아 매우 바쁜 토요일이었음</t>
    <phoneticPr fontId="6" type="noConversion"/>
  </si>
  <si>
    <t>* Dinner '김은빈' 돌잔치 손님 Riview : 서버 정화영 주임, 황진영 사원
- BBQ 80,000원 + D/F Chadonnay 2병 주문
- 사전에 그릴파트에 새우를 원하셨음. 주방과 소통하여 서비스로 가리비까지 제공하여 매우 좋아하셨음
- 어르신들이 많은 자리다보니, 파스타 보다는 먹기 편한 리조또를 원하셔서 버섯 크림 리조또 제공, 이 또한 매우 만족하심
- 6층 공간과 서비스, 음식 모든면에서 만족했다며 칭찬하셨음
- 6층 돌잔치 손님에게 제공하는 Lunch A Course 쿠폰 제공함
- 둘째도 임신 중이셔서 둘째 때도 재방문 하셨으면 좋겠다고 말씀드렸으며, 재방문이 기대되는 손님</t>
    <phoneticPr fontId="6" type="noConversion"/>
  </si>
  <si>
    <t>* Lunch '나태영' 돌잔치 손님 Riview : 서버 김소영 주임, 황진영 사원
- Lunch Tasting 69,000원 코스 + 스파클링 와인 1병 주문
- 사전에 해산물 에피타이저를 원해서, 주방과 소통하여 문어 그릴구이로 나갔으며, 반응이 매우 좋았음
- 1.그라브락스 2.가리비구이 3.문어그릴구이 4.봉골레 5.메인 6.치즈케익 으로, 전체적으로 해산물 위주로 진행함
- 깐깐한 손님이었으나, 홀 서버의 능숙한 대처로 매우 좋게 행사 진행하고 가심</t>
    <phoneticPr fontId="6" type="noConversion"/>
  </si>
  <si>
    <t>*윤은선 주임- 수제 베이컨 생산, 피클 생산(청포도, 호박), 톳샐러드 작업      *송상민 주임-판체타 마리네이드, 후드 청소</t>
    <phoneticPr fontId="6" type="noConversion"/>
  </si>
  <si>
    <t>데일리 스페셜 코스- 에피타이저 2번째 그린빈스와 블랙타이거 새우 구이</t>
    <phoneticPr fontId="6" type="noConversion"/>
  </si>
  <si>
    <t xml:space="preserve">*유하빈 사원- 트렌치, 후드 청소   *석진현 사원-냉장고 청소, 티라미스 생산, 문성곤 사원 피자 교육, 아란치니 준비 작업.  문성곤 사원- 냉장고 청소, 피자 실습 </t>
    <phoneticPr fontId="6" type="noConversion"/>
  </si>
  <si>
    <t>0(14)</t>
    <phoneticPr fontId="6" type="noConversion"/>
  </si>
  <si>
    <t>1(13)</t>
    <phoneticPr fontId="6" type="noConversion"/>
  </si>
  <si>
    <t>3(26)</t>
    <phoneticPr fontId="6" type="noConversion"/>
  </si>
  <si>
    <t>3(29)</t>
    <phoneticPr fontId="6" type="noConversion"/>
  </si>
  <si>
    <t>* Lunch T Course</t>
    <phoneticPr fontId="6" type="noConversion"/>
  </si>
  <si>
    <t>* Pas-Gamberi</t>
    <phoneticPr fontId="6" type="noConversion"/>
  </si>
  <si>
    <t>* Sal-Market</t>
    <phoneticPr fontId="6" type="noConversion"/>
  </si>
  <si>
    <t>강효진</t>
    <phoneticPr fontId="6" type="noConversion"/>
  </si>
  <si>
    <t>20+5</t>
    <phoneticPr fontId="6" type="noConversion"/>
  </si>
  <si>
    <t xml:space="preserve">6F 돌잔치, L/T </t>
    <phoneticPr fontId="6" type="noConversion"/>
  </si>
  <si>
    <t>김상수</t>
    <phoneticPr fontId="6" type="noConversion"/>
  </si>
  <si>
    <t>이정욱</t>
    <phoneticPr fontId="6" type="noConversion"/>
  </si>
  <si>
    <t>2+2</t>
    <phoneticPr fontId="6" type="noConversion"/>
  </si>
  <si>
    <t>장나영</t>
    <phoneticPr fontId="6" type="noConversion"/>
  </si>
  <si>
    <t>최익태</t>
    <phoneticPr fontId="6" type="noConversion"/>
  </si>
  <si>
    <t>신소영</t>
    <phoneticPr fontId="6" type="noConversion"/>
  </si>
  <si>
    <t>김민채</t>
    <phoneticPr fontId="6" type="noConversion"/>
  </si>
  <si>
    <t>박지영</t>
    <phoneticPr fontId="6" type="noConversion"/>
  </si>
  <si>
    <t>2+3</t>
    <phoneticPr fontId="6" type="noConversion"/>
  </si>
  <si>
    <t>장윤아</t>
    <phoneticPr fontId="6" type="noConversion"/>
  </si>
  <si>
    <t>강정훈</t>
    <phoneticPr fontId="6" type="noConversion"/>
  </si>
  <si>
    <t>황순영</t>
    <phoneticPr fontId="6" type="noConversion"/>
  </si>
  <si>
    <t>3+1</t>
    <phoneticPr fontId="6" type="noConversion"/>
  </si>
  <si>
    <t>김민지</t>
    <phoneticPr fontId="6" type="noConversion"/>
  </si>
  <si>
    <t>이경미</t>
    <phoneticPr fontId="6" type="noConversion"/>
  </si>
  <si>
    <t>박은혜</t>
    <phoneticPr fontId="6" type="noConversion"/>
  </si>
  <si>
    <t>* 조성래 사원</t>
    <phoneticPr fontId="6" type="noConversion"/>
  </si>
  <si>
    <t>* 김소영 주임, 박정주 사원</t>
    <phoneticPr fontId="6" type="noConversion"/>
  </si>
  <si>
    <t>* 정화영 주임</t>
    <phoneticPr fontId="6" type="noConversion"/>
  </si>
  <si>
    <t>* 이길만 계장, 황진영 사원</t>
    <phoneticPr fontId="6" type="noConversion"/>
  </si>
  <si>
    <t>Walk In</t>
    <phoneticPr fontId="6" type="noConversion"/>
  </si>
  <si>
    <t>* 12팀 28명</t>
    <phoneticPr fontId="6" type="noConversion"/>
  </si>
  <si>
    <t>* 4팀 13명</t>
    <phoneticPr fontId="6" type="noConversion"/>
  </si>
  <si>
    <t>* 10팀 26명</t>
    <phoneticPr fontId="6" type="noConversion"/>
  </si>
  <si>
    <t>* 9팀 22명</t>
    <phoneticPr fontId="6" type="noConversion"/>
  </si>
  <si>
    <t>HALL</t>
    <phoneticPr fontId="6" type="noConversion"/>
  </si>
  <si>
    <t xml:space="preserve">* 박정주, 조성래 사원 - 와인 창고 정리,분류 및 청소 </t>
    <phoneticPr fontId="6" type="noConversion"/>
  </si>
  <si>
    <t>* LUNCH 특이사항
- 비가오는 연휴 마지막 날, 지속적으로 워크인 손님 방문
- 관광객이 대부분이었고, 그 중 8월 13일 Lunch에 방문하신 홍콩 손님이 재방문
   -&gt; 톳샐러드, 우오바, 먹물리조또, 치즈케익 +  Herve Kerlann Sparkling (49,000원) 1병 주문
   -&gt; 8월 13일에도 다양한 에피타이저와 Herve Kerlann Sparkling 2병을 주문하셨었는데, 음식 와인 모두 좋다는 평가를 하시며 돌아가셨었음
   -&gt; 금일도 만족하셨고, 명함 챙겨가셨음</t>
    <phoneticPr fontId="6" type="noConversion"/>
  </si>
  <si>
    <r>
      <t>* DINNER 특이사항
-17:30 '신소영'님 외 5명
 약 2년만에 방문한 단골 손님, 가족 동반 식사
 예전 메뉴를 기억 (</t>
    </r>
    <r>
      <rPr>
        <b/>
        <sz val="10"/>
        <color rgb="FFFF0000"/>
        <rFont val="HY나무B"/>
        <family val="1"/>
        <charset val="129"/>
      </rPr>
      <t>가지파이, 단호박 리조또</t>
    </r>
    <r>
      <rPr>
        <sz val="10"/>
        <rFont val="HY나무B"/>
        <family val="1"/>
        <charset val="129"/>
      </rPr>
      <t>) -&gt; 없어진 메뉴에 아쉬워하셨음 
  -&gt; 현재 메인 가니쉬로 사용 중인 단호박을 이용하여 단호박 리조또 만들어드림 -&gt; 본인을 위한 스페셜 메뉴에 감동 
 버섯샐러드 2개, 깔라마리 2개, 단호박리조또 2개, 피자 2개, 파스타 3개 + 디저트 치즈케잌, 아이스크림 주문 
 차 서비스 제공 
 =&gt;오랜만에 방문한 손님을 직원들이 반갑게 맞이하였으며, 스페셜 메뉴 또한 좋아하셨고, 재방문이 기대됨.</t>
    </r>
    <phoneticPr fontId="6" type="noConversion"/>
  </si>
  <si>
    <t>* 이길만 계장, 김소영, 정화영 주임 - 8월 28일 일요일 상설바베큐 관련 미팅</t>
    <phoneticPr fontId="6" type="noConversion"/>
  </si>
  <si>
    <t xml:space="preserve">FOOD </t>
    <phoneticPr fontId="6" type="noConversion"/>
  </si>
  <si>
    <t>Beverage</t>
    <phoneticPr fontId="6" type="noConversion"/>
  </si>
  <si>
    <t>Salmon</t>
    <phoneticPr fontId="6" type="noConversion"/>
  </si>
  <si>
    <t>Tot Salad</t>
    <phoneticPr fontId="6" type="noConversion"/>
  </si>
  <si>
    <t>Pancetta</t>
    <phoneticPr fontId="6" type="noConversion"/>
  </si>
  <si>
    <t>Ceaser</t>
    <phoneticPr fontId="6" type="noConversion"/>
  </si>
  <si>
    <t>Market</t>
    <phoneticPr fontId="6" type="noConversion"/>
  </si>
  <si>
    <t>Bolonese</t>
    <phoneticPr fontId="6" type="noConversion"/>
  </si>
  <si>
    <t>Ravioli</t>
    <phoneticPr fontId="6" type="noConversion"/>
  </si>
  <si>
    <t>11EA</t>
    <phoneticPr fontId="6" type="noConversion"/>
  </si>
  <si>
    <t>14EA</t>
    <phoneticPr fontId="6" type="noConversion"/>
  </si>
  <si>
    <t>13EA</t>
    <phoneticPr fontId="6" type="noConversion"/>
  </si>
  <si>
    <t>26EA</t>
    <phoneticPr fontId="6" type="noConversion"/>
  </si>
  <si>
    <t>20EA</t>
    <phoneticPr fontId="6" type="noConversion"/>
  </si>
  <si>
    <t>6EA</t>
    <phoneticPr fontId="6" type="noConversion"/>
  </si>
  <si>
    <t>ANTIPASTI</t>
    <phoneticPr fontId="18" type="noConversion"/>
  </si>
  <si>
    <t>Beef Carpaccio</t>
    <phoneticPr fontId="6" type="noConversion"/>
  </si>
  <si>
    <t>11EA</t>
    <phoneticPr fontId="6" type="noConversion"/>
  </si>
  <si>
    <t>이 외 에피타이저는 20개 이상이 판매됨
-&gt; 더운 날씨에도 불구하고 차가운 에피타이저의 부진
-&gt; 반대로, 따뜻한 에피타이저 판매 증가 원인은 
     사진이 있는 POP의 효과( 아란치니, 깔라마리가 가장 큰 효과를 보았음 ) 
     &amp; 단골 손님 방문의 증가로 그들이 원래 자주 찾던 메뉴 선택 ( 꼬제, 우오바 )으로 보임.</t>
    <phoneticPr fontId="6" type="noConversion"/>
  </si>
  <si>
    <t>* 단골 손님 방문 증가 -&gt; 대부분의 단골 손님들  버섯샐러드 선호
                                    ( 메뉴 보지도 않고 무조건 버섯 샐러드 주문하는 경우 많음 )
  =&gt; 첫방문 손님 또는 단골 손님들께 주문 전에 미리 접근하여 적극적인 권유 판매 중.</t>
    <phoneticPr fontId="6" type="noConversion"/>
  </si>
  <si>
    <t>SALAD</t>
    <phoneticPr fontId="6" type="noConversion"/>
  </si>
  <si>
    <t>PASTA</t>
    <phoneticPr fontId="6" type="noConversion"/>
  </si>
  <si>
    <t>Sparkling Water</t>
    <phoneticPr fontId="6" type="noConversion"/>
  </si>
  <si>
    <t>* 공격적인 PUSH 필요.</t>
    <phoneticPr fontId="6" type="noConversion"/>
  </si>
  <si>
    <t xml:space="preserve">* 8월 1일부터 14일까지 판매 분석 
- FOOD &amp; Beverage 판매 
</t>
    <phoneticPr fontId="18" type="noConversion"/>
  </si>
  <si>
    <r>
      <rPr>
        <b/>
        <sz val="10"/>
        <color rgb="FFFF0000"/>
        <rFont val="HY나무B"/>
        <family val="1"/>
        <charset val="129"/>
      </rPr>
      <t>* 다른 메뉴들에 비해 판매가 저조한 품목</t>
    </r>
    <r>
      <rPr>
        <sz val="10"/>
        <rFont val="HY나무B"/>
        <family val="1"/>
        <charset val="129"/>
      </rPr>
      <t xml:space="preserve">
 -&gt; 홀 미팅을 통해 판매 현황 공유, 판매 전략 논의 -&gt; 홀 직원들과 PUSH 멘트 공유</t>
    </r>
    <phoneticPr fontId="6" type="noConversion"/>
  </si>
  <si>
    <t xml:space="preserve">* 이 외 파스타는 40개 이상씩 판매됨
-&gt; Bolonese : 판매 초반에 어린이를 공략하여 판매하였으나, 
   최근에는 부드러운 생면, 장시간 끓여내어 정성을 다한 소스라는 특징을 강조하며 PUSH
    -&gt; 나이드신분들, 여성분들의 인기를 얻으며, 단골층이 생기는 중
-&gt; Ravioli :  손님들의 이목을 집중시킬 수 있는 치즈바스켓, 이태리식 만두, 리코타 치즈
     라는 특징을 강조하며 PUSH -&gt; 여성, 어린이에게 인기.
=&gt; 일반 손님들에게 어려울 수있는 라구소스, 라비올리라는 단어의 설명과 함께 
     서버의 적극적인 PUSH가 필요 </t>
    <phoneticPr fontId="6" type="noConversion"/>
  </si>
  <si>
    <t>* Piz-Ricotta</t>
    <phoneticPr fontId="6" type="noConversion"/>
  </si>
  <si>
    <t>* Pas-Sea Zuppa</t>
    <phoneticPr fontId="6" type="noConversion"/>
  </si>
  <si>
    <t>* Ant-Cipolla</t>
    <phoneticPr fontId="6" type="noConversion"/>
  </si>
  <si>
    <t>* Ant-Cozze</t>
    <phoneticPr fontId="6" type="noConversion"/>
  </si>
  <si>
    <t>* 이길만 계장, 박정주 사원</t>
    <phoneticPr fontId="6" type="noConversion"/>
  </si>
  <si>
    <t>* 김소영 주임, 황진영, 조성래 사원</t>
    <phoneticPr fontId="6" type="noConversion"/>
  </si>
  <si>
    <t>* 박정주, 조성래 사원 - 6F 홀, 와인룸, 락커 청소, 유리창 청소</t>
    <phoneticPr fontId="6" type="noConversion"/>
  </si>
  <si>
    <t>* 김소영 주임 - 8/28 상설 바비큐 문자 전송</t>
    <phoneticPr fontId="6" type="noConversion"/>
  </si>
  <si>
    <t>*윤은선 주임.유하빈 사원</t>
    <phoneticPr fontId="6" type="noConversion"/>
  </si>
  <si>
    <t>*석진현 사원</t>
    <phoneticPr fontId="6" type="noConversion"/>
  </si>
  <si>
    <t>*김정필 주임</t>
    <phoneticPr fontId="6" type="noConversion"/>
  </si>
  <si>
    <t>*송상민 주임</t>
    <phoneticPr fontId="6" type="noConversion"/>
  </si>
  <si>
    <t>*송상민 주임  - 라구소스 재료준비 및 등.안심 컷팅후 숙성작업.판체타 숙성 시작 *김정필 주임 - 오븐 대청소.문성곤.석진현 사원 아란치니 생산법 재교육 진행 및 생산</t>
    <phoneticPr fontId="6" type="noConversion"/>
  </si>
  <si>
    <t>*석진현 사원 - 테이스팅 디저트 티라미수 생산 및 문성곤 사원 피자 실무투입 관리 진행 
*문성곤 사원 - 피자실무 투입 1일차 실무경험이 없다보니 버벅거림이 있지만 피자를 만드는 쪽은 나쁘지 않게 진행 되고 있음</t>
    <phoneticPr fontId="6" type="noConversion"/>
  </si>
  <si>
    <t>권경아</t>
    <phoneticPr fontId="6" type="noConversion"/>
  </si>
  <si>
    <t>임미진</t>
    <phoneticPr fontId="6" type="noConversion"/>
  </si>
  <si>
    <t>윤초롱</t>
    <phoneticPr fontId="6" type="noConversion"/>
  </si>
  <si>
    <t>박미숙</t>
    <phoneticPr fontId="6" type="noConversion"/>
  </si>
  <si>
    <t>이정숙</t>
    <phoneticPr fontId="6" type="noConversion"/>
  </si>
  <si>
    <t>7+1</t>
    <phoneticPr fontId="6" type="noConversion"/>
  </si>
  <si>
    <t>강문주</t>
    <phoneticPr fontId="6" type="noConversion"/>
  </si>
  <si>
    <t>최은혜</t>
    <phoneticPr fontId="6" type="noConversion"/>
  </si>
  <si>
    <t>박선우</t>
    <phoneticPr fontId="6" type="noConversion"/>
  </si>
  <si>
    <t>8/9 메트라이프 손님, L/T x 2</t>
    <phoneticPr fontId="6" type="noConversion"/>
  </si>
  <si>
    <t>VIP 이원우님 부인 동반, 버섯샐러드+하몽피자+로제파스타+해산물토마토파스타 주문</t>
    <phoneticPr fontId="6" type="noConversion"/>
  </si>
  <si>
    <t>첫방문 손님, L/T x 1 + 하몽피자 + Herve Kerlann 1 주문</t>
    <phoneticPr fontId="6" type="noConversion"/>
  </si>
  <si>
    <t>어머니 모임, L/T x 4</t>
    <phoneticPr fontId="6" type="noConversion"/>
  </si>
  <si>
    <t>단품 손님</t>
    <phoneticPr fontId="6" type="noConversion"/>
  </si>
  <si>
    <t>몇 번 방문한적있는 손님, 시저샐러드 + 치폴라 + 봉골레 주문</t>
    <phoneticPr fontId="6" type="noConversion"/>
  </si>
  <si>
    <t>성인 1, 어린이 1, 봉골레+해산물토마토파스타+생맥주+H.W(Red)+치즈케잌 주문</t>
    <phoneticPr fontId="6" type="noConversion"/>
  </si>
  <si>
    <t>첫방문, 젊은 커플, L/T x 2</t>
    <phoneticPr fontId="6" type="noConversion"/>
  </si>
  <si>
    <r>
      <t xml:space="preserve">* 3팀 6명 =&gt; </t>
    </r>
    <r>
      <rPr>
        <sz val="10"/>
        <rFont val="HY나무B"/>
        <family val="1"/>
        <charset val="129"/>
      </rPr>
      <t>성인 2명 (단품 2개) + 성인2명, 어린이2명(관광객,단품2개+음료2개) + 성인2명(단품2개+음료1개)</t>
    </r>
    <phoneticPr fontId="6" type="noConversion"/>
  </si>
  <si>
    <r>
      <t xml:space="preserve">* 7팀 14명 =&gt; </t>
    </r>
    <r>
      <rPr>
        <sz val="10"/>
        <rFont val="HY나무B"/>
        <family val="1"/>
        <charset val="129"/>
      </rPr>
      <t>성인1명,어린이1명(단품1개) + 성인2명(단품4개+음료2개) + 성인2명(단품2개+음료1개) + 성인2명(단품3개) + 성인2명(단품3개)
+ 성인2명(단품4개+음료3개) + 성인2명(단품2개)</t>
    </r>
    <phoneticPr fontId="6" type="noConversion"/>
  </si>
  <si>
    <t>김영호</t>
    <phoneticPr fontId="6" type="noConversion"/>
  </si>
  <si>
    <t>김유리</t>
    <phoneticPr fontId="6" type="noConversion"/>
  </si>
  <si>
    <t>남성 2명, 마켓샐러드+마르게리타+볼로네제+먹물리조또</t>
    <phoneticPr fontId="6" type="noConversion"/>
  </si>
  <si>
    <t>여성2명, 로제파스타+마르게리타</t>
    <phoneticPr fontId="6" type="noConversion"/>
  </si>
  <si>
    <t>1(15)</t>
    <phoneticPr fontId="6" type="noConversion"/>
  </si>
  <si>
    <t>1(14)</t>
    <phoneticPr fontId="6" type="noConversion"/>
  </si>
  <si>
    <t>2(28)</t>
    <phoneticPr fontId="6" type="noConversion"/>
  </si>
  <si>
    <t>0(29)</t>
    <phoneticPr fontId="6" type="noConversion"/>
  </si>
  <si>
    <t>* Pas-Vongole</t>
    <phoneticPr fontId="6" type="noConversion"/>
  </si>
  <si>
    <t>* Lunch T Course</t>
    <phoneticPr fontId="6" type="noConversion"/>
  </si>
  <si>
    <t>* Car-Filetto</t>
    <phoneticPr fontId="6" type="noConversion"/>
  </si>
  <si>
    <t>* Dinner T Course</t>
    <phoneticPr fontId="6" type="noConversion"/>
  </si>
  <si>
    <t xml:space="preserve">* 특이사항
- 금일 Lunch 당일 예약으로 만석 -&gt; 그 중 관광객은 2-3팀 그 외는 어머니 모임 
    -&gt; 만석, 높은 객단가, 대부분의 테이블이 어머니 모임, 코스와 단품, 음료가 골고루 판매 
    =&gt; 좋은 레스토랑 분위기가 연출됨.
- 12:00 '권경아'님 
   8/9 6F 메트라이프 행사에 참석했던 손님
   L/T 미리 예약 -&gt; 8/9 드신 메뉴와 다르게 구성해드림 -&gt; 메트라이프 행사 다시 끌어오기 위해 더 신경써서 서브 
    -&gt; 식사, 서비스에 만족 -&gt; 개인적인 모임 or 회사 회식으로 재방문을 약속.
   </t>
    <phoneticPr fontId="6" type="noConversion"/>
  </si>
  <si>
    <t>*송상민 주임 . 석진현 사원</t>
    <phoneticPr fontId="6" type="noConversion"/>
  </si>
  <si>
    <t xml:space="preserve">*말복 맞이 방문 고객들이게 초.중복과 마찬가지로 슬러쉬 얼음에 수박 제공(신규고객들이 많아 만족 하심)
*L/T 예약 고객 현제 L/T 코스를 드셔본분이라 메뉴 변경 해드림(1.연어그라브락스 2.새우구이 3.카프레제 4.판체타파스타 5.등심 or 농어 or 안심(추가금) 6.치즈케익
</t>
    <phoneticPr fontId="6" type="noConversion"/>
  </si>
  <si>
    <t>0(17)</t>
    <phoneticPr fontId="6" type="noConversion"/>
  </si>
  <si>
    <t>0(15)</t>
    <phoneticPr fontId="6" type="noConversion"/>
  </si>
  <si>
    <t>* Peroni Draft Beer</t>
    <phoneticPr fontId="6" type="noConversion"/>
  </si>
  <si>
    <t>2(32)</t>
    <phoneticPr fontId="6" type="noConversion"/>
  </si>
  <si>
    <t>서정신</t>
    <phoneticPr fontId="6" type="noConversion"/>
  </si>
  <si>
    <t>교사 모임</t>
    <phoneticPr fontId="6" type="noConversion"/>
  </si>
  <si>
    <r>
      <rPr>
        <sz val="10"/>
        <color rgb="FFFF0000"/>
        <rFont val="HY나무B"/>
        <family val="1"/>
        <charset val="129"/>
      </rPr>
      <t>* 6팀 13명 :</t>
    </r>
    <r>
      <rPr>
        <sz val="10"/>
        <color theme="1"/>
        <rFont val="HY나무B"/>
        <family val="1"/>
        <charset val="129"/>
      </rPr>
      <t xml:space="preserve"> 성인2명(L/A코스), 성인2명(단품쉐어), 성인2명(단품쉐어), 성인2명(단품쉐어+탄산수2), 성인3명(L/A코스),
               성인2명(단품쉐어)</t>
    </r>
    <phoneticPr fontId="6" type="noConversion"/>
  </si>
  <si>
    <r>
      <t xml:space="preserve">* 5팀 12명 : </t>
    </r>
    <r>
      <rPr>
        <sz val="10"/>
        <color theme="1"/>
        <rFont val="HY나무B"/>
        <family val="1"/>
        <charset val="129"/>
      </rPr>
      <t>성인3명(에피타이저+생맥주), 성인2명(단품쉐어), 성인2명(단품쉐어+화이트와인1병), 성인2명(단품쉐어),
               성인4명(스님모임, 단품쉐어)</t>
    </r>
    <phoneticPr fontId="6" type="noConversion"/>
  </si>
  <si>
    <t>*데일리 파스타 판매 (까르보나라 22.000)
*라비올리 작업 진행 ( 유하빈 사원 주도 하여 진행)</t>
    <phoneticPr fontId="6" type="noConversion"/>
  </si>
  <si>
    <t>*윤은선 주임 - 연어그라브락스 염장.비프까르파치오 포션.바닐라 아이스크림 베이스 제조
*김정필 주임 - 치킨스탁.토마토소스 생산 및 핫파트 화구 대청소 진행</t>
    <phoneticPr fontId="6" type="noConversion"/>
  </si>
  <si>
    <t>*유하빈 사원 - 스테이크용 농어 손질 및 포션 , 문성곤 사원과 타야린면.라비올리 생산 진행
*문성곤 사원 - 실무투입 2일차 식전 버터 준비.피자소스 생산 및 아란치니 포션후 테이스팅 진행</t>
    <phoneticPr fontId="6" type="noConversion"/>
  </si>
  <si>
    <t>* 황진영, 조성래 사원 - 4층 여자 락커룸 청소</t>
    <phoneticPr fontId="6" type="noConversion"/>
  </si>
  <si>
    <t>* 이길만 계장, 윤은선, 정화영 주임 - 홀&amp;주방 간 8월 단체 예약건 특이사항 공유 및 진행상황 공유</t>
    <phoneticPr fontId="6" type="noConversion"/>
  </si>
  <si>
    <t xml:space="preserve">* 8월 28일 상설 BBQ 문자 발송함에 따라, 오늘부터 예약 문의 들어오기 시작함.
- 오늘 총 5팀 예약 완료
- 기획팀에 바비큐 관련 피오피 제작 부탁하였으며, 카운터에 비치한다면 더욱 홍보효과가 클 것으로 예상됨
- 홀, 주방 간의 소통이 활발하게 이루어지고 있음
- 컨셉, 음식, 분위기 등 다양한 의견을 조율하는 과정에 있음
* 정화영 주임 - 28일 바비큐 관련 칠판 홍보물 작업
</t>
    <phoneticPr fontId="6" type="noConversion"/>
  </si>
  <si>
    <t>이정옥</t>
    <phoneticPr fontId="6" type="noConversion"/>
  </si>
  <si>
    <t>전용옥</t>
    <phoneticPr fontId="6" type="noConversion"/>
  </si>
  <si>
    <t>신성주방 박실장</t>
    <phoneticPr fontId="6" type="noConversion"/>
  </si>
  <si>
    <r>
      <t xml:space="preserve">* 3팀 10명 =&gt; </t>
    </r>
    <r>
      <rPr>
        <sz val="10"/>
        <rFont val="HY나무B"/>
        <family val="1"/>
        <charset val="129"/>
      </rPr>
      <t>성인 2명 (단품 2개) + 성인 2명(약 2년만에 방문한 단골, 단품3개+H.W 2잔) + 성인5명,어린이1명(관광객, 단품3개+음료6개)</t>
    </r>
    <phoneticPr fontId="6" type="noConversion"/>
  </si>
  <si>
    <r>
      <t xml:space="preserve">* 6팀 19명 =&gt; </t>
    </r>
    <r>
      <rPr>
        <sz val="10"/>
        <rFont val="HY나무B"/>
        <family val="1"/>
        <charset val="129"/>
      </rPr>
      <t>성인4명 (단품5개+음료4개) + 성인2명(단품2개+음료2개) + 성인6명(단품1개+생맥주5잔,D/F Reserva Shiraz 1병) 
                      + 성인2명(단품3개) + 성인2명(단품3개) + 성인2명(단품3개+음료2개)</t>
    </r>
    <phoneticPr fontId="6" type="noConversion"/>
  </si>
  <si>
    <t>* 조성래 사원</t>
    <phoneticPr fontId="6" type="noConversion"/>
  </si>
  <si>
    <t>* 이길만 계장, 정화영 주임, 박정주 사원</t>
    <phoneticPr fontId="6" type="noConversion"/>
  </si>
  <si>
    <t>* 김소영 주임, 황진영 사원 - 5층 Room, 홀 유리창 청소 및 홀 D.P 물품 먼지 제거</t>
    <phoneticPr fontId="6" type="noConversion"/>
  </si>
  <si>
    <t>* 이길만 계장, 박정주 사원 - 4층 사무실 청소 및 컴퓨터 외 전자제품 먼지 제거</t>
    <phoneticPr fontId="6" type="noConversion"/>
  </si>
  <si>
    <r>
      <t xml:space="preserve">* 이길만 계장,김소영, 정화영 주임 - 상설 바비큐 D.P 논의
   컨셉 : Tropical Party 
    D.P : </t>
    </r>
    <r>
      <rPr>
        <sz val="10"/>
        <color rgb="FFFF0000"/>
        <rFont val="HY나무B"/>
        <family val="1"/>
        <charset val="129"/>
      </rPr>
      <t>파인애플&amp;플라밍고</t>
    </r>
    <r>
      <rPr>
        <sz val="10"/>
        <color theme="1"/>
        <rFont val="HY나무B"/>
        <family val="1"/>
        <charset val="129"/>
      </rPr>
      <t xml:space="preserve"> Point
           한쪽 벽면에 </t>
    </r>
    <r>
      <rPr>
        <sz val="10"/>
        <color rgb="FFFF0000"/>
        <rFont val="HY나무B"/>
        <family val="1"/>
        <charset val="129"/>
      </rPr>
      <t>빔</t>
    </r>
    <r>
      <rPr>
        <sz val="10"/>
        <color theme="1"/>
        <rFont val="HY나무B"/>
        <family val="1"/>
        <charset val="129"/>
      </rPr>
      <t xml:space="preserve"> 설치
           </t>
    </r>
    <r>
      <rPr>
        <sz val="10"/>
        <color rgb="FFFF0000"/>
        <rFont val="HY나무B"/>
        <family val="1"/>
        <charset val="129"/>
      </rPr>
      <t>테라스에 전구</t>
    </r>
    <r>
      <rPr>
        <sz val="10"/>
        <color theme="1"/>
        <rFont val="HY나무B"/>
        <family val="1"/>
        <charset val="129"/>
      </rPr>
      <t xml:space="preserve">를 설치하여 조명으로 활용
           여름에 나는 </t>
    </r>
    <r>
      <rPr>
        <sz val="10"/>
        <color rgb="FFFF0000"/>
        <rFont val="HY나무B"/>
        <family val="1"/>
        <charset val="129"/>
      </rPr>
      <t>꽃, 소재</t>
    </r>
    <r>
      <rPr>
        <sz val="10"/>
        <color theme="1"/>
        <rFont val="HY나무B"/>
        <family val="1"/>
        <charset val="129"/>
      </rPr>
      <t xml:space="preserve"> 활용
          =&gt; 열대의 느낌을 살릴 예정
 </t>
    </r>
    <phoneticPr fontId="6" type="noConversion"/>
  </si>
  <si>
    <t xml:space="preserve">* LUNCH 특이사항
- 워크인 손님 중 약 2년만에 방문한 30대 여성 (서버 이길만 계장)
   : 수영로 교회 모임을 계기로 메르까토 첫 방문했던 손님
     이길만 계장이 먼저 알아보고 손님께 안부를 걷냄
     오랜만 방문에 처음 드시는 치폴라, 볼로네제, 아란치니 추천 -&gt; 치폴라 메뉴에 크게 만족
     이길만 계장, 손님 테이블 성격에 맞는 친근한 서브를 했고 마무리로 커피 서비스 -&gt; 재방문이 기대됨.
* DINNER 특이사항
- 20:00 '전용옥'님 (서버 김소영 주임)
  VIP 경성대 '이명철' 교수님 지인 
  첫방문
  톳샐러드 추천, 치폴라, 라비올리, 하몽피자 + Babich S.B 주문
  에피타이저부터 스테이크까지 메뉴가 다양하고 맛있다 하시며, '이런곳이 있었네' 라는 말씀을 하셨음.
  교수님 부부가 젊은 남성에게 식사를 대접, 캐주얼한 식사 자리
  -&gt; 김소영 주임,
       손님이 궁금해하던 에스플러스, 메뉴, 와인에 대한 설명을 잘 해드렸으며, '이명철'교수님과 재방문하겠다는 약속을 받아냄
   </t>
    <phoneticPr fontId="6" type="noConversion"/>
  </si>
  <si>
    <t>*김정필 주임 . 문성곤 사원</t>
    <phoneticPr fontId="6" type="noConversion"/>
  </si>
  <si>
    <t>* 윤은선 주임- 톳샐러드 작업(포션 및 손질), 상설바베큐 메뉴 시연 및 보고 (무화과 부르스게따,파인애플 베이컨 꼬치)</t>
    <phoneticPr fontId="6" type="noConversion"/>
  </si>
  <si>
    <t>*송상민 주임- 라구 소스 생산, 꽃게 포션 및 손질</t>
    <phoneticPr fontId="6" type="noConversion"/>
  </si>
  <si>
    <t>*유하빈 사원- 농어 작업, 꽃게 포션 및 손질, 냉장고 청소      *석진현 사원- 하몽 슬라이스 작업, 피클 생산(수박, 아오리 사과, 천도 복숭아), 직원 식당 청소.</t>
    <phoneticPr fontId="6" type="noConversion"/>
  </si>
  <si>
    <t>2(17)</t>
    <phoneticPr fontId="6" type="noConversion"/>
  </si>
  <si>
    <t>1(31)</t>
    <phoneticPr fontId="6" type="noConversion"/>
  </si>
  <si>
    <t>1(30)</t>
    <phoneticPr fontId="6" type="noConversion"/>
  </si>
  <si>
    <t>* Sal-Market</t>
    <phoneticPr fontId="6" type="noConversion"/>
  </si>
  <si>
    <t>Kitchen</t>
    <phoneticPr fontId="6" type="noConversion"/>
  </si>
  <si>
    <t>*윤은선 주임 - 테이스팅.BBQ용 가리비 손질 및 BBQ 그릴 야채 가니시 준비 작업 진행
*김정필 주임 - BBQ용 2등급 등심 손질 및 숙성 진행,돼지 목살.삼겹살 손질후 포션 작업진행</t>
    <phoneticPr fontId="6" type="noConversion"/>
  </si>
  <si>
    <t>*석진현 사원 - 테이스팅 디저트 티라미수.샐러드 드레싱(레몬) 생산 및 연어 그라브락스 훈연 작업 진행
*문성곤 사원 - 땡초소스.스키야차타 생산 및 김정필 주임과 하몽 해체 작업 진행 ,피자메뉴 미숙한점 피드백후 재교육시행(마르게리타.리코타 피자)</t>
    <phoneticPr fontId="6" type="noConversion"/>
  </si>
  <si>
    <t>박근수</t>
    <phoneticPr fontId="6" type="noConversion"/>
  </si>
  <si>
    <t>변안순</t>
    <phoneticPr fontId="6" type="noConversion"/>
  </si>
  <si>
    <t>김혜숙</t>
    <phoneticPr fontId="6" type="noConversion"/>
  </si>
  <si>
    <t>*날씨가 풀림에 따라 "cozze" 메뉴 런치타임에 판매량 전달 대비 증가 "wine" 판매량 증가 할것으로 보임
*송상민 주임 - 주말 BBQ 용 농어 손질 작업.런치타임 토마토소스 과다 사용으로 인하여 토마토소스 생산</t>
    <phoneticPr fontId="6" type="noConversion"/>
  </si>
  <si>
    <t>깔라마리, 판체타, 홍합스튜 + 리코타피자,날치알파스타 주문, 단골 손님(여자 교수님)</t>
    <phoneticPr fontId="6" type="noConversion"/>
  </si>
  <si>
    <t>홍합스튜 + 먹물리조또, 봉골레 주문, 오픈 초창기 손님</t>
    <phoneticPr fontId="6" type="noConversion"/>
  </si>
  <si>
    <t>L/T x 4 주문, 할머님 모임, 단골 손님 동반</t>
    <phoneticPr fontId="6" type="noConversion"/>
  </si>
  <si>
    <t>첫방문 손님, 리틀그라운드 방문 후 5F 레스토랑 궁금하셔서 친구들과 방문</t>
    <phoneticPr fontId="6" type="noConversion"/>
  </si>
  <si>
    <r>
      <t xml:space="preserve">* 3팀 11명 =&gt; </t>
    </r>
    <r>
      <rPr>
        <sz val="10"/>
        <rFont val="HY나무B"/>
        <family val="1"/>
        <charset val="129"/>
      </rPr>
      <t>성인 2명 (단품3개 + 커피2잔) + 성인 1명, 어린이 1명 (단품3개 + 음료1개) 
                      + 성인3명 (단품4개+생맥주5잔) + 성인4명(단품2개 +음료1개)</t>
    </r>
    <phoneticPr fontId="6" type="noConversion"/>
  </si>
  <si>
    <r>
      <t xml:space="preserve">* 5팀 11명 =&gt; </t>
    </r>
    <r>
      <rPr>
        <sz val="10"/>
        <rFont val="HY나무B"/>
        <family val="1"/>
        <charset val="129"/>
      </rPr>
      <t>성인 2명 (단품 6개+White Wine) + 성인 2명 (D/T x 2 + Red Wine) + 성인 2명(단품3개 + H.W 1잔) 
                      + 성인3명(단품3개) + 성인 2명 (단품2개 + H.W 2잔)</t>
    </r>
    <phoneticPr fontId="6" type="noConversion"/>
  </si>
  <si>
    <t>* 최근 수박 주스 판매 - 매장 입구 홍보 칠판 설치, 서버의 PUSH ( 시즌 음료 Fresh 수박주스라 소개) 
                                   =&gt; 판매 급증 (어제 : 6잔, 오늘 : 4잔 판매 -당일 생산한 모든 수박주스 판매 완료)</t>
    <phoneticPr fontId="6" type="noConversion"/>
  </si>
  <si>
    <r>
      <t xml:space="preserve">* 특이사항
- 12:00 '박근수'님
   오래된 단골 손님, 여자 교수님
   금일 서울거주하는 여자 교수님 2명에게 대접하는 식사자리
   깔라마리, 판체타 (에피타이저 2종 사진POP 보고 선택), 홍합스튜, 리코타 피자, 날치알 파스타 + 커피 2잔, 레몬에이드 1잔 주문
  </t>
    </r>
    <r>
      <rPr>
        <sz val="10"/>
        <color rgb="FFFF0000"/>
        <rFont val="HY나무B"/>
        <family val="1"/>
        <charset val="129"/>
      </rPr>
      <t xml:space="preserve"> 특이사항 : 천천히 식사(한가지 메뉴 거의 다 드시고 다음 메뉴 드심), 에피타이저, 메인 나눠서 서브해야함, 깨끗한 접시로 바꿔주는걸 좋아하심. 
   </t>
    </r>
    <r>
      <rPr>
        <sz val="10"/>
        <rFont val="HY나무B"/>
        <family val="1"/>
        <charset val="129"/>
      </rPr>
      <t xml:space="preserve">메인 식사가 나오기 전 테이블 정리, 접시를 바꿔드렸더니, '내가 이래서 여기를 와' 라며 지인들에게 말씀하셨음.
   =&gt; 자주오시는 손님이기 때문에 직원들에게 손님의 특이사항을 공유하였음.
    </t>
    </r>
    <r>
      <rPr>
        <sz val="10"/>
        <color theme="1"/>
        <rFont val="HY나무B"/>
        <family val="1"/>
        <charset val="129"/>
      </rPr>
      <t xml:space="preserve">
-'홍합스튜' 판매 : 금일 런치에만 홍합스튜 4개 판매  -&gt; 주문한 모든 손님들 오래된 단골로 서버의 푸쉬없이 주문 
                           -&gt; 한 단골 손님 '역시 여기 홍합스튜 맛있지'라는 말씀 하시며, 주방에 맛있게 먹었다고 꼭 얘기해달라고 부탁하셨음.
 **홍합스튜가 판매가 잘 되어 Sold Out 되는 경우가 있어 몇 몇 손님은 홍합스튜 있냐고 전화주시고 방문하심.
   </t>
    </r>
    <phoneticPr fontId="6" type="noConversion"/>
  </si>
  <si>
    <t>0(18)</t>
    <phoneticPr fontId="6" type="noConversion"/>
  </si>
  <si>
    <t>0(19)</t>
    <phoneticPr fontId="6" type="noConversion"/>
  </si>
  <si>
    <t>0(32)</t>
    <phoneticPr fontId="6" type="noConversion"/>
  </si>
  <si>
    <t>0(31)</t>
    <phoneticPr fontId="6" type="noConversion"/>
  </si>
  <si>
    <t>* Ris-Squid Ink</t>
    <phoneticPr fontId="6" type="noConversion"/>
  </si>
  <si>
    <t>* Peroni Draft Beer</t>
    <phoneticPr fontId="6" type="noConversion"/>
  </si>
  <si>
    <t>* Sal-Market</t>
    <phoneticPr fontId="6" type="noConversion"/>
  </si>
  <si>
    <t>* Ant-Uova</t>
    <phoneticPr fontId="6" type="noConversion"/>
  </si>
  <si>
    <t>*김정필 주임 . 유하빈 사원</t>
    <phoneticPr fontId="6" type="noConversion"/>
  </si>
  <si>
    <t>*윤은선 주임 - 24일 JK 컨벡션 예약 대비 초콜릿쿠키 반죽생산 및 BBQ 제공 과일펀치 준비
*석진현 사원 - 삼계. 톳생산 중단 으로 인한 꼬시레기 손질 및 샐러드파트 야채 손질 보조 진행(프리제,로메인)</t>
    <phoneticPr fontId="6" type="noConversion"/>
  </si>
  <si>
    <t>*김정필 주임 - 등심 손질 작업 및 석진현 사원 삼계손질법 교육.BBQ 그릴파트 준비 서포터 진행
*송상민 주임 - 농어부아체토 생선 손질 준비 및 야채미장 손질 진행 익일 BBQ 가리비 손질 진행
*문성곤 사원 - 마늘버터 생산.루꼴라 정리.윤은선 주임 도와 수박바 제조 및 진공 하여 준비</t>
    <phoneticPr fontId="6" type="noConversion"/>
  </si>
  <si>
    <t>* 정화영 주임</t>
    <phoneticPr fontId="6" type="noConversion"/>
  </si>
  <si>
    <t>* 이길만 계장, 조성래 사원</t>
    <phoneticPr fontId="6" type="noConversion"/>
  </si>
  <si>
    <t>* 김소영 주임</t>
    <phoneticPr fontId="6" type="noConversion"/>
  </si>
  <si>
    <t>* 박정주, 황진영 사원</t>
    <phoneticPr fontId="6" type="noConversion"/>
  </si>
  <si>
    <t>* 조성래 사원 6F 단체 서브 교육 - 김소영 주임, 금일 Lunch 코스 / Dinner BBQ 서브 교육</t>
    <phoneticPr fontId="6" type="noConversion"/>
  </si>
  <si>
    <t>박민영</t>
    <phoneticPr fontId="6" type="noConversion"/>
  </si>
  <si>
    <t>8+2</t>
    <phoneticPr fontId="6" type="noConversion"/>
  </si>
  <si>
    <t>돌잔치, L/T x 8 + Cantina B d B 1병 + 봉골레</t>
    <phoneticPr fontId="6" type="noConversion"/>
  </si>
  <si>
    <t>사무엘 다비넷</t>
    <phoneticPr fontId="6" type="noConversion"/>
  </si>
  <si>
    <t>비프까르파치오 + 하몽피자 + 봉골레 + 치킨 + 탄산수2병 + Babich S.B 2병</t>
    <phoneticPr fontId="6" type="noConversion"/>
  </si>
  <si>
    <t>이진용 작가님</t>
    <phoneticPr fontId="6" type="noConversion"/>
  </si>
  <si>
    <t>박진세</t>
    <phoneticPr fontId="6" type="noConversion"/>
  </si>
  <si>
    <t>해운대 백병원 회식, 제약회사 주관</t>
    <phoneticPr fontId="6" type="noConversion"/>
  </si>
  <si>
    <t>Mary</t>
    <phoneticPr fontId="6" type="noConversion"/>
  </si>
  <si>
    <t>단골 손님의 영어 과외 선생님 ( 단골 손님과 자주 방문했었음 )</t>
    <phoneticPr fontId="6" type="noConversion"/>
  </si>
  <si>
    <t>BBQ</t>
    <phoneticPr fontId="6" type="noConversion"/>
  </si>
  <si>
    <t>1(19)</t>
    <phoneticPr fontId="6" type="noConversion"/>
  </si>
  <si>
    <t>3(22)</t>
    <phoneticPr fontId="6" type="noConversion"/>
  </si>
  <si>
    <t>3(35)</t>
    <phoneticPr fontId="6" type="noConversion"/>
  </si>
  <si>
    <t>2(33)</t>
    <phoneticPr fontId="6" type="noConversion"/>
  </si>
  <si>
    <t>* Zuppa di Cozze</t>
    <phoneticPr fontId="6" type="noConversion"/>
  </si>
  <si>
    <t>* Lunch T Course</t>
    <phoneticPr fontId="6" type="noConversion"/>
  </si>
  <si>
    <t>* Dinner T Course</t>
    <phoneticPr fontId="6" type="noConversion"/>
  </si>
  <si>
    <t>데일리 스페셜 문어, 소라구이 + 카프레제 제공</t>
    <phoneticPr fontId="6" type="noConversion"/>
  </si>
  <si>
    <r>
      <t xml:space="preserve">* 7팀 18명 =&gt; </t>
    </r>
    <r>
      <rPr>
        <sz val="10"/>
        <rFont val="HY나무B"/>
        <family val="1"/>
        <charset val="129"/>
      </rPr>
      <t>성인 2명 (단품2개) + 성인3명 (단품3개 + 음료2개) + 성인2명 (단품4개+H.W 2잔) + 성인4명(단품2개 +음료1개)
                       + 성인 2명 (단품3개) + 성인 2명, 어린이 1명(단품3개+음료1개) + 성인2명(단품2개)</t>
    </r>
    <phoneticPr fontId="6" type="noConversion"/>
  </si>
  <si>
    <t>* 보고  및 특이사항</t>
    <phoneticPr fontId="6" type="noConversion"/>
  </si>
  <si>
    <r>
      <t xml:space="preserve">* 7팀 19명 =&gt; </t>
    </r>
    <r>
      <rPr>
        <sz val="10"/>
        <rFont val="HY나무B"/>
        <family val="1"/>
        <charset val="129"/>
      </rPr>
      <t>성인 3명 (단품3개 + 커피2잔) + 성인2명 (단품3개 + 음료1개) 
                      + 성인2명 (단품4개 + H.W 2잔) + 성인4명(단품3개 +음료1개)  + 성인2명 (단품4개+생맥주2잔) + 성인3명(단품2개)
                      + 성인3명 (단품 3개+ 음료2개)</t>
    </r>
    <phoneticPr fontId="6" type="noConversion"/>
  </si>
  <si>
    <r>
      <t xml:space="preserve">* DINNER 특이사항
- 18:30 '박진세'님 
  해운대 백병원 의사, 오픈 초창기부터 단골 손님
  금일 BBQ 7만원 x 13인 + Red Wine 3병 조건으로 BBQ 시작
  제약회사가 지원하는 백병원 회식
  -&gt; 8월 28일 상설 바비큐 프리뷰 형식으로 음식 세팅 
  -&gt; 참석한 손님 모두 만족, 특히여성분들 음식, 6F 분위기 좋아하시며 5F 홀도 구경하고 명함 챙겨가시며 식사하러 꼭 오겠다고 하셨음
</t>
    </r>
    <r>
      <rPr>
        <sz val="10"/>
        <color rgb="FFFF0000"/>
        <rFont val="HY나무B"/>
        <family val="1"/>
        <charset val="129"/>
      </rPr>
      <t>**해운대 백병원</t>
    </r>
    <r>
      <rPr>
        <sz val="10"/>
        <color theme="1"/>
        <rFont val="HY나무B"/>
        <family val="1"/>
        <charset val="129"/>
      </rPr>
      <t xml:space="preserve"> : 백병원 부서마다 단골 손님이 있는데, 그 중 박진세 님이 가장 많이 방문
                         다른 부서에 소개 많이 해주셨음
                         제약회사 주관하에 BBQ 많이 하심 -&gt; 다른 부서 또한 이런 방식으로 BBQ 문의, 예약 많음.
                          -&gt; 매년 초에 VIP 선물 전달 꾸준히 하고 있음.
- 워크인 '윌리엄' 외 1명 
  네덜란드인 남편, 스웨덴인 부인
  치즈플래터, 판체타, 홍합스튜 + H.W(Red) 2잔 주문
  부인이 고르곤졸라 치즈를 좋아해서 다른치즈 대신 고르곤졸라를 많이 넣어드리고 있음
  주말 저녁에 부부끼리 자주 방문, 평일 낮에는 부인과 그의 친구들이 와인 + 치즈플래터 드시러 자주 방문 중 
</t>
    </r>
    <phoneticPr fontId="6" type="noConversion"/>
  </si>
  <si>
    <t>*금일 오후 6시 30분 7만 13人 BBQ 행사 진행 (1.멜론을 곁들인 하몽 2.그린빈스와 소라구이 3.카프레제 4.시트러스과일과 연어그라브락스 5.홍합탕 6.마르게리타
7.시금치페스토크림 소스의 새우 숏 파스타 8.그릴 - 등심.삼겹.목살.소시지.각종 야채 가니시 9.과일 펀치와 수박 10.치즈케익 또는 티라미수 
+ 7만원 추가 메뉴 농어 부아체토 제공)</t>
    <phoneticPr fontId="6" type="noConversion"/>
  </si>
  <si>
    <t>*금일 오전 12시 8만 11人 BBQ 행사 진행(1.멜론을 곁들인 하몽 2.그린빈스와 소라구이 3.카프레제 4.시트러스과일과 연어그라브락스 5.홍합탕 6.마르게리타
7.시금치페스토크림 소스의 새우 숏 파스타 8.그릴 - 등심.삼겹.목살.소시지.각종 야채 가니시 9.과일 펀치와 수박 10.치즈케익 또는 티라미수 
+ 8만원 추가 메뉴 농어 부아체토.가리비.새우 구이 제공) 
*오후 5시 7만 BBQ 행사 진행 위의 메뉴에서 가리비.새우 구이를 제외한 메뉴 제공</t>
    <phoneticPr fontId="6" type="noConversion"/>
  </si>
  <si>
    <t>*윤은선 주임 - BBQ 디저트 과일 펀치.연어그라브락스.멜론&amp;하몽.카프레제 준비.훈연된 연어 포션 작업진행
*김정필 주임 - BBQ 파스타.홍합탕.소라구이 준비 주말내에 부족한 재료 손질 하여 준비</t>
    <phoneticPr fontId="6" type="noConversion"/>
  </si>
  <si>
    <t>*유하빈 사원 - BBQ 그릴담당(오전오후)그릴구이용 고기.야채가니시 준비 8만 BBQ 대비 가리비와 새우 준비
*석진현 사원 - BBQ용 티라미수 생산.샐러드파트 보조 (드레싱 생산 - 라즈베리.바질비네그레따).BBQ 디저트 수박바 준비
*문성곤 사원 - 석진현사원과 피자파트 매생이튀일생산. 깔라마리.아란치니 제공법 재교육받음</t>
    <phoneticPr fontId="6" type="noConversion"/>
  </si>
  <si>
    <t>김도아</t>
    <phoneticPr fontId="6" type="noConversion"/>
  </si>
  <si>
    <t>11+1</t>
    <phoneticPr fontId="6" type="noConversion"/>
  </si>
  <si>
    <t>돌잔치 BBQ 8만</t>
    <phoneticPr fontId="6" type="noConversion"/>
  </si>
  <si>
    <t>김효정</t>
    <phoneticPr fontId="6" type="noConversion"/>
  </si>
  <si>
    <t>8+3</t>
    <phoneticPr fontId="6" type="noConversion"/>
  </si>
  <si>
    <t>돌잔치 런치코스, 5층 룸</t>
    <phoneticPr fontId="6" type="noConversion"/>
  </si>
  <si>
    <t>김도윤</t>
    <phoneticPr fontId="6" type="noConversion"/>
  </si>
  <si>
    <t>서울 관광객</t>
    <phoneticPr fontId="6" type="noConversion"/>
  </si>
  <si>
    <t>양정숙</t>
    <phoneticPr fontId="6" type="noConversion"/>
  </si>
  <si>
    <t>3+3</t>
    <phoneticPr fontId="6" type="noConversion"/>
  </si>
  <si>
    <t>정소희</t>
    <phoneticPr fontId="6" type="noConversion"/>
  </si>
  <si>
    <t>VIP 손님</t>
    <phoneticPr fontId="6" type="noConversion"/>
  </si>
  <si>
    <t>김지수</t>
    <phoneticPr fontId="6" type="noConversion"/>
  </si>
  <si>
    <t>11+2</t>
    <phoneticPr fontId="6" type="noConversion"/>
  </si>
  <si>
    <t>돌잔치 BBQ 7만</t>
    <phoneticPr fontId="6" type="noConversion"/>
  </si>
  <si>
    <t>심수정</t>
    <phoneticPr fontId="6" type="noConversion"/>
  </si>
  <si>
    <t>최정인</t>
    <phoneticPr fontId="6" type="noConversion"/>
  </si>
  <si>
    <t>예전 단골</t>
    <phoneticPr fontId="6" type="noConversion"/>
  </si>
  <si>
    <t>* 이길만 계장, 황진영 사원</t>
    <phoneticPr fontId="6" type="noConversion"/>
  </si>
  <si>
    <t>* 김소영 주임, 박정주 사원</t>
    <phoneticPr fontId="6" type="noConversion"/>
  </si>
  <si>
    <t>* 정화영 주임, 조성래 사원</t>
    <phoneticPr fontId="6" type="noConversion"/>
  </si>
  <si>
    <t>* 박재민</t>
    <phoneticPr fontId="6" type="noConversion"/>
  </si>
  <si>
    <t>* 김소영, 정화영 주임 - 조성래 사원 6층 BBQ 단체 손님 서브 교육 (각각 런치/디너)</t>
    <phoneticPr fontId="6" type="noConversion"/>
  </si>
  <si>
    <r>
      <rPr>
        <b/>
        <sz val="10"/>
        <color theme="1"/>
        <rFont val="HY나무B"/>
        <family val="1"/>
        <charset val="129"/>
      </rPr>
      <t>* Lunch '정소희' VIP 손님 Riview</t>
    </r>
    <r>
      <rPr>
        <sz val="10"/>
        <color theme="1"/>
        <rFont val="HY나무B"/>
        <family val="1"/>
        <charset val="129"/>
      </rPr>
      <t xml:space="preserve"> : 서버 정화영 주임
- 오랜만에 방문하신 단골 손님이며, 딸&amp;아들과 함께 방문
- 가장 좋아하시는 우오바와 안심스테이크, 봉골레 주문 + 스페셜 메뉴로 까르보나라 제공
- 센텀에 거주하셔서 30분 거리라 자주 못왔다고 미안해하셨으며, 자녀들이 역시 메르까토가 제일 맛있다고 했다며 칭찬하심
- 서비스로 티라미수와 커피 서비스 제공하였고, 이길만 계장, 김소영, 정화영 주임 등 얼굴을 아는 직원들이 서브하였음</t>
    </r>
    <phoneticPr fontId="6" type="noConversion"/>
  </si>
  <si>
    <t>Kitchen</t>
    <phoneticPr fontId="6" type="noConversion"/>
  </si>
  <si>
    <t>오전</t>
    <phoneticPr fontId="6" type="noConversion"/>
  </si>
  <si>
    <t>오후</t>
    <phoneticPr fontId="6" type="noConversion"/>
  </si>
  <si>
    <r>
      <t xml:space="preserve">* </t>
    </r>
    <r>
      <rPr>
        <b/>
        <sz val="10"/>
        <color theme="1"/>
        <rFont val="HY나무B"/>
        <family val="1"/>
        <charset val="129"/>
      </rPr>
      <t>Dinner '김지수' 돌잔치 손님 Riview</t>
    </r>
    <r>
      <rPr>
        <sz val="10"/>
        <color theme="1"/>
        <rFont val="HY나무B"/>
        <family val="1"/>
        <charset val="129"/>
      </rPr>
      <t xml:space="preserve"> : 서버 정화영 주임, 조성래 사원
- 성인 11명이라 15인 가격을 내고 BBQ 이용한 돌잔치 손님
- 전체적으로 술을 못드셔서, 말보로 소비뇽블랑 구매, 포장하여 가심
- 다른 돌잔치와 다르게, 연령대가 낮은 분들로 구성된 팀이었음
- 1.하몽&amp;멜론 2.카프레제 3.그라브락스 4.소라구이 5.마르게리따 6.홍합스튜 7.시금치파스타 8.티라미수 9.청포도&amp;수박 10.복숭아펀치 + 그릴구이
- 이전까지는 맥주나 음료를 얼음 바스킷에 넣어 비치하여 구매를 유도했으나, 
   오늘은 수박주스와 오렌지망고주스 등 홈메이드 생과일 주스도 작은 병에 담아 같이 넣어두었음
   ** </t>
    </r>
    <r>
      <rPr>
        <u/>
        <sz val="10"/>
        <color rgb="FFFF0000"/>
        <rFont val="HY나무B"/>
        <family val="1"/>
        <charset val="129"/>
      </rPr>
      <t>효과가 상당히 컸으며</t>
    </r>
    <r>
      <rPr>
        <u/>
        <sz val="10"/>
        <color theme="1"/>
        <rFont val="HY나무B"/>
        <family val="1"/>
        <charset val="129"/>
      </rPr>
      <t xml:space="preserve">, 와인을 제외하고도 6층 음료 매출만 </t>
    </r>
    <r>
      <rPr>
        <u/>
        <sz val="10"/>
        <color rgb="FFFF0000"/>
        <rFont val="HY나무B"/>
        <family val="1"/>
        <charset val="129"/>
      </rPr>
      <t>11만원을 달성함</t>
    </r>
    <r>
      <rPr>
        <sz val="10"/>
        <color theme="1"/>
        <rFont val="HY나무B"/>
        <family val="1"/>
        <charset val="129"/>
      </rPr>
      <t xml:space="preserve">
   ** 투명한 유리병에 색감이 예쁜 생과일 주스를 넣어두니, 콜라는 2개 판매되었으나 주스는 각각 5개씩 판매되는 결과가 있었음
   ** 앞으로 6층 행사가 있을 때마다 할 예정임
- 6층 돌잔치 손님에게 제공하는 런치 A코스 식사권을 제공하였으며, 오늘 식사와 분위기 모든 측면에서 만족하고 가셨음</t>
    </r>
    <phoneticPr fontId="6" type="noConversion"/>
  </si>
  <si>
    <t>3(23)</t>
    <phoneticPr fontId="6" type="noConversion"/>
  </si>
  <si>
    <t>0(25)</t>
    <phoneticPr fontId="6" type="noConversion"/>
  </si>
  <si>
    <t>0(37)</t>
    <phoneticPr fontId="6" type="noConversion"/>
  </si>
  <si>
    <t>1(36)</t>
    <phoneticPr fontId="6" type="noConversion"/>
  </si>
  <si>
    <t>* BBQ</t>
    <phoneticPr fontId="6" type="noConversion"/>
  </si>
  <si>
    <t>* Lunch Course</t>
    <phoneticPr fontId="6" type="noConversion"/>
  </si>
  <si>
    <t>* Piz-Jamon</t>
    <phoneticPr fontId="6" type="noConversion"/>
  </si>
  <si>
    <t>* Car-Chicken</t>
    <phoneticPr fontId="6" type="noConversion"/>
  </si>
  <si>
    <t>* 이길만 계장, 김소영 주임, 박정주 사원</t>
    <phoneticPr fontId="6" type="noConversion"/>
  </si>
  <si>
    <t>*윤은선 주임 . 문성곤 사원</t>
    <phoneticPr fontId="6" type="noConversion"/>
  </si>
  <si>
    <t>*석진현 사원</t>
    <phoneticPr fontId="6" type="noConversion"/>
  </si>
  <si>
    <t>*김정필 주임</t>
    <phoneticPr fontId="6" type="noConversion"/>
  </si>
  <si>
    <t>*유하빈 사원</t>
    <phoneticPr fontId="6" type="noConversion"/>
  </si>
  <si>
    <t>*송상민 주임</t>
    <phoneticPr fontId="6" type="noConversion"/>
  </si>
  <si>
    <t>*공동 작업으로 라비올리 생산 진행
*주방 상설 BBQ 메뉴 미팅진행</t>
    <phoneticPr fontId="6" type="noConversion"/>
  </si>
  <si>
    <t>*송상민 주임 - 염장 완료된 판체타 테이스팅후 컷팅하여 진공 포션 진행
*김정필 주임 - 라비올리 속재료 생산 진행.상설 BBQ 등심 숙성도 체크</t>
    <phoneticPr fontId="6" type="noConversion"/>
  </si>
  <si>
    <t>*유하빈 사원 - 라비올리 반죽 준비 , 해산물 신선도 관리
*석진현 사원 - 그랜드메뉴 디저트 치즈케익 생산 및 시저드레싱 생산 작업진행</t>
    <phoneticPr fontId="6" type="noConversion"/>
  </si>
  <si>
    <t>이은미</t>
    <phoneticPr fontId="6" type="noConversion"/>
  </si>
  <si>
    <t>L/A x 5</t>
    <phoneticPr fontId="6" type="noConversion"/>
  </si>
  <si>
    <r>
      <t xml:space="preserve">* 3팀 8명 =&gt; </t>
    </r>
    <r>
      <rPr>
        <sz val="10"/>
        <rFont val="HY나무B"/>
        <family val="1"/>
        <charset val="129"/>
      </rPr>
      <t>성인 2명 (단품3개 + 음료3개) + 성인 2명 (단품2개) + 성인4명(단품2개 +음료1개)</t>
    </r>
    <phoneticPr fontId="6" type="noConversion"/>
  </si>
  <si>
    <r>
      <t xml:space="preserve">* 3팀 7명 =&gt; </t>
    </r>
    <r>
      <rPr>
        <sz val="10"/>
        <rFont val="HY나무B"/>
        <family val="1"/>
        <charset val="129"/>
      </rPr>
      <t xml:space="preserve">성인 3명 (단품4개) + 성인 2명 (단품2개 + 음료1개) + 성인 2명(단품3개 + 생맥주 1잔, 음료 1잔)
                      </t>
    </r>
    <phoneticPr fontId="6" type="noConversion"/>
  </si>
  <si>
    <t xml:space="preserve">* 김소영 주임, 박정주 사원 
- BBQ 때 사용하는 선풍기 외 2대 청소, 6층 테라스 정리 및 청소, 6층 창고 정리
</t>
    <phoneticPr fontId="6" type="noConversion"/>
  </si>
  <si>
    <t xml:space="preserve">* 홀 직원 - 런치, 디너 중간 타임을 이용하여 와인 교육 동영상 시청  </t>
    <phoneticPr fontId="6" type="noConversion"/>
  </si>
  <si>
    <t>0(26)</t>
    <phoneticPr fontId="6" type="noConversion"/>
  </si>
  <si>
    <t>* Lunch A Course</t>
    <phoneticPr fontId="6" type="noConversion"/>
  </si>
  <si>
    <t>* Ant-Cipolla</t>
    <phoneticPr fontId="6" type="noConversion"/>
  </si>
  <si>
    <t>* Dinner Course</t>
    <phoneticPr fontId="6" type="noConversion"/>
  </si>
  <si>
    <t>* Ant-Salmon</t>
    <phoneticPr fontId="6" type="noConversion"/>
  </si>
  <si>
    <t>* 윤은선 주임-피클 생산(마늘쫑, 복숭아, 청포도,수박), 상설바베큐 메뉴 연어볼 생산</t>
    <phoneticPr fontId="6" type="noConversion"/>
  </si>
  <si>
    <t>김은미</t>
    <phoneticPr fontId="6" type="noConversion"/>
  </si>
  <si>
    <t>L/T</t>
    <phoneticPr fontId="6" type="noConversion"/>
  </si>
  <si>
    <t>walk in</t>
    <phoneticPr fontId="6" type="noConversion"/>
  </si>
  <si>
    <t>황진일</t>
    <phoneticPr fontId="6" type="noConversion"/>
  </si>
  <si>
    <t>결혼기념일, 커피&amp;치즈케익에 초 꽂아서 서비스 해드림</t>
    <phoneticPr fontId="6" type="noConversion"/>
  </si>
  <si>
    <t>walk in</t>
    <phoneticPr fontId="6" type="noConversion"/>
  </si>
  <si>
    <r>
      <t xml:space="preserve">5팀 12명 (전 테이블 단품 쉐어 / 40대 여성분들이 대다수)
</t>
    </r>
    <r>
      <rPr>
        <b/>
        <u/>
        <sz val="10"/>
        <color rgb="FF0070C0"/>
        <rFont val="HY나무B"/>
        <family val="1"/>
        <charset val="129"/>
      </rPr>
      <t>TODAY'S SPECIAL MENU</t>
    </r>
    <r>
      <rPr>
        <b/>
        <sz val="10"/>
        <color theme="1"/>
        <rFont val="HY나무B"/>
        <family val="1"/>
        <charset val="129"/>
      </rPr>
      <t xml:space="preserve"> : 가리비&amp;관자구이 24,000원 판매하였고, 판매한 모든 테이블에서 비주얼/맛 만족하였음</t>
    </r>
    <phoneticPr fontId="6" type="noConversion"/>
  </si>
  <si>
    <t>* 박정주 사원, 김소영 주임 반차</t>
    <phoneticPr fontId="6" type="noConversion"/>
  </si>
  <si>
    <t>* 이길만 계장, 조성래 사원</t>
    <phoneticPr fontId="6" type="noConversion"/>
  </si>
  <si>
    <t>* 정화영 주임, 황진영 사원</t>
    <phoneticPr fontId="6" type="noConversion"/>
  </si>
  <si>
    <t>* 정화영 주임 - 조성래 사원 스팀 밀크 (라떼,카푸치노) 기본적인 교육 시작</t>
    <phoneticPr fontId="6" type="noConversion"/>
  </si>
  <si>
    <t>* 내일 '부산대 세미나' 단체 예약건 관련 홀 간부 미팅 진행 : 메뉴 (런치 코스 + 쿠키&amp;커피) 및 특이사항 전달, 공유</t>
    <phoneticPr fontId="6" type="noConversion"/>
  </si>
  <si>
    <t>2팀 4명 (코스+단품 쉐어 / 30대 커플들)</t>
    <phoneticPr fontId="6" type="noConversion"/>
  </si>
  <si>
    <t>*김정필 주임 . 석진현 사원</t>
    <phoneticPr fontId="6" type="noConversion"/>
  </si>
  <si>
    <t>*윤은선 주임</t>
    <phoneticPr fontId="6" type="noConversion"/>
  </si>
  <si>
    <t>*유하빈 사원</t>
    <phoneticPr fontId="6" type="noConversion"/>
  </si>
  <si>
    <t>*송상민 주임</t>
    <phoneticPr fontId="6" type="noConversion"/>
  </si>
  <si>
    <t>* 송상민 주임- 8월 24일 단체예약 파스타 소스 생산(부타네스카)</t>
    <phoneticPr fontId="6" type="noConversion"/>
  </si>
  <si>
    <t>* 유하빈 사원-타야린면 생산      * 문성곤 사원-피자도우 생산, 매생이칩 생산</t>
    <phoneticPr fontId="6" type="noConversion"/>
  </si>
  <si>
    <t>* 8/28 상설 바비큐 관련 홀-주방 미팅 실시 : 메뉴, 디피, 음료 등 상세한 정보 공유 및 논의. 틈틈이 시간 날 때마다 진행 중임.</t>
    <phoneticPr fontId="6" type="noConversion"/>
  </si>
  <si>
    <t>* 정화영 주임, 황진영 사원 - 수박 주스, 얼음 생산 및 냉장고 청소</t>
    <phoneticPr fontId="6" type="noConversion"/>
  </si>
  <si>
    <t>1(27)</t>
    <phoneticPr fontId="6" type="noConversion"/>
  </si>
  <si>
    <t>1(26)</t>
    <phoneticPr fontId="6" type="noConversion"/>
  </si>
  <si>
    <t>3(40)</t>
    <phoneticPr fontId="6" type="noConversion"/>
  </si>
  <si>
    <t>1(38)</t>
    <phoneticPr fontId="6" type="noConversion"/>
  </si>
  <si>
    <t>* Lunch Course</t>
    <phoneticPr fontId="6" type="noConversion"/>
  </si>
  <si>
    <t>* Fresh Grapefruitade</t>
    <phoneticPr fontId="6" type="noConversion"/>
  </si>
  <si>
    <t>* Sal-Market</t>
    <phoneticPr fontId="6" type="noConversion"/>
  </si>
  <si>
    <t>* Piz-Ricotta</t>
    <phoneticPr fontId="6" type="noConversion"/>
  </si>
  <si>
    <t>이종엽</t>
    <phoneticPr fontId="6" type="noConversion"/>
  </si>
  <si>
    <t>부산대 세미나</t>
    <phoneticPr fontId="6" type="noConversion"/>
  </si>
  <si>
    <t>엄사방</t>
    <phoneticPr fontId="6" type="noConversion"/>
  </si>
  <si>
    <t>* 황진영, 조성래</t>
    <phoneticPr fontId="6" type="noConversion"/>
  </si>
  <si>
    <t>*유하빈사원(휴가),석진현사원(예비군)</t>
    <phoneticPr fontId="6" type="noConversion"/>
  </si>
  <si>
    <t>*문성곤 사원</t>
    <phoneticPr fontId="6" type="noConversion"/>
  </si>
  <si>
    <t>*부산대 세미나 10:30 ~ 17:30 16人 진행 (L/A 29.000 , tea time 15.000)
*키친 신입 직원 최진영 사원 입사</t>
    <phoneticPr fontId="6" type="noConversion"/>
  </si>
  <si>
    <t>*윤은선 주임 - 세미나 티타임용 초콜릿 쿠키.헤이즐럿파이쿠키 생산 후 제공 수제베이컨파인애플 꼬지 생산
*송상민 주임 - 판체타 테이스팅 진행 후 타야린면 건조상태 체크후 포션 정리</t>
    <phoneticPr fontId="6" type="noConversion"/>
  </si>
  <si>
    <t>*김정필 주임 - 상설 BBQ용 등심 정리 , 양파크림스프 생산 . 토마토 소스 미장 준비
*문성곤 사원 - 하몽슬라이스.마늘버터 생산후 깔라마리 제공법 재교육 진행</t>
    <phoneticPr fontId="6" type="noConversion"/>
  </si>
  <si>
    <t>* 박정주, 조성래 사원 - 5F 창고 정리 및 지하 창고 정리</t>
    <phoneticPr fontId="6" type="noConversion"/>
  </si>
  <si>
    <t>9팀 23명 (단품 쉐어 / 20대 커플, 50대 부부동반 모임, 수영로 교회 목사님 가족식사 등)</t>
    <phoneticPr fontId="6" type="noConversion"/>
  </si>
  <si>
    <r>
      <t xml:space="preserve">9팀 19명 (L/T 한팀 제외 모든 테이블 단품 쉐어 / 20대 커플, 30대 어머니 모임 2건, 50대 어머니 모임 2건 등) 
</t>
    </r>
    <r>
      <rPr>
        <b/>
        <u/>
        <sz val="10"/>
        <color rgb="FF0070C0"/>
        <rFont val="HY나무B"/>
        <family val="1"/>
        <charset val="129"/>
      </rPr>
      <t/>
    </r>
    <phoneticPr fontId="6" type="noConversion"/>
  </si>
  <si>
    <t>결혼기념일, D/T</t>
    <phoneticPr fontId="6" type="noConversion"/>
  </si>
  <si>
    <r>
      <t xml:space="preserve">* LUNCH 특이사항
- 6F 10:30 '이종엽'님
  부산대 세미나
  VIP '백현종'님 동반 - 백현종 님 추천으로 매장에서 세미나 개최
  10:30 ~ 12:00 1차 세미나
  12:30 ~ 13:00 L/A ( 짧은 식사 시간 -&gt; 식전빵, 샐러드, 파스타 한꺼번에 서브 )
  13:30 ~ 17:30 2차 세미나 (커피 브레이크 : 한쪽에 테이블 설치하여 쿠키, 과일, 커피, 티 세팅 -&gt; 틈틈히 리필해드림 )
  =&gt; 홀서버와 주최측과의 디테일한 소통 (전날 통화하여 식사 시간, 커피 브레이크 시간을 정하는 등)으로 손님들 불편함 없이 원활하게 세미나가 진행됨
  =&gt; </t>
    </r>
    <r>
      <rPr>
        <sz val="10"/>
        <color rgb="FFFF0000"/>
        <rFont val="HY나무B"/>
        <family val="1"/>
        <charset val="129"/>
      </rPr>
      <t>매장 선택 요인 : '백현종'님의 추천, 아침 일찍부터 사용할 수 있는 넓고 프라이빗한 공간, 넉넉한 사용 시간, 
                                행사 성격에 맞게 유동적으로 변경되는 메뉴, 맛, 서비스</t>
    </r>
    <r>
      <rPr>
        <sz val="10"/>
        <color theme="1"/>
        <rFont val="HY나무B"/>
        <family val="1"/>
        <charset val="129"/>
      </rPr>
      <t xml:space="preserve">
  =&gt; 다음번 세미나에도 이용할 용의를 보이셨음
  =&gt; 매장을 세미나 장소로 추천해주신 '백현종'님이 재방문하실 때 감사함을 담아 더 잘 챙겨드릴 예정.
- 5F 워크인으로 소규모 어머니 모임이 많았음 (3명 or 4명) -&gt; 단품 주문</t>
    </r>
    <phoneticPr fontId="6" type="noConversion"/>
  </si>
  <si>
    <t xml:space="preserve">* DINNER 특이사항
- 디너타임부터 테라스 오픈 ( 바람은 많이 부나 꿉꿉하지 않고 시원한 날씨 ) : 대부분의 손님 테라스 착석
- 워크인 VIP '황수진'님 (테라스 착석, 김소영 주임 서브)
  Marcalberto Sanssanee 1병 + 톳샐러드, 치폴라, 안심스테이크 주문
  오픈 초창기부터 오는 단골, 30대 중반 여성, 와인모임 멤버 -&gt; VIP '한승진'님, '안지용'님과 동반하며 매장의 단골 손님이 됨
  '한승진'님. '안지용'님과 마찬가지로 와인과 어울리는 매장의 에피타이저를 선호 -&gt; 특히, 스페셜 메뉴를 소개하면 서버의 추천을 믿고 무조건 주문하심
  '황수진'님의 남자친구는 호주, 칠레 카베르네 쇼비뇽 또는 쉬라즈를 선호하시어 D/F 시리즈를 자주 주문하심, 반대로 '황수진'님은 샴페인 또는 프랑스쪽 와인을 선호.
  =&gt; 오랜만 방문에 '황수진'님을 잘 알고 있는 김소영, 정화영 주임이 서브하였고 식사 후 디저트 서비스로 잦은 방문을 유도. </t>
    <phoneticPr fontId="6" type="noConversion"/>
  </si>
  <si>
    <t>1(29)</t>
    <phoneticPr fontId="6" type="noConversion"/>
  </si>
  <si>
    <t>3(30)</t>
    <phoneticPr fontId="6" type="noConversion"/>
  </si>
  <si>
    <t>1(44)</t>
    <phoneticPr fontId="6" type="noConversion"/>
  </si>
  <si>
    <t>0(39)</t>
    <phoneticPr fontId="6" type="noConversion"/>
  </si>
  <si>
    <t>* Lunch A Course</t>
    <phoneticPr fontId="6" type="noConversion"/>
  </si>
  <si>
    <t>* House Wine White</t>
    <phoneticPr fontId="6" type="noConversion"/>
  </si>
  <si>
    <t>* Piz-Ricotta</t>
    <phoneticPr fontId="6" type="noConversion"/>
  </si>
  <si>
    <t>* Car-Bistecca</t>
    <phoneticPr fontId="6" type="noConversion"/>
  </si>
  <si>
    <t>*송상민 주임.유하빈 사원(휴가)</t>
    <phoneticPr fontId="6" type="noConversion"/>
  </si>
  <si>
    <t>*런치타임 이후 주방 개인 파트별 냉장고 청소 진행</t>
    <phoneticPr fontId="6" type="noConversion"/>
  </si>
  <si>
    <t>*윤은선 주임 - 마늘쫑.아스파라거스 피클 생산 최진영 사용중인 야채 미장 손질법 오이피클 생산법 교육 진행
*김정필 주임 - 토마토소스 생산 및 파스타 미장 체크후 보충 작업 진행</t>
    <phoneticPr fontId="6" type="noConversion"/>
  </si>
  <si>
    <t>*석진현 사원 - 티라미수 생산 작업 진행.피칸캔디 레몬드레싱.수박피클 생산 작업 진행
*문성곤 사원 - 상설 bbq용 미니피자 도우 생산.피자소스.치폴라용 스키야차타 생산 작업 진행</t>
    <phoneticPr fontId="6" type="noConversion"/>
  </si>
  <si>
    <t>* 홀 직원 와인 교육 동영상 시청 : 포도 수확 부터 와인 제조까지의 과정을 자세하게 보여주는 유투브 영상</t>
    <phoneticPr fontId="6" type="noConversion"/>
  </si>
  <si>
    <t xml:space="preserve">*문성곤 사원 </t>
    <phoneticPr fontId="6" type="noConversion"/>
  </si>
  <si>
    <t>0(30)</t>
    <phoneticPr fontId="6" type="noConversion"/>
  </si>
  <si>
    <t>3(36)</t>
    <phoneticPr fontId="6" type="noConversion"/>
  </si>
  <si>
    <t>1(46)</t>
    <phoneticPr fontId="6" type="noConversion"/>
  </si>
  <si>
    <t>1(40)</t>
    <phoneticPr fontId="6" type="noConversion"/>
  </si>
  <si>
    <t>* Lunch Course</t>
    <phoneticPr fontId="6" type="noConversion"/>
  </si>
  <si>
    <t>* Piz-Margherita</t>
    <phoneticPr fontId="6" type="noConversion"/>
  </si>
  <si>
    <t>* Ris-Ink</t>
    <phoneticPr fontId="6" type="noConversion"/>
  </si>
  <si>
    <t>* Dinner Course</t>
    <phoneticPr fontId="6" type="noConversion"/>
  </si>
  <si>
    <t>조성민</t>
    <phoneticPr fontId="6" type="noConversion"/>
  </si>
  <si>
    <t>L/T</t>
    <phoneticPr fontId="6" type="noConversion"/>
  </si>
  <si>
    <t>한다민</t>
    <phoneticPr fontId="6" type="noConversion"/>
  </si>
  <si>
    <t>서양 20% 할인</t>
    <phoneticPr fontId="6" type="noConversion"/>
  </si>
  <si>
    <t>6팀 15명 : 단품 쉐어 식사, 관광객과 가족 단위의 손님이 대다수</t>
    <phoneticPr fontId="6" type="noConversion"/>
  </si>
  <si>
    <t>김희정</t>
    <phoneticPr fontId="6" type="noConversion"/>
  </si>
  <si>
    <t>이진용 작가 아내분</t>
    <phoneticPr fontId="6" type="noConversion"/>
  </si>
  <si>
    <t>신바울</t>
    <phoneticPr fontId="6" type="noConversion"/>
  </si>
  <si>
    <t>최고희</t>
    <phoneticPr fontId="6" type="noConversion"/>
  </si>
  <si>
    <t>2+2</t>
    <phoneticPr fontId="6" type="noConversion"/>
  </si>
  <si>
    <t>오랜만에 온 VIP : 정화영 주임 친척분</t>
    <phoneticPr fontId="6" type="noConversion"/>
  </si>
  <si>
    <t>안지용</t>
    <phoneticPr fontId="6" type="noConversion"/>
  </si>
  <si>
    <t>오랜만에 온 VIP</t>
    <phoneticPr fontId="6" type="noConversion"/>
  </si>
  <si>
    <t>2팀 8명 : 단품 쉐어 식사, 40대 연인이나 가족 단위</t>
    <phoneticPr fontId="6" type="noConversion"/>
  </si>
  <si>
    <t>* 지속적인 문자 발송의 힘으로, 뜸했던 예전 단골들이 하나하나씩 방문하는 추세 : 반가움을 표시하며 커피나 디저트 서비스 제공 중
- VIP 최고희님 : 부부와 아들2명으로 오랜만에 오셨음
                        피자, 에피타이저2, 파스타 주문
                        어린이 취향 저격 아이스크림 서비스 제공
                        정화영 주임 친척분으로 달맞이 거주하셔서 자주 방문하심
- VIP 안지용님 : 5층 룸에서 식사하셨으며, 늘 오는 멤버와 오심
                        항상 단품을 코스 형식으로 쉐어하여 드시며, 와인은 가지고 오심
                        오늘은 5병 갖고 오셨으며, 이계장 재량으로 콜키지를 몇병 빼드림
                        갖고오실 때마다 직원들을 위해서 한병당 한잔씩은 주심</t>
    <phoneticPr fontId="6" type="noConversion"/>
  </si>
  <si>
    <t>*윤은선 주임.유하빈 사원(휴가)</t>
    <phoneticPr fontId="6" type="noConversion"/>
  </si>
  <si>
    <t>*문성곤 사원</t>
    <phoneticPr fontId="6" type="noConversion"/>
  </si>
  <si>
    <t>*송상민 주임 - BBQ 대비 농어 손질.시금치 페스토 생산 진행 . 사무작업 진행</t>
    <phoneticPr fontId="6" type="noConversion"/>
  </si>
  <si>
    <t xml:space="preserve">*석진현 사원 - 주말대비 티라미수 생산.연어그라브락스 훈연 작업 진행 및 문성곤 사원 미역소스 생산법 재교육 진행
*문성곤 사원 - 루꼴로 상태체크후 재 손질 진행.피자소스.마늘버터 생산 후 마늘버터 식전용으로 소분 진행 . 도우숙성기간에 따른 도우성형법 재교육.마르게리타 재교육
                       마르게리타 피자 재교육 진행(김정필 주임)      </t>
    <phoneticPr fontId="6" type="noConversion"/>
  </si>
  <si>
    <t>*김정필 주임 - 치킨.조개스탁 생산 및 파스타용 해산물.야채 미장 준비.일요일 BBQ 및 상설 BBQ 대비 그릴청소.가스용량 체크 진행</t>
    <phoneticPr fontId="6" type="noConversion"/>
  </si>
  <si>
    <t>* 정화영 주임, 황진영 사원</t>
    <phoneticPr fontId="6" type="noConversion"/>
  </si>
  <si>
    <t>* 이길만 계장, 조성래 사원</t>
    <phoneticPr fontId="6" type="noConversion"/>
  </si>
  <si>
    <t>* 김소영 주임, 박정주 사원</t>
    <phoneticPr fontId="6" type="noConversion"/>
  </si>
  <si>
    <t>* 김소영 주임 - 8월 28일 상설 바비큐 꽃 작업</t>
    <phoneticPr fontId="6" type="noConversion"/>
  </si>
  <si>
    <t>* 홀 직원 와인 교육 동영상 시청 : 프랑스 와이너리 투어 동영상</t>
    <phoneticPr fontId="6" type="noConversion"/>
  </si>
  <si>
    <t>신영아 점장님</t>
    <phoneticPr fontId="6" type="noConversion"/>
  </si>
  <si>
    <t>박정미</t>
    <phoneticPr fontId="6" type="noConversion"/>
  </si>
  <si>
    <t>최연희</t>
    <phoneticPr fontId="6" type="noConversion"/>
  </si>
  <si>
    <t>배재준</t>
    <phoneticPr fontId="6" type="noConversion"/>
  </si>
  <si>
    <t>심혜경</t>
    <phoneticPr fontId="6" type="noConversion"/>
  </si>
  <si>
    <t>5F Room, 종종 오시는 단체 손님으로 음악 관련 모임.</t>
    <phoneticPr fontId="6" type="noConversion"/>
  </si>
  <si>
    <t xml:space="preserve">* 4팀 8명 ( 단품 주문, 단골 손님 2팀 포함 ) </t>
    <phoneticPr fontId="6" type="noConversion"/>
  </si>
  <si>
    <t>* LUNCH 특이사항
- 워크인 2명
   백병원 단골 의사, 제약회사 직원과 동반하여 L/T x 2 주문
   매장에서 BBQ로 회식을 자주 주최하는 손님
   Lunch에 오실때는 코스만 드시기 때문에 오실 때마다 에피타이저 또는 파스타를 변경하여 제공.</t>
    <phoneticPr fontId="6" type="noConversion"/>
  </si>
  <si>
    <t xml:space="preserve">* DINNER 특이사항
-5F Room '박정미'님 외 5명 (이길만 계장, 조성래 사원 서브)
 매달 마지막주 금요일, 여교수 모임 ( 보통 인원은 약 8명에서 12명 사이)
 3달에 한번 씩은 매장 Room에서 모임
 매번 에피타이저 몇가지 쉐어하시고 메인은 개인당 한가지씩 주문하셨는데, 금일 D/T x 6 주문
 비프까르파치오 -&gt; 무화과, 하몽 플래터-&gt; (치즈플래터 서비스) -&gt; 아란치니 -&gt; 판체타 -&gt; 봉골레 -&gt; 스테이크 -&gt; 티라미수 
 여성분들 모임에 맞추어 일반적인 메뉴 플래이팅에서 좀 더 예쁘게 플래이팅하여 서브 -&gt; 여성분들 탄성 지름 
 '박정미'님 - 매장의 코스는 처음 드셨는데 좋다 하시며, 다음번에 예산에 맞춰 코스를 만들어 줄 수 있냐는 제안에 흔쾌히 예약달라고 했음 
 -&gt; 크게 만족하셨음. </t>
    <phoneticPr fontId="6" type="noConversion"/>
  </si>
  <si>
    <t>* 4팀 10명 (워크인으로 오신 손님 대부분 L/T 주문, 대부분 어머니 모임)</t>
    <phoneticPr fontId="6" type="noConversion"/>
  </si>
  <si>
    <t>* Lunch T Course</t>
    <phoneticPr fontId="6" type="noConversion"/>
  </si>
  <si>
    <t>* Dinner T Course</t>
    <phoneticPr fontId="6" type="noConversion"/>
  </si>
  <si>
    <t>* Antipasti (Zuppa di Cozze 제외)</t>
    <phoneticPr fontId="6" type="noConversion"/>
  </si>
  <si>
    <t>* Sal-Ceaser</t>
    <phoneticPr fontId="6" type="noConversion"/>
  </si>
  <si>
    <t>0(36)</t>
    <phoneticPr fontId="6" type="noConversion"/>
  </si>
  <si>
    <t>1(47)</t>
    <phoneticPr fontId="6" type="noConversion"/>
  </si>
  <si>
    <t>1(41)</t>
    <phoneticPr fontId="6" type="noConversion"/>
  </si>
  <si>
    <t>*석진현.문성곤 사원</t>
    <phoneticPr fontId="6" type="noConversion"/>
  </si>
  <si>
    <t>*L/T 11人 진행 (13:00) 1.연어그라브락스 2.가리비구이 3.마켓샐러드 4.봉골레 5.등심 or 농어 6.티라미수
*내일 진행예정인 8만 BBQ . 상설 BBQ 준비작업 진행(출근자 전원)</t>
    <phoneticPr fontId="6" type="noConversion"/>
  </si>
  <si>
    <t>*윤은선 주임 - 연어볼 아란치니 테이스팅 진행.베이컨 파인애플 꼬치.크림치즈 딥 생산
*송상민 주임 - 그랜드메뉴용 안심 손질.BBQ용 파스타 미장 준비.정글스테이크 가니시 준비
*김정필 주임 - L/T 가리비.봉골레파스타 준비 . BBQ 대비 2등급 등심 컷팅 . 그릴야채 가니쉬 준비.목살 삼겹살 소시지 해동</t>
    <phoneticPr fontId="6" type="noConversion"/>
  </si>
  <si>
    <t>*석진현 사원 - 샐러드 파트 서포터 진행 . 티라미수 생산 및 문성곤 사원 리코타.어장 피자 부족한점 재교육 진행
*문성곤 사원 - 튀김반죽 생산 . 내일 사용할 마늘버터 소분하여 준비.미니피자(마르게리타) 연습
*최진영 사원 - 윤은선 주임 도와 연어볼 아란치니 반죽.베이컨파인애플꼬치.가리비 손질 작업 진행</t>
    <phoneticPr fontId="6" type="noConversion"/>
  </si>
  <si>
    <t>* 김소영 주임, 박정주 사원</t>
    <phoneticPr fontId="6" type="noConversion"/>
  </si>
  <si>
    <t>* 정화영 주임, 황진영 사원</t>
    <phoneticPr fontId="6" type="noConversion"/>
  </si>
  <si>
    <t>* 이길만 계장, 조성래 사원</t>
    <phoneticPr fontId="6" type="noConversion"/>
  </si>
  <si>
    <t>이소영</t>
    <phoneticPr fontId="6" type="noConversion"/>
  </si>
  <si>
    <t>6F 돌잔치, L/T x 10</t>
    <phoneticPr fontId="6" type="noConversion"/>
  </si>
  <si>
    <t>이한나</t>
    <phoneticPr fontId="6" type="noConversion"/>
  </si>
  <si>
    <t>2+1</t>
    <phoneticPr fontId="6" type="noConversion"/>
  </si>
  <si>
    <t>단골 손님, 대체로 남편, 아들과 동반,  L/T 과 탄산수 라우레타나를 선호</t>
    <phoneticPr fontId="6" type="noConversion"/>
  </si>
  <si>
    <t>강성묵</t>
    <phoneticPr fontId="6" type="noConversion"/>
  </si>
  <si>
    <t>박지현</t>
    <phoneticPr fontId="6" type="noConversion"/>
  </si>
  <si>
    <t>권여진</t>
    <phoneticPr fontId="6" type="noConversion"/>
  </si>
  <si>
    <t>6+1</t>
    <phoneticPr fontId="6" type="noConversion"/>
  </si>
  <si>
    <t>5F Room</t>
    <phoneticPr fontId="6" type="noConversion"/>
  </si>
  <si>
    <t>장재인</t>
    <phoneticPr fontId="6" type="noConversion"/>
  </si>
  <si>
    <t>Baker</t>
    <phoneticPr fontId="6" type="noConversion"/>
  </si>
  <si>
    <t>양경아</t>
    <phoneticPr fontId="6" type="noConversion"/>
  </si>
  <si>
    <t>4+4</t>
    <phoneticPr fontId="6" type="noConversion"/>
  </si>
  <si>
    <t>조재현</t>
    <phoneticPr fontId="6" type="noConversion"/>
  </si>
  <si>
    <t>3+3</t>
    <phoneticPr fontId="6" type="noConversion"/>
  </si>
  <si>
    <t xml:space="preserve">* LUNCH 특이사항
- 6F 돌잔치 '이소영'님 외 9명 (서브 이길만 계장, 조성래 사원)
  호주에서 오신 손님, 대부분의 초대 손님이 진주, 창원 거주하시는 분들이라 약속된 시간보다 지체되어 식사 시작
  L/T x 10 + Moscato d'asti 2병 주문 -&gt; 가실 때 홀직원의 추천으로 Della Fay Chardonnay 1병 Take Out 해가심
  최근들어 가장 날씨가 맑아서 스냅촬영하기 좋았다는 평과 프라이빗한 공간이라 좋았다고 하셨음
  호주에 살고있어서 재방문은 어렵지만 지인들에게 꼭 추천하겠다고 하셨음
- 5F '강성묵'님 외 5명 ( 서브 정화영 주임, 박정주 사원 )
  최근 모임으로 자주 방문하는 할머니 동반
  생일 기념 식사
  L/T x 6 주문
  이길만 계장이 최근 자주 서브하는 손님이라 친근하게 안부를 전했고 손님 또한 좋아하셨음
  평일에는 지인들과 단품 식사를 자주하셨는데, 특별한 날이라 코스를 주문하신 것으로 예상됨
  몇 번만 더 오셔서 좋은 식사를 해주신다면 곧 VIP 손님으로 등급을 높여 손님의 자료를 공식적으로 직원들과 공유할 예정
- 5F '박지현'님 외 3명 ( 김소영 주임 ) 
  반년에 한번 씩 방문하는 40대 여성, 금일 어머니와 아들 두명 동반
  김소영 주임이 자주 서브하는 손님이라 직접 가 안부를 전했으며, 메뉴도 추천해드렸음
  마르게리따 피자, 날치알 파스타, 안심 2개 + 오렌지 망고 주스 2개, 생맥주 2잔, 커피 1잔 주문
  오실 때마다 객단가 높은 식사를 해주시며, 대체로 가족 식사.
  자주 오시는 손님도 아니고 가족 식사로만 방문하는 손님이기 때문에 친구 모임, 가족 모임, 회식 등 매장에서 하시라는 권유를 지속적으로 하고 있음.
  </t>
    <phoneticPr fontId="6" type="noConversion"/>
  </si>
  <si>
    <t>* 박정주, 조성래 사원 - 6F 바닥 청소, 상설 바비큐 대비 5F 테라스 정리 및 바닥 청소.</t>
    <phoneticPr fontId="6" type="noConversion"/>
  </si>
  <si>
    <t>* 12:00 BBQ 8만원. 16인. 돌잔치.   추가 메뉴-농어 , 대하, 가리비 구이 스페셜 진행    * 17:00~ 상설 바비큐 진행 (메뉴- 마늘버터와 미니크로아상, 미니 마르게리따, 두가지 부르스게따 '무화과, 토마토',  연어아란치니, 숏아라비아따 , 그릴드 옥수수, 수박바, 티라미스)                                                                                                        * 14:00  JK컨벤션 단품식사 진행, 내일(29일) BBQ 7만원 17인 예약</t>
    <phoneticPr fontId="6" type="noConversion"/>
  </si>
  <si>
    <t>*윤은선 주임- 두가지 부르스게따(무화과,토마토) 작업 및 생산   *송상민 주임- BBQ 핫에피타이저, 파스타 진행      *김정필 주임-BBQ 그릴 진행</t>
    <phoneticPr fontId="6" type="noConversion"/>
  </si>
  <si>
    <t>김이현</t>
    <phoneticPr fontId="6" type="noConversion"/>
  </si>
  <si>
    <t>Fredeu</t>
    <phoneticPr fontId="6" type="noConversion"/>
  </si>
  <si>
    <t>심보라</t>
    <phoneticPr fontId="6" type="noConversion"/>
  </si>
  <si>
    <t xml:space="preserve">* DINNER 특이사항
-18:00 'Baker' 님 외 3명
   8/24 디너에 테라스에서 식사하신 외국인 부부 (마르게리따, 치킨, 라비올리 + H.W Red 2잔 주문 )
   첫방문한 손님으로 메뉴, 와인 특히 H.W(Red)를 마음에 들어하셔서 다음에 올 때 와인을 사가야겠다 하셨는데 금일 방문하심
- 21:00 '심보라'님 외 11명
  웨스틴 조선 호텔의 소개로 매장 방문
  교수 동반 세미나 후 뒷풀이 모임으로 교수 4명을 접대하는 자리
  치즈플래터 3개 + 스페셜 까나페 2개 + 봉골레 + 마르게리따 + 피노그리지오 2병, 스페리 2병, 몬테까스트로 2병 주문
  교수님 위주로 서브하였고, 매장 분위기와 와인리스트(와인을 잘 아는 손님 한명)가 훌륭하다고 칭찬 -&gt; 접대하는 분들은 부산분들로 와인 마시러 또 오겠다 하셨음.
   </t>
    <phoneticPr fontId="6" type="noConversion"/>
  </si>
  <si>
    <t>3(33)</t>
    <phoneticPr fontId="6" type="noConversion"/>
  </si>
  <si>
    <t>2(49)</t>
    <phoneticPr fontId="6" type="noConversion"/>
  </si>
  <si>
    <t>5(46)</t>
    <phoneticPr fontId="6" type="noConversion"/>
  </si>
  <si>
    <t>* Piz-Margherita</t>
    <phoneticPr fontId="6" type="noConversion"/>
  </si>
  <si>
    <t>* Pas-Gamberi</t>
    <phoneticPr fontId="6" type="noConversion"/>
  </si>
  <si>
    <t>* Ant- Beef Carpaccio</t>
    <phoneticPr fontId="6" type="noConversion"/>
  </si>
  <si>
    <t>* Dinner T Course</t>
    <phoneticPr fontId="6" type="noConversion"/>
  </si>
  <si>
    <t>* 7팀 16명 (대부분 단품 주문, 가족식사)</t>
    <phoneticPr fontId="6" type="noConversion"/>
  </si>
  <si>
    <t>* 3팀 10명 (단품 주문, 가족식사, 외국인 동반 테이블이 2 테이블)</t>
    <phoneticPr fontId="6" type="noConversion"/>
  </si>
  <si>
    <t xml:space="preserve">*윤은선 주임- BBQ 콜에피타이저 준비, 초코쿠키 생산   *송상민 주임- BBQ 핫에피타이저, 파스타 진행      </t>
    <phoneticPr fontId="6" type="noConversion"/>
  </si>
  <si>
    <t>*유하빈 사원- BBQ 그릴, 조개스탁 생산 및 최진영 사원 교육    * 석진현 사원- 티라미스 생산, 하몽 슬라이스, 연어 슬라이스, 참외 피클 생산</t>
    <phoneticPr fontId="6" type="noConversion"/>
  </si>
  <si>
    <t>*김정필 주임, 문성곤 사원</t>
    <phoneticPr fontId="6" type="noConversion"/>
  </si>
  <si>
    <t>* 이길만 계장, 황진영 사원</t>
    <phoneticPr fontId="6" type="noConversion"/>
  </si>
  <si>
    <t>* 화창한 날씨에 예약 없이 온 테이블이 꽤 많은 하루</t>
    <phoneticPr fontId="6" type="noConversion"/>
  </si>
  <si>
    <t>WALK IN</t>
    <phoneticPr fontId="6" type="noConversion"/>
  </si>
  <si>
    <t>6팀 16명 : 근래 재방문 손님, 40대 어머니들이 대다수</t>
    <phoneticPr fontId="6" type="noConversion"/>
  </si>
  <si>
    <t>최홍준</t>
    <phoneticPr fontId="6" type="noConversion"/>
  </si>
  <si>
    <t>남편분 생일, 근래 재방문 고객</t>
    <phoneticPr fontId="6" type="noConversion"/>
  </si>
  <si>
    <t>jk컨벤션</t>
    <phoneticPr fontId="6" type="noConversion"/>
  </si>
  <si>
    <t>bbq 70,000원, 무슬림</t>
    <phoneticPr fontId="6" type="noConversion"/>
  </si>
  <si>
    <t>* JK 컨벤션 BBQ 7만원 16인 19:00 진행. 특이사항- 무슬림 많아 돼지고기 안드심. 해산물 추가(가리비, 농어,소라구이,연어)</t>
    <phoneticPr fontId="6" type="noConversion"/>
  </si>
  <si>
    <t>* Dinner '최홍준' Riview : 서버 정화영 주임
- 6살 딸을 동반한 남편분 생일 기념 저녁 식사로 예약 주심
- 미리 생일이라고 전달을 받아서, 주방과 소통하여 디저트로 happy birthday로 장식한 티라미수 제공
- Tua Rita 1병 주문하셨고, 와인에도 매우 만족하심
- 근래 첫 방문 후 재방문이었기에, 단골 유치를 위해 정성을 기울임</t>
    <phoneticPr fontId="6" type="noConversion"/>
  </si>
  <si>
    <t>* 6층 'JK컨벤션' Riview : 서버 이길만 계장, 황진영 사원
- 지속적으로 찾아 주는 JK컨벤션 담당자와 외국인 단체 손님이 왔으며, BBQ 70,000원 코스로 진행
- D/F Shiraz 2병 주문, 콜라, 소프트 드링크 등 음료 매출이 좋았음
- 오래된 직원과 소통하길 원하는 고객이며, 이길만 계장의 맞춤 서비스로 매우 만족하셨음
- 식사 속도가 매우 빠른 점이 특징 (항상 외국인 손님들)
- 돼지고기를 먹지 않는 점을 고려하여 농어구이와 새우, 가리비 구이, 소고기에 집중하여 메뉴 제공</t>
    <phoneticPr fontId="6" type="noConversion"/>
  </si>
  <si>
    <t>오션어스</t>
    <phoneticPr fontId="6" type="noConversion"/>
  </si>
  <si>
    <t>부서 점심 식사</t>
    <phoneticPr fontId="6" type="noConversion"/>
  </si>
  <si>
    <t>김정선</t>
    <phoneticPr fontId="6" type="noConversion"/>
  </si>
  <si>
    <t>정여진</t>
    <phoneticPr fontId="6" type="noConversion"/>
  </si>
  <si>
    <t>리틀그라운드 VIP쿠폰</t>
    <phoneticPr fontId="6" type="noConversion"/>
  </si>
  <si>
    <t>박정주</t>
    <phoneticPr fontId="6" type="noConversion"/>
  </si>
  <si>
    <t>할머님 생신 가족 식사</t>
    <phoneticPr fontId="6" type="noConversion"/>
  </si>
  <si>
    <t>BBQ</t>
    <phoneticPr fontId="6" type="noConversion"/>
  </si>
  <si>
    <t>2(32)</t>
    <phoneticPr fontId="6" type="noConversion"/>
  </si>
  <si>
    <t>5(53)</t>
    <phoneticPr fontId="6" type="noConversion"/>
  </si>
  <si>
    <t>0(42)</t>
    <phoneticPr fontId="6" type="noConversion"/>
  </si>
  <si>
    <t>* Des-Ice Cream</t>
    <phoneticPr fontId="6" type="noConversion"/>
  </si>
  <si>
    <t>* Piz-Jamon</t>
    <phoneticPr fontId="6" type="noConversion"/>
  </si>
  <si>
    <t>* Ant-Uova</t>
    <phoneticPr fontId="6" type="noConversion"/>
  </si>
  <si>
    <t>* Car-Bistecca</t>
    <phoneticPr fontId="6" type="noConversion"/>
  </si>
  <si>
    <t>장동석</t>
    <phoneticPr fontId="6" type="noConversion"/>
  </si>
  <si>
    <t>L/T 가족 식사</t>
    <phoneticPr fontId="6" type="noConversion"/>
  </si>
  <si>
    <t>최소현</t>
    <phoneticPr fontId="6" type="noConversion"/>
  </si>
  <si>
    <t>조영은</t>
    <phoneticPr fontId="6" type="noConversion"/>
  </si>
  <si>
    <t>16+3</t>
    <phoneticPr fontId="6" type="noConversion"/>
  </si>
  <si>
    <t>돌잔치 BBQ 80,000</t>
    <phoneticPr fontId="6" type="noConversion"/>
  </si>
  <si>
    <t>JK컨벤션</t>
    <phoneticPr fontId="6" type="noConversion"/>
  </si>
  <si>
    <t>단골 고객, 단품 식사</t>
    <phoneticPr fontId="6" type="noConversion"/>
  </si>
  <si>
    <t>김승모</t>
    <phoneticPr fontId="6" type="noConversion"/>
  </si>
  <si>
    <t>&gt;&gt; 상설 바비큐 진행 &lt;&lt;</t>
    <phoneticPr fontId="6" type="noConversion"/>
  </si>
  <si>
    <t>김수현</t>
    <phoneticPr fontId="6" type="noConversion"/>
  </si>
  <si>
    <t>장연주</t>
    <phoneticPr fontId="6" type="noConversion"/>
  </si>
  <si>
    <t>3+3</t>
    <phoneticPr fontId="6" type="noConversion"/>
  </si>
  <si>
    <t>박민아</t>
    <phoneticPr fontId="6" type="noConversion"/>
  </si>
  <si>
    <t>정영학</t>
    <phoneticPr fontId="6" type="noConversion"/>
  </si>
  <si>
    <t>3+2</t>
    <phoneticPr fontId="6" type="noConversion"/>
  </si>
  <si>
    <t>단골 고객 ( 상설 바비큐 할 때마다 방문 하심 )</t>
    <phoneticPr fontId="6" type="noConversion"/>
  </si>
  <si>
    <t>* 이길만 계장, 김소영 주임, 박정주 사원</t>
    <phoneticPr fontId="6" type="noConversion"/>
  </si>
  <si>
    <t>* 정화영 주임, 황진영, 조성래 사원</t>
    <phoneticPr fontId="6" type="noConversion"/>
  </si>
  <si>
    <t>* Lunch '조영은' 돌잔치 손님 Riview : 서버 정화영 주임
- 돌잔치 BBQ 80,000원 진행
- 8/21 데일리 내용과 같이 여러 소프트 드링크를 유리병에 넣어 얼음에 꽂아두니 효과가 컸음
- 생과일 음료만 9잔 판매되었으며, 그 외 콜라, 사이다 등도 높은 판매율을 달성함
- 그릴에 추가된 새우, 가리비 구이에 특히 만족하셨으며, 임신한 다른 가족에게도 돌잔치 홍보를 하였음
- 돌잔치 손님에게 제공하는 Lunch A Course쿠폰을 제공하였고, 아주 기분 좋게 들어가셨음</t>
    <phoneticPr fontId="6" type="noConversion"/>
  </si>
  <si>
    <t>1(35)</t>
    <phoneticPr fontId="6" type="noConversion"/>
  </si>
  <si>
    <t>2(60)</t>
    <phoneticPr fontId="6" type="noConversion"/>
  </si>
  <si>
    <t>1(43)</t>
    <phoneticPr fontId="6" type="noConversion"/>
  </si>
  <si>
    <t>* BBQ</t>
    <phoneticPr fontId="6" type="noConversion"/>
  </si>
  <si>
    <t xml:space="preserve">
* Dinner '상설 바비큐' Riview
- 날씨가 갑자기 추워지면서 비까지 온 악조건이었으나 모든 테이블을 만족시켰으며, 즐거운 바비큐 파티였음
- Tropical &amp; Summer 컨셉으로 진행되었으며, 디피는 정화영 주임이 맡아서 진행함
- 김소영, 정화영 주임이 각각 파인애플 주스와 복숭아 주스를 개발하여 당일 한정 판매하였고, 반응이 상당히 좋았음
- 전체적으로 집어들기 편하도록 꼬지나 작은 그릇을 이용하여 메뉴 제공
- 벽 한쪽면에 빔을 설치하여 다양한 영상물 제공 : 파티 분위기</t>
    <phoneticPr fontId="6" type="noConversion"/>
  </si>
  <si>
    <t>*석진현.최진영 사원</t>
    <phoneticPr fontId="6" type="noConversion"/>
  </si>
  <si>
    <t>*송상민 주임.유하빈 사원</t>
    <phoneticPr fontId="6" type="noConversion"/>
  </si>
  <si>
    <t>*데일리 스페셜 지중해식 전어구이 판매진행(36.000)</t>
    <phoneticPr fontId="6" type="noConversion"/>
  </si>
  <si>
    <t>*윤은선 주임 - 연어그라브락스.치즈케익 생산 . 문성곤 사원 깔라마리 플레이팅 교육
*문성곤 사원 - 허니버터 스키야차타 생산(식전용).하몽슬라이스후 포션 진행.직원식당 유하빈 사원과 청소 진행</t>
    <phoneticPr fontId="6" type="noConversion"/>
  </si>
  <si>
    <t>*석진현 사원-상설 BBQ 디저트 티라미스 생산, 연어 아란치니 생산, BBQ식전빵 크로아상 생산    * 문성곤 사원- 수박피클, 피클 주스 생산</t>
    <phoneticPr fontId="6" type="noConversion"/>
  </si>
  <si>
    <t>황영인</t>
    <phoneticPr fontId="6" type="noConversion"/>
  </si>
  <si>
    <t>리틀그라운드 VIP</t>
    <phoneticPr fontId="6" type="noConversion"/>
  </si>
  <si>
    <t>* 이길만 계장, 황진영 사원</t>
    <phoneticPr fontId="6" type="noConversion"/>
  </si>
  <si>
    <t>* 김소영 주임, 박정주 사원</t>
    <phoneticPr fontId="6" type="noConversion"/>
  </si>
  <si>
    <t>* 정화영 주임, 조성래 사원</t>
    <phoneticPr fontId="6" type="noConversion"/>
  </si>
  <si>
    <t>이승원</t>
    <phoneticPr fontId="6" type="noConversion"/>
  </si>
  <si>
    <t>*김정필 주임 - 먹물가지퓨레 생산 . 등심 손질. 문성곤 사원 하몽슬라이스 재교육 진행
*송상민 주임 - 사무작업 진행 , 유하빈 사원과 라비올리 속재료 생산 진행</t>
    <phoneticPr fontId="6" type="noConversion"/>
  </si>
  <si>
    <t>* 폭염이 지나가고 선선한 날씨가 계속되어 에어컨은 낮에 잠시 사용 후 모두 껐으며, 저녁부터 테라스 전체를 오픈하여 영업 진행 
   -&gt; 맑은 공기, 시원한 바람에 대부분의 손님들이 테라스에서 식사</t>
    <phoneticPr fontId="6" type="noConversion"/>
  </si>
  <si>
    <t>* 리틀그라운드 VIP 쿠폰 이번달 마감 : 미사용 손님들께 전화를 돌려 마감을 알리며 사용을 권유 
                                                        -&gt; 금일 런치에 방문한 '황영인'님, 내일 오전에 VIP 쿠폰 사용하러 재방문할 예정.</t>
    <phoneticPr fontId="6" type="noConversion"/>
  </si>
  <si>
    <t>* 김소영 주임, 박정주 사원 - 7층 와인 창고, 6층 와인 셀러 정리 및 재고 파악</t>
    <phoneticPr fontId="6" type="noConversion"/>
  </si>
  <si>
    <t>* 5팀 13명 ( 관광객 가족 2팀, 단골 손님 3팀, 모두 단품 식사 )</t>
    <phoneticPr fontId="6" type="noConversion"/>
  </si>
  <si>
    <t>* 5팀 15명 ( 3팀 테라스에서 식사, 대부분 나이드신 부부 )</t>
    <phoneticPr fontId="6" type="noConversion"/>
  </si>
  <si>
    <t>1(37)</t>
    <phoneticPr fontId="6" type="noConversion"/>
  </si>
  <si>
    <t>1(63)</t>
    <phoneticPr fontId="6" type="noConversion"/>
  </si>
  <si>
    <t>0(44)</t>
    <phoneticPr fontId="6" type="noConversion"/>
  </si>
  <si>
    <t>* Pas-Vongole</t>
    <phoneticPr fontId="6" type="noConversion"/>
  </si>
  <si>
    <t>* Glass Wine</t>
    <phoneticPr fontId="6" type="noConversion"/>
  </si>
  <si>
    <t>* Sal-Funghi</t>
    <phoneticPr fontId="6" type="noConversion"/>
  </si>
  <si>
    <t>* Car-Bistecca</t>
    <phoneticPr fontId="6" type="noConversion"/>
  </si>
  <si>
    <t>*송상민 주임,유하빈 사원</t>
    <phoneticPr fontId="6" type="noConversion"/>
  </si>
  <si>
    <t>*전체인원 작업 진행 - 로제파스타용 꽃게 작업 , 라비올리 생산 진행
*월말 재고 조사 진행</t>
    <phoneticPr fontId="6" type="noConversion"/>
  </si>
  <si>
    <t>*김정필 주임 - 예약대비 스테이크용 가니시 및 안심 손질 및 살사베르데 생산
*송상민 주임 - 사무작업 진행 . 최진영 사원과 라비올리 속재료 생산</t>
    <phoneticPr fontId="6" type="noConversion"/>
  </si>
  <si>
    <t>*유하빈 사원 - 라비올리 반죽 생산 및 스테이크.리조또용 농어 손질
*석진현 사원 - 시저드레싱.티라미수 생산 및 데일리 스페셜용 전어 손질 진행
*최진영 사원 - 피클쥬스 생산 후 오이피클 생산 . 파스타용 재료 손질법 교육 ( 유하빈 사원)</t>
    <phoneticPr fontId="6" type="noConversion"/>
  </si>
  <si>
    <t>이혜정</t>
    <phoneticPr fontId="6" type="noConversion"/>
  </si>
  <si>
    <t>김현정</t>
    <phoneticPr fontId="6" type="noConversion"/>
  </si>
  <si>
    <t>조은진</t>
    <phoneticPr fontId="6" type="noConversion"/>
  </si>
  <si>
    <t>* 10팀 25명 (회사원 점심식사, 어머니 모임 등 )</t>
    <phoneticPr fontId="6" type="noConversion"/>
  </si>
  <si>
    <t>최민석</t>
    <phoneticPr fontId="6" type="noConversion"/>
  </si>
  <si>
    <t>이영미</t>
    <phoneticPr fontId="6" type="noConversion"/>
  </si>
  <si>
    <t>윤용도</t>
    <phoneticPr fontId="6" type="noConversion"/>
  </si>
  <si>
    <t>황종화</t>
    <phoneticPr fontId="6" type="noConversion"/>
  </si>
  <si>
    <t>D/T x 69,000코스</t>
    <phoneticPr fontId="6" type="noConversion"/>
  </si>
  <si>
    <t>샐러드 3개 쉐어 -&gt; 안심 스테이크 개인 식사 + 생맥주 6잔</t>
    <phoneticPr fontId="6" type="noConversion"/>
  </si>
  <si>
    <t>* 4팀 12명 ( 50대 남성분들 식사 2팀, 관광객 가족 1팀, 나머지는 젊은 커플 )</t>
    <phoneticPr fontId="6" type="noConversion"/>
  </si>
  <si>
    <t>1(64)</t>
    <phoneticPr fontId="6" type="noConversion"/>
  </si>
  <si>
    <t>1(45)</t>
    <phoneticPr fontId="6" type="noConversion"/>
  </si>
  <si>
    <t>* Car-Filetto</t>
    <phoneticPr fontId="6" type="noConversion"/>
  </si>
  <si>
    <t>* Pas-Gamberi</t>
    <phoneticPr fontId="6" type="noConversion"/>
  </si>
  <si>
    <t>* Ant-Uova</t>
    <phoneticPr fontId="6" type="noConversion"/>
  </si>
  <si>
    <t>* Piz-Jamon</t>
    <phoneticPr fontId="6" type="noConversion"/>
  </si>
  <si>
    <t xml:space="preserve">* DINNER 특이사항
- 19:00 '이영미'님 외 9명 (서버 김소영 주임, 황진영 사원)
  올해 초 회식으로 매장을 방문했던 손님들 (그 당시에는 파스타를 개인으로 주문) -&gt; 금일 1인당 예산 7만원으로 스테이크 개인 주문
  마켓샐러드 2개, 버섯샐러드 1개 -&gt; 안심스테이크 10개 + 생맥주 6잔 주문
  여성분들 9명, 남성 1명 구성 -&gt; 식사 만족도가 컸음 특히 마켓 샐러드, 생맥주 페로니, 청포도 피클의 반응이 가장 좋았음
  재방문을 기대하며, 디저트 티라미수 서비스 제공 (2차로 술 드시러간다고 하여 커피보다는 디저트 서비스를 선택)
  주문한 모든 메뉴와 플레이팅이 여성들의 취향을 만족시켰으며, 너무 좋았다는 평과 함께 6층 대관과 주차 등 다음번 행사 주최를 위한 정보를 얻어가심.
- 20:00 '황종화'님 외 6명
  7월 상설 바베큐 때  Room에서 식사하신 손님 -&gt; 그 당시 식사에 만족하시고 금일 예약을 잡으심
  와인모임 (50대 남성 7명, 직업 의사 - 제약회사가 결제)
  예산에 맞추어 코스 구성 -&gt; 69,000원 코스 
  '황종화'님만 매장을 방문하신 적 있고 나머지 6명 모두 첫방문
  대부분의 손님들 '여기는 왜 이렇게 다 맛있냐'라고 하시며 다음번 와인모임도 이 곳에서 하고싶다고 말씀하셨음.
</t>
    <phoneticPr fontId="6" type="noConversion"/>
  </si>
  <si>
    <t>* LUNCH 특이사항
- 11:00 부터 창가 만석 -&gt; 워크인 10팀으로 대부분 11시부터 1시사이에 방문 -&gt; 예약 손님 포함하여 3팀 코스식사 그 외 단품식사
   =&gt; 오랜만에 어머니모임하는 단골 손님들 방문 -&gt; 이길만 계장이 주로 서브
-11:30 '황영인'님 외 2명 (어제 런치에 방문)
 리틀그라운드 VIP 손님
 김소영 주임 서브
 단품 + 커피 주문 -&gt; 디저트 치즈케익 서비스 (어제는 티라미수 서비스 -&gt; '어제 티라미수 맛보셨으니, 오늘은 치즈케익 어떠세요?' 라는 멘트와 함께 디저트 제공)
 리틀 VIP 쿠폰이 발행되기 전부터 뜸하게 매장을 방문했던 손님 -&gt; VIP 대접을 받는 것( 주임급이상이 해주는 서비스, 디저트 제공 등)에 좋아하셨으며, 
 이 후에도 방문이 기대됨.</t>
    <phoneticPr fontId="6" type="noConversion"/>
  </si>
</sst>
</file>

<file path=xl/styles.xml><?xml version="1.0" encoding="utf-8"?>
<styleSheet xmlns="http://schemas.openxmlformats.org/spreadsheetml/2006/main">
  <numFmts count="5">
    <numFmt numFmtId="6" formatCode="&quot;₩&quot;#,##0;[Red]\-&quot;₩&quot;#,##0"/>
    <numFmt numFmtId="42" formatCode="_-&quot;₩&quot;* #,##0_-;\-&quot;₩&quot;* #,##0_-;_-&quot;₩&quot;* &quot;-&quot;_-;_-@_-"/>
    <numFmt numFmtId="41" formatCode="_-* #,##0_-;\-* #,##0_-;_-* &quot;-&quot;_-;_-@_-"/>
    <numFmt numFmtId="176" formatCode="0.0%"/>
    <numFmt numFmtId="177" formatCode="0_);[Red]\(0\)"/>
  </numFmts>
  <fonts count="34">
    <font>
      <sz val="11"/>
      <color theme="1"/>
      <name val="맑은 고딕"/>
      <family val="2"/>
      <charset val="129"/>
      <scheme val="minor"/>
    </font>
    <font>
      <sz val="11"/>
      <color theme="1"/>
      <name val="맑은 고딕"/>
      <family val="2"/>
      <charset val="129"/>
      <scheme val="minor"/>
    </font>
    <font>
      <sz val="12"/>
      <color theme="1"/>
      <name val="맑은 고딕"/>
      <family val="2"/>
      <scheme val="minor"/>
    </font>
    <font>
      <sz val="20"/>
      <name val="HY나무B"/>
      <family val="1"/>
      <charset val="129"/>
    </font>
    <font>
      <sz val="10"/>
      <color theme="1"/>
      <name val="HY나무B"/>
      <family val="1"/>
      <charset val="129"/>
    </font>
    <font>
      <sz val="10"/>
      <name val="HY나무B"/>
      <family val="1"/>
      <charset val="129"/>
    </font>
    <font>
      <sz val="8"/>
      <name val="맑은 고딕"/>
      <family val="2"/>
      <charset val="129"/>
      <scheme val="minor"/>
    </font>
    <font>
      <sz val="12"/>
      <color theme="1"/>
      <name val="맑은 고딕"/>
      <family val="2"/>
      <charset val="129"/>
      <scheme val="minor"/>
    </font>
    <font>
      <sz val="14"/>
      <color theme="1"/>
      <name val="HY나무B"/>
      <family val="1"/>
      <charset val="129"/>
    </font>
    <font>
      <sz val="12"/>
      <color theme="1"/>
      <name val="HY나무B"/>
      <family val="1"/>
      <charset val="129"/>
    </font>
    <font>
      <sz val="11"/>
      <color theme="1"/>
      <name val="HY나무B"/>
      <family val="1"/>
      <charset val="129"/>
    </font>
    <font>
      <sz val="10"/>
      <color theme="1"/>
      <name val="맑은 고딕"/>
      <family val="2"/>
      <charset val="129"/>
      <scheme val="minor"/>
    </font>
    <font>
      <sz val="10"/>
      <color theme="1"/>
      <name val="HY나무M"/>
      <family val="1"/>
      <charset val="129"/>
    </font>
    <font>
      <sz val="14"/>
      <color rgb="FF000000"/>
      <name val="HY나무B"/>
      <family val="1"/>
      <charset val="129"/>
    </font>
    <font>
      <sz val="11"/>
      <color rgb="FF000000"/>
      <name val="HY나무B"/>
      <family val="1"/>
      <charset val="129"/>
    </font>
    <font>
      <sz val="10"/>
      <color rgb="FF000000"/>
      <name val="HY나무B"/>
      <family val="1"/>
      <charset val="129"/>
    </font>
    <font>
      <b/>
      <sz val="12"/>
      <color theme="1"/>
      <name val="HY나무B"/>
      <family val="1"/>
      <charset val="129"/>
    </font>
    <font>
      <b/>
      <sz val="10"/>
      <color rgb="FFFF0000"/>
      <name val="HY나무B"/>
      <family val="1"/>
      <charset val="129"/>
    </font>
    <font>
      <sz val="8"/>
      <name val="맑은 고딕"/>
      <family val="3"/>
      <charset val="129"/>
      <scheme val="minor"/>
    </font>
    <font>
      <sz val="10"/>
      <color rgb="FFFF0000"/>
      <name val="HY나무B"/>
      <family val="1"/>
      <charset val="129"/>
    </font>
    <font>
      <b/>
      <sz val="10"/>
      <color theme="1"/>
      <name val="HY나무B"/>
      <family val="1"/>
      <charset val="129"/>
    </font>
    <font>
      <b/>
      <sz val="12"/>
      <name val="HY나무B"/>
      <family val="1"/>
      <charset val="129"/>
    </font>
    <font>
      <sz val="12"/>
      <name val="HY나무B"/>
      <family val="1"/>
      <charset val="129"/>
    </font>
    <font>
      <b/>
      <sz val="12"/>
      <color rgb="FFFF0000"/>
      <name val="HY나무B"/>
      <family val="1"/>
      <charset val="129"/>
    </font>
    <font>
      <sz val="14"/>
      <color theme="0"/>
      <name val="HY나무B"/>
      <family val="1"/>
      <charset val="129"/>
    </font>
    <font>
      <sz val="16"/>
      <color theme="0"/>
      <name val="HY나무B"/>
      <family val="1"/>
      <charset val="129"/>
    </font>
    <font>
      <b/>
      <sz val="14"/>
      <color rgb="FFFF0000"/>
      <name val="HY나무B"/>
      <family val="1"/>
      <charset val="129"/>
    </font>
    <font>
      <b/>
      <sz val="11"/>
      <color theme="1"/>
      <name val="맑은 고딕"/>
      <family val="2"/>
      <charset val="129"/>
      <scheme val="minor"/>
    </font>
    <font>
      <u/>
      <sz val="10"/>
      <color theme="1"/>
      <name val="HY나무B"/>
      <family val="1"/>
      <charset val="129"/>
    </font>
    <font>
      <b/>
      <sz val="11"/>
      <color theme="1"/>
      <name val="HY나무B"/>
      <family val="1"/>
      <charset val="129"/>
    </font>
    <font>
      <b/>
      <sz val="12"/>
      <color theme="1"/>
      <name val="맑은 고딕"/>
      <family val="2"/>
      <scheme val="minor"/>
    </font>
    <font>
      <u/>
      <sz val="10"/>
      <color rgb="FFFF0000"/>
      <name val="HY나무B"/>
      <family val="1"/>
      <charset val="129"/>
    </font>
    <font>
      <b/>
      <u/>
      <sz val="10"/>
      <color rgb="FF0070C0"/>
      <name val="HY나무B"/>
      <family val="1"/>
      <charset val="129"/>
    </font>
    <font>
      <b/>
      <sz val="11"/>
      <color rgb="FFFF0000"/>
      <name val="HY나무B"/>
      <family val="1"/>
      <charset val="129"/>
    </font>
  </fonts>
  <fills count="7">
    <fill>
      <patternFill patternType="none"/>
    </fill>
    <fill>
      <patternFill patternType="gray125"/>
    </fill>
    <fill>
      <patternFill patternType="solid">
        <fgColor theme="2" tint="-9.9978637043366805E-2"/>
        <bgColor indexed="64"/>
      </patternFill>
    </fill>
    <fill>
      <patternFill patternType="solid">
        <fgColor theme="9" tint="0.39997558519241921"/>
        <bgColor indexed="64"/>
      </patternFill>
    </fill>
    <fill>
      <patternFill patternType="solid">
        <fgColor theme="2"/>
        <bgColor indexed="64"/>
      </patternFill>
    </fill>
    <fill>
      <patternFill patternType="solid">
        <fgColor theme="0"/>
        <bgColor indexed="64"/>
      </patternFill>
    </fill>
    <fill>
      <patternFill patternType="solid">
        <fgColor theme="8" tint="-0.499984740745262"/>
        <bgColor indexed="64"/>
      </patternFill>
    </fill>
  </fills>
  <borders count="3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dashed">
        <color indexed="64"/>
      </left>
      <right style="dashed">
        <color indexed="64"/>
      </right>
      <top style="dashed">
        <color indexed="64"/>
      </top>
      <bottom style="dashed">
        <color indexed="64"/>
      </bottom>
      <diagonal/>
    </border>
    <border>
      <left style="thick">
        <color indexed="64"/>
      </left>
      <right style="dashed">
        <color indexed="64"/>
      </right>
      <top style="thick">
        <color indexed="64"/>
      </top>
      <bottom style="dashed">
        <color indexed="64"/>
      </bottom>
      <diagonal/>
    </border>
    <border>
      <left style="dashed">
        <color indexed="64"/>
      </left>
      <right style="dashed">
        <color indexed="64"/>
      </right>
      <top style="thick">
        <color indexed="64"/>
      </top>
      <bottom style="dashed">
        <color indexed="64"/>
      </bottom>
      <diagonal/>
    </border>
    <border>
      <left style="thick">
        <color indexed="64"/>
      </left>
      <right style="dashed">
        <color indexed="64"/>
      </right>
      <top style="dashed">
        <color indexed="64"/>
      </top>
      <bottom style="dashed">
        <color indexed="64"/>
      </bottom>
      <diagonal/>
    </border>
    <border>
      <left style="thick">
        <color indexed="64"/>
      </left>
      <right style="dashed">
        <color indexed="64"/>
      </right>
      <top style="dashed">
        <color indexed="64"/>
      </top>
      <bottom style="thick">
        <color indexed="64"/>
      </bottom>
      <diagonal/>
    </border>
    <border>
      <left style="dashed">
        <color indexed="64"/>
      </left>
      <right style="dashed">
        <color indexed="64"/>
      </right>
      <top style="dashed">
        <color indexed="64"/>
      </top>
      <bottom style="thick">
        <color indexed="64"/>
      </bottom>
      <diagonal/>
    </border>
    <border>
      <left/>
      <right style="thick">
        <color indexed="64"/>
      </right>
      <top style="thin">
        <color auto="1"/>
      </top>
      <bottom style="thick">
        <color indexed="64"/>
      </bottom>
      <diagonal/>
    </border>
    <border>
      <left style="dashed">
        <color indexed="64"/>
      </left>
      <right style="thick">
        <color indexed="64"/>
      </right>
      <top style="thick">
        <color indexed="64"/>
      </top>
      <bottom/>
      <diagonal/>
    </border>
    <border>
      <left style="dashed">
        <color indexed="64"/>
      </left>
      <right style="thick">
        <color indexed="64"/>
      </right>
      <top/>
      <bottom/>
      <diagonal/>
    </border>
    <border>
      <left style="dashed">
        <color indexed="64"/>
      </left>
      <right style="thick">
        <color indexed="64"/>
      </right>
      <top/>
      <bottom style="thin">
        <color auto="1"/>
      </bottom>
      <diagonal/>
    </border>
    <border>
      <left style="dashed">
        <color indexed="64"/>
      </left>
      <right style="thick">
        <color indexed="64"/>
      </right>
      <top style="thin">
        <color auto="1"/>
      </top>
      <bottom/>
      <diagonal/>
    </border>
    <border>
      <left/>
      <right/>
      <top/>
      <bottom style="thick">
        <color indexed="64"/>
      </bottom>
      <diagonal/>
    </border>
    <border>
      <left style="thin">
        <color auto="1"/>
      </left>
      <right/>
      <top/>
      <bottom style="thick">
        <color indexed="64"/>
      </bottom>
      <diagonal/>
    </border>
    <border>
      <left/>
      <right style="thin">
        <color auto="1"/>
      </right>
      <top/>
      <bottom style="thick">
        <color indexed="64"/>
      </bottom>
      <diagonal/>
    </border>
  </borders>
  <cellStyleXfs count="8">
    <xf numFmtId="0" fontId="0" fillId="0" borderId="0">
      <alignment vertical="center"/>
    </xf>
    <xf numFmtId="0" fontId="2" fillId="0" borderId="0"/>
    <xf numFmtId="41" fontId="7" fillId="0" borderId="0" applyFont="0" applyFill="0" applyBorder="0" applyAlignment="0" applyProtection="0">
      <alignment vertical="center"/>
    </xf>
    <xf numFmtId="42" fontId="7" fillId="0" borderId="0" applyFont="0" applyFill="0" applyBorder="0" applyAlignment="0" applyProtection="0">
      <alignment vertical="center"/>
    </xf>
    <xf numFmtId="9" fontId="7" fillId="0" borderId="0" applyFont="0" applyFill="0" applyBorder="0" applyAlignment="0" applyProtection="0">
      <alignment vertical="center"/>
    </xf>
    <xf numFmtId="41" fontId="2" fillId="0" borderId="0" applyFont="0" applyFill="0" applyBorder="0" applyAlignment="0" applyProtection="0">
      <alignment vertical="center"/>
    </xf>
    <xf numFmtId="42" fontId="2" fillId="0" borderId="0" applyFont="0" applyFill="0" applyBorder="0" applyAlignment="0" applyProtection="0">
      <alignment vertical="center"/>
    </xf>
    <xf numFmtId="9" fontId="2" fillId="0" borderId="0" applyFont="0" applyFill="0" applyBorder="0" applyAlignment="0" applyProtection="0">
      <alignment vertical="center"/>
    </xf>
  </cellStyleXfs>
  <cellXfs count="406">
    <xf numFmtId="0" fontId="0" fillId="0" borderId="0" xfId="0">
      <alignment vertical="center"/>
    </xf>
    <xf numFmtId="0" fontId="4" fillId="3" borderId="1" xfId="1" applyFont="1" applyFill="1" applyBorder="1" applyAlignment="1">
      <alignment horizontal="center" vertical="center"/>
    </xf>
    <xf numFmtId="14" fontId="4" fillId="0" borderId="1" xfId="1" applyNumberFormat="1" applyFont="1" applyBorder="1" applyAlignment="1">
      <alignment horizontal="center" vertical="center"/>
    </xf>
    <xf numFmtId="14" fontId="5" fillId="3" borderId="1" xfId="1" applyNumberFormat="1" applyFont="1" applyFill="1" applyBorder="1" applyAlignment="1">
      <alignment horizontal="center" vertical="center"/>
    </xf>
    <xf numFmtId="14" fontId="4" fillId="3" borderId="1" xfId="1" applyNumberFormat="1" applyFont="1" applyFill="1" applyBorder="1" applyAlignment="1">
      <alignment horizontal="center" vertical="center"/>
    </xf>
    <xf numFmtId="0" fontId="4" fillId="0" borderId="1" xfId="1" applyFont="1" applyBorder="1" applyAlignment="1">
      <alignment horizontal="center" vertical="center"/>
    </xf>
    <xf numFmtId="0" fontId="4" fillId="4" borderId="1" xfId="1" applyFont="1" applyFill="1" applyBorder="1" applyAlignment="1">
      <alignment horizontal="center" vertical="center"/>
    </xf>
    <xf numFmtId="0" fontId="5" fillId="4" borderId="1" xfId="1" applyFont="1" applyFill="1" applyBorder="1" applyAlignment="1">
      <alignment horizontal="center" vertical="center"/>
    </xf>
    <xf numFmtId="41" fontId="4" fillId="0" borderId="1" xfId="2" applyFont="1" applyBorder="1" applyAlignment="1">
      <alignment vertical="center"/>
    </xf>
    <xf numFmtId="6" fontId="4" fillId="3" borderId="1" xfId="3" applyNumberFormat="1" applyFont="1" applyFill="1" applyBorder="1" applyAlignment="1">
      <alignment horizontal="center" vertical="center"/>
    </xf>
    <xf numFmtId="9" fontId="4" fillId="0" borderId="1" xfId="3" applyNumberFormat="1" applyFont="1" applyBorder="1" applyAlignment="1">
      <alignment horizontal="center" vertical="center"/>
    </xf>
    <xf numFmtId="176" fontId="4" fillId="3" borderId="1" xfId="3" applyNumberFormat="1" applyFont="1" applyFill="1" applyBorder="1" applyAlignment="1">
      <alignment horizontal="center" vertical="center"/>
    </xf>
    <xf numFmtId="41" fontId="4" fillId="0" borderId="1" xfId="2" applyFont="1" applyBorder="1" applyAlignment="1">
      <alignment horizontal="right" vertical="center"/>
    </xf>
    <xf numFmtId="176" fontId="4" fillId="0" borderId="1" xfId="3" applyNumberFormat="1" applyFont="1" applyBorder="1" applyAlignment="1">
      <alignment horizontal="right" vertical="center"/>
    </xf>
    <xf numFmtId="9" fontId="4" fillId="0" borderId="1" xfId="1" applyNumberFormat="1" applyFont="1" applyBorder="1" applyAlignment="1">
      <alignment horizontal="center" vertical="center"/>
    </xf>
    <xf numFmtId="0" fontId="4" fillId="3" borderId="1" xfId="1" applyFont="1" applyFill="1" applyBorder="1" applyAlignment="1">
      <alignment horizontal="center"/>
    </xf>
    <xf numFmtId="0" fontId="4" fillId="5" borderId="1" xfId="1" applyFont="1" applyFill="1" applyBorder="1" applyAlignment="1">
      <alignment horizontal="left" vertical="center"/>
    </xf>
    <xf numFmtId="0" fontId="4" fillId="5" borderId="1" xfId="1" applyFont="1" applyFill="1" applyBorder="1" applyAlignment="1">
      <alignment horizontal="center" vertical="center"/>
    </xf>
    <xf numFmtId="0" fontId="4" fillId="0" borderId="1" xfId="1" applyFont="1" applyBorder="1"/>
    <xf numFmtId="20" fontId="4" fillId="0" borderId="1" xfId="1" applyNumberFormat="1" applyFont="1" applyBorder="1" applyAlignment="1">
      <alignment horizontal="center" vertical="center"/>
    </xf>
    <xf numFmtId="177" fontId="4" fillId="0" borderId="1" xfId="4" applyNumberFormat="1" applyFont="1" applyBorder="1" applyAlignment="1">
      <alignment horizontal="center" vertical="center"/>
    </xf>
    <xf numFmtId="0" fontId="5" fillId="3" borderId="1" xfId="1" applyFont="1" applyFill="1" applyBorder="1" applyAlignment="1">
      <alignment horizontal="center" vertical="center"/>
    </xf>
    <xf numFmtId="0" fontId="12" fillId="0" borderId="1" xfId="1" applyFont="1" applyBorder="1" applyAlignment="1">
      <alignment horizontal="left" vertical="top"/>
    </xf>
    <xf numFmtId="0" fontId="5" fillId="3" borderId="1" xfId="1" applyFont="1" applyFill="1" applyBorder="1" applyAlignment="1">
      <alignment horizontal="center"/>
    </xf>
    <xf numFmtId="0" fontId="5" fillId="3" borderId="1" xfId="1" applyFont="1" applyFill="1" applyBorder="1" applyAlignment="1">
      <alignment horizontal="center" vertical="top"/>
    </xf>
    <xf numFmtId="0" fontId="10" fillId="3" borderId="1" xfId="1" applyFont="1" applyFill="1" applyBorder="1" applyAlignment="1">
      <alignment horizontal="center" vertical="center"/>
    </xf>
    <xf numFmtId="0" fontId="8" fillId="2" borderId="1" xfId="1" applyFont="1" applyFill="1" applyBorder="1" applyAlignment="1">
      <alignment horizontal="center" vertical="center"/>
    </xf>
    <xf numFmtId="0" fontId="15" fillId="3" borderId="1" xfId="1" applyFont="1" applyFill="1" applyBorder="1" applyAlignment="1">
      <alignment horizontal="center" vertical="center"/>
    </xf>
    <xf numFmtId="42" fontId="15" fillId="0" borderId="1" xfId="3" applyFont="1" applyBorder="1" applyAlignment="1">
      <alignment horizontal="center" vertical="center"/>
    </xf>
    <xf numFmtId="0" fontId="15" fillId="0" borderId="1" xfId="1" applyFont="1" applyBorder="1" applyAlignment="1">
      <alignment horizontal="center" vertical="center"/>
    </xf>
    <xf numFmtId="0" fontId="4" fillId="0" borderId="1" xfId="1" applyFont="1" applyBorder="1" applyAlignment="1">
      <alignment vertical="center"/>
    </xf>
    <xf numFmtId="0" fontId="0" fillId="0" borderId="0" xfId="0" applyAlignment="1">
      <alignment vertical="center"/>
    </xf>
    <xf numFmtId="9" fontId="0" fillId="0" borderId="0" xfId="0" applyNumberFormat="1">
      <alignment vertical="center"/>
    </xf>
    <xf numFmtId="0" fontId="8" fillId="2" borderId="1" xfId="1" applyFont="1" applyFill="1" applyBorder="1" applyAlignment="1">
      <alignment horizontal="center" vertical="center"/>
    </xf>
    <xf numFmtId="0" fontId="10" fillId="3" borderId="1" xfId="1" applyFont="1" applyFill="1" applyBorder="1" applyAlignment="1">
      <alignment horizontal="center" vertical="center"/>
    </xf>
    <xf numFmtId="0" fontId="4" fillId="3" borderId="1" xfId="1" applyFont="1" applyFill="1" applyBorder="1" applyAlignment="1">
      <alignment horizontal="center" vertical="center"/>
    </xf>
    <xf numFmtId="41" fontId="0" fillId="0" borderId="0" xfId="0" applyNumberFormat="1">
      <alignment vertical="center"/>
    </xf>
    <xf numFmtId="0" fontId="8" fillId="2" borderId="1" xfId="1" applyFont="1" applyFill="1" applyBorder="1" applyAlignment="1">
      <alignment horizontal="center" vertical="center"/>
    </xf>
    <xf numFmtId="0" fontId="10" fillId="3" borderId="1" xfId="1" applyFont="1" applyFill="1" applyBorder="1" applyAlignment="1">
      <alignment horizontal="center" vertical="center"/>
    </xf>
    <xf numFmtId="0" fontId="4" fillId="3" borderId="1" xfId="1" applyFont="1" applyFill="1" applyBorder="1" applyAlignment="1">
      <alignment horizontal="center" vertical="center"/>
    </xf>
    <xf numFmtId="0" fontId="8" fillId="2" borderId="1" xfId="1" applyFont="1" applyFill="1" applyBorder="1" applyAlignment="1">
      <alignment horizontal="center" vertical="center"/>
    </xf>
    <xf numFmtId="0" fontId="10" fillId="3" borderId="1" xfId="1" applyFont="1" applyFill="1" applyBorder="1" applyAlignment="1">
      <alignment horizontal="center" vertical="center"/>
    </xf>
    <xf numFmtId="0" fontId="4" fillId="3" borderId="1" xfId="1" applyFont="1" applyFill="1" applyBorder="1" applyAlignment="1">
      <alignment horizontal="center" vertical="center"/>
    </xf>
    <xf numFmtId="0" fontId="8" fillId="2" borderId="1" xfId="1" applyFont="1" applyFill="1" applyBorder="1" applyAlignment="1">
      <alignment horizontal="center" vertical="center"/>
    </xf>
    <xf numFmtId="0" fontId="10" fillId="3" borderId="1" xfId="1" applyFont="1" applyFill="1" applyBorder="1" applyAlignment="1">
      <alignment horizontal="center" vertical="center"/>
    </xf>
    <xf numFmtId="0" fontId="4" fillId="3" borderId="1" xfId="1" applyFont="1" applyFill="1" applyBorder="1" applyAlignment="1">
      <alignment horizontal="center" vertical="center"/>
    </xf>
    <xf numFmtId="20" fontId="16" fillId="5" borderId="1" xfId="1" applyNumberFormat="1" applyFont="1" applyFill="1" applyBorder="1" applyAlignment="1">
      <alignment vertical="center"/>
    </xf>
    <xf numFmtId="20" fontId="4" fillId="5" borderId="1" xfId="1" applyNumberFormat="1" applyFont="1" applyFill="1" applyBorder="1" applyAlignment="1">
      <alignment horizontal="center" vertical="center"/>
    </xf>
    <xf numFmtId="177" fontId="4" fillId="5" borderId="1" xfId="4" applyNumberFormat="1" applyFont="1" applyFill="1" applyBorder="1" applyAlignment="1">
      <alignment horizontal="center" vertical="center"/>
    </xf>
    <xf numFmtId="20" fontId="4" fillId="5" borderId="1" xfId="1" applyNumberFormat="1" applyFont="1" applyFill="1" applyBorder="1" applyAlignment="1">
      <alignment vertical="center" wrapText="1"/>
    </xf>
    <xf numFmtId="20" fontId="4" fillId="5" borderId="1" xfId="1" applyNumberFormat="1" applyFont="1" applyFill="1" applyBorder="1" applyAlignment="1">
      <alignment vertical="center"/>
    </xf>
    <xf numFmtId="20" fontId="16" fillId="5" borderId="4" xfId="1" applyNumberFormat="1" applyFont="1" applyFill="1" applyBorder="1" applyAlignment="1">
      <alignment horizontal="center" vertical="center"/>
    </xf>
    <xf numFmtId="0" fontId="8" fillId="2" borderId="1" xfId="1" applyFont="1" applyFill="1" applyBorder="1" applyAlignment="1">
      <alignment horizontal="center" vertical="center"/>
    </xf>
    <xf numFmtId="0" fontId="10" fillId="3" borderId="1" xfId="1" applyFont="1" applyFill="1" applyBorder="1" applyAlignment="1">
      <alignment horizontal="center" vertical="center"/>
    </xf>
    <xf numFmtId="0" fontId="4" fillId="3" borderId="1" xfId="1" applyFont="1" applyFill="1" applyBorder="1" applyAlignment="1">
      <alignment horizontal="center" vertical="center"/>
    </xf>
    <xf numFmtId="0" fontId="8" fillId="2" borderId="1" xfId="1" applyFont="1" applyFill="1" applyBorder="1" applyAlignment="1">
      <alignment horizontal="center" vertical="center"/>
    </xf>
    <xf numFmtId="0" fontId="4" fillId="3" borderId="1" xfId="1" applyFont="1" applyFill="1" applyBorder="1" applyAlignment="1">
      <alignment horizontal="center" vertical="center"/>
    </xf>
    <xf numFmtId="0" fontId="10" fillId="3" borderId="1" xfId="1" applyFont="1" applyFill="1" applyBorder="1" applyAlignment="1">
      <alignment horizontal="center" vertical="center"/>
    </xf>
    <xf numFmtId="0" fontId="8" fillId="2" borderId="1" xfId="1" applyFont="1" applyFill="1" applyBorder="1" applyAlignment="1">
      <alignment horizontal="center" vertical="center"/>
    </xf>
    <xf numFmtId="0" fontId="4" fillId="3" borderId="1" xfId="1" applyFont="1" applyFill="1" applyBorder="1" applyAlignment="1">
      <alignment horizontal="center" vertical="center"/>
    </xf>
    <xf numFmtId="0" fontId="10" fillId="3" borderId="1" xfId="1" applyFont="1" applyFill="1" applyBorder="1" applyAlignment="1">
      <alignment horizontal="center" vertical="center"/>
    </xf>
    <xf numFmtId="20" fontId="19" fillId="5" borderId="1" xfId="1" applyNumberFormat="1" applyFont="1" applyFill="1" applyBorder="1" applyAlignment="1">
      <alignment vertical="top" wrapText="1"/>
    </xf>
    <xf numFmtId="20" fontId="19" fillId="5" borderId="1" xfId="1" applyNumberFormat="1" applyFont="1" applyFill="1" applyBorder="1" applyAlignment="1">
      <alignment vertical="top"/>
    </xf>
    <xf numFmtId="20" fontId="17" fillId="5" borderId="1" xfId="1" applyNumberFormat="1" applyFont="1" applyFill="1" applyBorder="1" applyAlignment="1">
      <alignment vertical="center" wrapText="1"/>
    </xf>
    <xf numFmtId="0" fontId="8" fillId="2" borderId="1" xfId="1" applyFont="1" applyFill="1" applyBorder="1" applyAlignment="1">
      <alignment horizontal="center" vertical="center"/>
    </xf>
    <xf numFmtId="0" fontId="4" fillId="3" borderId="1" xfId="1" applyFont="1" applyFill="1" applyBorder="1" applyAlignment="1">
      <alignment horizontal="center" vertical="center"/>
    </xf>
    <xf numFmtId="0" fontId="10" fillId="3" borderId="1" xfId="1" applyFont="1" applyFill="1" applyBorder="1" applyAlignment="1">
      <alignment horizontal="center" vertical="center"/>
    </xf>
    <xf numFmtId="20" fontId="4" fillId="5" borderId="2" xfId="1" applyNumberFormat="1" applyFont="1" applyFill="1" applyBorder="1" applyAlignment="1">
      <alignment horizontal="center" vertical="center"/>
    </xf>
    <xf numFmtId="20" fontId="4" fillId="5" borderId="3" xfId="1" applyNumberFormat="1" applyFont="1" applyFill="1" applyBorder="1" applyAlignment="1">
      <alignment horizontal="center" vertical="center"/>
    </xf>
    <xf numFmtId="20" fontId="4" fillId="5" borderId="1" xfId="1" applyNumberFormat="1" applyFont="1" applyFill="1" applyBorder="1" applyAlignment="1">
      <alignment horizontal="center" vertical="center"/>
    </xf>
    <xf numFmtId="0" fontId="8" fillId="2" borderId="1" xfId="1" applyFont="1" applyFill="1" applyBorder="1" applyAlignment="1">
      <alignment horizontal="center" vertical="center"/>
    </xf>
    <xf numFmtId="0" fontId="10" fillId="3" borderId="1" xfId="1" applyFont="1" applyFill="1" applyBorder="1" applyAlignment="1">
      <alignment horizontal="center" vertical="center"/>
    </xf>
    <xf numFmtId="0" fontId="4" fillId="3" borderId="1" xfId="1" applyFont="1" applyFill="1" applyBorder="1" applyAlignment="1">
      <alignment horizontal="center" vertical="center"/>
    </xf>
    <xf numFmtId="0" fontId="4" fillId="5" borderId="7" xfId="1" applyFont="1" applyFill="1" applyBorder="1" applyAlignment="1">
      <alignment horizontal="left" vertical="top"/>
    </xf>
    <xf numFmtId="0" fontId="4" fillId="5" borderId="3" xfId="1" applyFont="1" applyFill="1" applyBorder="1" applyAlignment="1">
      <alignment horizontal="left" vertical="top"/>
    </xf>
    <xf numFmtId="20" fontId="4" fillId="5" borderId="1" xfId="1" applyNumberFormat="1" applyFont="1" applyFill="1" applyBorder="1" applyAlignment="1">
      <alignment horizontal="center" vertical="center"/>
    </xf>
    <xf numFmtId="0" fontId="4" fillId="5" borderId="2" xfId="1" applyFont="1" applyFill="1" applyBorder="1" applyAlignment="1">
      <alignment horizontal="left" vertical="top"/>
    </xf>
    <xf numFmtId="20" fontId="4" fillId="5" borderId="1" xfId="1" applyNumberFormat="1" applyFont="1" applyFill="1" applyBorder="1" applyAlignment="1">
      <alignment horizontal="center" vertical="center"/>
    </xf>
    <xf numFmtId="0" fontId="8" fillId="2" borderId="1" xfId="1" applyFont="1" applyFill="1" applyBorder="1" applyAlignment="1">
      <alignment horizontal="center" vertical="center"/>
    </xf>
    <xf numFmtId="0" fontId="10" fillId="3" borderId="1" xfId="1" applyFont="1" applyFill="1" applyBorder="1" applyAlignment="1">
      <alignment horizontal="center" vertical="center"/>
    </xf>
    <xf numFmtId="0" fontId="4" fillId="3" borderId="1" xfId="1" applyFont="1" applyFill="1" applyBorder="1" applyAlignment="1">
      <alignment horizontal="center" vertical="center"/>
    </xf>
    <xf numFmtId="0" fontId="4" fillId="5" borderId="2" xfId="1" applyFont="1" applyFill="1" applyBorder="1" applyAlignment="1">
      <alignment horizontal="left" vertical="top"/>
    </xf>
    <xf numFmtId="0" fontId="4" fillId="5" borderId="7" xfId="1" applyFont="1" applyFill="1" applyBorder="1" applyAlignment="1">
      <alignment horizontal="left" vertical="top"/>
    </xf>
    <xf numFmtId="0" fontId="4" fillId="5" borderId="3" xfId="1" applyFont="1" applyFill="1" applyBorder="1" applyAlignment="1">
      <alignment horizontal="left" vertical="top"/>
    </xf>
    <xf numFmtId="20" fontId="4" fillId="5" borderId="1" xfId="1" applyNumberFormat="1" applyFont="1" applyFill="1" applyBorder="1" applyAlignment="1">
      <alignment horizontal="center" vertical="center"/>
    </xf>
    <xf numFmtId="20" fontId="5" fillId="5" borderId="1" xfId="1" applyNumberFormat="1" applyFont="1" applyFill="1" applyBorder="1" applyAlignment="1">
      <alignment vertical="center" wrapText="1"/>
    </xf>
    <xf numFmtId="20" fontId="19" fillId="5" borderId="1" xfId="1" applyNumberFormat="1" applyFont="1" applyFill="1" applyBorder="1" applyAlignment="1">
      <alignment vertical="center"/>
    </xf>
    <xf numFmtId="20" fontId="19" fillId="5" borderId="1" xfId="1" applyNumberFormat="1" applyFont="1" applyFill="1" applyBorder="1" applyAlignment="1">
      <alignment vertical="center" wrapText="1"/>
    </xf>
    <xf numFmtId="0" fontId="8" fillId="2" borderId="1" xfId="1" applyFont="1" applyFill="1" applyBorder="1" applyAlignment="1">
      <alignment horizontal="center" vertical="center"/>
    </xf>
    <xf numFmtId="0" fontId="4" fillId="5" borderId="2" xfId="1" applyFont="1" applyFill="1" applyBorder="1" applyAlignment="1">
      <alignment horizontal="left" vertical="top"/>
    </xf>
    <xf numFmtId="0" fontId="4" fillId="5" borderId="7" xfId="1" applyFont="1" applyFill="1" applyBorder="1" applyAlignment="1">
      <alignment horizontal="left" vertical="top"/>
    </xf>
    <xf numFmtId="0" fontId="4" fillId="5" borderId="3" xfId="1" applyFont="1" applyFill="1" applyBorder="1" applyAlignment="1">
      <alignment horizontal="left" vertical="top"/>
    </xf>
    <xf numFmtId="0" fontId="4" fillId="3" borderId="1" xfId="1" applyFont="1" applyFill="1" applyBorder="1" applyAlignment="1">
      <alignment horizontal="center" vertical="center"/>
    </xf>
    <xf numFmtId="0" fontId="10" fillId="3" borderId="1" xfId="1" applyFont="1" applyFill="1" applyBorder="1" applyAlignment="1">
      <alignment horizontal="center" vertical="center"/>
    </xf>
    <xf numFmtId="20" fontId="4" fillId="5" borderId="1" xfId="1" applyNumberFormat="1" applyFont="1" applyFill="1" applyBorder="1" applyAlignment="1">
      <alignment horizontal="center" vertical="center"/>
    </xf>
    <xf numFmtId="0" fontId="8" fillId="2" borderId="1" xfId="1" applyFont="1" applyFill="1" applyBorder="1" applyAlignment="1">
      <alignment horizontal="center" vertical="center"/>
    </xf>
    <xf numFmtId="0" fontId="10" fillId="3" borderId="1" xfId="1" applyFont="1" applyFill="1" applyBorder="1" applyAlignment="1">
      <alignment horizontal="center" vertical="center"/>
    </xf>
    <xf numFmtId="0" fontId="4" fillId="3" borderId="1" xfId="1" applyFont="1" applyFill="1" applyBorder="1" applyAlignment="1">
      <alignment horizontal="center" vertical="center"/>
    </xf>
    <xf numFmtId="0" fontId="4" fillId="5" borderId="2" xfId="1" applyFont="1" applyFill="1" applyBorder="1" applyAlignment="1">
      <alignment horizontal="left" vertical="top"/>
    </xf>
    <xf numFmtId="0" fontId="4" fillId="5" borderId="7" xfId="1" applyFont="1" applyFill="1" applyBorder="1" applyAlignment="1">
      <alignment horizontal="left" vertical="top"/>
    </xf>
    <xf numFmtId="0" fontId="4" fillId="5" borderId="3" xfId="1" applyFont="1" applyFill="1" applyBorder="1" applyAlignment="1">
      <alignment horizontal="left" vertical="top"/>
    </xf>
    <xf numFmtId="20" fontId="4" fillId="5" borderId="1" xfId="1" applyNumberFormat="1" applyFont="1" applyFill="1" applyBorder="1" applyAlignment="1">
      <alignment horizontal="center" vertical="center"/>
    </xf>
    <xf numFmtId="0" fontId="4" fillId="0" borderId="1" xfId="1" applyFont="1" applyBorder="1" applyAlignment="1">
      <alignment horizontal="left" vertical="center"/>
    </xf>
    <xf numFmtId="0" fontId="4" fillId="3" borderId="1" xfId="1" applyFont="1" applyFill="1" applyBorder="1" applyAlignment="1">
      <alignment horizontal="center" vertical="center"/>
    </xf>
    <xf numFmtId="20" fontId="4" fillId="5" borderId="2" xfId="1" applyNumberFormat="1" applyFont="1" applyFill="1" applyBorder="1" applyAlignment="1">
      <alignment horizontal="center" vertical="center"/>
    </xf>
    <xf numFmtId="20" fontId="4" fillId="5" borderId="3" xfId="1" applyNumberFormat="1" applyFont="1" applyFill="1" applyBorder="1" applyAlignment="1">
      <alignment horizontal="center" vertical="center"/>
    </xf>
    <xf numFmtId="20" fontId="4" fillId="5" borderId="2" xfId="1" applyNumberFormat="1" applyFont="1" applyFill="1" applyBorder="1" applyAlignment="1">
      <alignment horizontal="center" vertical="center" wrapText="1"/>
    </xf>
    <xf numFmtId="20" fontId="4" fillId="5" borderId="3" xfId="1" applyNumberFormat="1" applyFont="1" applyFill="1" applyBorder="1" applyAlignment="1">
      <alignment horizontal="center" vertical="center" wrapText="1"/>
    </xf>
    <xf numFmtId="20" fontId="4" fillId="5" borderId="1" xfId="1" applyNumberFormat="1" applyFont="1" applyFill="1" applyBorder="1" applyAlignment="1">
      <alignment horizontal="center" vertical="center"/>
    </xf>
    <xf numFmtId="20" fontId="5" fillId="5" borderId="1" xfId="1" applyNumberFormat="1" applyFont="1" applyFill="1" applyBorder="1" applyAlignment="1">
      <alignment horizontal="center" vertical="center" wrapText="1"/>
    </xf>
    <xf numFmtId="177" fontId="5" fillId="5" borderId="1" xfId="1" applyNumberFormat="1" applyFont="1" applyFill="1" applyBorder="1" applyAlignment="1">
      <alignment horizontal="center" vertical="center" wrapText="1"/>
    </xf>
    <xf numFmtId="20" fontId="4" fillId="5" borderId="1" xfId="1" applyNumberFormat="1" applyFont="1" applyFill="1" applyBorder="1" applyAlignment="1">
      <alignment horizontal="center" vertical="center" wrapText="1"/>
    </xf>
    <xf numFmtId="0" fontId="4" fillId="5" borderId="1" xfId="1" applyNumberFormat="1" applyFont="1" applyFill="1" applyBorder="1" applyAlignment="1">
      <alignment horizontal="center" vertical="center" wrapText="1"/>
    </xf>
    <xf numFmtId="0" fontId="8" fillId="2" borderId="1" xfId="1" applyFont="1" applyFill="1" applyBorder="1" applyAlignment="1">
      <alignment horizontal="center" vertical="center"/>
    </xf>
    <xf numFmtId="0" fontId="10" fillId="3" borderId="1" xfId="1" applyFont="1" applyFill="1" applyBorder="1" applyAlignment="1">
      <alignment horizontal="center" vertical="center"/>
    </xf>
    <xf numFmtId="0" fontId="4" fillId="3" borderId="1" xfId="1" applyFont="1" applyFill="1" applyBorder="1" applyAlignment="1">
      <alignment horizontal="center" vertical="center"/>
    </xf>
    <xf numFmtId="20" fontId="4" fillId="5" borderId="1" xfId="1" applyNumberFormat="1" applyFont="1" applyFill="1" applyBorder="1" applyAlignment="1">
      <alignment horizontal="center" vertical="center"/>
    </xf>
    <xf numFmtId="177" fontId="5" fillId="5" borderId="1" xfId="1" applyNumberFormat="1" applyFont="1" applyFill="1" applyBorder="1" applyAlignment="1">
      <alignment horizontal="center" vertical="center"/>
    </xf>
    <xf numFmtId="20" fontId="5" fillId="5" borderId="1" xfId="1" applyNumberFormat="1" applyFont="1" applyFill="1" applyBorder="1" applyAlignment="1">
      <alignment horizontal="center" vertical="center"/>
    </xf>
    <xf numFmtId="20" fontId="5" fillId="5" borderId="4" xfId="1" applyNumberFormat="1" applyFont="1" applyFill="1" applyBorder="1" applyAlignment="1">
      <alignment horizontal="center" vertical="center"/>
    </xf>
    <xf numFmtId="20" fontId="5" fillId="5" borderId="8" xfId="1" applyNumberFormat="1" applyFont="1" applyFill="1" applyBorder="1" applyAlignment="1">
      <alignment horizontal="center" vertical="center" wrapText="1"/>
    </xf>
    <xf numFmtId="0" fontId="0" fillId="0" borderId="0" xfId="0" applyAlignment="1">
      <alignment horizontal="left" vertical="center"/>
    </xf>
    <xf numFmtId="0" fontId="0" fillId="0" borderId="0" xfId="0" applyAlignment="1"/>
    <xf numFmtId="0" fontId="0" fillId="0" borderId="0" xfId="0" applyBorder="1" applyAlignment="1">
      <alignment horizontal="center" vertical="center"/>
    </xf>
    <xf numFmtId="3" fontId="9" fillId="0" borderId="16" xfId="0" applyNumberFormat="1" applyFont="1" applyBorder="1" applyAlignment="1">
      <alignment horizontal="center" vertical="center"/>
    </xf>
    <xf numFmtId="0" fontId="9" fillId="0" borderId="16" xfId="0" applyFont="1" applyBorder="1" applyAlignment="1">
      <alignment horizontal="center" vertical="center"/>
    </xf>
    <xf numFmtId="0" fontId="25" fillId="6" borderId="20" xfId="0" applyFont="1" applyFill="1" applyBorder="1" applyAlignment="1">
      <alignment horizontal="center" vertical="center" wrapText="1"/>
    </xf>
    <xf numFmtId="0" fontId="9" fillId="0" borderId="21" xfId="0" applyFont="1" applyBorder="1" applyAlignment="1">
      <alignment horizontal="center" vertical="center"/>
    </xf>
    <xf numFmtId="0" fontId="22" fillId="5" borderId="18" xfId="0" applyFont="1" applyFill="1" applyBorder="1" applyAlignment="1">
      <alignment horizontal="center" vertical="center"/>
    </xf>
    <xf numFmtId="0" fontId="5" fillId="5" borderId="22" xfId="0" applyFont="1" applyFill="1" applyBorder="1" applyAlignment="1">
      <alignment horizontal="left" vertical="center" wrapText="1"/>
    </xf>
    <xf numFmtId="0" fontId="8" fillId="2" borderId="1" xfId="1" applyFont="1" applyFill="1" applyBorder="1" applyAlignment="1">
      <alignment horizontal="center" vertical="center"/>
    </xf>
    <xf numFmtId="0" fontId="10" fillId="3" borderId="1" xfId="1" applyFont="1" applyFill="1" applyBorder="1" applyAlignment="1">
      <alignment horizontal="center" vertical="center"/>
    </xf>
    <xf numFmtId="0" fontId="4" fillId="3" borderId="1" xfId="1" applyFont="1" applyFill="1" applyBorder="1" applyAlignment="1">
      <alignment horizontal="center" vertical="center"/>
    </xf>
    <xf numFmtId="20" fontId="4" fillId="5" borderId="1" xfId="1" applyNumberFormat="1" applyFont="1" applyFill="1" applyBorder="1" applyAlignment="1">
      <alignment horizontal="center" vertical="center"/>
    </xf>
    <xf numFmtId="20" fontId="4" fillId="5" borderId="1" xfId="1" applyNumberFormat="1" applyFont="1" applyFill="1" applyBorder="1" applyAlignment="1">
      <alignment horizontal="center" vertical="center"/>
    </xf>
    <xf numFmtId="20" fontId="4" fillId="5" borderId="4" xfId="1" applyNumberFormat="1" applyFont="1" applyFill="1" applyBorder="1" applyAlignment="1">
      <alignment horizontal="center" vertical="center"/>
    </xf>
    <xf numFmtId="20" fontId="4" fillId="5" borderId="8" xfId="1" applyNumberFormat="1" applyFont="1" applyFill="1" applyBorder="1" applyAlignment="1">
      <alignment horizontal="center" vertical="center"/>
    </xf>
    <xf numFmtId="177" fontId="4" fillId="5" borderId="2" xfId="4" applyNumberFormat="1" applyFont="1" applyFill="1" applyBorder="1" applyAlignment="1">
      <alignment horizontal="center" vertical="center"/>
    </xf>
    <xf numFmtId="0" fontId="8" fillId="2" borderId="1" xfId="1" applyFont="1" applyFill="1" applyBorder="1" applyAlignment="1">
      <alignment horizontal="center" vertical="center"/>
    </xf>
    <xf numFmtId="0" fontId="4" fillId="3" borderId="1" xfId="1" applyFont="1" applyFill="1" applyBorder="1" applyAlignment="1">
      <alignment horizontal="center" vertical="center"/>
    </xf>
    <xf numFmtId="0" fontId="10" fillId="3" borderId="1" xfId="1" applyFont="1" applyFill="1" applyBorder="1" applyAlignment="1">
      <alignment horizontal="center" vertical="center"/>
    </xf>
    <xf numFmtId="20" fontId="4" fillId="5" borderId="2" xfId="1" applyNumberFormat="1" applyFont="1" applyFill="1" applyBorder="1" applyAlignment="1">
      <alignment horizontal="center" vertical="center"/>
    </xf>
    <xf numFmtId="20" fontId="4" fillId="5" borderId="3" xfId="1" applyNumberFormat="1" applyFont="1" applyFill="1" applyBorder="1" applyAlignment="1">
      <alignment horizontal="center" vertical="center"/>
    </xf>
    <xf numFmtId="20" fontId="4" fillId="5" borderId="1" xfId="1" applyNumberFormat="1" applyFont="1" applyFill="1" applyBorder="1" applyAlignment="1">
      <alignment horizontal="center" vertical="center"/>
    </xf>
    <xf numFmtId="20" fontId="4" fillId="5" borderId="9" xfId="1" applyNumberFormat="1" applyFont="1" applyFill="1" applyBorder="1" applyAlignment="1">
      <alignment horizontal="center" vertical="center"/>
    </xf>
    <xf numFmtId="20" fontId="4" fillId="5" borderId="10" xfId="1" applyNumberFormat="1" applyFont="1" applyFill="1" applyBorder="1" applyAlignment="1">
      <alignment horizontal="center" vertical="center"/>
    </xf>
    <xf numFmtId="0" fontId="8" fillId="2" borderId="1" xfId="1" applyFont="1" applyFill="1" applyBorder="1" applyAlignment="1">
      <alignment horizontal="center" vertical="center"/>
    </xf>
    <xf numFmtId="0" fontId="4" fillId="3" borderId="1" xfId="1" applyFont="1" applyFill="1" applyBorder="1" applyAlignment="1">
      <alignment horizontal="center" vertical="center"/>
    </xf>
    <xf numFmtId="0" fontId="10" fillId="3" borderId="1" xfId="1" applyFont="1" applyFill="1" applyBorder="1" applyAlignment="1">
      <alignment horizontal="center" vertical="center"/>
    </xf>
    <xf numFmtId="20" fontId="4" fillId="5" borderId="1" xfId="1" applyNumberFormat="1" applyFont="1" applyFill="1" applyBorder="1" applyAlignment="1">
      <alignment horizontal="center" vertical="center"/>
    </xf>
    <xf numFmtId="0" fontId="8" fillId="2" borderId="1" xfId="1" applyFont="1" applyFill="1" applyBorder="1" applyAlignment="1">
      <alignment horizontal="center" vertical="center"/>
    </xf>
    <xf numFmtId="0" fontId="4" fillId="3" borderId="1" xfId="1" applyFont="1" applyFill="1" applyBorder="1" applyAlignment="1">
      <alignment horizontal="center" vertical="center"/>
    </xf>
    <xf numFmtId="0" fontId="10" fillId="3" borderId="1" xfId="1" applyFont="1" applyFill="1" applyBorder="1" applyAlignment="1">
      <alignment horizontal="center" vertical="center"/>
    </xf>
    <xf numFmtId="20" fontId="4" fillId="5" borderId="1" xfId="1" applyNumberFormat="1" applyFont="1" applyFill="1" applyBorder="1" applyAlignment="1">
      <alignment horizontal="center" vertical="center"/>
    </xf>
    <xf numFmtId="20" fontId="4" fillId="5" borderId="1" xfId="1" applyNumberFormat="1" applyFont="1" applyFill="1" applyBorder="1" applyAlignment="1">
      <alignment horizontal="center" vertical="center"/>
    </xf>
    <xf numFmtId="0" fontId="8" fillId="2" borderId="1" xfId="1" applyFont="1" applyFill="1" applyBorder="1" applyAlignment="1">
      <alignment horizontal="center" vertical="center"/>
    </xf>
    <xf numFmtId="0" fontId="4" fillId="3" borderId="1" xfId="1" applyFont="1" applyFill="1" applyBorder="1" applyAlignment="1">
      <alignment horizontal="center" vertical="center"/>
    </xf>
    <xf numFmtId="0" fontId="10" fillId="3" borderId="1" xfId="1" applyFont="1" applyFill="1" applyBorder="1" applyAlignment="1">
      <alignment horizontal="center" vertical="center"/>
    </xf>
    <xf numFmtId="20" fontId="4" fillId="5" borderId="1" xfId="1" applyNumberFormat="1" applyFont="1" applyFill="1" applyBorder="1" applyAlignment="1">
      <alignment horizontal="center" vertical="center"/>
    </xf>
    <xf numFmtId="20" fontId="4" fillId="5" borderId="2" xfId="1" applyNumberFormat="1" applyFont="1" applyFill="1" applyBorder="1" applyAlignment="1">
      <alignment horizontal="center" vertical="center"/>
    </xf>
    <xf numFmtId="20" fontId="4" fillId="5" borderId="3" xfId="1" applyNumberFormat="1" applyFont="1" applyFill="1" applyBorder="1" applyAlignment="1">
      <alignment horizontal="center" vertical="center"/>
    </xf>
    <xf numFmtId="20" fontId="4" fillId="5" borderId="1" xfId="1" applyNumberFormat="1" applyFont="1" applyFill="1" applyBorder="1" applyAlignment="1">
      <alignment horizontal="center" vertical="center"/>
    </xf>
    <xf numFmtId="177" fontId="4" fillId="5" borderId="9" xfId="4" applyNumberFormat="1" applyFont="1" applyFill="1" applyBorder="1" applyAlignment="1">
      <alignment horizontal="center" vertical="center"/>
    </xf>
    <xf numFmtId="0" fontId="8" fillId="2" borderId="1" xfId="1" applyFont="1" applyFill="1" applyBorder="1" applyAlignment="1">
      <alignment horizontal="center" vertical="center"/>
    </xf>
    <xf numFmtId="0" fontId="10" fillId="3" borderId="1" xfId="1" applyFont="1" applyFill="1" applyBorder="1" applyAlignment="1">
      <alignment horizontal="center" vertical="center"/>
    </xf>
    <xf numFmtId="0" fontId="4" fillId="3" borderId="1" xfId="1" applyFont="1" applyFill="1" applyBorder="1" applyAlignment="1">
      <alignment horizontal="center" vertical="center"/>
    </xf>
    <xf numFmtId="20" fontId="4" fillId="5" borderId="1" xfId="1" applyNumberFormat="1" applyFont="1" applyFill="1" applyBorder="1" applyAlignment="1">
      <alignment horizontal="center" vertical="center"/>
    </xf>
    <xf numFmtId="20" fontId="4" fillId="5" borderId="1" xfId="1" applyNumberFormat="1" applyFont="1" applyFill="1" applyBorder="1" applyAlignment="1">
      <alignment horizontal="center" vertical="center"/>
    </xf>
    <xf numFmtId="0" fontId="8" fillId="2" borderId="1" xfId="1" applyFont="1" applyFill="1" applyBorder="1" applyAlignment="1">
      <alignment horizontal="center" vertical="center"/>
    </xf>
    <xf numFmtId="0" fontId="4" fillId="3" borderId="1" xfId="1" applyFont="1" applyFill="1" applyBorder="1" applyAlignment="1">
      <alignment horizontal="center" vertical="center"/>
    </xf>
    <xf numFmtId="0" fontId="10" fillId="3" borderId="1" xfId="1" applyFont="1" applyFill="1" applyBorder="1" applyAlignment="1">
      <alignment horizontal="center" vertical="center"/>
    </xf>
    <xf numFmtId="20" fontId="4" fillId="5" borderId="1" xfId="1" applyNumberFormat="1" applyFont="1" applyFill="1" applyBorder="1" applyAlignment="1">
      <alignment horizontal="center" vertical="center"/>
    </xf>
    <xf numFmtId="0" fontId="4" fillId="3" borderId="1" xfId="1" applyFont="1" applyFill="1" applyBorder="1" applyAlignment="1">
      <alignment horizontal="center" vertical="center"/>
    </xf>
    <xf numFmtId="0" fontId="4" fillId="0" borderId="1" xfId="1" applyFont="1" applyBorder="1" applyAlignment="1">
      <alignment horizontal="left" vertical="center"/>
    </xf>
    <xf numFmtId="20" fontId="4" fillId="5" borderId="1" xfId="1" applyNumberFormat="1" applyFont="1" applyFill="1" applyBorder="1" applyAlignment="1">
      <alignment horizontal="center" vertical="center"/>
    </xf>
    <xf numFmtId="0" fontId="8" fillId="2" borderId="1" xfId="1" applyFont="1" applyFill="1" applyBorder="1" applyAlignment="1">
      <alignment horizontal="center" vertical="center"/>
    </xf>
    <xf numFmtId="0" fontId="4" fillId="0" borderId="1" xfId="1" applyFont="1" applyBorder="1" applyAlignment="1">
      <alignment horizontal="left" vertical="center"/>
    </xf>
    <xf numFmtId="0" fontId="4" fillId="3" borderId="1" xfId="1" applyFont="1" applyFill="1" applyBorder="1" applyAlignment="1">
      <alignment horizontal="center" vertical="center"/>
    </xf>
    <xf numFmtId="0" fontId="10" fillId="3" borderId="1" xfId="1" applyFont="1" applyFill="1" applyBorder="1" applyAlignment="1">
      <alignment horizontal="center" vertical="center"/>
    </xf>
    <xf numFmtId="20" fontId="4" fillId="5" borderId="1" xfId="1" applyNumberFormat="1" applyFont="1" applyFill="1" applyBorder="1" applyAlignment="1">
      <alignment horizontal="center" vertical="center"/>
    </xf>
    <xf numFmtId="0" fontId="8" fillId="2" borderId="1" xfId="1" applyFont="1" applyFill="1" applyBorder="1" applyAlignment="1">
      <alignment horizontal="center" vertical="center"/>
    </xf>
    <xf numFmtId="0" fontId="10" fillId="3" borderId="1" xfId="1" applyFont="1" applyFill="1" applyBorder="1" applyAlignment="1">
      <alignment horizontal="center" vertical="center"/>
    </xf>
    <xf numFmtId="0" fontId="4" fillId="3" borderId="1" xfId="1" applyFont="1" applyFill="1" applyBorder="1" applyAlignment="1">
      <alignment horizontal="center" vertical="center"/>
    </xf>
    <xf numFmtId="0" fontId="4" fillId="0" borderId="1" xfId="1" applyFont="1" applyBorder="1" applyAlignment="1">
      <alignment horizontal="left" vertical="center"/>
    </xf>
    <xf numFmtId="20" fontId="4" fillId="5" borderId="1" xfId="1" applyNumberFormat="1" applyFont="1" applyFill="1" applyBorder="1" applyAlignment="1">
      <alignment horizontal="center" vertical="center"/>
    </xf>
    <xf numFmtId="0" fontId="4" fillId="0" borderId="1" xfId="1" applyFont="1" applyBorder="1" applyAlignment="1">
      <alignment horizontal="left" vertical="center"/>
    </xf>
    <xf numFmtId="20" fontId="4" fillId="5" borderId="1" xfId="1" applyNumberFormat="1" applyFont="1" applyFill="1" applyBorder="1" applyAlignment="1">
      <alignment horizontal="center" vertical="center"/>
    </xf>
    <xf numFmtId="0" fontId="8" fillId="2" borderId="1" xfId="1" applyFont="1" applyFill="1" applyBorder="1" applyAlignment="1">
      <alignment horizontal="center" vertical="center"/>
    </xf>
    <xf numFmtId="0" fontId="4" fillId="0" borderId="1" xfId="1" applyFont="1" applyBorder="1" applyAlignment="1">
      <alignment horizontal="left" vertical="center"/>
    </xf>
    <xf numFmtId="0" fontId="4" fillId="3" borderId="1" xfId="1" applyFont="1" applyFill="1" applyBorder="1" applyAlignment="1">
      <alignment horizontal="center" vertical="center"/>
    </xf>
    <xf numFmtId="0" fontId="10" fillId="3" borderId="1" xfId="1" applyFont="1" applyFill="1" applyBorder="1" applyAlignment="1">
      <alignment horizontal="center" vertical="center"/>
    </xf>
    <xf numFmtId="20" fontId="4" fillId="5" borderId="1" xfId="1" applyNumberFormat="1" applyFont="1" applyFill="1" applyBorder="1" applyAlignment="1">
      <alignment horizontal="center" vertical="center"/>
    </xf>
    <xf numFmtId="20" fontId="4" fillId="5" borderId="1" xfId="1" applyNumberFormat="1" applyFont="1" applyFill="1" applyBorder="1" applyAlignment="1">
      <alignment horizontal="center" vertical="center"/>
    </xf>
    <xf numFmtId="0" fontId="8" fillId="2" borderId="1" xfId="1" applyFont="1" applyFill="1" applyBorder="1" applyAlignment="1">
      <alignment horizontal="center" vertical="center"/>
    </xf>
    <xf numFmtId="0" fontId="4" fillId="0" borderId="1" xfId="1" applyFont="1" applyBorder="1" applyAlignment="1">
      <alignment horizontal="left" vertical="center"/>
    </xf>
    <xf numFmtId="0" fontId="4" fillId="3" borderId="1" xfId="1" applyFont="1" applyFill="1" applyBorder="1" applyAlignment="1">
      <alignment horizontal="center" vertical="center"/>
    </xf>
    <xf numFmtId="0" fontId="10" fillId="3" borderId="1" xfId="1" applyFont="1" applyFill="1" applyBorder="1" applyAlignment="1">
      <alignment horizontal="center" vertical="center"/>
    </xf>
    <xf numFmtId="20" fontId="4" fillId="5" borderId="1" xfId="1" applyNumberFormat="1" applyFont="1" applyFill="1" applyBorder="1" applyAlignment="1">
      <alignment horizontal="center" vertical="center"/>
    </xf>
    <xf numFmtId="20" fontId="4" fillId="5" borderId="2" xfId="1" applyNumberFormat="1" applyFont="1" applyFill="1" applyBorder="1" applyAlignment="1">
      <alignment horizontal="center" vertical="center"/>
    </xf>
    <xf numFmtId="20" fontId="4" fillId="5" borderId="1" xfId="1" applyNumberFormat="1" applyFont="1" applyFill="1" applyBorder="1" applyAlignment="1">
      <alignment horizontal="center" vertical="center"/>
    </xf>
    <xf numFmtId="0" fontId="8" fillId="2" borderId="1" xfId="1" applyFont="1" applyFill="1" applyBorder="1" applyAlignment="1">
      <alignment horizontal="center" vertical="center"/>
    </xf>
    <xf numFmtId="0" fontId="4" fillId="0" borderId="1" xfId="1" applyFont="1" applyBorder="1" applyAlignment="1">
      <alignment horizontal="left" vertical="center"/>
    </xf>
    <xf numFmtId="0" fontId="4" fillId="3" borderId="1" xfId="1" applyFont="1" applyFill="1" applyBorder="1" applyAlignment="1">
      <alignment horizontal="center" vertical="center"/>
    </xf>
    <xf numFmtId="0" fontId="10" fillId="3" borderId="1" xfId="1" applyFont="1" applyFill="1" applyBorder="1" applyAlignment="1">
      <alignment horizontal="center" vertical="center"/>
    </xf>
    <xf numFmtId="20" fontId="4" fillId="5" borderId="2" xfId="1" applyNumberFormat="1" applyFont="1" applyFill="1" applyBorder="1" applyAlignment="1">
      <alignment horizontal="center" vertical="center"/>
    </xf>
    <xf numFmtId="20" fontId="4" fillId="5" borderId="1" xfId="1" applyNumberFormat="1" applyFont="1" applyFill="1" applyBorder="1" applyAlignment="1">
      <alignment horizontal="center" vertical="center"/>
    </xf>
    <xf numFmtId="20" fontId="4" fillId="5" borderId="2" xfId="1" applyNumberFormat="1" applyFont="1" applyFill="1" applyBorder="1" applyAlignment="1">
      <alignment vertical="center"/>
    </xf>
    <xf numFmtId="20" fontId="4" fillId="5" borderId="3" xfId="1" applyNumberFormat="1" applyFont="1" applyFill="1" applyBorder="1" applyAlignment="1">
      <alignment vertical="center"/>
    </xf>
    <xf numFmtId="20" fontId="4" fillId="5" borderId="2" xfId="1" applyNumberFormat="1" applyFont="1" applyFill="1" applyBorder="1" applyAlignment="1">
      <alignment horizontal="center" vertical="center"/>
    </xf>
    <xf numFmtId="0" fontId="8" fillId="2" borderId="1" xfId="1" applyFont="1" applyFill="1" applyBorder="1" applyAlignment="1">
      <alignment horizontal="center" vertical="center"/>
    </xf>
    <xf numFmtId="0" fontId="4" fillId="0" borderId="1" xfId="1" applyFont="1" applyBorder="1" applyAlignment="1">
      <alignment horizontal="left" vertical="center"/>
    </xf>
    <xf numFmtId="0" fontId="4" fillId="3" borderId="1" xfId="1" applyFont="1" applyFill="1" applyBorder="1" applyAlignment="1">
      <alignment horizontal="center" vertical="center"/>
    </xf>
    <xf numFmtId="0" fontId="10" fillId="3" borderId="1" xfId="1" applyFont="1" applyFill="1" applyBorder="1" applyAlignment="1">
      <alignment horizontal="center" vertical="center"/>
    </xf>
    <xf numFmtId="20" fontId="4" fillId="5" borderId="2" xfId="1" applyNumberFormat="1" applyFont="1" applyFill="1" applyBorder="1" applyAlignment="1">
      <alignment horizontal="center" vertical="center"/>
    </xf>
    <xf numFmtId="20" fontId="4" fillId="5" borderId="3" xfId="1" applyNumberFormat="1" applyFont="1" applyFill="1" applyBorder="1" applyAlignment="1">
      <alignment horizontal="center" vertical="center"/>
    </xf>
    <xf numFmtId="20" fontId="4" fillId="5" borderId="1" xfId="1" applyNumberFormat="1" applyFont="1" applyFill="1" applyBorder="1" applyAlignment="1">
      <alignment horizontal="center" vertical="center"/>
    </xf>
    <xf numFmtId="0" fontId="29" fillId="3" borderId="5" xfId="1" applyFont="1" applyFill="1" applyBorder="1" applyAlignment="1">
      <alignment horizontal="center" vertical="center"/>
    </xf>
    <xf numFmtId="20" fontId="4" fillId="5" borderId="10" xfId="1" applyNumberFormat="1" applyFont="1" applyFill="1" applyBorder="1" applyAlignment="1">
      <alignment vertical="center"/>
    </xf>
    <xf numFmtId="0" fontId="8" fillId="2" borderId="1" xfId="1" applyFont="1" applyFill="1" applyBorder="1" applyAlignment="1">
      <alignment horizontal="center" vertical="center"/>
    </xf>
    <xf numFmtId="0" fontId="4" fillId="0" borderId="1" xfId="1" applyFont="1" applyBorder="1" applyAlignment="1">
      <alignment horizontal="left" vertical="center"/>
    </xf>
    <xf numFmtId="0" fontId="4" fillId="3" borderId="1" xfId="1" applyFont="1" applyFill="1" applyBorder="1" applyAlignment="1">
      <alignment horizontal="center" vertical="center"/>
    </xf>
    <xf numFmtId="0" fontId="10" fillId="3" borderId="1" xfId="1" applyFont="1" applyFill="1" applyBorder="1" applyAlignment="1">
      <alignment horizontal="center" vertical="center"/>
    </xf>
    <xf numFmtId="20" fontId="4" fillId="5" borderId="1" xfId="1" applyNumberFormat="1" applyFont="1" applyFill="1" applyBorder="1" applyAlignment="1">
      <alignment horizontal="center" vertical="center"/>
    </xf>
    <xf numFmtId="20" fontId="4" fillId="5" borderId="1" xfId="1" applyNumberFormat="1" applyFont="1" applyFill="1" applyBorder="1" applyAlignment="1">
      <alignment horizontal="center" vertical="center"/>
    </xf>
    <xf numFmtId="0" fontId="8" fillId="2" borderId="1" xfId="1" applyFont="1" applyFill="1" applyBorder="1" applyAlignment="1">
      <alignment horizontal="center" vertical="center"/>
    </xf>
    <xf numFmtId="0" fontId="10" fillId="3" borderId="1" xfId="1" applyFont="1" applyFill="1" applyBorder="1" applyAlignment="1">
      <alignment horizontal="center" vertical="center"/>
    </xf>
    <xf numFmtId="0" fontId="4" fillId="3" borderId="1" xfId="1" applyFont="1" applyFill="1" applyBorder="1" applyAlignment="1">
      <alignment horizontal="center" vertical="center"/>
    </xf>
    <xf numFmtId="0" fontId="4" fillId="0" borderId="1" xfId="1" applyFont="1" applyBorder="1" applyAlignment="1">
      <alignment horizontal="left" vertical="center"/>
    </xf>
    <xf numFmtId="20" fontId="4" fillId="5" borderId="1" xfId="1" applyNumberFormat="1" applyFont="1" applyFill="1" applyBorder="1" applyAlignment="1">
      <alignment horizontal="center" vertical="center"/>
    </xf>
    <xf numFmtId="20" fontId="4" fillId="5" borderId="2" xfId="1" applyNumberFormat="1" applyFont="1" applyFill="1" applyBorder="1" applyAlignment="1">
      <alignment horizontal="center" vertical="center"/>
    </xf>
    <xf numFmtId="20" fontId="4" fillId="5" borderId="3" xfId="1" applyNumberFormat="1" applyFont="1" applyFill="1" applyBorder="1" applyAlignment="1">
      <alignment horizontal="center" vertical="center"/>
    </xf>
    <xf numFmtId="20" fontId="4" fillId="5" borderId="1" xfId="1" applyNumberFormat="1" applyFont="1" applyFill="1" applyBorder="1" applyAlignment="1">
      <alignment horizontal="center" vertical="center"/>
    </xf>
    <xf numFmtId="0" fontId="13" fillId="2" borderId="2" xfId="1" applyFont="1" applyFill="1" applyBorder="1" applyAlignment="1">
      <alignment horizontal="center" vertical="center"/>
    </xf>
    <xf numFmtId="0" fontId="2" fillId="0" borderId="7" xfId="1" applyBorder="1" applyAlignment="1">
      <alignment horizontal="center" vertical="center"/>
    </xf>
    <xf numFmtId="0" fontId="2" fillId="0" borderId="3" xfId="1" applyBorder="1" applyAlignment="1">
      <alignment horizontal="center" vertical="center"/>
    </xf>
    <xf numFmtId="42" fontId="4" fillId="2" borderId="2" xfId="1" applyNumberFormat="1" applyFont="1" applyFill="1" applyBorder="1" applyAlignment="1">
      <alignment horizontal="center" vertical="center"/>
    </xf>
    <xf numFmtId="0" fontId="4" fillId="2" borderId="3" xfId="1" applyFont="1" applyFill="1" applyBorder="1" applyAlignment="1">
      <alignment horizontal="center" vertical="center"/>
    </xf>
    <xf numFmtId="0" fontId="14" fillId="3" borderId="1" xfId="1" applyFont="1" applyFill="1" applyBorder="1" applyAlignment="1">
      <alignment horizontal="center" vertical="center"/>
    </xf>
    <xf numFmtId="0" fontId="1" fillId="3" borderId="1" xfId="1" applyFont="1" applyFill="1" applyBorder="1" applyAlignment="1">
      <alignment horizontal="center" vertical="center"/>
    </xf>
    <xf numFmtId="0" fontId="4" fillId="5" borderId="2" xfId="1" applyFont="1" applyFill="1" applyBorder="1" applyAlignment="1">
      <alignment horizontal="left" vertical="center" wrapText="1"/>
    </xf>
    <xf numFmtId="0" fontId="4" fillId="5" borderId="7" xfId="1" applyFont="1" applyFill="1" applyBorder="1" applyAlignment="1">
      <alignment horizontal="left" vertical="center" wrapText="1"/>
    </xf>
    <xf numFmtId="0" fontId="4" fillId="5" borderId="3" xfId="1" applyFont="1" applyFill="1" applyBorder="1" applyAlignment="1">
      <alignment horizontal="left" vertical="center" wrapText="1"/>
    </xf>
    <xf numFmtId="0" fontId="8" fillId="2" borderId="1" xfId="1" applyFont="1" applyFill="1" applyBorder="1" applyAlignment="1">
      <alignment horizontal="center" vertical="center"/>
    </xf>
    <xf numFmtId="0" fontId="4" fillId="0" borderId="1" xfId="1" applyFont="1" applyBorder="1" applyAlignment="1">
      <alignment horizontal="left" vertical="center"/>
    </xf>
    <xf numFmtId="0" fontId="11" fillId="0" borderId="1" xfId="1" applyFont="1" applyBorder="1" applyAlignment="1">
      <alignment horizontal="left" vertical="center"/>
    </xf>
    <xf numFmtId="0" fontId="10" fillId="3" borderId="4" xfId="1" applyFont="1" applyFill="1" applyBorder="1" applyAlignment="1">
      <alignment horizontal="center" vertical="center"/>
    </xf>
    <xf numFmtId="0" fontId="10" fillId="3" borderId="5" xfId="1" applyFont="1" applyFill="1" applyBorder="1" applyAlignment="1">
      <alignment horizontal="center" vertical="center"/>
    </xf>
    <xf numFmtId="0" fontId="10" fillId="3" borderId="6" xfId="1" applyFont="1" applyFill="1" applyBorder="1" applyAlignment="1">
      <alignment horizontal="center" vertical="center"/>
    </xf>
    <xf numFmtId="0" fontId="2" fillId="0" borderId="5" xfId="1" applyBorder="1" applyAlignment="1">
      <alignment horizontal="center" vertical="center"/>
    </xf>
    <xf numFmtId="0" fontId="2" fillId="0" borderId="6" xfId="1" applyBorder="1" applyAlignment="1">
      <alignment horizontal="center" vertical="center"/>
    </xf>
    <xf numFmtId="0" fontId="1" fillId="3" borderId="5" xfId="1" applyFont="1" applyFill="1" applyBorder="1" applyAlignment="1">
      <alignment horizontal="center"/>
    </xf>
    <xf numFmtId="0" fontId="2" fillId="0" borderId="5" xfId="1" applyBorder="1" applyAlignment="1">
      <alignment horizontal="center"/>
    </xf>
    <xf numFmtId="0" fontId="2" fillId="0" borderId="6" xfId="1" applyBorder="1" applyAlignment="1">
      <alignment horizontal="center"/>
    </xf>
    <xf numFmtId="0" fontId="4" fillId="5" borderId="2" xfId="1" applyFont="1" applyFill="1" applyBorder="1" applyAlignment="1">
      <alignment horizontal="left" vertical="top"/>
    </xf>
    <xf numFmtId="0" fontId="4" fillId="5" borderId="7" xfId="1" applyFont="1" applyFill="1" applyBorder="1" applyAlignment="1">
      <alignment horizontal="left" vertical="top"/>
    </xf>
    <xf numFmtId="0" fontId="4" fillId="5" borderId="3" xfId="1" applyFont="1" applyFill="1" applyBorder="1" applyAlignment="1">
      <alignment horizontal="left" vertical="top"/>
    </xf>
    <xf numFmtId="0" fontId="9" fillId="3" borderId="1" xfId="1" applyFont="1" applyFill="1" applyBorder="1" applyAlignment="1">
      <alignment horizontal="center" vertical="center"/>
    </xf>
    <xf numFmtId="20" fontId="4" fillId="0" borderId="2" xfId="1" applyNumberFormat="1" applyFont="1" applyBorder="1" applyAlignment="1">
      <alignment horizontal="center" vertical="center"/>
    </xf>
    <xf numFmtId="20" fontId="4" fillId="0" borderId="3" xfId="1" applyNumberFormat="1" applyFont="1" applyBorder="1" applyAlignment="1">
      <alignment horizontal="center" vertical="center"/>
    </xf>
    <xf numFmtId="20" fontId="16" fillId="3" borderId="4" xfId="1" applyNumberFormat="1" applyFont="1" applyFill="1" applyBorder="1" applyAlignment="1">
      <alignment horizontal="center" vertical="center"/>
    </xf>
    <xf numFmtId="20" fontId="16" fillId="3" borderId="6" xfId="1" applyNumberFormat="1" applyFont="1" applyFill="1" applyBorder="1" applyAlignment="1">
      <alignment horizontal="center" vertical="center"/>
    </xf>
    <xf numFmtId="20" fontId="4" fillId="0" borderId="8" xfId="1" applyNumberFormat="1" applyFont="1" applyBorder="1" applyAlignment="1">
      <alignment horizontal="left" vertical="center" wrapText="1"/>
    </xf>
    <xf numFmtId="20" fontId="4" fillId="0" borderId="9" xfId="1" applyNumberFormat="1" applyFont="1" applyBorder="1" applyAlignment="1">
      <alignment horizontal="left" vertical="center" wrapText="1"/>
    </xf>
    <xf numFmtId="20" fontId="4" fillId="0" borderId="10" xfId="1" applyNumberFormat="1" applyFont="1" applyBorder="1" applyAlignment="1">
      <alignment horizontal="left" vertical="center" wrapText="1"/>
    </xf>
    <xf numFmtId="20" fontId="4" fillId="0" borderId="13" xfId="1" applyNumberFormat="1" applyFont="1" applyBorder="1" applyAlignment="1">
      <alignment horizontal="left" vertical="center" wrapText="1"/>
    </xf>
    <xf numFmtId="20" fontId="4" fillId="0" borderId="14" xfId="1" applyNumberFormat="1" applyFont="1" applyBorder="1" applyAlignment="1">
      <alignment horizontal="left" vertical="center" wrapText="1"/>
    </xf>
    <xf numFmtId="20" fontId="4" fillId="0" borderId="15" xfId="1" applyNumberFormat="1" applyFont="1" applyBorder="1" applyAlignment="1">
      <alignment horizontal="left" vertical="center" wrapText="1"/>
    </xf>
    <xf numFmtId="0" fontId="4" fillId="3" borderId="1" xfId="1" applyFont="1" applyFill="1" applyBorder="1" applyAlignment="1">
      <alignment horizontal="center" vertical="center"/>
    </xf>
    <xf numFmtId="0" fontId="11" fillId="3" borderId="1" xfId="1" applyFont="1" applyFill="1" applyBorder="1" applyAlignment="1">
      <alignment horizontal="center"/>
    </xf>
    <xf numFmtId="0" fontId="2" fillId="0" borderId="1" xfId="1" applyFont="1" applyBorder="1" applyAlignment="1">
      <alignment horizontal="center" vertical="center"/>
    </xf>
    <xf numFmtId="20" fontId="4" fillId="0" borderId="2" xfId="1" quotePrefix="1" applyNumberFormat="1" applyFont="1" applyBorder="1" applyAlignment="1">
      <alignment horizontal="center" vertical="center"/>
    </xf>
    <xf numFmtId="20" fontId="16" fillId="3" borderId="5" xfId="1" applyNumberFormat="1" applyFont="1" applyFill="1" applyBorder="1" applyAlignment="1">
      <alignment horizontal="center" vertical="center"/>
    </xf>
    <xf numFmtId="20" fontId="4" fillId="0" borderId="9" xfId="1" applyNumberFormat="1" applyFont="1" applyBorder="1" applyAlignment="1">
      <alignment horizontal="left" vertical="center"/>
    </xf>
    <xf numFmtId="20" fontId="4" fillId="0" borderId="10" xfId="1" applyNumberFormat="1" applyFont="1" applyBorder="1" applyAlignment="1">
      <alignment horizontal="left" vertical="center"/>
    </xf>
    <xf numFmtId="20" fontId="4" fillId="0" borderId="11" xfId="1" applyNumberFormat="1" applyFont="1" applyBorder="1" applyAlignment="1">
      <alignment horizontal="left" vertical="center"/>
    </xf>
    <xf numFmtId="20" fontId="4" fillId="0" borderId="0" xfId="1" applyNumberFormat="1" applyFont="1" applyBorder="1" applyAlignment="1">
      <alignment horizontal="left" vertical="center"/>
    </xf>
    <xf numFmtId="20" fontId="4" fillId="0" borderId="12" xfId="1" applyNumberFormat="1" applyFont="1" applyBorder="1" applyAlignment="1">
      <alignment horizontal="left" vertical="center"/>
    </xf>
    <xf numFmtId="20" fontId="4" fillId="0" borderId="13" xfId="1" applyNumberFormat="1" applyFont="1" applyBorder="1" applyAlignment="1">
      <alignment horizontal="left" vertical="center"/>
    </xf>
    <xf numFmtId="20" fontId="4" fillId="0" borderId="14" xfId="1" applyNumberFormat="1" applyFont="1" applyBorder="1" applyAlignment="1">
      <alignment horizontal="left" vertical="center"/>
    </xf>
    <xf numFmtId="20" fontId="4" fillId="0" borderId="15" xfId="1" applyNumberFormat="1" applyFont="1" applyBorder="1" applyAlignment="1">
      <alignment horizontal="left" vertical="center"/>
    </xf>
    <xf numFmtId="0" fontId="3" fillId="2" borderId="1" xfId="1" applyFont="1" applyFill="1" applyBorder="1" applyAlignment="1">
      <alignment horizontal="center" vertical="center"/>
    </xf>
    <xf numFmtId="0" fontId="4" fillId="4" borderId="2" xfId="1" applyFont="1" applyFill="1" applyBorder="1" applyAlignment="1">
      <alignment horizontal="center" vertical="center"/>
    </xf>
    <xf numFmtId="0" fontId="4" fillId="4" borderId="3" xfId="1" applyFont="1" applyFill="1" applyBorder="1" applyAlignment="1">
      <alignment horizontal="center" vertical="center"/>
    </xf>
    <xf numFmtId="0" fontId="10" fillId="3" borderId="1" xfId="1" applyFont="1" applyFill="1" applyBorder="1" applyAlignment="1">
      <alignment horizontal="center" vertical="center"/>
    </xf>
    <xf numFmtId="0" fontId="4" fillId="5" borderId="2" xfId="0" applyFont="1" applyFill="1" applyBorder="1" applyAlignment="1">
      <alignment horizontal="left" vertical="center" wrapText="1"/>
    </xf>
    <xf numFmtId="0" fontId="4" fillId="5" borderId="7" xfId="0" applyFont="1" applyFill="1" applyBorder="1" applyAlignment="1">
      <alignment horizontal="left" vertical="center" wrapText="1"/>
    </xf>
    <xf numFmtId="0" fontId="4" fillId="5" borderId="3" xfId="0" applyFont="1" applyFill="1" applyBorder="1" applyAlignment="1">
      <alignment horizontal="left" vertical="center" wrapText="1"/>
    </xf>
    <xf numFmtId="20" fontId="4" fillId="5" borderId="2" xfId="1" applyNumberFormat="1" applyFont="1" applyFill="1" applyBorder="1" applyAlignment="1">
      <alignment horizontal="center" vertical="center"/>
    </xf>
    <xf numFmtId="20" fontId="4" fillId="5" borderId="3" xfId="1" applyNumberFormat="1" applyFont="1" applyFill="1" applyBorder="1" applyAlignment="1">
      <alignment horizontal="center" vertical="center"/>
    </xf>
    <xf numFmtId="20" fontId="4" fillId="5" borderId="8" xfId="1" applyNumberFormat="1" applyFont="1" applyFill="1" applyBorder="1" applyAlignment="1">
      <alignment horizontal="left" vertical="center" wrapText="1"/>
    </xf>
    <xf numFmtId="20" fontId="4" fillId="5" borderId="9" xfId="1" applyNumberFormat="1" applyFont="1" applyFill="1" applyBorder="1" applyAlignment="1">
      <alignment horizontal="left" vertical="center" wrapText="1"/>
    </xf>
    <xf numFmtId="20" fontId="4" fillId="5" borderId="10" xfId="1" applyNumberFormat="1" applyFont="1" applyFill="1" applyBorder="1" applyAlignment="1">
      <alignment horizontal="left" vertical="center" wrapText="1"/>
    </xf>
    <xf numFmtId="20" fontId="4" fillId="5" borderId="2" xfId="1" applyNumberFormat="1" applyFont="1" applyFill="1" applyBorder="1" applyAlignment="1">
      <alignment horizontal="center" vertical="center" wrapText="1"/>
    </xf>
    <xf numFmtId="20" fontId="4" fillId="5" borderId="3" xfId="1" applyNumberFormat="1" applyFont="1" applyFill="1" applyBorder="1" applyAlignment="1">
      <alignment horizontal="center" vertical="center" wrapText="1"/>
    </xf>
    <xf numFmtId="20" fontId="19" fillId="0" borderId="8" xfId="1" applyNumberFormat="1" applyFont="1" applyBorder="1" applyAlignment="1">
      <alignment horizontal="left" vertical="top" wrapText="1"/>
    </xf>
    <xf numFmtId="20" fontId="19" fillId="0" borderId="9" xfId="1" applyNumberFormat="1" applyFont="1" applyBorder="1" applyAlignment="1">
      <alignment horizontal="left" vertical="top"/>
    </xf>
    <xf numFmtId="20" fontId="19" fillId="0" borderId="10" xfId="1" applyNumberFormat="1" applyFont="1" applyBorder="1" applyAlignment="1">
      <alignment horizontal="left" vertical="top"/>
    </xf>
    <xf numFmtId="20" fontId="19" fillId="0" borderId="13" xfId="1" applyNumberFormat="1" applyFont="1" applyBorder="1" applyAlignment="1">
      <alignment horizontal="left" vertical="top"/>
    </xf>
    <xf numFmtId="20" fontId="19" fillId="0" borderId="14" xfId="1" applyNumberFormat="1" applyFont="1" applyBorder="1" applyAlignment="1">
      <alignment horizontal="left" vertical="top"/>
    </xf>
    <xf numFmtId="20" fontId="19" fillId="0" borderId="15" xfId="1" applyNumberFormat="1" applyFont="1" applyBorder="1" applyAlignment="1">
      <alignment horizontal="left" vertical="top"/>
    </xf>
    <xf numFmtId="20" fontId="17" fillId="0" borderId="8" xfId="1" applyNumberFormat="1" applyFont="1" applyBorder="1" applyAlignment="1">
      <alignment horizontal="left" vertical="center" wrapText="1"/>
    </xf>
    <xf numFmtId="20" fontId="17" fillId="0" borderId="9" xfId="1" applyNumberFormat="1" applyFont="1" applyBorder="1" applyAlignment="1">
      <alignment horizontal="left" vertical="center" wrapText="1"/>
    </xf>
    <xf numFmtId="20" fontId="17" fillId="0" borderId="10" xfId="1" applyNumberFormat="1" applyFont="1" applyBorder="1" applyAlignment="1">
      <alignment horizontal="left" vertical="center" wrapText="1"/>
    </xf>
    <xf numFmtId="20" fontId="17" fillId="0" borderId="11" xfId="1" applyNumberFormat="1" applyFont="1" applyBorder="1" applyAlignment="1">
      <alignment horizontal="left" vertical="center" wrapText="1"/>
    </xf>
    <xf numFmtId="20" fontId="17" fillId="0" borderId="0" xfId="1" applyNumberFormat="1" applyFont="1" applyBorder="1" applyAlignment="1">
      <alignment horizontal="left" vertical="center" wrapText="1"/>
    </xf>
    <xf numFmtId="20" fontId="17" fillId="0" borderId="12" xfId="1" applyNumberFormat="1" applyFont="1" applyBorder="1" applyAlignment="1">
      <alignment horizontal="left" vertical="center" wrapText="1"/>
    </xf>
    <xf numFmtId="20" fontId="17" fillId="0" borderId="13" xfId="1" applyNumberFormat="1" applyFont="1" applyBorder="1" applyAlignment="1">
      <alignment horizontal="left" vertical="center" wrapText="1"/>
    </xf>
    <xf numFmtId="20" fontId="17" fillId="0" borderId="14" xfId="1" applyNumberFormat="1" applyFont="1" applyBorder="1" applyAlignment="1">
      <alignment horizontal="left" vertical="center" wrapText="1"/>
    </xf>
    <xf numFmtId="20" fontId="17" fillId="0" borderId="15" xfId="1" applyNumberFormat="1" applyFont="1" applyBorder="1" applyAlignment="1">
      <alignment horizontal="left" vertical="center" wrapText="1"/>
    </xf>
    <xf numFmtId="20" fontId="19" fillId="5" borderId="2" xfId="1" applyNumberFormat="1" applyFont="1" applyFill="1" applyBorder="1" applyAlignment="1">
      <alignment horizontal="center" vertical="top"/>
    </xf>
    <xf numFmtId="20" fontId="19" fillId="5" borderId="3" xfId="1" applyNumberFormat="1" applyFont="1" applyFill="1" applyBorder="1" applyAlignment="1">
      <alignment horizontal="center" vertical="top"/>
    </xf>
    <xf numFmtId="20" fontId="17" fillId="5" borderId="2" xfId="1" applyNumberFormat="1" applyFont="1" applyFill="1" applyBorder="1" applyAlignment="1">
      <alignment horizontal="center" vertical="center" wrapText="1"/>
    </xf>
    <xf numFmtId="20" fontId="17" fillId="5" borderId="3" xfId="1" applyNumberFormat="1" applyFont="1" applyFill="1" applyBorder="1" applyAlignment="1">
      <alignment horizontal="center" vertical="center" wrapText="1"/>
    </xf>
    <xf numFmtId="20" fontId="4" fillId="5" borderId="1" xfId="1" applyNumberFormat="1" applyFont="1" applyFill="1" applyBorder="1" applyAlignment="1">
      <alignment horizontal="center" vertical="center"/>
    </xf>
    <xf numFmtId="20" fontId="17" fillId="0" borderId="9" xfId="1" applyNumberFormat="1" applyFont="1" applyBorder="1" applyAlignment="1">
      <alignment horizontal="left" vertical="center"/>
    </xf>
    <xf numFmtId="20" fontId="17" fillId="0" borderId="10" xfId="1" applyNumberFormat="1" applyFont="1" applyBorder="1" applyAlignment="1">
      <alignment horizontal="left" vertical="center"/>
    </xf>
    <xf numFmtId="20" fontId="17" fillId="0" borderId="13" xfId="1" applyNumberFormat="1" applyFont="1" applyBorder="1" applyAlignment="1">
      <alignment horizontal="left" vertical="center"/>
    </xf>
    <xf numFmtId="20" fontId="17" fillId="0" borderId="14" xfId="1" applyNumberFormat="1" applyFont="1" applyBorder="1" applyAlignment="1">
      <alignment horizontal="left" vertical="center"/>
    </xf>
    <xf numFmtId="20" fontId="17" fillId="0" borderId="15" xfId="1" applyNumberFormat="1" applyFont="1" applyBorder="1" applyAlignment="1">
      <alignment horizontal="left" vertical="center"/>
    </xf>
    <xf numFmtId="20" fontId="5" fillId="0" borderId="8" xfId="1" applyNumberFormat="1" applyFont="1" applyBorder="1" applyAlignment="1">
      <alignment horizontal="left" vertical="center" wrapText="1"/>
    </xf>
    <xf numFmtId="20" fontId="19" fillId="0" borderId="9" xfId="1" applyNumberFormat="1" applyFont="1" applyBorder="1" applyAlignment="1">
      <alignment horizontal="left" vertical="center"/>
    </xf>
    <xf numFmtId="20" fontId="19" fillId="0" borderId="10" xfId="1" applyNumberFormat="1" applyFont="1" applyBorder="1" applyAlignment="1">
      <alignment horizontal="left" vertical="center"/>
    </xf>
    <xf numFmtId="20" fontId="19" fillId="0" borderId="11" xfId="1" applyNumberFormat="1" applyFont="1" applyBorder="1" applyAlignment="1">
      <alignment horizontal="left" vertical="center" wrapText="1"/>
    </xf>
    <xf numFmtId="20" fontId="19" fillId="0" borderId="0" xfId="1" applyNumberFormat="1" applyFont="1" applyBorder="1" applyAlignment="1">
      <alignment horizontal="left" vertical="center"/>
    </xf>
    <xf numFmtId="20" fontId="19" fillId="0" borderId="12" xfId="1" applyNumberFormat="1" applyFont="1" applyBorder="1" applyAlignment="1">
      <alignment horizontal="left" vertical="center"/>
    </xf>
    <xf numFmtId="20" fontId="19" fillId="0" borderId="13" xfId="1" applyNumberFormat="1" applyFont="1" applyBorder="1" applyAlignment="1">
      <alignment horizontal="left" vertical="center"/>
    </xf>
    <xf numFmtId="20" fontId="19" fillId="0" borderId="14" xfId="1" applyNumberFormat="1" applyFont="1" applyBorder="1" applyAlignment="1">
      <alignment horizontal="left" vertical="center"/>
    </xf>
    <xf numFmtId="20" fontId="19" fillId="0" borderId="15" xfId="1" applyNumberFormat="1" applyFont="1" applyBorder="1" applyAlignment="1">
      <alignment horizontal="left" vertical="center"/>
    </xf>
    <xf numFmtId="20" fontId="19" fillId="5" borderId="2" xfId="1" applyNumberFormat="1" applyFont="1" applyFill="1" applyBorder="1" applyAlignment="1">
      <alignment horizontal="center" vertical="center"/>
    </xf>
    <xf numFmtId="20" fontId="19" fillId="5" borderId="3" xfId="1" applyNumberFormat="1" applyFont="1" applyFill="1" applyBorder="1" applyAlignment="1">
      <alignment horizontal="center" vertical="center"/>
    </xf>
    <xf numFmtId="0" fontId="9" fillId="3" borderId="4" xfId="1" applyFont="1" applyFill="1" applyBorder="1" applyAlignment="1">
      <alignment horizontal="center" vertical="center"/>
    </xf>
    <xf numFmtId="0" fontId="9" fillId="3" borderId="5" xfId="1" applyFont="1" applyFill="1" applyBorder="1" applyAlignment="1">
      <alignment horizontal="center" vertical="center"/>
    </xf>
    <xf numFmtId="0" fontId="9" fillId="3" borderId="6" xfId="1" applyFont="1" applyFill="1" applyBorder="1" applyAlignment="1">
      <alignment horizontal="center" vertical="center"/>
    </xf>
    <xf numFmtId="20" fontId="5" fillId="5" borderId="2" xfId="1" applyNumberFormat="1" applyFont="1" applyFill="1" applyBorder="1" applyAlignment="1">
      <alignment horizontal="center" vertical="center" wrapText="1"/>
    </xf>
    <xf numFmtId="20" fontId="5" fillId="5" borderId="3" xfId="1" applyNumberFormat="1" applyFont="1" applyFill="1" applyBorder="1" applyAlignment="1">
      <alignment horizontal="center" vertical="center" wrapText="1"/>
    </xf>
    <xf numFmtId="0" fontId="4" fillId="5" borderId="2" xfId="1" applyFont="1" applyFill="1" applyBorder="1" applyAlignment="1">
      <alignment horizontal="left" vertical="top" wrapText="1"/>
    </xf>
    <xf numFmtId="0" fontId="13" fillId="2" borderId="7" xfId="1" applyFont="1" applyFill="1" applyBorder="1" applyAlignment="1">
      <alignment horizontal="center" vertical="center"/>
    </xf>
    <xf numFmtId="0" fontId="13" fillId="2" borderId="3" xfId="1" applyFont="1" applyFill="1" applyBorder="1" applyAlignment="1">
      <alignment horizontal="center" vertical="center"/>
    </xf>
    <xf numFmtId="42" fontId="4" fillId="2" borderId="3" xfId="1" applyNumberFormat="1" applyFont="1" applyFill="1" applyBorder="1" applyAlignment="1">
      <alignment horizontal="center" vertical="center"/>
    </xf>
    <xf numFmtId="0" fontId="5" fillId="5" borderId="28" xfId="0" applyFont="1" applyFill="1" applyBorder="1" applyAlignment="1">
      <alignment horizontal="left" vertical="top" wrapText="1"/>
    </xf>
    <xf numFmtId="0" fontId="5" fillId="5" borderId="27" xfId="0" applyFont="1" applyFill="1" applyBorder="1" applyAlignment="1">
      <alignment horizontal="left" vertical="top" wrapText="1"/>
    </xf>
    <xf numFmtId="0" fontId="5" fillId="5" borderId="29" xfId="0" applyFont="1" applyFill="1" applyBorder="1" applyAlignment="1">
      <alignment horizontal="left" vertical="top" wrapText="1"/>
    </xf>
    <xf numFmtId="0" fontId="8" fillId="2" borderId="2" xfId="1" applyFont="1" applyFill="1" applyBorder="1" applyAlignment="1">
      <alignment horizontal="center" vertical="center"/>
    </xf>
    <xf numFmtId="0" fontId="8" fillId="2" borderId="7" xfId="1" applyFont="1" applyFill="1" applyBorder="1" applyAlignment="1">
      <alignment horizontal="center" vertical="center"/>
    </xf>
    <xf numFmtId="0" fontId="8" fillId="2" borderId="3" xfId="1" applyFont="1" applyFill="1" applyBorder="1" applyAlignment="1">
      <alignment horizontal="center" vertical="center"/>
    </xf>
    <xf numFmtId="0" fontId="4" fillId="0" borderId="2" xfId="1" applyFont="1" applyBorder="1" applyAlignment="1">
      <alignment horizontal="left" vertical="center"/>
    </xf>
    <xf numFmtId="0" fontId="4" fillId="0" borderId="3" xfId="1" applyFont="1" applyBorder="1" applyAlignment="1">
      <alignment horizontal="left" vertical="center"/>
    </xf>
    <xf numFmtId="0" fontId="4" fillId="5" borderId="8" xfId="0" applyFont="1" applyFill="1" applyBorder="1" applyAlignment="1">
      <alignment horizontal="left" vertical="top" wrapText="1"/>
    </xf>
    <xf numFmtId="0" fontId="9" fillId="0" borderId="9" xfId="0" applyFont="1" applyBorder="1" applyAlignment="1"/>
    <xf numFmtId="0" fontId="9" fillId="0" borderId="10" xfId="0" applyFont="1" applyBorder="1" applyAlignment="1"/>
    <xf numFmtId="0" fontId="5" fillId="5" borderId="2" xfId="0" applyFont="1" applyFill="1" applyBorder="1" applyAlignment="1">
      <alignment horizontal="left" vertical="center" wrapText="1"/>
    </xf>
    <xf numFmtId="0" fontId="5" fillId="5" borderId="7" xfId="0" applyFont="1" applyFill="1" applyBorder="1" applyAlignment="1">
      <alignment horizontal="left" vertical="center" wrapText="1"/>
    </xf>
    <xf numFmtId="0" fontId="5" fillId="5" borderId="3" xfId="0" applyFont="1" applyFill="1" applyBorder="1" applyAlignment="1">
      <alignment horizontal="left" vertical="center" wrapText="1"/>
    </xf>
    <xf numFmtId="0" fontId="10" fillId="3" borderId="11" xfId="1" applyFont="1" applyFill="1" applyBorder="1" applyAlignment="1">
      <alignment horizontal="center" vertical="center"/>
    </xf>
    <xf numFmtId="0" fontId="24" fillId="6" borderId="17" xfId="0" applyFont="1" applyFill="1" applyBorder="1" applyAlignment="1">
      <alignment horizontal="center" vertical="center" wrapText="1"/>
    </xf>
    <xf numFmtId="0" fontId="24" fillId="6" borderId="19" xfId="0" applyFont="1" applyFill="1" applyBorder="1" applyAlignment="1">
      <alignment horizontal="center" vertical="center" wrapText="1"/>
    </xf>
    <xf numFmtId="31" fontId="21" fillId="5" borderId="18" xfId="0" applyNumberFormat="1" applyFont="1" applyFill="1" applyBorder="1" applyAlignment="1">
      <alignment horizontal="center" vertical="center"/>
    </xf>
    <xf numFmtId="31" fontId="21" fillId="5" borderId="16" xfId="0" applyNumberFormat="1" applyFont="1" applyFill="1" applyBorder="1" applyAlignment="1">
      <alignment horizontal="center" vertical="center"/>
    </xf>
    <xf numFmtId="3" fontId="16" fillId="0" borderId="16" xfId="0" applyNumberFormat="1" applyFont="1" applyBorder="1" applyAlignment="1">
      <alignment horizontal="center" vertical="center"/>
    </xf>
    <xf numFmtId="20" fontId="17" fillId="0" borderId="0" xfId="1" applyNumberFormat="1" applyFont="1" applyBorder="1" applyAlignment="1">
      <alignment horizontal="left" vertical="center"/>
    </xf>
    <xf numFmtId="20" fontId="17" fillId="0" borderId="12" xfId="1" applyNumberFormat="1" applyFont="1" applyBorder="1" applyAlignment="1">
      <alignment horizontal="left" vertical="center"/>
    </xf>
    <xf numFmtId="20" fontId="23" fillId="3" borderId="4" xfId="1" applyNumberFormat="1" applyFont="1" applyFill="1" applyBorder="1" applyAlignment="1">
      <alignment horizontal="center" vertical="center"/>
    </xf>
    <xf numFmtId="20" fontId="23" fillId="3" borderId="5" xfId="1" applyNumberFormat="1" applyFont="1" applyFill="1" applyBorder="1" applyAlignment="1">
      <alignment horizontal="center" vertical="center"/>
    </xf>
    <xf numFmtId="0" fontId="0" fillId="0" borderId="0" xfId="0" applyBorder="1" applyAlignment="1">
      <alignment horizontal="center" vertical="center"/>
    </xf>
    <xf numFmtId="3" fontId="16" fillId="0" borderId="21" xfId="0" applyNumberFormat="1" applyFont="1" applyBorder="1" applyAlignment="1">
      <alignment horizontal="center" vertical="center"/>
    </xf>
    <xf numFmtId="0" fontId="4" fillId="5" borderId="23" xfId="0" applyFont="1" applyFill="1" applyBorder="1" applyAlignment="1">
      <alignment horizontal="left" vertical="center" wrapText="1"/>
    </xf>
    <xf numFmtId="0" fontId="9" fillId="5" borderId="24" xfId="0" applyFont="1" applyFill="1" applyBorder="1" applyAlignment="1">
      <alignment horizontal="left" vertical="center"/>
    </xf>
    <xf numFmtId="0" fontId="9" fillId="5" borderId="25" xfId="0" applyFont="1" applyFill="1" applyBorder="1" applyAlignment="1">
      <alignment horizontal="left" vertical="center"/>
    </xf>
    <xf numFmtId="0" fontId="4" fillId="0" borderId="26" xfId="0" applyFont="1" applyBorder="1" applyAlignment="1">
      <alignment horizontal="left" vertical="center" wrapText="1"/>
    </xf>
    <xf numFmtId="0" fontId="4" fillId="0" borderId="25" xfId="0" applyFont="1" applyBorder="1" applyAlignment="1">
      <alignment horizontal="left" vertical="center"/>
    </xf>
    <xf numFmtId="0" fontId="4" fillId="5" borderId="2" xfId="1" applyFont="1" applyFill="1" applyBorder="1" applyAlignment="1">
      <alignment horizontal="left" vertical="center"/>
    </xf>
    <xf numFmtId="0" fontId="4" fillId="5" borderId="7" xfId="1" applyFont="1" applyFill="1" applyBorder="1" applyAlignment="1">
      <alignment horizontal="left" vertical="center"/>
    </xf>
    <xf numFmtId="0" fontId="4" fillId="5" borderId="3" xfId="1" applyFont="1" applyFill="1" applyBorder="1" applyAlignment="1">
      <alignment horizontal="left" vertical="center"/>
    </xf>
    <xf numFmtId="0" fontId="4" fillId="5" borderId="2" xfId="0" applyFont="1" applyFill="1" applyBorder="1" applyAlignment="1">
      <alignment horizontal="left" vertical="top" wrapText="1"/>
    </xf>
    <xf numFmtId="0" fontId="4" fillId="5" borderId="7" xfId="0" applyFont="1" applyFill="1" applyBorder="1" applyAlignment="1">
      <alignment horizontal="left" vertical="top" wrapText="1"/>
    </xf>
    <xf numFmtId="0" fontId="4" fillId="5" borderId="3" xfId="0" applyFont="1" applyFill="1" applyBorder="1" applyAlignment="1">
      <alignment horizontal="left" vertical="top" wrapText="1"/>
    </xf>
    <xf numFmtId="20" fontId="26" fillId="3" borderId="4" xfId="1" applyNumberFormat="1" applyFont="1" applyFill="1" applyBorder="1" applyAlignment="1">
      <alignment horizontal="center" vertical="center"/>
    </xf>
    <xf numFmtId="20" fontId="26" fillId="3" borderId="5" xfId="1" applyNumberFormat="1" applyFont="1" applyFill="1" applyBorder="1" applyAlignment="1">
      <alignment horizontal="center" vertical="center"/>
    </xf>
    <xf numFmtId="20" fontId="19" fillId="0" borderId="8" xfId="1" applyNumberFormat="1" applyFont="1" applyBorder="1" applyAlignment="1">
      <alignment horizontal="left" vertical="center" wrapText="1"/>
    </xf>
    <xf numFmtId="0" fontId="29" fillId="3" borderId="4" xfId="1" applyFont="1" applyFill="1" applyBorder="1" applyAlignment="1">
      <alignment horizontal="center" vertical="center"/>
    </xf>
    <xf numFmtId="0" fontId="29" fillId="3" borderId="5" xfId="1" applyFont="1" applyFill="1" applyBorder="1" applyAlignment="1">
      <alignment horizontal="center" vertical="center"/>
    </xf>
    <xf numFmtId="0" fontId="29" fillId="3" borderId="6" xfId="1" applyFont="1" applyFill="1" applyBorder="1" applyAlignment="1">
      <alignment horizontal="center" vertical="center"/>
    </xf>
    <xf numFmtId="0" fontId="30" fillId="0" borderId="5" xfId="1" applyFont="1" applyBorder="1" applyAlignment="1">
      <alignment horizontal="center" vertical="center"/>
    </xf>
    <xf numFmtId="0" fontId="30" fillId="0" borderId="6" xfId="1" applyFont="1" applyBorder="1" applyAlignment="1">
      <alignment horizontal="center" vertical="center"/>
    </xf>
    <xf numFmtId="0" fontId="27" fillId="3" borderId="5" xfId="1" applyFont="1" applyFill="1" applyBorder="1" applyAlignment="1">
      <alignment horizontal="center"/>
    </xf>
    <xf numFmtId="0" fontId="30" fillId="0" borderId="5" xfId="1" applyFont="1" applyBorder="1" applyAlignment="1">
      <alignment horizontal="center"/>
    </xf>
    <xf numFmtId="0" fontId="30" fillId="0" borderId="6" xfId="1" applyFont="1" applyBorder="1" applyAlignment="1">
      <alignment horizontal="center"/>
    </xf>
    <xf numFmtId="0" fontId="16" fillId="3" borderId="5" xfId="1" applyFont="1" applyFill="1" applyBorder="1" applyAlignment="1">
      <alignment horizontal="center" vertical="center"/>
    </xf>
    <xf numFmtId="0" fontId="16" fillId="3" borderId="1" xfId="1" applyFont="1" applyFill="1" applyBorder="1" applyAlignment="1">
      <alignment horizontal="center" vertical="center"/>
    </xf>
    <xf numFmtId="20" fontId="20" fillId="0" borderId="8" xfId="1" applyNumberFormat="1" applyFont="1" applyBorder="1" applyAlignment="1">
      <alignment horizontal="left" vertical="center" wrapText="1"/>
    </xf>
    <xf numFmtId="20" fontId="20" fillId="0" borderId="9" xfId="1" applyNumberFormat="1" applyFont="1" applyBorder="1" applyAlignment="1">
      <alignment horizontal="left" vertical="center"/>
    </xf>
    <xf numFmtId="20" fontId="20" fillId="0" borderId="10" xfId="1" applyNumberFormat="1" applyFont="1" applyBorder="1" applyAlignment="1">
      <alignment horizontal="left" vertical="center"/>
    </xf>
    <xf numFmtId="20" fontId="20" fillId="0" borderId="11" xfId="1" applyNumberFormat="1" applyFont="1" applyBorder="1" applyAlignment="1">
      <alignment horizontal="left" vertical="center" wrapText="1"/>
    </xf>
    <xf numFmtId="20" fontId="20" fillId="0" borderId="0" xfId="1" applyNumberFormat="1" applyFont="1" applyBorder="1" applyAlignment="1">
      <alignment horizontal="left" vertical="center"/>
    </xf>
    <xf numFmtId="20" fontId="20" fillId="0" borderId="12" xfId="1" applyNumberFormat="1" applyFont="1" applyBorder="1" applyAlignment="1">
      <alignment horizontal="left" vertical="center"/>
    </xf>
    <xf numFmtId="20" fontId="20" fillId="0" borderId="13" xfId="1" applyNumberFormat="1" applyFont="1" applyBorder="1" applyAlignment="1">
      <alignment horizontal="left" vertical="center"/>
    </xf>
    <xf numFmtId="20" fontId="20" fillId="0" borderId="14" xfId="1" applyNumberFormat="1" applyFont="1" applyBorder="1" applyAlignment="1">
      <alignment horizontal="left" vertical="center"/>
    </xf>
    <xf numFmtId="20" fontId="20" fillId="0" borderId="15" xfId="1" applyNumberFormat="1" applyFont="1" applyBorder="1" applyAlignment="1">
      <alignment horizontal="left" vertical="center"/>
    </xf>
    <xf numFmtId="0" fontId="4" fillId="5" borderId="7" xfId="1" applyFont="1" applyFill="1" applyBorder="1" applyAlignment="1">
      <alignment horizontal="left" vertical="top" wrapText="1"/>
    </xf>
    <xf numFmtId="0" fontId="4" fillId="5" borderId="3" xfId="1" applyFont="1" applyFill="1" applyBorder="1" applyAlignment="1">
      <alignment horizontal="left" vertical="top" wrapText="1"/>
    </xf>
    <xf numFmtId="0" fontId="4" fillId="5" borderId="2" xfId="1" applyFont="1" applyFill="1" applyBorder="1" applyAlignment="1">
      <alignment horizontal="center" vertical="top" wrapText="1"/>
    </xf>
    <xf numFmtId="0" fontId="4" fillId="5" borderId="7" xfId="1" applyFont="1" applyFill="1" applyBorder="1" applyAlignment="1">
      <alignment horizontal="center" vertical="top" wrapText="1"/>
    </xf>
    <xf numFmtId="0" fontId="4" fillId="5" borderId="3" xfId="1" applyFont="1" applyFill="1" applyBorder="1" applyAlignment="1">
      <alignment horizontal="center" vertical="top" wrapText="1"/>
    </xf>
    <xf numFmtId="20" fontId="33" fillId="5" borderId="2" xfId="1" applyNumberFormat="1" applyFont="1" applyFill="1" applyBorder="1" applyAlignment="1">
      <alignment horizontal="center" vertical="center"/>
    </xf>
    <xf numFmtId="20" fontId="33" fillId="5" borderId="7" xfId="1" applyNumberFormat="1" applyFont="1" applyFill="1" applyBorder="1" applyAlignment="1">
      <alignment horizontal="center" vertical="center"/>
    </xf>
    <xf numFmtId="20" fontId="33" fillId="5" borderId="3" xfId="1" applyNumberFormat="1" applyFont="1" applyFill="1" applyBorder="1" applyAlignment="1">
      <alignment horizontal="center" vertical="center"/>
    </xf>
  </cellXfs>
  <cellStyles count="8">
    <cellStyle name="Comma [0] 2" xfId="5"/>
    <cellStyle name="Currency [0] 2" xfId="6"/>
    <cellStyle name="Percent 2" xfId="7"/>
    <cellStyle name="백분율 2" xfId="4"/>
    <cellStyle name="쉼표 [0] 2" xfId="2"/>
    <cellStyle name="통화 [0] 2" xfId="3"/>
    <cellStyle name="표준" xfId="0" builtinId="0"/>
    <cellStyle name="표준 2" xfId="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jpeg"/><Relationship Id="rId4"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1</xdr:col>
      <xdr:colOff>171450</xdr:colOff>
      <xdr:row>41</xdr:row>
      <xdr:rowOff>1104900</xdr:rowOff>
    </xdr:from>
    <xdr:to>
      <xdr:col>2</xdr:col>
      <xdr:colOff>990600</xdr:colOff>
      <xdr:row>41</xdr:row>
      <xdr:rowOff>4089401</xdr:rowOff>
    </xdr:to>
    <xdr:pic>
      <xdr:nvPicPr>
        <xdr:cNvPr id="2" name="그림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133475" y="10515600"/>
          <a:ext cx="2238375" cy="29845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1914486</xdr:colOff>
      <xdr:row>41</xdr:row>
      <xdr:rowOff>57151</xdr:rowOff>
    </xdr:from>
    <xdr:to>
      <xdr:col>4</xdr:col>
      <xdr:colOff>807423</xdr:colOff>
      <xdr:row>41</xdr:row>
      <xdr:rowOff>2895601</xdr:rowOff>
    </xdr:to>
    <xdr:pic>
      <xdr:nvPicPr>
        <xdr:cNvPr id="2" name="그림 1" descr="IMG_0338.JPG"/>
        <xdr:cNvPicPr>
          <a:picLocks noChangeAspect="1"/>
        </xdr:cNvPicPr>
      </xdr:nvPicPr>
      <xdr:blipFill>
        <a:blip xmlns:r="http://schemas.openxmlformats.org/officeDocument/2006/relationships" r:embed="rId1" cstate="print"/>
        <a:stretch>
          <a:fillRect/>
        </a:stretch>
      </xdr:blipFill>
      <xdr:spPr>
        <a:xfrm>
          <a:off x="4295736" y="9248776"/>
          <a:ext cx="2007612" cy="2838450"/>
        </a:xfrm>
        <a:prstGeom prst="rect">
          <a:avLst/>
        </a:prstGeom>
        <a:ln>
          <a:solidFill>
            <a:schemeClr val="tx1"/>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684213</xdr:colOff>
      <xdr:row>36</xdr:row>
      <xdr:rowOff>8994</xdr:rowOff>
    </xdr:from>
    <xdr:to>
      <xdr:col>5</xdr:col>
      <xdr:colOff>952499</xdr:colOff>
      <xdr:row>37</xdr:row>
      <xdr:rowOff>11108</xdr:rowOff>
    </xdr:to>
    <xdr:pic>
      <xdr:nvPicPr>
        <xdr:cNvPr id="2" name="그림 1" descr="정주씨 청소.JPG"/>
        <xdr:cNvPicPr>
          <a:picLocks noChangeAspect="1"/>
        </xdr:cNvPicPr>
      </xdr:nvPicPr>
      <xdr:blipFill>
        <a:blip xmlns:r="http://schemas.openxmlformats.org/officeDocument/2006/relationships" r:embed="rId1" cstate="print"/>
        <a:stretch>
          <a:fillRect/>
        </a:stretch>
      </xdr:blipFill>
      <xdr:spPr>
        <a:xfrm rot="5400000">
          <a:off x="5784587" y="9015145"/>
          <a:ext cx="3164414" cy="237331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53975</xdr:colOff>
      <xdr:row>44</xdr:row>
      <xdr:rowOff>1095375</xdr:rowOff>
    </xdr:from>
    <xdr:to>
      <xdr:col>2</xdr:col>
      <xdr:colOff>2019300</xdr:colOff>
      <xdr:row>44</xdr:row>
      <xdr:rowOff>3789589</xdr:rowOff>
    </xdr:to>
    <xdr:pic>
      <xdr:nvPicPr>
        <xdr:cNvPr id="2" name="그림 1" descr="IMG_5198.JPG"/>
        <xdr:cNvPicPr>
          <a:picLocks noChangeAspect="1"/>
        </xdr:cNvPicPr>
      </xdr:nvPicPr>
      <xdr:blipFill>
        <a:blip xmlns:r="http://schemas.openxmlformats.org/officeDocument/2006/relationships" r:embed="rId1" cstate="print"/>
        <a:stretch>
          <a:fillRect/>
        </a:stretch>
      </xdr:blipFill>
      <xdr:spPr>
        <a:xfrm>
          <a:off x="1016000" y="12049125"/>
          <a:ext cx="3384550" cy="2694214"/>
        </a:xfrm>
        <a:prstGeom prst="rect">
          <a:avLst/>
        </a:prstGeom>
      </xdr:spPr>
    </xdr:pic>
    <xdr:clientData/>
  </xdr:twoCellAnchor>
  <xdr:twoCellAnchor editAs="oneCell">
    <xdr:from>
      <xdr:col>2</xdr:col>
      <xdr:colOff>2075873</xdr:colOff>
      <xdr:row>44</xdr:row>
      <xdr:rowOff>1066800</xdr:rowOff>
    </xdr:from>
    <xdr:to>
      <xdr:col>5</xdr:col>
      <xdr:colOff>190500</xdr:colOff>
      <xdr:row>44</xdr:row>
      <xdr:rowOff>3775982</xdr:rowOff>
    </xdr:to>
    <xdr:pic>
      <xdr:nvPicPr>
        <xdr:cNvPr id="3" name="그림 2" descr="IMG_5201.JPG"/>
        <xdr:cNvPicPr>
          <a:picLocks noChangeAspect="1"/>
        </xdr:cNvPicPr>
      </xdr:nvPicPr>
      <xdr:blipFill>
        <a:blip xmlns:r="http://schemas.openxmlformats.org/officeDocument/2006/relationships" r:embed="rId2" cstate="print"/>
        <a:stretch>
          <a:fillRect/>
        </a:stretch>
      </xdr:blipFill>
      <xdr:spPr>
        <a:xfrm>
          <a:off x="4457123" y="12020550"/>
          <a:ext cx="3334327" cy="2709182"/>
        </a:xfrm>
        <a:prstGeom prst="rect">
          <a:avLst/>
        </a:prstGeom>
      </xdr:spPr>
    </xdr:pic>
    <xdr:clientData/>
  </xdr:twoCellAnchor>
  <xdr:twoCellAnchor editAs="oneCell">
    <xdr:from>
      <xdr:col>1</xdr:col>
      <xdr:colOff>66674</xdr:colOff>
      <xdr:row>44</xdr:row>
      <xdr:rowOff>3828530</xdr:rowOff>
    </xdr:from>
    <xdr:to>
      <xdr:col>2</xdr:col>
      <xdr:colOff>2026104</xdr:colOff>
      <xdr:row>45</xdr:row>
      <xdr:rowOff>1219800</xdr:rowOff>
    </xdr:to>
    <xdr:pic>
      <xdr:nvPicPr>
        <xdr:cNvPr id="4" name="그림 3" descr="IMG_5199.JPG"/>
        <xdr:cNvPicPr>
          <a:picLocks noChangeAspect="1"/>
        </xdr:cNvPicPr>
      </xdr:nvPicPr>
      <xdr:blipFill>
        <a:blip xmlns:r="http://schemas.openxmlformats.org/officeDocument/2006/relationships" r:embed="rId3" cstate="print"/>
        <a:stretch>
          <a:fillRect/>
        </a:stretch>
      </xdr:blipFill>
      <xdr:spPr>
        <a:xfrm>
          <a:off x="1028699" y="14782280"/>
          <a:ext cx="3378655" cy="2591920"/>
        </a:xfrm>
        <a:prstGeom prst="rect">
          <a:avLst/>
        </a:prstGeom>
      </xdr:spPr>
    </xdr:pic>
    <xdr:clientData/>
  </xdr:twoCellAnchor>
  <xdr:twoCellAnchor editAs="oneCell">
    <xdr:from>
      <xdr:col>2</xdr:col>
      <xdr:colOff>2076450</xdr:colOff>
      <xdr:row>44</xdr:row>
      <xdr:rowOff>3823607</xdr:rowOff>
    </xdr:from>
    <xdr:to>
      <xdr:col>5</xdr:col>
      <xdr:colOff>198664</xdr:colOff>
      <xdr:row>45</xdr:row>
      <xdr:rowOff>1211035</xdr:rowOff>
    </xdr:to>
    <xdr:pic>
      <xdr:nvPicPr>
        <xdr:cNvPr id="5" name="그림 4" descr="IMG_5202.JPG"/>
        <xdr:cNvPicPr>
          <a:picLocks noChangeAspect="1"/>
        </xdr:cNvPicPr>
      </xdr:nvPicPr>
      <xdr:blipFill>
        <a:blip xmlns:r="http://schemas.openxmlformats.org/officeDocument/2006/relationships" r:embed="rId4" cstate="print"/>
        <a:stretch>
          <a:fillRect/>
        </a:stretch>
      </xdr:blipFill>
      <xdr:spPr>
        <a:xfrm>
          <a:off x="4457700" y="14777357"/>
          <a:ext cx="3341914" cy="2588078"/>
        </a:xfrm>
        <a:prstGeom prst="rect">
          <a:avLst/>
        </a:prstGeom>
      </xdr:spPr>
    </xdr:pic>
    <xdr:clientData/>
  </xdr:twoCellAnchor>
</xdr:wsDr>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dimension ref="A1:H50"/>
  <sheetViews>
    <sheetView workbookViewId="0">
      <selection activeCell="B7" sqref="B7"/>
    </sheetView>
  </sheetViews>
  <sheetFormatPr defaultRowHeight="16.5"/>
  <cols>
    <col min="1" max="1" width="12.625" customWidth="1"/>
    <col min="2" max="2" width="18.625" customWidth="1"/>
    <col min="3" max="3" width="27.625" customWidth="1"/>
    <col min="4" max="4" width="11.625" customWidth="1"/>
    <col min="5" max="5" width="27.625" customWidth="1"/>
    <col min="6" max="6" width="35.375" customWidth="1"/>
  </cols>
  <sheetData>
    <row r="1" spans="1:8" ht="25.5">
      <c r="A1" s="280"/>
      <c r="B1" s="280"/>
      <c r="C1" s="280"/>
      <c r="D1" s="280"/>
      <c r="E1" s="280"/>
      <c r="F1" s="280"/>
    </row>
    <row r="2" spans="1:8">
      <c r="A2" s="1" t="s">
        <v>0</v>
      </c>
      <c r="B2" s="2">
        <v>42583</v>
      </c>
      <c r="C2" s="3"/>
      <c r="D2" s="2"/>
      <c r="E2" s="4" t="s">
        <v>1</v>
      </c>
      <c r="F2" s="5"/>
    </row>
    <row r="3" spans="1:8">
      <c r="A3" s="281" t="s">
        <v>2</v>
      </c>
      <c r="B3" s="282"/>
      <c r="C3" s="6" t="s">
        <v>3</v>
      </c>
      <c r="D3" s="6" t="s">
        <v>4</v>
      </c>
      <c r="E3" s="6" t="s">
        <v>3</v>
      </c>
      <c r="F3" s="7" t="s">
        <v>4</v>
      </c>
    </row>
    <row r="4" spans="1:8">
      <c r="A4" s="1" t="s">
        <v>5</v>
      </c>
      <c r="B4" s="8">
        <v>680600</v>
      </c>
      <c r="C4" s="9" t="s">
        <v>6</v>
      </c>
      <c r="D4" s="10">
        <v>0.02</v>
      </c>
      <c r="E4" s="11" t="s">
        <v>7</v>
      </c>
      <c r="F4" s="10">
        <v>0.12</v>
      </c>
      <c r="H4" s="32">
        <f>SUM(D4:D8)+SUM(F4:F7)</f>
        <v>1.02</v>
      </c>
    </row>
    <row r="5" spans="1:8">
      <c r="A5" s="1" t="s">
        <v>8</v>
      </c>
      <c r="B5" s="12">
        <f>B6-B4</f>
        <v>1229600</v>
      </c>
      <c r="C5" s="11" t="s">
        <v>9</v>
      </c>
      <c r="D5" s="10">
        <v>0.12</v>
      </c>
      <c r="E5" s="11" t="s">
        <v>10</v>
      </c>
      <c r="F5" s="10">
        <v>0.2</v>
      </c>
    </row>
    <row r="6" spans="1:8">
      <c r="A6" s="1" t="s">
        <v>11</v>
      </c>
      <c r="B6" s="12">
        <v>1910200</v>
      </c>
      <c r="C6" s="9" t="s">
        <v>12</v>
      </c>
      <c r="D6" s="10">
        <v>7.0000000000000007E-2</v>
      </c>
      <c r="E6" s="11" t="s">
        <v>13</v>
      </c>
      <c r="F6" s="10">
        <v>0.19</v>
      </c>
    </row>
    <row r="7" spans="1:8">
      <c r="A7" s="1" t="s">
        <v>14</v>
      </c>
      <c r="B7" s="12">
        <v>1910200</v>
      </c>
      <c r="C7" s="11" t="s">
        <v>15</v>
      </c>
      <c r="D7" s="10">
        <v>0.15</v>
      </c>
      <c r="E7" s="11" t="s">
        <v>16</v>
      </c>
      <c r="F7" s="10">
        <v>0.11</v>
      </c>
    </row>
    <row r="8" spans="1:8">
      <c r="A8" s="1" t="s">
        <v>17</v>
      </c>
      <c r="B8" s="12">
        <v>75690750</v>
      </c>
      <c r="C8" s="9" t="s">
        <v>18</v>
      </c>
      <c r="D8" s="10">
        <v>0.04</v>
      </c>
      <c r="E8" s="11"/>
      <c r="F8" s="10"/>
    </row>
    <row r="9" spans="1:8">
      <c r="A9" s="1" t="s">
        <v>19</v>
      </c>
      <c r="B9" s="13">
        <f>B7/B8</f>
        <v>2.523690147078738E-2</v>
      </c>
      <c r="C9" s="9"/>
      <c r="D9" s="10"/>
      <c r="E9" s="11"/>
      <c r="F9" s="14"/>
    </row>
    <row r="10" spans="1:8" ht="18.75">
      <c r="A10" s="242" t="s">
        <v>20</v>
      </c>
      <c r="B10" s="242"/>
      <c r="C10" s="242"/>
      <c r="D10" s="242"/>
      <c r="E10" s="242"/>
      <c r="F10" s="242"/>
    </row>
    <row r="11" spans="1:8">
      <c r="A11" s="256" t="s">
        <v>21</v>
      </c>
      <c r="B11" s="1" t="s">
        <v>22</v>
      </c>
      <c r="C11" s="1" t="s">
        <v>23</v>
      </c>
      <c r="D11" s="1" t="s">
        <v>24</v>
      </c>
      <c r="E11" s="1"/>
      <c r="F11" s="15" t="s">
        <v>25</v>
      </c>
    </row>
    <row r="12" spans="1:8">
      <c r="A12" s="256"/>
      <c r="B12" s="16" t="s">
        <v>74</v>
      </c>
      <c r="C12" s="5" t="s">
        <v>83</v>
      </c>
      <c r="D12" s="283" t="s">
        <v>26</v>
      </c>
      <c r="E12" s="16" t="s">
        <v>85</v>
      </c>
      <c r="F12" s="5">
        <v>7</v>
      </c>
    </row>
    <row r="13" spans="1:8">
      <c r="A13" s="256"/>
      <c r="B13" s="16" t="s">
        <v>75</v>
      </c>
      <c r="C13" s="5" t="s">
        <v>83</v>
      </c>
      <c r="D13" s="283"/>
      <c r="E13" s="16" t="s">
        <v>86</v>
      </c>
      <c r="F13" s="5">
        <v>4</v>
      </c>
    </row>
    <row r="14" spans="1:8">
      <c r="A14" s="256"/>
      <c r="B14" s="16" t="s">
        <v>76</v>
      </c>
      <c r="C14" s="5" t="s">
        <v>84</v>
      </c>
      <c r="D14" s="283" t="s">
        <v>27</v>
      </c>
      <c r="E14" s="16" t="s">
        <v>87</v>
      </c>
      <c r="F14" s="17">
        <v>0</v>
      </c>
    </row>
    <row r="15" spans="1:8">
      <c r="A15" s="256"/>
      <c r="B15" s="16" t="s">
        <v>77</v>
      </c>
      <c r="C15" s="5" t="s">
        <v>84</v>
      </c>
      <c r="D15" s="283"/>
      <c r="E15" s="16" t="s">
        <v>88</v>
      </c>
      <c r="F15" s="17">
        <v>0</v>
      </c>
    </row>
    <row r="16" spans="1:8" ht="18.75">
      <c r="A16" s="242"/>
      <c r="B16" s="242"/>
      <c r="C16" s="242"/>
      <c r="D16" s="242"/>
      <c r="E16" s="242"/>
      <c r="F16" s="242"/>
    </row>
    <row r="17" spans="1:6">
      <c r="A17" s="18"/>
      <c r="B17" s="1" t="s">
        <v>28</v>
      </c>
      <c r="C17" s="1" t="s">
        <v>29</v>
      </c>
      <c r="D17" s="1" t="s">
        <v>30</v>
      </c>
      <c r="E17" s="267" t="s">
        <v>31</v>
      </c>
      <c r="F17" s="268"/>
    </row>
    <row r="18" spans="1:6">
      <c r="A18" s="256" t="s">
        <v>32</v>
      </c>
      <c r="B18" s="19">
        <v>0.5</v>
      </c>
      <c r="C18" s="19" t="s">
        <v>59</v>
      </c>
      <c r="D18" s="20" t="s">
        <v>60</v>
      </c>
      <c r="E18" s="257"/>
      <c r="F18" s="258"/>
    </row>
    <row r="19" spans="1:6">
      <c r="A19" s="256"/>
      <c r="B19" s="19">
        <v>0.5625</v>
      </c>
      <c r="C19" s="19" t="s">
        <v>61</v>
      </c>
      <c r="D19" s="20">
        <v>2</v>
      </c>
      <c r="E19" s="270" t="s">
        <v>62</v>
      </c>
      <c r="F19" s="258"/>
    </row>
    <row r="20" spans="1:6">
      <c r="A20" s="256"/>
      <c r="B20" s="259" t="s">
        <v>72</v>
      </c>
      <c r="C20" s="261" t="s">
        <v>73</v>
      </c>
      <c r="D20" s="272"/>
      <c r="E20" s="272"/>
      <c r="F20" s="273"/>
    </row>
    <row r="21" spans="1:6">
      <c r="A21" s="256"/>
      <c r="B21" s="271"/>
      <c r="C21" s="274"/>
      <c r="D21" s="275"/>
      <c r="E21" s="275"/>
      <c r="F21" s="276"/>
    </row>
    <row r="22" spans="1:6">
      <c r="A22" s="256"/>
      <c r="B22" s="271"/>
      <c r="C22" s="274"/>
      <c r="D22" s="275"/>
      <c r="E22" s="275"/>
      <c r="F22" s="276"/>
    </row>
    <row r="23" spans="1:6">
      <c r="A23" s="269"/>
      <c r="B23" s="260"/>
      <c r="C23" s="277"/>
      <c r="D23" s="278"/>
      <c r="E23" s="278"/>
      <c r="F23" s="279"/>
    </row>
    <row r="24" spans="1:6">
      <c r="A24" s="256" t="s">
        <v>33</v>
      </c>
      <c r="B24" s="19">
        <v>0.75</v>
      </c>
      <c r="C24" s="19" t="s">
        <v>63</v>
      </c>
      <c r="D24" s="20">
        <v>4</v>
      </c>
      <c r="E24" s="257"/>
      <c r="F24" s="258"/>
    </row>
    <row r="25" spans="1:6">
      <c r="A25" s="256"/>
      <c r="B25" s="19">
        <v>0.8125</v>
      </c>
      <c r="C25" s="19" t="s">
        <v>64</v>
      </c>
      <c r="D25" s="20">
        <v>2</v>
      </c>
      <c r="E25" s="257" t="s">
        <v>70</v>
      </c>
      <c r="F25" s="258"/>
    </row>
    <row r="26" spans="1:6">
      <c r="A26" s="256"/>
      <c r="B26" s="19">
        <v>0.85416666666666663</v>
      </c>
      <c r="C26" s="19" t="s">
        <v>65</v>
      </c>
      <c r="D26" s="20">
        <v>2</v>
      </c>
      <c r="E26" s="257"/>
      <c r="F26" s="258"/>
    </row>
    <row r="27" spans="1:6">
      <c r="A27" s="256"/>
      <c r="B27" s="19">
        <v>0.875</v>
      </c>
      <c r="C27" s="19" t="s">
        <v>66</v>
      </c>
      <c r="D27" s="20">
        <v>3</v>
      </c>
      <c r="E27" s="257"/>
      <c r="F27" s="258"/>
    </row>
    <row r="28" spans="1:6" ht="16.5" customHeight="1">
      <c r="A28" s="256"/>
      <c r="B28" s="259" t="s">
        <v>71</v>
      </c>
      <c r="C28" s="261" t="s">
        <v>81</v>
      </c>
      <c r="D28" s="262"/>
      <c r="E28" s="262"/>
      <c r="F28" s="263"/>
    </row>
    <row r="29" spans="1:6" ht="43.5" customHeight="1">
      <c r="A29" s="256"/>
      <c r="B29" s="260"/>
      <c r="C29" s="264"/>
      <c r="D29" s="265"/>
      <c r="E29" s="265"/>
      <c r="F29" s="266"/>
    </row>
    <row r="30" spans="1:6" ht="18.75">
      <c r="A30" s="242" t="s">
        <v>34</v>
      </c>
      <c r="B30" s="242"/>
      <c r="C30" s="242"/>
      <c r="D30" s="242"/>
      <c r="E30" s="242"/>
      <c r="F30" s="242"/>
    </row>
    <row r="31" spans="1:6">
      <c r="A31" s="245" t="s">
        <v>35</v>
      </c>
      <c r="B31" s="21" t="s">
        <v>36</v>
      </c>
      <c r="C31" s="22" t="s">
        <v>52</v>
      </c>
      <c r="D31" s="245" t="s">
        <v>37</v>
      </c>
      <c r="E31" s="1" t="s">
        <v>36</v>
      </c>
      <c r="F31" s="30" t="s">
        <v>67</v>
      </c>
    </row>
    <row r="32" spans="1:6">
      <c r="A32" s="246"/>
      <c r="B32" s="23" t="s">
        <v>38</v>
      </c>
      <c r="C32" s="22" t="s">
        <v>53</v>
      </c>
      <c r="D32" s="250"/>
      <c r="E32" s="15" t="s">
        <v>39</v>
      </c>
      <c r="F32" s="30" t="s">
        <v>68</v>
      </c>
    </row>
    <row r="33" spans="1:6">
      <c r="A33" s="246"/>
      <c r="B33" s="24" t="s">
        <v>40</v>
      </c>
      <c r="C33" s="22" t="s">
        <v>54</v>
      </c>
      <c r="D33" s="250"/>
      <c r="E33" s="15" t="s">
        <v>41</v>
      </c>
      <c r="F33" s="30" t="s">
        <v>69</v>
      </c>
    </row>
    <row r="34" spans="1:6">
      <c r="A34" s="248"/>
      <c r="B34" s="24" t="s">
        <v>42</v>
      </c>
      <c r="C34" s="22" t="s">
        <v>55</v>
      </c>
      <c r="D34" s="251"/>
      <c r="E34" s="15" t="s">
        <v>43</v>
      </c>
      <c r="F34" s="30"/>
    </row>
    <row r="35" spans="1:6">
      <c r="A35" s="249"/>
      <c r="B35" s="24" t="s">
        <v>44</v>
      </c>
      <c r="C35" s="22" t="s">
        <v>54</v>
      </c>
      <c r="D35" s="252"/>
      <c r="E35" s="15" t="s">
        <v>45</v>
      </c>
      <c r="F35" s="30"/>
    </row>
    <row r="36" spans="1:6" ht="18.75">
      <c r="A36" s="242" t="s">
        <v>34</v>
      </c>
      <c r="B36" s="242"/>
      <c r="C36" s="242"/>
      <c r="D36" s="242"/>
      <c r="E36" s="242"/>
      <c r="F36" s="242"/>
    </row>
    <row r="37" spans="1:6">
      <c r="A37" s="245" t="s">
        <v>35</v>
      </c>
      <c r="B37" s="253" t="s">
        <v>56</v>
      </c>
      <c r="C37" s="254"/>
      <c r="D37" s="254"/>
      <c r="E37" s="254"/>
      <c r="F37" s="255"/>
    </row>
    <row r="38" spans="1:6">
      <c r="A38" s="246"/>
      <c r="B38" s="253" t="s">
        <v>57</v>
      </c>
      <c r="C38" s="254"/>
      <c r="D38" s="254"/>
      <c r="E38" s="254"/>
      <c r="F38" s="255"/>
    </row>
    <row r="39" spans="1:6">
      <c r="A39" s="247"/>
      <c r="B39" s="253" t="s">
        <v>58</v>
      </c>
      <c r="C39" s="254"/>
      <c r="D39" s="254"/>
      <c r="E39" s="254"/>
      <c r="F39" s="255"/>
    </row>
    <row r="40" spans="1:6" s="31" customFormat="1">
      <c r="A40" s="245" t="s">
        <v>37</v>
      </c>
      <c r="B40" s="239" t="s">
        <v>78</v>
      </c>
      <c r="C40" s="240"/>
      <c r="D40" s="240"/>
      <c r="E40" s="240"/>
      <c r="F40" s="241"/>
    </row>
    <row r="41" spans="1:6" s="31" customFormat="1">
      <c r="A41" s="246"/>
      <c r="B41" s="239" t="s">
        <v>79</v>
      </c>
      <c r="C41" s="240"/>
      <c r="D41" s="240"/>
      <c r="E41" s="240"/>
      <c r="F41" s="241"/>
    </row>
    <row r="42" spans="1:6" s="31" customFormat="1" ht="128.25" customHeight="1">
      <c r="A42" s="246"/>
      <c r="B42" s="239" t="s">
        <v>80</v>
      </c>
      <c r="C42" s="240"/>
      <c r="D42" s="240"/>
      <c r="E42" s="240"/>
      <c r="F42" s="241"/>
    </row>
    <row r="43" spans="1:6" s="31" customFormat="1" ht="87" customHeight="1">
      <c r="A43" s="247"/>
      <c r="B43" s="239" t="s">
        <v>82</v>
      </c>
      <c r="C43" s="240"/>
      <c r="D43" s="240"/>
      <c r="E43" s="240"/>
      <c r="F43" s="241"/>
    </row>
    <row r="44" spans="1:6" ht="18.75">
      <c r="A44" s="242"/>
      <c r="B44" s="242"/>
      <c r="C44" s="242"/>
      <c r="D44" s="242"/>
      <c r="E44" s="242"/>
      <c r="F44" s="242"/>
    </row>
    <row r="45" spans="1:6">
      <c r="A45" s="25" t="s">
        <v>35</v>
      </c>
      <c r="B45" s="243"/>
      <c r="C45" s="244"/>
      <c r="D45" s="25" t="s">
        <v>37</v>
      </c>
      <c r="E45" s="243"/>
      <c r="F45" s="244"/>
    </row>
    <row r="46" spans="1:6" ht="18.75">
      <c r="A46" s="232" t="s">
        <v>46</v>
      </c>
      <c r="B46" s="233"/>
      <c r="C46" s="234"/>
      <c r="D46" s="26" t="s">
        <v>47</v>
      </c>
      <c r="E46" s="235"/>
      <c r="F46" s="236"/>
    </row>
    <row r="47" spans="1:6">
      <c r="A47" s="237" t="s">
        <v>35</v>
      </c>
      <c r="B47" s="27" t="s">
        <v>48</v>
      </c>
      <c r="C47" s="27" t="s">
        <v>49</v>
      </c>
      <c r="D47" s="237" t="s">
        <v>37</v>
      </c>
      <c r="E47" s="27" t="s">
        <v>50</v>
      </c>
      <c r="F47" s="27" t="s">
        <v>51</v>
      </c>
    </row>
    <row r="48" spans="1:6">
      <c r="A48" s="237"/>
      <c r="B48" s="28"/>
      <c r="C48" s="28"/>
      <c r="D48" s="238"/>
      <c r="E48" s="28"/>
      <c r="F48" s="29"/>
    </row>
    <row r="49" spans="1:6">
      <c r="A49" s="237"/>
      <c r="B49" s="28"/>
      <c r="C49" s="28"/>
      <c r="D49" s="238"/>
      <c r="E49" s="28"/>
      <c r="F49" s="29"/>
    </row>
    <row r="50" spans="1:6">
      <c r="A50" s="237"/>
      <c r="B50" s="28"/>
      <c r="C50" s="28"/>
      <c r="D50" s="238"/>
      <c r="E50" s="28"/>
      <c r="F50" s="29"/>
    </row>
  </sheetData>
  <mergeCells count="40">
    <mergeCell ref="A1:F1"/>
    <mergeCell ref="A3:B3"/>
    <mergeCell ref="A10:F10"/>
    <mergeCell ref="A11:A15"/>
    <mergeCell ref="D12:D13"/>
    <mergeCell ref="D14:D15"/>
    <mergeCell ref="A16:F16"/>
    <mergeCell ref="E17:F17"/>
    <mergeCell ref="A18:A23"/>
    <mergeCell ref="E18:F18"/>
    <mergeCell ref="E19:F19"/>
    <mergeCell ref="B20:B23"/>
    <mergeCell ref="C20:F23"/>
    <mergeCell ref="A24:A29"/>
    <mergeCell ref="E24:F24"/>
    <mergeCell ref="E25:F25"/>
    <mergeCell ref="E26:F26"/>
    <mergeCell ref="E27:F27"/>
    <mergeCell ref="B28:B29"/>
    <mergeCell ref="C28:F29"/>
    <mergeCell ref="A30:F30"/>
    <mergeCell ref="A31:A35"/>
    <mergeCell ref="D31:D35"/>
    <mergeCell ref="A36:F36"/>
    <mergeCell ref="A37:A39"/>
    <mergeCell ref="B37:F37"/>
    <mergeCell ref="B38:F38"/>
    <mergeCell ref="B39:F39"/>
    <mergeCell ref="A46:C46"/>
    <mergeCell ref="E46:F46"/>
    <mergeCell ref="A47:A50"/>
    <mergeCell ref="D47:D50"/>
    <mergeCell ref="B40:F40"/>
    <mergeCell ref="B42:F42"/>
    <mergeCell ref="A44:F44"/>
    <mergeCell ref="B45:C45"/>
    <mergeCell ref="E45:F45"/>
    <mergeCell ref="B41:F41"/>
    <mergeCell ref="A40:A43"/>
    <mergeCell ref="B43:F43"/>
  </mergeCells>
  <phoneticPr fontId="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dimension ref="A1:H46"/>
  <sheetViews>
    <sheetView workbookViewId="0">
      <selection activeCell="B8" sqref="B8"/>
    </sheetView>
  </sheetViews>
  <sheetFormatPr defaultRowHeight="16.5"/>
  <cols>
    <col min="1" max="1" width="12.625" customWidth="1"/>
    <col min="2" max="2" width="18.625" customWidth="1"/>
    <col min="3" max="3" width="29.25" customWidth="1"/>
    <col min="4" max="4" width="11.625" customWidth="1"/>
    <col min="5" max="5" width="27.625" customWidth="1"/>
    <col min="6" max="6" width="35.375" customWidth="1"/>
    <col min="8" max="8" width="10.875" bestFit="1" customWidth="1"/>
  </cols>
  <sheetData>
    <row r="1" spans="1:8" ht="25.5">
      <c r="A1" s="280"/>
      <c r="B1" s="280"/>
      <c r="C1" s="280"/>
      <c r="D1" s="280"/>
      <c r="E1" s="280"/>
      <c r="F1" s="280"/>
    </row>
    <row r="2" spans="1:8">
      <c r="A2" s="65" t="s">
        <v>0</v>
      </c>
      <c r="B2" s="2">
        <v>42591</v>
      </c>
      <c r="C2" s="3"/>
      <c r="D2" s="2"/>
      <c r="E2" s="4" t="s">
        <v>1</v>
      </c>
      <c r="F2" s="5"/>
    </row>
    <row r="3" spans="1:8">
      <c r="A3" s="281" t="s">
        <v>2</v>
      </c>
      <c r="B3" s="282"/>
      <c r="C3" s="6" t="s">
        <v>3</v>
      </c>
      <c r="D3" s="6" t="s">
        <v>4</v>
      </c>
      <c r="E3" s="6" t="s">
        <v>3</v>
      </c>
      <c r="F3" s="7" t="s">
        <v>4</v>
      </c>
    </row>
    <row r="4" spans="1:8">
      <c r="A4" s="65" t="s">
        <v>5</v>
      </c>
      <c r="B4" s="8">
        <v>1339650</v>
      </c>
      <c r="C4" s="9" t="s">
        <v>6</v>
      </c>
      <c r="D4" s="10">
        <v>0.04</v>
      </c>
      <c r="E4" s="11" t="s">
        <v>7</v>
      </c>
      <c r="F4" s="10">
        <v>0.26</v>
      </c>
      <c r="H4" s="32">
        <f>SUM(D4:D8)+SUM(F4:F7)</f>
        <v>1.0100000000000002</v>
      </c>
    </row>
    <row r="5" spans="1:8">
      <c r="A5" s="65" t="s">
        <v>8</v>
      </c>
      <c r="B5" s="12">
        <f>B6-B4</f>
        <v>988100</v>
      </c>
      <c r="C5" s="11" t="s">
        <v>9</v>
      </c>
      <c r="D5" s="10">
        <v>7.0000000000000007E-2</v>
      </c>
      <c r="E5" s="11" t="s">
        <v>10</v>
      </c>
      <c r="F5" s="10">
        <v>0.33</v>
      </c>
    </row>
    <row r="6" spans="1:8">
      <c r="A6" s="65" t="s">
        <v>11</v>
      </c>
      <c r="B6" s="12">
        <v>2327750</v>
      </c>
      <c r="C6" s="9" t="s">
        <v>12</v>
      </c>
      <c r="D6" s="10">
        <v>0.05</v>
      </c>
      <c r="E6" s="11" t="s">
        <v>13</v>
      </c>
      <c r="F6" s="10">
        <v>0.04</v>
      </c>
      <c r="H6" s="36">
        <f>B6+B7</f>
        <v>20701850</v>
      </c>
    </row>
    <row r="7" spans="1:8">
      <c r="A7" s="65" t="s">
        <v>14</v>
      </c>
      <c r="B7" s="12">
        <v>18374100</v>
      </c>
      <c r="C7" s="11" t="s">
        <v>15</v>
      </c>
      <c r="D7" s="10">
        <v>0.11</v>
      </c>
      <c r="E7" s="11" t="s">
        <v>16</v>
      </c>
      <c r="F7" s="10">
        <v>7.0000000000000007E-2</v>
      </c>
    </row>
    <row r="8" spans="1:8">
      <c r="A8" s="65" t="s">
        <v>17</v>
      </c>
      <c r="B8" s="12">
        <v>75690750</v>
      </c>
      <c r="C8" s="9" t="s">
        <v>18</v>
      </c>
      <c r="D8" s="10">
        <v>0.04</v>
      </c>
      <c r="E8" s="11"/>
      <c r="F8" s="10"/>
    </row>
    <row r="9" spans="1:8">
      <c r="A9" s="65" t="s">
        <v>19</v>
      </c>
      <c r="B9" s="13">
        <f>B7/B8</f>
        <v>0.24275225176127863</v>
      </c>
      <c r="C9" s="9"/>
      <c r="D9" s="10"/>
      <c r="E9" s="11"/>
      <c r="F9" s="14"/>
    </row>
    <row r="10" spans="1:8" ht="18.75">
      <c r="A10" s="242" t="s">
        <v>20</v>
      </c>
      <c r="B10" s="242"/>
      <c r="C10" s="242"/>
      <c r="D10" s="242"/>
      <c r="E10" s="242"/>
      <c r="F10" s="242"/>
    </row>
    <row r="11" spans="1:8">
      <c r="A11" s="256" t="s">
        <v>21</v>
      </c>
      <c r="B11" s="65" t="s">
        <v>22</v>
      </c>
      <c r="C11" s="65" t="s">
        <v>23</v>
      </c>
      <c r="D11" s="65" t="s">
        <v>24</v>
      </c>
      <c r="E11" s="65"/>
      <c r="F11" s="15" t="s">
        <v>25</v>
      </c>
    </row>
    <row r="12" spans="1:8">
      <c r="A12" s="256"/>
      <c r="B12" s="16" t="s">
        <v>74</v>
      </c>
      <c r="C12" s="5" t="s">
        <v>246</v>
      </c>
      <c r="D12" s="283" t="s">
        <v>26</v>
      </c>
      <c r="E12" s="16" t="s">
        <v>206</v>
      </c>
      <c r="F12" s="5">
        <v>4</v>
      </c>
    </row>
    <row r="13" spans="1:8">
      <c r="A13" s="256"/>
      <c r="B13" s="16" t="s">
        <v>75</v>
      </c>
      <c r="C13" s="5" t="s">
        <v>246</v>
      </c>
      <c r="D13" s="283"/>
      <c r="E13" s="16" t="s">
        <v>271</v>
      </c>
      <c r="F13" s="5">
        <v>6</v>
      </c>
    </row>
    <row r="14" spans="1:8">
      <c r="A14" s="256"/>
      <c r="B14" s="16" t="s">
        <v>76</v>
      </c>
      <c r="C14" s="5" t="s">
        <v>269</v>
      </c>
      <c r="D14" s="283" t="s">
        <v>27</v>
      </c>
      <c r="E14" s="16" t="s">
        <v>272</v>
      </c>
      <c r="F14" s="17">
        <v>0</v>
      </c>
    </row>
    <row r="15" spans="1:8">
      <c r="A15" s="256"/>
      <c r="B15" s="16" t="s">
        <v>77</v>
      </c>
      <c r="C15" s="5" t="s">
        <v>270</v>
      </c>
      <c r="D15" s="283"/>
      <c r="E15" s="16" t="s">
        <v>273</v>
      </c>
      <c r="F15" s="17">
        <v>0</v>
      </c>
    </row>
    <row r="16" spans="1:8" ht="18.75">
      <c r="A16" s="242"/>
      <c r="B16" s="242"/>
      <c r="C16" s="242"/>
      <c r="D16" s="242"/>
      <c r="E16" s="242"/>
      <c r="F16" s="242"/>
    </row>
    <row r="17" spans="1:6">
      <c r="A17" s="18"/>
      <c r="B17" s="65" t="s">
        <v>28</v>
      </c>
      <c r="C17" s="65" t="s">
        <v>29</v>
      </c>
      <c r="D17" s="65" t="s">
        <v>30</v>
      </c>
      <c r="E17" s="267" t="s">
        <v>31</v>
      </c>
      <c r="F17" s="268"/>
    </row>
    <row r="18" spans="1:6">
      <c r="A18" s="256" t="s">
        <v>32</v>
      </c>
      <c r="B18" s="69">
        <v>0.5</v>
      </c>
      <c r="C18" s="69" t="s">
        <v>261</v>
      </c>
      <c r="D18" s="48">
        <v>9</v>
      </c>
      <c r="E18" s="287" t="s">
        <v>262</v>
      </c>
      <c r="F18" s="288"/>
    </row>
    <row r="19" spans="1:6">
      <c r="A19" s="256"/>
      <c r="B19" s="69">
        <v>0.54166666666666663</v>
      </c>
      <c r="C19" s="69" t="s">
        <v>263</v>
      </c>
      <c r="D19" s="48">
        <v>5</v>
      </c>
      <c r="E19" s="67"/>
      <c r="F19" s="68"/>
    </row>
    <row r="20" spans="1:6">
      <c r="A20" s="256"/>
      <c r="B20" s="69">
        <v>0.5625</v>
      </c>
      <c r="C20" s="69" t="s">
        <v>264</v>
      </c>
      <c r="D20" s="48">
        <v>2</v>
      </c>
      <c r="E20" s="67"/>
      <c r="F20" s="68"/>
    </row>
    <row r="21" spans="1:6">
      <c r="A21" s="256"/>
      <c r="B21" s="69">
        <v>0.5625</v>
      </c>
      <c r="C21" s="69" t="s">
        <v>265</v>
      </c>
      <c r="D21" s="48">
        <v>5</v>
      </c>
      <c r="E21" s="287" t="s">
        <v>266</v>
      </c>
      <c r="F21" s="288"/>
    </row>
    <row r="22" spans="1:6">
      <c r="A22" s="256"/>
      <c r="B22" s="259" t="s">
        <v>72</v>
      </c>
      <c r="C22" s="300" t="s">
        <v>257</v>
      </c>
      <c r="D22" s="314"/>
      <c r="E22" s="314"/>
      <c r="F22" s="315"/>
    </row>
    <row r="23" spans="1:6" ht="16.5" customHeight="1">
      <c r="A23" s="256"/>
      <c r="B23" s="271"/>
      <c r="C23" s="316"/>
      <c r="D23" s="317"/>
      <c r="E23" s="317"/>
      <c r="F23" s="318"/>
    </row>
    <row r="24" spans="1:6">
      <c r="A24" s="256" t="s">
        <v>33</v>
      </c>
      <c r="B24" s="69">
        <v>0.79166666666666663</v>
      </c>
      <c r="C24" s="69" t="s">
        <v>267</v>
      </c>
      <c r="D24" s="48">
        <v>2</v>
      </c>
      <c r="E24" s="287"/>
      <c r="F24" s="288"/>
    </row>
    <row r="25" spans="1:6">
      <c r="A25" s="256"/>
      <c r="B25" s="69">
        <v>0.8125</v>
      </c>
      <c r="C25" s="69" t="s">
        <v>268</v>
      </c>
      <c r="D25" s="48">
        <v>2</v>
      </c>
      <c r="E25" s="313"/>
      <c r="F25" s="313"/>
    </row>
    <row r="26" spans="1:6">
      <c r="A26" s="256"/>
      <c r="B26" s="259" t="s">
        <v>71</v>
      </c>
      <c r="C26" s="300" t="s">
        <v>256</v>
      </c>
      <c r="D26" s="301"/>
      <c r="E26" s="301"/>
      <c r="F26" s="302"/>
    </row>
    <row r="27" spans="1:6">
      <c r="A27" s="256"/>
      <c r="B27" s="271"/>
      <c r="C27" s="303"/>
      <c r="D27" s="304"/>
      <c r="E27" s="304"/>
      <c r="F27" s="305"/>
    </row>
    <row r="28" spans="1:6">
      <c r="A28" s="256"/>
      <c r="B28" s="260"/>
      <c r="C28" s="306"/>
      <c r="D28" s="307"/>
      <c r="E28" s="307"/>
      <c r="F28" s="308"/>
    </row>
    <row r="29" spans="1:6" ht="18.75">
      <c r="A29" s="242" t="s">
        <v>34</v>
      </c>
      <c r="B29" s="242"/>
      <c r="C29" s="242"/>
      <c r="D29" s="242"/>
      <c r="E29" s="242"/>
      <c r="F29" s="242"/>
    </row>
    <row r="30" spans="1:6">
      <c r="A30" s="245" t="s">
        <v>35</v>
      </c>
      <c r="B30" s="21" t="s">
        <v>36</v>
      </c>
      <c r="C30" s="22" t="s">
        <v>253</v>
      </c>
      <c r="D30" s="245" t="s">
        <v>37</v>
      </c>
      <c r="E30" s="65" t="s">
        <v>36</v>
      </c>
      <c r="F30" s="30" t="s">
        <v>69</v>
      </c>
    </row>
    <row r="31" spans="1:6">
      <c r="A31" s="246"/>
      <c r="B31" s="23" t="s">
        <v>38</v>
      </c>
      <c r="C31" s="22" t="s">
        <v>111</v>
      </c>
      <c r="D31" s="250"/>
      <c r="E31" s="15" t="s">
        <v>39</v>
      </c>
      <c r="F31" s="30" t="s">
        <v>211</v>
      </c>
    </row>
    <row r="32" spans="1:6">
      <c r="A32" s="246"/>
      <c r="B32" s="24" t="s">
        <v>40</v>
      </c>
      <c r="C32" s="22" t="s">
        <v>53</v>
      </c>
      <c r="D32" s="250"/>
      <c r="E32" s="15" t="s">
        <v>41</v>
      </c>
      <c r="F32" s="30" t="s">
        <v>255</v>
      </c>
    </row>
    <row r="33" spans="1:6">
      <c r="A33" s="248"/>
      <c r="B33" s="24" t="s">
        <v>42</v>
      </c>
      <c r="C33" s="22" t="s">
        <v>55</v>
      </c>
      <c r="D33" s="251"/>
      <c r="E33" s="15" t="s">
        <v>43</v>
      </c>
      <c r="F33" s="30" t="s">
        <v>254</v>
      </c>
    </row>
    <row r="34" spans="1:6">
      <c r="A34" s="249"/>
      <c r="B34" s="24" t="s">
        <v>44</v>
      </c>
      <c r="C34" s="22" t="s">
        <v>111</v>
      </c>
      <c r="D34" s="252"/>
      <c r="E34" s="15" t="s">
        <v>45</v>
      </c>
      <c r="F34" s="30"/>
    </row>
    <row r="35" spans="1:6" ht="18.75">
      <c r="A35" s="242" t="s">
        <v>34</v>
      </c>
      <c r="B35" s="242"/>
      <c r="C35" s="242"/>
      <c r="D35" s="242"/>
      <c r="E35" s="242"/>
      <c r="F35" s="242"/>
    </row>
    <row r="36" spans="1:6">
      <c r="A36" s="245" t="s">
        <v>35</v>
      </c>
      <c r="B36" s="253" t="s">
        <v>258</v>
      </c>
      <c r="C36" s="254"/>
      <c r="D36" s="254"/>
      <c r="E36" s="254"/>
      <c r="F36" s="255"/>
    </row>
    <row r="37" spans="1:6">
      <c r="A37" s="246"/>
      <c r="B37" s="253" t="s">
        <v>259</v>
      </c>
      <c r="C37" s="254"/>
      <c r="D37" s="254"/>
      <c r="E37" s="254"/>
      <c r="F37" s="255"/>
    </row>
    <row r="38" spans="1:6" s="31" customFormat="1" ht="102.75" customHeight="1">
      <c r="A38" s="245" t="s">
        <v>37</v>
      </c>
      <c r="B38" s="284" t="s">
        <v>260</v>
      </c>
      <c r="C38" s="285"/>
      <c r="D38" s="285"/>
      <c r="E38" s="285"/>
      <c r="F38" s="286"/>
    </row>
    <row r="39" spans="1:6" s="31" customFormat="1" ht="142.5" customHeight="1">
      <c r="A39" s="246"/>
      <c r="B39" s="239" t="s">
        <v>274</v>
      </c>
      <c r="C39" s="240"/>
      <c r="D39" s="240"/>
      <c r="E39" s="240"/>
      <c r="F39" s="241"/>
    </row>
    <row r="40" spans="1:6" ht="18.75">
      <c r="A40" s="242"/>
      <c r="B40" s="242"/>
      <c r="C40" s="242"/>
      <c r="D40" s="242"/>
      <c r="E40" s="242"/>
      <c r="F40" s="242"/>
    </row>
    <row r="41" spans="1:6">
      <c r="A41" s="66" t="s">
        <v>35</v>
      </c>
      <c r="B41" s="243"/>
      <c r="C41" s="244"/>
      <c r="D41" s="66" t="s">
        <v>37</v>
      </c>
      <c r="E41" s="243"/>
      <c r="F41" s="244"/>
    </row>
    <row r="42" spans="1:6" ht="18.75">
      <c r="A42" s="232" t="s">
        <v>46</v>
      </c>
      <c r="B42" s="233"/>
      <c r="C42" s="234"/>
      <c r="D42" s="64" t="s">
        <v>47</v>
      </c>
      <c r="E42" s="235"/>
      <c r="F42" s="236"/>
    </row>
    <row r="43" spans="1:6">
      <c r="A43" s="237" t="s">
        <v>35</v>
      </c>
      <c r="B43" s="27" t="s">
        <v>48</v>
      </c>
      <c r="C43" s="27" t="s">
        <v>49</v>
      </c>
      <c r="D43" s="237" t="s">
        <v>37</v>
      </c>
      <c r="E43" s="27" t="s">
        <v>50</v>
      </c>
      <c r="F43" s="27" t="s">
        <v>51</v>
      </c>
    </row>
    <row r="44" spans="1:6">
      <c r="A44" s="237"/>
      <c r="B44" s="28"/>
      <c r="C44" s="28"/>
      <c r="D44" s="238"/>
      <c r="E44" s="28"/>
      <c r="F44" s="29"/>
    </row>
    <row r="45" spans="1:6">
      <c r="A45" s="237"/>
      <c r="B45" s="28"/>
      <c r="C45" s="28"/>
      <c r="D45" s="238"/>
      <c r="E45" s="28"/>
      <c r="F45" s="29"/>
    </row>
    <row r="46" spans="1:6">
      <c r="A46" s="237"/>
      <c r="B46" s="28"/>
      <c r="C46" s="28"/>
      <c r="D46" s="238"/>
      <c r="E46" s="28"/>
      <c r="F46" s="29"/>
    </row>
  </sheetData>
  <mergeCells count="35">
    <mergeCell ref="A1:F1"/>
    <mergeCell ref="A3:B3"/>
    <mergeCell ref="A10:F10"/>
    <mergeCell ref="A11:A15"/>
    <mergeCell ref="D12:D13"/>
    <mergeCell ref="D14:D15"/>
    <mergeCell ref="A24:A28"/>
    <mergeCell ref="E24:F24"/>
    <mergeCell ref="E25:F25"/>
    <mergeCell ref="A16:F16"/>
    <mergeCell ref="E17:F17"/>
    <mergeCell ref="A18:A23"/>
    <mergeCell ref="E18:F18"/>
    <mergeCell ref="E21:F21"/>
    <mergeCell ref="D30:D34"/>
    <mergeCell ref="A35:F35"/>
    <mergeCell ref="A36:A37"/>
    <mergeCell ref="B36:F36"/>
    <mergeCell ref="B37:F37"/>
    <mergeCell ref="A42:C42"/>
    <mergeCell ref="E42:F42"/>
    <mergeCell ref="A43:A46"/>
    <mergeCell ref="D43:D46"/>
    <mergeCell ref="B22:B23"/>
    <mergeCell ref="C22:F23"/>
    <mergeCell ref="B26:B28"/>
    <mergeCell ref="C26:F28"/>
    <mergeCell ref="A38:A39"/>
    <mergeCell ref="B38:F38"/>
    <mergeCell ref="B39:F39"/>
    <mergeCell ref="A40:F40"/>
    <mergeCell ref="B41:C41"/>
    <mergeCell ref="E41:F41"/>
    <mergeCell ref="A29:F29"/>
    <mergeCell ref="A30:A34"/>
  </mergeCells>
  <phoneticPr fontId="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dimension ref="A1:H48"/>
  <sheetViews>
    <sheetView workbookViewId="0">
      <selection activeCell="B8" sqref="B8"/>
    </sheetView>
  </sheetViews>
  <sheetFormatPr defaultRowHeight="16.5"/>
  <cols>
    <col min="1" max="1" width="12.625" customWidth="1"/>
    <col min="2" max="2" width="18.625" customWidth="1"/>
    <col min="3" max="3" width="29.25" customWidth="1"/>
    <col min="4" max="4" width="11.625" customWidth="1"/>
    <col min="5" max="5" width="27.625" customWidth="1"/>
    <col min="6" max="6" width="35.375" customWidth="1"/>
    <col min="8" max="8" width="10.875" bestFit="1" customWidth="1"/>
  </cols>
  <sheetData>
    <row r="1" spans="1:8" ht="25.5">
      <c r="A1" s="280"/>
      <c r="B1" s="280"/>
      <c r="C1" s="280"/>
      <c r="D1" s="280"/>
      <c r="E1" s="280"/>
      <c r="F1" s="280"/>
    </row>
    <row r="2" spans="1:8">
      <c r="A2" s="72" t="s">
        <v>0</v>
      </c>
      <c r="B2" s="2">
        <v>42592</v>
      </c>
      <c r="C2" s="3"/>
      <c r="D2" s="2"/>
      <c r="E2" s="4" t="s">
        <v>1</v>
      </c>
      <c r="F2" s="5"/>
    </row>
    <row r="3" spans="1:8">
      <c r="A3" s="281" t="s">
        <v>2</v>
      </c>
      <c r="B3" s="282"/>
      <c r="C3" s="6" t="s">
        <v>3</v>
      </c>
      <c r="D3" s="6" t="s">
        <v>4</v>
      </c>
      <c r="E3" s="6" t="s">
        <v>3</v>
      </c>
      <c r="F3" s="7" t="s">
        <v>4</v>
      </c>
    </row>
    <row r="4" spans="1:8">
      <c r="A4" s="72" t="s">
        <v>5</v>
      </c>
      <c r="B4" s="8">
        <v>727000</v>
      </c>
      <c r="C4" s="9" t="s">
        <v>6</v>
      </c>
      <c r="D4" s="10">
        <v>0.02</v>
      </c>
      <c r="E4" s="11" t="s">
        <v>7</v>
      </c>
      <c r="F4" s="10">
        <v>0.08</v>
      </c>
      <c r="H4" s="32">
        <f>SUM(D4:D8)+SUM(F4:F7)</f>
        <v>1.01</v>
      </c>
    </row>
    <row r="5" spans="1:8">
      <c r="A5" s="72" t="s">
        <v>8</v>
      </c>
      <c r="B5" s="12">
        <f>B6-B4</f>
        <v>803200</v>
      </c>
      <c r="C5" s="11" t="s">
        <v>9</v>
      </c>
      <c r="D5" s="10">
        <v>0.12</v>
      </c>
      <c r="E5" s="11" t="s">
        <v>10</v>
      </c>
      <c r="F5" s="10">
        <v>0.28999999999999998</v>
      </c>
    </row>
    <row r="6" spans="1:8">
      <c r="A6" s="72" t="s">
        <v>11</v>
      </c>
      <c r="B6" s="12">
        <v>1530200</v>
      </c>
      <c r="C6" s="9" t="s">
        <v>12</v>
      </c>
      <c r="D6" s="10">
        <v>7.0000000000000007E-2</v>
      </c>
      <c r="E6" s="11" t="s">
        <v>13</v>
      </c>
      <c r="F6" s="10">
        <v>0.12</v>
      </c>
      <c r="H6" s="36">
        <f>B6+B7</f>
        <v>21434500</v>
      </c>
    </row>
    <row r="7" spans="1:8">
      <c r="A7" s="72" t="s">
        <v>14</v>
      </c>
      <c r="B7" s="12">
        <v>19904300</v>
      </c>
      <c r="C7" s="11" t="s">
        <v>15</v>
      </c>
      <c r="D7" s="10">
        <v>0.17</v>
      </c>
      <c r="E7" s="11" t="s">
        <v>16</v>
      </c>
      <c r="F7" s="10">
        <v>0.11</v>
      </c>
    </row>
    <row r="8" spans="1:8">
      <c r="A8" s="72" t="s">
        <v>17</v>
      </c>
      <c r="B8" s="12">
        <v>75690750</v>
      </c>
      <c r="C8" s="9" t="s">
        <v>18</v>
      </c>
      <c r="D8" s="10">
        <v>0.03</v>
      </c>
      <c r="E8" s="11"/>
      <c r="F8" s="10"/>
    </row>
    <row r="9" spans="1:8">
      <c r="A9" s="72" t="s">
        <v>19</v>
      </c>
      <c r="B9" s="13">
        <f>B7/B8</f>
        <v>0.2629687247120685</v>
      </c>
      <c r="C9" s="9"/>
      <c r="D9" s="10"/>
      <c r="E9" s="11"/>
      <c r="F9" s="14"/>
    </row>
    <row r="10" spans="1:8" ht="18.75">
      <c r="A10" s="242" t="s">
        <v>20</v>
      </c>
      <c r="B10" s="242"/>
      <c r="C10" s="242"/>
      <c r="D10" s="242"/>
      <c r="E10" s="242"/>
      <c r="F10" s="242"/>
    </row>
    <row r="11" spans="1:8">
      <c r="A11" s="256" t="s">
        <v>21</v>
      </c>
      <c r="B11" s="72" t="s">
        <v>22</v>
      </c>
      <c r="C11" s="72" t="s">
        <v>23</v>
      </c>
      <c r="D11" s="72" t="s">
        <v>24</v>
      </c>
      <c r="E11" s="72"/>
      <c r="F11" s="15" t="s">
        <v>25</v>
      </c>
    </row>
    <row r="12" spans="1:8">
      <c r="A12" s="256"/>
      <c r="B12" s="16" t="s">
        <v>74</v>
      </c>
      <c r="C12" s="5" t="s">
        <v>177</v>
      </c>
      <c r="D12" s="283" t="s">
        <v>26</v>
      </c>
      <c r="E12" s="16" t="s">
        <v>294</v>
      </c>
      <c r="F12" s="5">
        <v>8</v>
      </c>
    </row>
    <row r="13" spans="1:8">
      <c r="A13" s="256"/>
      <c r="B13" s="16" t="s">
        <v>75</v>
      </c>
      <c r="C13" s="5" t="s">
        <v>177</v>
      </c>
      <c r="D13" s="283"/>
      <c r="E13" s="16" t="s">
        <v>295</v>
      </c>
      <c r="F13" s="5">
        <v>3</v>
      </c>
    </row>
    <row r="14" spans="1:8">
      <c r="A14" s="256"/>
      <c r="B14" s="16" t="s">
        <v>76</v>
      </c>
      <c r="C14" s="5" t="s">
        <v>292</v>
      </c>
      <c r="D14" s="283" t="s">
        <v>27</v>
      </c>
      <c r="E14" s="16" t="s">
        <v>296</v>
      </c>
      <c r="F14" s="17">
        <v>0</v>
      </c>
    </row>
    <row r="15" spans="1:8">
      <c r="A15" s="256"/>
      <c r="B15" s="16" t="s">
        <v>77</v>
      </c>
      <c r="C15" s="5" t="s">
        <v>293</v>
      </c>
      <c r="D15" s="283"/>
      <c r="E15" s="16" t="s">
        <v>297</v>
      </c>
      <c r="F15" s="17">
        <v>0</v>
      </c>
    </row>
    <row r="16" spans="1:8" ht="18.75">
      <c r="A16" s="242"/>
      <c r="B16" s="242"/>
      <c r="C16" s="242"/>
      <c r="D16" s="242"/>
      <c r="E16" s="242"/>
      <c r="F16" s="242"/>
    </row>
    <row r="17" spans="1:6">
      <c r="A17" s="18"/>
      <c r="B17" s="72" t="s">
        <v>28</v>
      </c>
      <c r="C17" s="72" t="s">
        <v>29</v>
      </c>
      <c r="D17" s="72" t="s">
        <v>30</v>
      </c>
      <c r="E17" s="267" t="s">
        <v>31</v>
      </c>
      <c r="F17" s="268"/>
    </row>
    <row r="18" spans="1:6">
      <c r="A18" s="256" t="s">
        <v>32</v>
      </c>
      <c r="B18" s="75">
        <v>0.5</v>
      </c>
      <c r="C18" s="75" t="s">
        <v>275</v>
      </c>
      <c r="D18" s="48">
        <v>3</v>
      </c>
      <c r="E18" s="287" t="s">
        <v>276</v>
      </c>
      <c r="F18" s="288"/>
    </row>
    <row r="19" spans="1:6">
      <c r="A19" s="256"/>
      <c r="B19" s="75">
        <v>0.5</v>
      </c>
      <c r="C19" s="75" t="s">
        <v>277</v>
      </c>
      <c r="D19" s="48">
        <v>3</v>
      </c>
      <c r="E19" s="287" t="s">
        <v>278</v>
      </c>
      <c r="F19" s="288"/>
    </row>
    <row r="20" spans="1:6">
      <c r="A20" s="256"/>
      <c r="B20" s="75">
        <v>0.54166666666666663</v>
      </c>
      <c r="C20" s="75" t="s">
        <v>279</v>
      </c>
      <c r="D20" s="48">
        <v>3</v>
      </c>
      <c r="E20" s="287" t="s">
        <v>280</v>
      </c>
      <c r="F20" s="288"/>
    </row>
    <row r="21" spans="1:6">
      <c r="A21" s="256"/>
      <c r="B21" s="259" t="s">
        <v>72</v>
      </c>
      <c r="C21" s="319" t="s">
        <v>289</v>
      </c>
      <c r="D21" s="320"/>
      <c r="E21" s="320"/>
      <c r="F21" s="321"/>
    </row>
    <row r="22" spans="1:6">
      <c r="A22" s="256"/>
      <c r="B22" s="271"/>
      <c r="C22" s="322"/>
      <c r="D22" s="323"/>
      <c r="E22" s="323"/>
      <c r="F22" s="324"/>
    </row>
    <row r="23" spans="1:6" ht="16.5" customHeight="1">
      <c r="A23" s="256"/>
      <c r="B23" s="271"/>
      <c r="C23" s="325"/>
      <c r="D23" s="326"/>
      <c r="E23" s="326"/>
      <c r="F23" s="327"/>
    </row>
    <row r="24" spans="1:6">
      <c r="A24" s="256" t="s">
        <v>33</v>
      </c>
      <c r="B24" s="75">
        <v>0.83333333333333337</v>
      </c>
      <c r="C24" s="77" t="s">
        <v>288</v>
      </c>
      <c r="D24" s="48">
        <v>2</v>
      </c>
      <c r="E24" s="287"/>
      <c r="F24" s="288"/>
    </row>
    <row r="25" spans="1:6">
      <c r="A25" s="256"/>
      <c r="B25" s="75"/>
      <c r="C25" s="75"/>
      <c r="D25" s="48"/>
      <c r="E25" s="313"/>
      <c r="F25" s="313"/>
    </row>
    <row r="26" spans="1:6">
      <c r="A26" s="256"/>
      <c r="B26" s="259" t="s">
        <v>71</v>
      </c>
      <c r="C26" s="300" t="s">
        <v>290</v>
      </c>
      <c r="D26" s="301"/>
      <c r="E26" s="301"/>
      <c r="F26" s="302"/>
    </row>
    <row r="27" spans="1:6">
      <c r="A27" s="256"/>
      <c r="B27" s="271"/>
      <c r="C27" s="303"/>
      <c r="D27" s="304"/>
      <c r="E27" s="304"/>
      <c r="F27" s="305"/>
    </row>
    <row r="28" spans="1:6">
      <c r="A28" s="256"/>
      <c r="B28" s="260"/>
      <c r="C28" s="306"/>
      <c r="D28" s="307"/>
      <c r="E28" s="307"/>
      <c r="F28" s="308"/>
    </row>
    <row r="29" spans="1:6" ht="18.75">
      <c r="A29" s="242" t="s">
        <v>34</v>
      </c>
      <c r="B29" s="242"/>
      <c r="C29" s="242"/>
      <c r="D29" s="242"/>
      <c r="E29" s="242"/>
      <c r="F29" s="242"/>
    </row>
    <row r="30" spans="1:6">
      <c r="A30" s="245" t="s">
        <v>35</v>
      </c>
      <c r="B30" s="21" t="s">
        <v>36</v>
      </c>
      <c r="C30" s="22" t="s">
        <v>54</v>
      </c>
      <c r="D30" s="245" t="s">
        <v>37</v>
      </c>
      <c r="E30" s="72" t="s">
        <v>36</v>
      </c>
      <c r="F30" s="30" t="s">
        <v>281</v>
      </c>
    </row>
    <row r="31" spans="1:6">
      <c r="A31" s="246"/>
      <c r="B31" s="23" t="s">
        <v>38</v>
      </c>
      <c r="C31" s="22" t="s">
        <v>111</v>
      </c>
      <c r="D31" s="250"/>
      <c r="E31" s="15" t="s">
        <v>39</v>
      </c>
      <c r="F31" s="30" t="s">
        <v>68</v>
      </c>
    </row>
    <row r="32" spans="1:6">
      <c r="A32" s="246"/>
      <c r="B32" s="24" t="s">
        <v>40</v>
      </c>
      <c r="C32" s="22" t="s">
        <v>111</v>
      </c>
      <c r="D32" s="250"/>
      <c r="E32" s="15" t="s">
        <v>41</v>
      </c>
      <c r="F32" s="30" t="s">
        <v>282</v>
      </c>
    </row>
    <row r="33" spans="1:6">
      <c r="A33" s="248"/>
      <c r="B33" s="24" t="s">
        <v>42</v>
      </c>
      <c r="C33" s="22" t="s">
        <v>55</v>
      </c>
      <c r="D33" s="251"/>
      <c r="E33" s="15" t="s">
        <v>43</v>
      </c>
      <c r="F33" s="30"/>
    </row>
    <row r="34" spans="1:6">
      <c r="A34" s="249"/>
      <c r="B34" s="24" t="s">
        <v>44</v>
      </c>
      <c r="C34" s="22" t="s">
        <v>112</v>
      </c>
      <c r="D34" s="252"/>
      <c r="E34" s="15" t="s">
        <v>45</v>
      </c>
      <c r="F34" s="30"/>
    </row>
    <row r="35" spans="1:6" ht="18.75">
      <c r="A35" s="242" t="s">
        <v>34</v>
      </c>
      <c r="B35" s="242"/>
      <c r="C35" s="242"/>
      <c r="D35" s="242"/>
      <c r="E35" s="242"/>
      <c r="F35" s="242"/>
    </row>
    <row r="36" spans="1:6">
      <c r="A36" s="245" t="s">
        <v>35</v>
      </c>
      <c r="B36" s="253" t="s">
        <v>287</v>
      </c>
      <c r="C36" s="254"/>
      <c r="D36" s="254"/>
      <c r="E36" s="254"/>
      <c r="F36" s="255"/>
    </row>
    <row r="37" spans="1:6">
      <c r="A37" s="246"/>
      <c r="B37" s="253" t="s">
        <v>285</v>
      </c>
      <c r="C37" s="254"/>
      <c r="D37" s="254"/>
      <c r="E37" s="254"/>
      <c r="F37" s="255"/>
    </row>
    <row r="38" spans="1:6">
      <c r="A38" s="247"/>
      <c r="B38" s="76" t="s">
        <v>286</v>
      </c>
      <c r="C38" s="73"/>
      <c r="D38" s="73"/>
      <c r="E38" s="73"/>
      <c r="F38" s="74"/>
    </row>
    <row r="39" spans="1:6" s="31" customFormat="1" ht="17.100000000000001" customHeight="1">
      <c r="A39" s="245" t="s">
        <v>37</v>
      </c>
      <c r="B39" s="284" t="s">
        <v>283</v>
      </c>
      <c r="C39" s="285"/>
      <c r="D39" s="285"/>
      <c r="E39" s="285"/>
      <c r="F39" s="286"/>
    </row>
    <row r="40" spans="1:6" s="31" customFormat="1" ht="201" customHeight="1">
      <c r="A40" s="246"/>
      <c r="B40" s="284" t="s">
        <v>284</v>
      </c>
      <c r="C40" s="285"/>
      <c r="D40" s="285"/>
      <c r="E40" s="285"/>
      <c r="F40" s="286"/>
    </row>
    <row r="41" spans="1:6" s="31" customFormat="1" ht="142.5" customHeight="1">
      <c r="A41" s="247"/>
      <c r="B41" s="239" t="s">
        <v>291</v>
      </c>
      <c r="C41" s="240"/>
      <c r="D41" s="240"/>
      <c r="E41" s="240"/>
      <c r="F41" s="241"/>
    </row>
    <row r="42" spans="1:6" ht="18.75">
      <c r="A42" s="242"/>
      <c r="B42" s="242"/>
      <c r="C42" s="242"/>
      <c r="D42" s="242"/>
      <c r="E42" s="242"/>
      <c r="F42" s="242"/>
    </row>
    <row r="43" spans="1:6">
      <c r="A43" s="71" t="s">
        <v>35</v>
      </c>
      <c r="B43" s="243"/>
      <c r="C43" s="244"/>
      <c r="D43" s="71" t="s">
        <v>37</v>
      </c>
      <c r="E43" s="243"/>
      <c r="F43" s="244"/>
    </row>
    <row r="44" spans="1:6" ht="18.75">
      <c r="A44" s="232" t="s">
        <v>46</v>
      </c>
      <c r="B44" s="233"/>
      <c r="C44" s="234"/>
      <c r="D44" s="70" t="s">
        <v>47</v>
      </c>
      <c r="E44" s="235"/>
      <c r="F44" s="236"/>
    </row>
    <row r="45" spans="1:6">
      <c r="A45" s="237" t="s">
        <v>35</v>
      </c>
      <c r="B45" s="27" t="s">
        <v>48</v>
      </c>
      <c r="C45" s="27" t="s">
        <v>49</v>
      </c>
      <c r="D45" s="237" t="s">
        <v>37</v>
      </c>
      <c r="E45" s="27" t="s">
        <v>50</v>
      </c>
      <c r="F45" s="27" t="s">
        <v>51</v>
      </c>
    </row>
    <row r="46" spans="1:6">
      <c r="A46" s="237"/>
      <c r="B46" s="28"/>
      <c r="C46" s="28"/>
      <c r="D46" s="238"/>
      <c r="E46" s="28"/>
      <c r="F46" s="29"/>
    </row>
    <row r="47" spans="1:6">
      <c r="A47" s="237"/>
      <c r="B47" s="28"/>
      <c r="C47" s="28"/>
      <c r="D47" s="238"/>
      <c r="E47" s="28"/>
      <c r="F47" s="29"/>
    </row>
    <row r="48" spans="1:6">
      <c r="A48" s="237"/>
      <c r="B48" s="28"/>
      <c r="C48" s="28"/>
      <c r="D48" s="238"/>
      <c r="E48" s="28"/>
      <c r="F48" s="29"/>
    </row>
  </sheetData>
  <mergeCells count="37">
    <mergeCell ref="A44:C44"/>
    <mergeCell ref="E44:F44"/>
    <mergeCell ref="A45:A48"/>
    <mergeCell ref="D45:D48"/>
    <mergeCell ref="E19:F19"/>
    <mergeCell ref="E20:F20"/>
    <mergeCell ref="A36:A38"/>
    <mergeCell ref="B40:F40"/>
    <mergeCell ref="A39:A41"/>
    <mergeCell ref="B39:F39"/>
    <mergeCell ref="B41:F41"/>
    <mergeCell ref="A42:F42"/>
    <mergeCell ref="B43:C43"/>
    <mergeCell ref="E43:F43"/>
    <mergeCell ref="A30:A34"/>
    <mergeCell ref="D30:D34"/>
    <mergeCell ref="A35:F35"/>
    <mergeCell ref="B36:F36"/>
    <mergeCell ref="B37:F37"/>
    <mergeCell ref="A24:A28"/>
    <mergeCell ref="E24:F24"/>
    <mergeCell ref="E25:F25"/>
    <mergeCell ref="B26:B28"/>
    <mergeCell ref="C26:F28"/>
    <mergeCell ref="A29:F29"/>
    <mergeCell ref="A16:F16"/>
    <mergeCell ref="E17:F17"/>
    <mergeCell ref="A18:A23"/>
    <mergeCell ref="E18:F18"/>
    <mergeCell ref="B21:B23"/>
    <mergeCell ref="C21:F23"/>
    <mergeCell ref="A1:F1"/>
    <mergeCell ref="A3:B3"/>
    <mergeCell ref="A10:F10"/>
    <mergeCell ref="A11:A15"/>
    <mergeCell ref="D12:D13"/>
    <mergeCell ref="D14:D15"/>
  </mergeCells>
  <phoneticPr fontId="6"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dimension ref="A1:H48"/>
  <sheetViews>
    <sheetView workbookViewId="0">
      <selection activeCell="B8" sqref="B8"/>
    </sheetView>
  </sheetViews>
  <sheetFormatPr defaultRowHeight="16.5"/>
  <cols>
    <col min="1" max="1" width="12.625" customWidth="1"/>
    <col min="2" max="2" width="18.625" customWidth="1"/>
    <col min="3" max="3" width="29.25" customWidth="1"/>
    <col min="4" max="4" width="11.625" customWidth="1"/>
    <col min="5" max="5" width="27.625" customWidth="1"/>
    <col min="6" max="6" width="35.375" customWidth="1"/>
    <col min="8" max="8" width="10.875" bestFit="1" customWidth="1"/>
  </cols>
  <sheetData>
    <row r="1" spans="1:8" ht="25.5">
      <c r="A1" s="280"/>
      <c r="B1" s="280"/>
      <c r="C1" s="280"/>
      <c r="D1" s="280"/>
      <c r="E1" s="280"/>
      <c r="F1" s="280"/>
    </row>
    <row r="2" spans="1:8">
      <c r="A2" s="80" t="s">
        <v>0</v>
      </c>
      <c r="B2" s="2">
        <v>42593</v>
      </c>
      <c r="C2" s="3"/>
      <c r="D2" s="2"/>
      <c r="E2" s="4" t="s">
        <v>1</v>
      </c>
      <c r="F2" s="5"/>
    </row>
    <row r="3" spans="1:8">
      <c r="A3" s="281" t="s">
        <v>2</v>
      </c>
      <c r="B3" s="282"/>
      <c r="C3" s="6" t="s">
        <v>3</v>
      </c>
      <c r="D3" s="6" t="s">
        <v>4</v>
      </c>
      <c r="E3" s="6" t="s">
        <v>3</v>
      </c>
      <c r="F3" s="7" t="s">
        <v>4</v>
      </c>
    </row>
    <row r="4" spans="1:8">
      <c r="A4" s="80" t="s">
        <v>5</v>
      </c>
      <c r="B4" s="8">
        <v>772000</v>
      </c>
      <c r="C4" s="9" t="s">
        <v>6</v>
      </c>
      <c r="D4" s="10">
        <v>0.03</v>
      </c>
      <c r="E4" s="11" t="s">
        <v>7</v>
      </c>
      <c r="F4" s="10">
        <v>0.14000000000000001</v>
      </c>
      <c r="H4" s="32">
        <f>SUM(D4:D8)+SUM(F4:F7)</f>
        <v>1</v>
      </c>
    </row>
    <row r="5" spans="1:8">
      <c r="A5" s="80" t="s">
        <v>8</v>
      </c>
      <c r="B5" s="12">
        <f>B6-B4</f>
        <v>823000</v>
      </c>
      <c r="C5" s="11" t="s">
        <v>9</v>
      </c>
      <c r="D5" s="10">
        <v>0.14000000000000001</v>
      </c>
      <c r="E5" s="11" t="s">
        <v>10</v>
      </c>
      <c r="F5" s="10">
        <v>0.28999999999999998</v>
      </c>
    </row>
    <row r="6" spans="1:8">
      <c r="A6" s="80" t="s">
        <v>11</v>
      </c>
      <c r="B6" s="12">
        <v>1595000</v>
      </c>
      <c r="C6" s="9" t="s">
        <v>12</v>
      </c>
      <c r="D6" s="10">
        <v>0.01</v>
      </c>
      <c r="E6" s="11" t="s">
        <v>13</v>
      </c>
      <c r="F6" s="10">
        <v>0.09</v>
      </c>
      <c r="H6" s="36">
        <f>B6+B7</f>
        <v>23035300</v>
      </c>
    </row>
    <row r="7" spans="1:8">
      <c r="A7" s="80" t="s">
        <v>14</v>
      </c>
      <c r="B7" s="12">
        <v>21440300</v>
      </c>
      <c r="C7" s="11" t="s">
        <v>15</v>
      </c>
      <c r="D7" s="10">
        <v>0.17</v>
      </c>
      <c r="E7" s="11" t="s">
        <v>16</v>
      </c>
      <c r="F7" s="10">
        <v>0.12</v>
      </c>
    </row>
    <row r="8" spans="1:8">
      <c r="A8" s="80" t="s">
        <v>17</v>
      </c>
      <c r="B8" s="12">
        <v>75690750</v>
      </c>
      <c r="C8" s="9" t="s">
        <v>18</v>
      </c>
      <c r="D8" s="10">
        <v>0.01</v>
      </c>
      <c r="E8" s="11"/>
      <c r="F8" s="10"/>
    </row>
    <row r="9" spans="1:8">
      <c r="A9" s="80" t="s">
        <v>19</v>
      </c>
      <c r="B9" s="13">
        <f>B7/B8</f>
        <v>0.28326182525605836</v>
      </c>
      <c r="C9" s="9"/>
      <c r="D9" s="10"/>
      <c r="E9" s="11"/>
      <c r="F9" s="14"/>
    </row>
    <row r="10" spans="1:8" ht="18.75">
      <c r="A10" s="242" t="s">
        <v>20</v>
      </c>
      <c r="B10" s="242"/>
      <c r="C10" s="242"/>
      <c r="D10" s="242"/>
      <c r="E10" s="242"/>
      <c r="F10" s="242"/>
    </row>
    <row r="11" spans="1:8">
      <c r="A11" s="256" t="s">
        <v>21</v>
      </c>
      <c r="B11" s="80" t="s">
        <v>22</v>
      </c>
      <c r="C11" s="80" t="s">
        <v>23</v>
      </c>
      <c r="D11" s="80" t="s">
        <v>24</v>
      </c>
      <c r="E11" s="80"/>
      <c r="F11" s="15" t="s">
        <v>25</v>
      </c>
    </row>
    <row r="12" spans="1:8">
      <c r="A12" s="256"/>
      <c r="B12" s="16" t="s">
        <v>74</v>
      </c>
      <c r="C12" s="5" t="s">
        <v>228</v>
      </c>
      <c r="D12" s="283" t="s">
        <v>26</v>
      </c>
      <c r="E12" s="16" t="s">
        <v>320</v>
      </c>
      <c r="F12" s="5">
        <v>8</v>
      </c>
    </row>
    <row r="13" spans="1:8">
      <c r="A13" s="256"/>
      <c r="B13" s="16" t="s">
        <v>75</v>
      </c>
      <c r="C13" s="5" t="s">
        <v>204</v>
      </c>
      <c r="D13" s="283"/>
      <c r="E13" s="16" t="s">
        <v>321</v>
      </c>
      <c r="F13" s="5">
        <v>3</v>
      </c>
    </row>
    <row r="14" spans="1:8">
      <c r="A14" s="256"/>
      <c r="B14" s="16" t="s">
        <v>76</v>
      </c>
      <c r="C14" s="5" t="s">
        <v>318</v>
      </c>
      <c r="D14" s="283" t="s">
        <v>27</v>
      </c>
      <c r="E14" s="16" t="s">
        <v>322</v>
      </c>
      <c r="F14" s="17">
        <v>0</v>
      </c>
    </row>
    <row r="15" spans="1:8">
      <c r="A15" s="256"/>
      <c r="B15" s="16" t="s">
        <v>77</v>
      </c>
      <c r="C15" s="5" t="s">
        <v>319</v>
      </c>
      <c r="D15" s="283"/>
      <c r="E15" s="16" t="s">
        <v>323</v>
      </c>
      <c r="F15" s="17">
        <v>0</v>
      </c>
    </row>
    <row r="16" spans="1:8" ht="18.75">
      <c r="A16" s="242"/>
      <c r="B16" s="242"/>
      <c r="C16" s="242"/>
      <c r="D16" s="242"/>
      <c r="E16" s="242"/>
      <c r="F16" s="242"/>
    </row>
    <row r="17" spans="1:6">
      <c r="A17" s="18"/>
      <c r="B17" s="80" t="s">
        <v>28</v>
      </c>
      <c r="C17" s="80" t="s">
        <v>29</v>
      </c>
      <c r="D17" s="80" t="s">
        <v>30</v>
      </c>
      <c r="E17" s="267" t="s">
        <v>31</v>
      </c>
      <c r="F17" s="268"/>
    </row>
    <row r="18" spans="1:6">
      <c r="A18" s="256" t="s">
        <v>32</v>
      </c>
      <c r="B18" s="84">
        <v>0.47916666666666669</v>
      </c>
      <c r="C18" s="84" t="s">
        <v>302</v>
      </c>
      <c r="D18" s="48">
        <v>5</v>
      </c>
      <c r="E18" s="313" t="s">
        <v>303</v>
      </c>
      <c r="F18" s="313"/>
    </row>
    <row r="19" spans="1:6">
      <c r="A19" s="256"/>
      <c r="B19" s="84">
        <v>0.5625</v>
      </c>
      <c r="C19" s="84" t="s">
        <v>304</v>
      </c>
      <c r="D19" s="48">
        <v>3</v>
      </c>
      <c r="E19" s="313" t="s">
        <v>305</v>
      </c>
      <c r="F19" s="313"/>
    </row>
    <row r="20" spans="1:6">
      <c r="A20" s="256"/>
      <c r="B20" s="84">
        <v>0.61111111111111105</v>
      </c>
      <c r="C20" s="84" t="s">
        <v>306</v>
      </c>
      <c r="D20" s="48">
        <v>2</v>
      </c>
      <c r="E20" s="313" t="s">
        <v>307</v>
      </c>
      <c r="F20" s="313"/>
    </row>
    <row r="21" spans="1:6">
      <c r="A21" s="256"/>
      <c r="B21" s="46"/>
      <c r="C21" s="85"/>
      <c r="D21" s="86"/>
      <c r="E21" s="328"/>
      <c r="F21" s="329"/>
    </row>
    <row r="22" spans="1:6">
      <c r="A22" s="256"/>
      <c r="B22" s="46"/>
      <c r="C22" s="87"/>
      <c r="D22" s="86"/>
      <c r="E22" s="328"/>
      <c r="F22" s="329"/>
    </row>
    <row r="23" spans="1:6" ht="16.5" customHeight="1">
      <c r="A23" s="256"/>
      <c r="B23" s="46"/>
      <c r="C23" s="86"/>
      <c r="D23" s="86"/>
      <c r="E23" s="328"/>
      <c r="F23" s="329"/>
    </row>
    <row r="24" spans="1:6">
      <c r="A24" s="256" t="s">
        <v>33</v>
      </c>
      <c r="B24" s="84">
        <v>0.77083333333333337</v>
      </c>
      <c r="C24" s="84" t="s">
        <v>308</v>
      </c>
      <c r="D24" s="48">
        <v>2</v>
      </c>
      <c r="E24" s="313" t="s">
        <v>309</v>
      </c>
      <c r="F24" s="313"/>
    </row>
    <row r="25" spans="1:6">
      <c r="A25" s="256"/>
      <c r="B25" s="84">
        <v>0.79166666666666663</v>
      </c>
      <c r="C25" s="84" t="s">
        <v>310</v>
      </c>
      <c r="D25" s="48">
        <v>5</v>
      </c>
      <c r="E25" s="313" t="s">
        <v>311</v>
      </c>
      <c r="F25" s="313"/>
    </row>
    <row r="26" spans="1:6">
      <c r="A26" s="256"/>
      <c r="B26" s="46"/>
      <c r="C26" s="63"/>
      <c r="D26" s="63"/>
      <c r="E26" s="311"/>
      <c r="F26" s="312"/>
    </row>
    <row r="27" spans="1:6">
      <c r="A27" s="256"/>
      <c r="B27" s="46"/>
      <c r="C27" s="63"/>
      <c r="D27" s="63"/>
      <c r="E27" s="311"/>
      <c r="F27" s="312"/>
    </row>
    <row r="28" spans="1:6">
      <c r="A28" s="256"/>
      <c r="B28" s="46"/>
      <c r="C28" s="63"/>
      <c r="D28" s="63"/>
      <c r="E28" s="311"/>
      <c r="F28" s="312"/>
    </row>
    <row r="29" spans="1:6" ht="18.75">
      <c r="A29" s="242" t="s">
        <v>34</v>
      </c>
      <c r="B29" s="242"/>
      <c r="C29" s="242"/>
      <c r="D29" s="242"/>
      <c r="E29" s="242"/>
      <c r="F29" s="242"/>
    </row>
    <row r="30" spans="1:6">
      <c r="A30" s="245" t="s">
        <v>35</v>
      </c>
      <c r="B30" s="21" t="s">
        <v>36</v>
      </c>
      <c r="C30" s="22" t="s">
        <v>298</v>
      </c>
      <c r="D30" s="245" t="s">
        <v>37</v>
      </c>
      <c r="E30" s="80" t="s">
        <v>36</v>
      </c>
      <c r="F30" s="30" t="s">
        <v>317</v>
      </c>
    </row>
    <row r="31" spans="1:6">
      <c r="A31" s="246"/>
      <c r="B31" s="23" t="s">
        <v>38</v>
      </c>
      <c r="C31" s="22" t="s">
        <v>53</v>
      </c>
      <c r="D31" s="250"/>
      <c r="E31" s="15" t="s">
        <v>39</v>
      </c>
      <c r="F31" s="30" t="s">
        <v>312</v>
      </c>
    </row>
    <row r="32" spans="1:6">
      <c r="A32" s="246"/>
      <c r="B32" s="24" t="s">
        <v>40</v>
      </c>
      <c r="C32" s="22" t="s">
        <v>54</v>
      </c>
      <c r="D32" s="250"/>
      <c r="E32" s="15" t="s">
        <v>41</v>
      </c>
      <c r="F32" s="30" t="s">
        <v>313</v>
      </c>
    </row>
    <row r="33" spans="1:6">
      <c r="A33" s="248"/>
      <c r="B33" s="24" t="s">
        <v>42</v>
      </c>
      <c r="C33" s="22" t="s">
        <v>112</v>
      </c>
      <c r="D33" s="251"/>
      <c r="E33" s="15" t="s">
        <v>43</v>
      </c>
      <c r="F33" s="30"/>
    </row>
    <row r="34" spans="1:6">
      <c r="A34" s="249"/>
      <c r="B34" s="24" t="s">
        <v>44</v>
      </c>
      <c r="C34" s="22" t="s">
        <v>112</v>
      </c>
      <c r="D34" s="252"/>
      <c r="E34" s="15" t="s">
        <v>45</v>
      </c>
      <c r="F34" s="30"/>
    </row>
    <row r="35" spans="1:6" ht="18.75">
      <c r="A35" s="242" t="s">
        <v>34</v>
      </c>
      <c r="B35" s="242"/>
      <c r="C35" s="242"/>
      <c r="D35" s="242"/>
      <c r="E35" s="242"/>
      <c r="F35" s="242"/>
    </row>
    <row r="36" spans="1:6">
      <c r="A36" s="245" t="s">
        <v>35</v>
      </c>
      <c r="B36" s="253" t="s">
        <v>301</v>
      </c>
      <c r="C36" s="254"/>
      <c r="D36" s="254"/>
      <c r="E36" s="254"/>
      <c r="F36" s="255"/>
    </row>
    <row r="37" spans="1:6">
      <c r="A37" s="246"/>
      <c r="B37" s="253" t="s">
        <v>299</v>
      </c>
      <c r="C37" s="254"/>
      <c r="D37" s="254"/>
      <c r="E37" s="254"/>
      <c r="F37" s="255"/>
    </row>
    <row r="38" spans="1:6">
      <c r="A38" s="247"/>
      <c r="B38" s="81" t="s">
        <v>300</v>
      </c>
      <c r="C38" s="82"/>
      <c r="D38" s="82"/>
      <c r="E38" s="82"/>
      <c r="F38" s="83"/>
    </row>
    <row r="39" spans="1:6" s="31" customFormat="1" ht="17.100000000000001" customHeight="1">
      <c r="A39" s="245" t="s">
        <v>37</v>
      </c>
      <c r="B39" s="284" t="s">
        <v>314</v>
      </c>
      <c r="C39" s="285"/>
      <c r="D39" s="285"/>
      <c r="E39" s="285"/>
      <c r="F39" s="286"/>
    </row>
    <row r="40" spans="1:6" s="31" customFormat="1" ht="108.75" customHeight="1">
      <c r="A40" s="246"/>
      <c r="B40" s="284" t="s">
        <v>316</v>
      </c>
      <c r="C40" s="285"/>
      <c r="D40" s="285"/>
      <c r="E40" s="285"/>
      <c r="F40" s="286"/>
    </row>
    <row r="41" spans="1:6" s="31" customFormat="1" ht="110.25" customHeight="1">
      <c r="A41" s="247"/>
      <c r="B41" s="239" t="s">
        <v>315</v>
      </c>
      <c r="C41" s="240"/>
      <c r="D41" s="240"/>
      <c r="E41" s="240"/>
      <c r="F41" s="241"/>
    </row>
    <row r="42" spans="1:6" ht="18.75">
      <c r="A42" s="242"/>
      <c r="B42" s="242"/>
      <c r="C42" s="242"/>
      <c r="D42" s="242"/>
      <c r="E42" s="242"/>
      <c r="F42" s="242"/>
    </row>
    <row r="43" spans="1:6">
      <c r="A43" s="79" t="s">
        <v>35</v>
      </c>
      <c r="B43" s="243"/>
      <c r="C43" s="244"/>
      <c r="D43" s="79" t="s">
        <v>37</v>
      </c>
      <c r="E43" s="243"/>
      <c r="F43" s="244"/>
    </row>
    <row r="44" spans="1:6" ht="18.75">
      <c r="A44" s="232" t="s">
        <v>46</v>
      </c>
      <c r="B44" s="233"/>
      <c r="C44" s="234"/>
      <c r="D44" s="78" t="s">
        <v>47</v>
      </c>
      <c r="E44" s="235"/>
      <c r="F44" s="236"/>
    </row>
    <row r="45" spans="1:6">
      <c r="A45" s="237" t="s">
        <v>35</v>
      </c>
      <c r="B45" s="27" t="s">
        <v>48</v>
      </c>
      <c r="C45" s="27" t="s">
        <v>49</v>
      </c>
      <c r="D45" s="237" t="s">
        <v>37</v>
      </c>
      <c r="E45" s="27" t="s">
        <v>50</v>
      </c>
      <c r="F45" s="27" t="s">
        <v>51</v>
      </c>
    </row>
    <row r="46" spans="1:6">
      <c r="A46" s="237"/>
      <c r="B46" s="28"/>
      <c r="C46" s="28"/>
      <c r="D46" s="238"/>
      <c r="E46" s="28"/>
      <c r="F46" s="29"/>
    </row>
    <row r="47" spans="1:6">
      <c r="A47" s="237"/>
      <c r="B47" s="28"/>
      <c r="C47" s="28"/>
      <c r="D47" s="238"/>
      <c r="E47" s="28"/>
      <c r="F47" s="29"/>
    </row>
    <row r="48" spans="1:6">
      <c r="A48" s="237"/>
      <c r="B48" s="28"/>
      <c r="C48" s="28"/>
      <c r="D48" s="238"/>
      <c r="E48" s="28"/>
      <c r="F48" s="29"/>
    </row>
  </sheetData>
  <mergeCells count="39">
    <mergeCell ref="A44:C44"/>
    <mergeCell ref="E44:F44"/>
    <mergeCell ref="A45:A48"/>
    <mergeCell ref="D45:D48"/>
    <mergeCell ref="A39:A41"/>
    <mergeCell ref="B39:F39"/>
    <mergeCell ref="B40:F40"/>
    <mergeCell ref="B41:F41"/>
    <mergeCell ref="A42:F42"/>
    <mergeCell ref="B43:C43"/>
    <mergeCell ref="E43:F43"/>
    <mergeCell ref="A30:A34"/>
    <mergeCell ref="D30:D34"/>
    <mergeCell ref="A35:F35"/>
    <mergeCell ref="A36:A38"/>
    <mergeCell ref="B36:F36"/>
    <mergeCell ref="B37:F37"/>
    <mergeCell ref="A29:F29"/>
    <mergeCell ref="A16:F16"/>
    <mergeCell ref="E17:F17"/>
    <mergeCell ref="A18:A23"/>
    <mergeCell ref="E18:F18"/>
    <mergeCell ref="E19:F19"/>
    <mergeCell ref="E20:F20"/>
    <mergeCell ref="E21:F21"/>
    <mergeCell ref="E22:F22"/>
    <mergeCell ref="E23:F23"/>
    <mergeCell ref="E26:F26"/>
    <mergeCell ref="E27:F27"/>
    <mergeCell ref="E28:F28"/>
    <mergeCell ref="A24:A28"/>
    <mergeCell ref="E24:F24"/>
    <mergeCell ref="E25:F25"/>
    <mergeCell ref="A1:F1"/>
    <mergeCell ref="A3:B3"/>
    <mergeCell ref="A10:F10"/>
    <mergeCell ref="A11:A15"/>
    <mergeCell ref="D12:D13"/>
    <mergeCell ref="D14:D15"/>
  </mergeCells>
  <phoneticPr fontId="6"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dimension ref="A1:H49"/>
  <sheetViews>
    <sheetView workbookViewId="0">
      <selection activeCell="B8" sqref="B8"/>
    </sheetView>
  </sheetViews>
  <sheetFormatPr defaultRowHeight="16.5"/>
  <cols>
    <col min="1" max="1" width="12.625" customWidth="1"/>
    <col min="2" max="2" width="18.625" customWidth="1"/>
    <col min="3" max="3" width="29.25" customWidth="1"/>
    <col min="4" max="4" width="11.625" customWidth="1"/>
    <col min="5" max="5" width="27.625" customWidth="1"/>
    <col min="6" max="6" width="35.375" customWidth="1"/>
    <col min="8" max="8" width="10.875" bestFit="1" customWidth="1"/>
  </cols>
  <sheetData>
    <row r="1" spans="1:8" ht="25.5">
      <c r="A1" s="280"/>
      <c r="B1" s="280"/>
      <c r="C1" s="280"/>
      <c r="D1" s="280"/>
      <c r="E1" s="280"/>
      <c r="F1" s="280"/>
    </row>
    <row r="2" spans="1:8">
      <c r="A2" s="92" t="s">
        <v>0</v>
      </c>
      <c r="B2" s="2">
        <v>42594</v>
      </c>
      <c r="C2" s="3"/>
      <c r="D2" s="2"/>
      <c r="E2" s="4" t="s">
        <v>1</v>
      </c>
      <c r="F2" s="5"/>
    </row>
    <row r="3" spans="1:8">
      <c r="A3" s="281" t="s">
        <v>2</v>
      </c>
      <c r="B3" s="282"/>
      <c r="C3" s="6" t="s">
        <v>3</v>
      </c>
      <c r="D3" s="6" t="s">
        <v>4</v>
      </c>
      <c r="E3" s="6" t="s">
        <v>3</v>
      </c>
      <c r="F3" s="7" t="s">
        <v>4</v>
      </c>
    </row>
    <row r="4" spans="1:8">
      <c r="A4" s="92" t="s">
        <v>5</v>
      </c>
      <c r="B4" s="8">
        <v>1255000</v>
      </c>
      <c r="C4" s="9" t="s">
        <v>6</v>
      </c>
      <c r="D4" s="10">
        <v>0.04</v>
      </c>
      <c r="E4" s="11" t="s">
        <v>7</v>
      </c>
      <c r="F4" s="10">
        <v>0.09</v>
      </c>
      <c r="H4" s="32">
        <f>SUM(D4:D8)+SUM(F4:F7)</f>
        <v>0.98</v>
      </c>
    </row>
    <row r="5" spans="1:8">
      <c r="A5" s="92" t="s">
        <v>8</v>
      </c>
      <c r="B5" s="12">
        <f>B6-B4</f>
        <v>2167650</v>
      </c>
      <c r="C5" s="11" t="s">
        <v>9</v>
      </c>
      <c r="D5" s="10">
        <v>0.08</v>
      </c>
      <c r="E5" s="11" t="s">
        <v>10</v>
      </c>
      <c r="F5" s="10">
        <v>0.15</v>
      </c>
    </row>
    <row r="6" spans="1:8">
      <c r="A6" s="92" t="s">
        <v>11</v>
      </c>
      <c r="B6" s="12">
        <v>3422650</v>
      </c>
      <c r="C6" s="9" t="s">
        <v>12</v>
      </c>
      <c r="D6" s="10">
        <v>0.09</v>
      </c>
      <c r="E6" s="11" t="s">
        <v>13</v>
      </c>
      <c r="F6" s="10">
        <v>0.22</v>
      </c>
      <c r="H6" s="36">
        <f>B6+B7</f>
        <v>28075600</v>
      </c>
    </row>
    <row r="7" spans="1:8">
      <c r="A7" s="92" t="s">
        <v>14</v>
      </c>
      <c r="B7" s="12">
        <v>24652950</v>
      </c>
      <c r="C7" s="11" t="s">
        <v>15</v>
      </c>
      <c r="D7" s="10">
        <v>0.17</v>
      </c>
      <c r="E7" s="11" t="s">
        <v>16</v>
      </c>
      <c r="F7" s="10">
        <v>0.1</v>
      </c>
    </row>
    <row r="8" spans="1:8">
      <c r="A8" s="92" t="s">
        <v>17</v>
      </c>
      <c r="B8" s="12">
        <v>75690750</v>
      </c>
      <c r="C8" s="9" t="s">
        <v>18</v>
      </c>
      <c r="D8" s="10">
        <v>0.04</v>
      </c>
      <c r="E8" s="11"/>
      <c r="F8" s="10"/>
    </row>
    <row r="9" spans="1:8">
      <c r="A9" s="92" t="s">
        <v>19</v>
      </c>
      <c r="B9" s="13">
        <f>B7/B8</f>
        <v>0.32570624547913712</v>
      </c>
      <c r="C9" s="9"/>
      <c r="D9" s="10"/>
      <c r="E9" s="11"/>
      <c r="F9" s="14"/>
    </row>
    <row r="10" spans="1:8" ht="18.75">
      <c r="A10" s="242" t="s">
        <v>20</v>
      </c>
      <c r="B10" s="242"/>
      <c r="C10" s="242"/>
      <c r="D10" s="242"/>
      <c r="E10" s="242"/>
      <c r="F10" s="242"/>
    </row>
    <row r="11" spans="1:8">
      <c r="A11" s="256" t="s">
        <v>21</v>
      </c>
      <c r="B11" s="92" t="s">
        <v>22</v>
      </c>
      <c r="C11" s="92" t="s">
        <v>23</v>
      </c>
      <c r="D11" s="92" t="s">
        <v>24</v>
      </c>
      <c r="E11" s="92"/>
      <c r="F11" s="15" t="s">
        <v>25</v>
      </c>
    </row>
    <row r="12" spans="1:8">
      <c r="A12" s="256"/>
      <c r="B12" s="16" t="s">
        <v>74</v>
      </c>
      <c r="C12" s="5" t="s">
        <v>228</v>
      </c>
      <c r="D12" s="283" t="s">
        <v>26</v>
      </c>
      <c r="E12" s="16" t="s">
        <v>346</v>
      </c>
      <c r="F12" s="5">
        <v>8</v>
      </c>
    </row>
    <row r="13" spans="1:8">
      <c r="A13" s="256"/>
      <c r="B13" s="16" t="s">
        <v>75</v>
      </c>
      <c r="C13" s="5" t="s">
        <v>204</v>
      </c>
      <c r="D13" s="283"/>
      <c r="E13" s="16" t="s">
        <v>132</v>
      </c>
      <c r="F13" s="5">
        <v>7</v>
      </c>
    </row>
    <row r="14" spans="1:8">
      <c r="A14" s="256"/>
      <c r="B14" s="16" t="s">
        <v>76</v>
      </c>
      <c r="C14" s="5" t="s">
        <v>318</v>
      </c>
      <c r="D14" s="283" t="s">
        <v>27</v>
      </c>
      <c r="E14" s="16" t="s">
        <v>347</v>
      </c>
      <c r="F14" s="17">
        <v>0</v>
      </c>
    </row>
    <row r="15" spans="1:8">
      <c r="A15" s="256"/>
      <c r="B15" s="16" t="s">
        <v>77</v>
      </c>
      <c r="C15" s="5" t="s">
        <v>319</v>
      </c>
      <c r="D15" s="283"/>
      <c r="E15" s="16"/>
      <c r="F15" s="17"/>
    </row>
    <row r="16" spans="1:8" ht="18.75">
      <c r="A16" s="242"/>
      <c r="B16" s="242"/>
      <c r="C16" s="242"/>
      <c r="D16" s="242"/>
      <c r="E16" s="242"/>
      <c r="F16" s="242"/>
    </row>
    <row r="17" spans="1:6">
      <c r="A17" s="18"/>
      <c r="B17" s="92" t="s">
        <v>28</v>
      </c>
      <c r="C17" s="92" t="s">
        <v>29</v>
      </c>
      <c r="D17" s="92" t="s">
        <v>30</v>
      </c>
      <c r="E17" s="267" t="s">
        <v>31</v>
      </c>
      <c r="F17" s="268"/>
    </row>
    <row r="18" spans="1:6">
      <c r="A18" s="256" t="s">
        <v>32</v>
      </c>
      <c r="B18" s="94">
        <v>0.54166666666666663</v>
      </c>
      <c r="C18" s="108" t="s">
        <v>333</v>
      </c>
      <c r="D18" s="48" t="s">
        <v>334</v>
      </c>
      <c r="E18" s="313" t="s">
        <v>335</v>
      </c>
      <c r="F18" s="313"/>
    </row>
    <row r="19" spans="1:6">
      <c r="A19" s="256"/>
      <c r="B19" s="259" t="s">
        <v>72</v>
      </c>
      <c r="C19" s="319" t="s">
        <v>348</v>
      </c>
      <c r="D19" s="320"/>
      <c r="E19" s="320"/>
      <c r="F19" s="321"/>
    </row>
    <row r="20" spans="1:6">
      <c r="A20" s="256"/>
      <c r="B20" s="271"/>
      <c r="C20" s="322"/>
      <c r="D20" s="323"/>
      <c r="E20" s="323"/>
      <c r="F20" s="324"/>
    </row>
    <row r="21" spans="1:6">
      <c r="A21" s="256"/>
      <c r="B21" s="271"/>
      <c r="C21" s="325"/>
      <c r="D21" s="326"/>
      <c r="E21" s="326"/>
      <c r="F21" s="327"/>
    </row>
    <row r="22" spans="1:6">
      <c r="A22" s="330" t="s">
        <v>33</v>
      </c>
      <c r="B22" s="94">
        <v>0.70833333333333337</v>
      </c>
      <c r="C22" s="108" t="s">
        <v>336</v>
      </c>
      <c r="D22" s="48">
        <v>8</v>
      </c>
      <c r="E22" s="313"/>
      <c r="F22" s="313"/>
    </row>
    <row r="23" spans="1:6">
      <c r="A23" s="331"/>
      <c r="B23" s="94">
        <v>0.70833333333333337</v>
      </c>
      <c r="C23" s="108" t="s">
        <v>337</v>
      </c>
      <c r="D23" s="48" t="s">
        <v>338</v>
      </c>
      <c r="E23" s="313"/>
      <c r="F23" s="313"/>
    </row>
    <row r="24" spans="1:6">
      <c r="A24" s="331"/>
      <c r="B24" s="108">
        <v>0.75</v>
      </c>
      <c r="C24" s="108" t="s">
        <v>339</v>
      </c>
      <c r="D24" s="48">
        <v>3</v>
      </c>
      <c r="E24" s="104"/>
      <c r="F24" s="105"/>
    </row>
    <row r="25" spans="1:6">
      <c r="A25" s="331"/>
      <c r="B25" s="108">
        <v>0.79166666666666663</v>
      </c>
      <c r="C25" s="109" t="s">
        <v>340</v>
      </c>
      <c r="D25" s="110">
        <v>4</v>
      </c>
      <c r="E25" s="311"/>
      <c r="F25" s="312"/>
    </row>
    <row r="26" spans="1:6">
      <c r="A26" s="331"/>
      <c r="B26" s="108">
        <v>0.79166666666666663</v>
      </c>
      <c r="C26" s="109" t="s">
        <v>341</v>
      </c>
      <c r="D26" s="110">
        <v>4</v>
      </c>
      <c r="E26" s="333" t="s">
        <v>342</v>
      </c>
      <c r="F26" s="334"/>
    </row>
    <row r="27" spans="1:6">
      <c r="A27" s="331"/>
      <c r="B27" s="108">
        <v>0.8125</v>
      </c>
      <c r="C27" s="109" t="s">
        <v>343</v>
      </c>
      <c r="D27" s="109" t="s">
        <v>344</v>
      </c>
      <c r="E27" s="333"/>
      <c r="F27" s="334"/>
    </row>
    <row r="28" spans="1:6">
      <c r="A28" s="331"/>
      <c r="B28" s="259" t="s">
        <v>72</v>
      </c>
      <c r="C28" s="319" t="s">
        <v>349</v>
      </c>
      <c r="D28" s="320"/>
      <c r="E28" s="320"/>
      <c r="F28" s="321"/>
    </row>
    <row r="29" spans="1:6">
      <c r="A29" s="331"/>
      <c r="B29" s="271"/>
      <c r="C29" s="322"/>
      <c r="D29" s="323"/>
      <c r="E29" s="323"/>
      <c r="F29" s="324"/>
    </row>
    <row r="30" spans="1:6">
      <c r="A30" s="332"/>
      <c r="B30" s="271"/>
      <c r="C30" s="325"/>
      <c r="D30" s="326"/>
      <c r="E30" s="326"/>
      <c r="F30" s="327"/>
    </row>
    <row r="31" spans="1:6" ht="18.75">
      <c r="A31" s="242" t="s">
        <v>34</v>
      </c>
      <c r="B31" s="242"/>
      <c r="C31" s="242"/>
      <c r="D31" s="242"/>
      <c r="E31" s="242"/>
      <c r="F31" s="242"/>
    </row>
    <row r="32" spans="1:6">
      <c r="A32" s="245" t="s">
        <v>35</v>
      </c>
      <c r="B32" s="21" t="s">
        <v>36</v>
      </c>
      <c r="C32" s="22" t="s">
        <v>324</v>
      </c>
      <c r="D32" s="245" t="s">
        <v>37</v>
      </c>
      <c r="E32" s="92" t="s">
        <v>36</v>
      </c>
      <c r="F32" s="30" t="s">
        <v>255</v>
      </c>
    </row>
    <row r="33" spans="1:6">
      <c r="A33" s="246"/>
      <c r="B33" s="23" t="s">
        <v>38</v>
      </c>
      <c r="C33" s="22" t="s">
        <v>111</v>
      </c>
      <c r="D33" s="250"/>
      <c r="E33" s="15" t="s">
        <v>39</v>
      </c>
      <c r="F33" s="30" t="s">
        <v>211</v>
      </c>
    </row>
    <row r="34" spans="1:6">
      <c r="A34" s="246"/>
      <c r="B34" s="24" t="s">
        <v>40</v>
      </c>
      <c r="C34" s="22" t="s">
        <v>53</v>
      </c>
      <c r="D34" s="250"/>
      <c r="E34" s="15" t="s">
        <v>41</v>
      </c>
      <c r="F34" s="30" t="s">
        <v>254</v>
      </c>
    </row>
    <row r="35" spans="1:6">
      <c r="A35" s="248"/>
      <c r="B35" s="24" t="s">
        <v>42</v>
      </c>
      <c r="C35" s="22" t="s">
        <v>325</v>
      </c>
      <c r="D35" s="251"/>
      <c r="E35" s="15" t="s">
        <v>43</v>
      </c>
      <c r="F35" s="30" t="s">
        <v>345</v>
      </c>
    </row>
    <row r="36" spans="1:6">
      <c r="A36" s="249"/>
      <c r="B36" s="24" t="s">
        <v>44</v>
      </c>
      <c r="C36" s="22" t="s">
        <v>112</v>
      </c>
      <c r="D36" s="252"/>
      <c r="E36" s="15" t="s">
        <v>45</v>
      </c>
      <c r="F36" s="30"/>
    </row>
    <row r="37" spans="1:6" ht="18.75">
      <c r="A37" s="242" t="s">
        <v>34</v>
      </c>
      <c r="B37" s="242"/>
      <c r="C37" s="242"/>
      <c r="D37" s="242"/>
      <c r="E37" s="242"/>
      <c r="F37" s="242"/>
    </row>
    <row r="38" spans="1:6">
      <c r="A38" s="245" t="s">
        <v>35</v>
      </c>
      <c r="B38" s="253" t="s">
        <v>326</v>
      </c>
      <c r="C38" s="254"/>
      <c r="D38" s="254"/>
      <c r="E38" s="254"/>
      <c r="F38" s="255"/>
    </row>
    <row r="39" spans="1:6">
      <c r="A39" s="246"/>
      <c r="B39" s="253" t="s">
        <v>327</v>
      </c>
      <c r="C39" s="254"/>
      <c r="D39" s="254"/>
      <c r="E39" s="254"/>
      <c r="F39" s="255"/>
    </row>
    <row r="40" spans="1:6">
      <c r="A40" s="247"/>
      <c r="B40" s="89" t="s">
        <v>328</v>
      </c>
      <c r="C40" s="90"/>
      <c r="D40" s="90"/>
      <c r="E40" s="90"/>
      <c r="F40" s="91"/>
    </row>
    <row r="41" spans="1:6" s="31" customFormat="1" ht="61.5" customHeight="1">
      <c r="A41" s="246"/>
      <c r="B41" s="284" t="s">
        <v>350</v>
      </c>
      <c r="C41" s="285"/>
      <c r="D41" s="285"/>
      <c r="E41" s="285"/>
      <c r="F41" s="286"/>
    </row>
    <row r="42" spans="1:6" s="31" customFormat="1" ht="129" customHeight="1">
      <c r="A42" s="247"/>
      <c r="B42" s="239" t="s">
        <v>351</v>
      </c>
      <c r="C42" s="240"/>
      <c r="D42" s="240"/>
      <c r="E42" s="240"/>
      <c r="F42" s="241"/>
    </row>
    <row r="43" spans="1:6" ht="18.75">
      <c r="A43" s="242"/>
      <c r="B43" s="242"/>
      <c r="C43" s="242"/>
      <c r="D43" s="242"/>
      <c r="E43" s="242"/>
      <c r="F43" s="242"/>
    </row>
    <row r="44" spans="1:6">
      <c r="A44" s="93" t="s">
        <v>35</v>
      </c>
      <c r="B44" s="243"/>
      <c r="C44" s="244"/>
      <c r="D44" s="93" t="s">
        <v>37</v>
      </c>
      <c r="E44" s="243"/>
      <c r="F44" s="244"/>
    </row>
    <row r="45" spans="1:6" ht="18.75">
      <c r="A45" s="232" t="s">
        <v>46</v>
      </c>
      <c r="B45" s="233"/>
      <c r="C45" s="234"/>
      <c r="D45" s="88" t="s">
        <v>47</v>
      </c>
      <c r="E45" s="235"/>
      <c r="F45" s="236"/>
    </row>
    <row r="46" spans="1:6">
      <c r="A46" s="237" t="s">
        <v>35</v>
      </c>
      <c r="B46" s="27" t="s">
        <v>48</v>
      </c>
      <c r="C46" s="27" t="s">
        <v>49</v>
      </c>
      <c r="D46" s="237" t="s">
        <v>37</v>
      </c>
      <c r="E46" s="27" t="s">
        <v>50</v>
      </c>
      <c r="F46" s="27" t="s">
        <v>51</v>
      </c>
    </row>
    <row r="47" spans="1:6">
      <c r="A47" s="237"/>
      <c r="B47" s="28"/>
      <c r="C47" s="28"/>
      <c r="D47" s="238"/>
      <c r="E47" s="28"/>
      <c r="F47" s="29"/>
    </row>
    <row r="48" spans="1:6">
      <c r="A48" s="237"/>
      <c r="B48" s="28"/>
      <c r="C48" s="28"/>
      <c r="D48" s="238"/>
      <c r="E48" s="28"/>
      <c r="F48" s="29"/>
    </row>
    <row r="49" spans="1:6">
      <c r="A49" s="237"/>
      <c r="B49" s="28"/>
      <c r="C49" s="28"/>
      <c r="D49" s="238"/>
      <c r="E49" s="28"/>
      <c r="F49" s="29"/>
    </row>
  </sheetData>
  <mergeCells count="37">
    <mergeCell ref="A1:F1"/>
    <mergeCell ref="A3:B3"/>
    <mergeCell ref="A10:F10"/>
    <mergeCell ref="A11:A15"/>
    <mergeCell ref="D12:D13"/>
    <mergeCell ref="D14:D15"/>
    <mergeCell ref="A22:A30"/>
    <mergeCell ref="B28:B30"/>
    <mergeCell ref="C28:F30"/>
    <mergeCell ref="A16:F16"/>
    <mergeCell ref="E17:F17"/>
    <mergeCell ref="A18:A21"/>
    <mergeCell ref="E18:F18"/>
    <mergeCell ref="B19:B21"/>
    <mergeCell ref="C19:F21"/>
    <mergeCell ref="E22:F22"/>
    <mergeCell ref="E23:F23"/>
    <mergeCell ref="E25:F25"/>
    <mergeCell ref="E27:F27"/>
    <mergeCell ref="E26:F26"/>
    <mergeCell ref="A31:F31"/>
    <mergeCell ref="A32:A36"/>
    <mergeCell ref="D32:D36"/>
    <mergeCell ref="A37:F37"/>
    <mergeCell ref="A38:A40"/>
    <mergeCell ref="B38:F38"/>
    <mergeCell ref="B39:F39"/>
    <mergeCell ref="A45:C45"/>
    <mergeCell ref="E45:F45"/>
    <mergeCell ref="A46:A49"/>
    <mergeCell ref="D46:D49"/>
    <mergeCell ref="A41:A42"/>
    <mergeCell ref="B41:F41"/>
    <mergeCell ref="B42:F42"/>
    <mergeCell ref="A43:F43"/>
    <mergeCell ref="B44:C44"/>
    <mergeCell ref="E44:F44"/>
  </mergeCells>
  <phoneticPr fontId="6"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dimension ref="A1:H51"/>
  <sheetViews>
    <sheetView workbookViewId="0">
      <selection activeCell="B8" sqref="B8"/>
    </sheetView>
  </sheetViews>
  <sheetFormatPr defaultRowHeight="16.5"/>
  <cols>
    <col min="1" max="1" width="12.625" customWidth="1"/>
    <col min="2" max="2" width="18.625" customWidth="1"/>
    <col min="3" max="3" width="29.25" customWidth="1"/>
    <col min="4" max="4" width="11.625" customWidth="1"/>
    <col min="5" max="5" width="27.625" customWidth="1"/>
    <col min="6" max="6" width="35.375" customWidth="1"/>
    <col min="8" max="8" width="10.875" bestFit="1" customWidth="1"/>
  </cols>
  <sheetData>
    <row r="1" spans="1:8" ht="25.5">
      <c r="A1" s="280"/>
      <c r="B1" s="280"/>
      <c r="C1" s="280"/>
      <c r="D1" s="280"/>
      <c r="E1" s="280"/>
      <c r="F1" s="280"/>
    </row>
    <row r="2" spans="1:8">
      <c r="A2" s="97" t="s">
        <v>0</v>
      </c>
      <c r="B2" s="2">
        <v>42595</v>
      </c>
      <c r="C2" s="3"/>
      <c r="D2" s="2"/>
      <c r="E2" s="4" t="s">
        <v>1</v>
      </c>
      <c r="F2" s="5"/>
    </row>
    <row r="3" spans="1:8">
      <c r="A3" s="281" t="s">
        <v>2</v>
      </c>
      <c r="B3" s="282"/>
      <c r="C3" s="6" t="s">
        <v>3</v>
      </c>
      <c r="D3" s="6" t="s">
        <v>4</v>
      </c>
      <c r="E3" s="6" t="s">
        <v>3</v>
      </c>
      <c r="F3" s="7" t="s">
        <v>4</v>
      </c>
    </row>
    <row r="4" spans="1:8">
      <c r="A4" s="97" t="s">
        <v>5</v>
      </c>
      <c r="B4" s="8">
        <v>2061800</v>
      </c>
      <c r="C4" s="9" t="s">
        <v>6</v>
      </c>
      <c r="D4" s="10">
        <v>0.01</v>
      </c>
      <c r="E4" s="11" t="s">
        <v>7</v>
      </c>
      <c r="F4" s="10">
        <v>0.11</v>
      </c>
      <c r="H4" s="32">
        <f>SUM(D4:D8)+SUM(F4:F8)</f>
        <v>0.98</v>
      </c>
    </row>
    <row r="5" spans="1:8">
      <c r="A5" s="97" t="s">
        <v>8</v>
      </c>
      <c r="B5" s="12">
        <f>B6-B4</f>
        <v>3780700</v>
      </c>
      <c r="C5" s="11" t="s">
        <v>9</v>
      </c>
      <c r="D5" s="10">
        <v>7.0000000000000007E-2</v>
      </c>
      <c r="E5" s="11" t="s">
        <v>10</v>
      </c>
      <c r="F5" s="10">
        <v>0.18</v>
      </c>
    </row>
    <row r="6" spans="1:8">
      <c r="A6" s="97" t="s">
        <v>11</v>
      </c>
      <c r="B6" s="12">
        <v>5842500</v>
      </c>
      <c r="C6" s="9" t="s">
        <v>12</v>
      </c>
      <c r="D6" s="10">
        <v>0.04</v>
      </c>
      <c r="E6" s="11" t="s">
        <v>13</v>
      </c>
      <c r="F6" s="10">
        <v>0.04</v>
      </c>
      <c r="H6" s="36">
        <f>B6+B7</f>
        <v>36290750</v>
      </c>
    </row>
    <row r="7" spans="1:8">
      <c r="A7" s="97" t="s">
        <v>14</v>
      </c>
      <c r="B7" s="12">
        <v>30448250</v>
      </c>
      <c r="C7" s="11" t="s">
        <v>15</v>
      </c>
      <c r="D7" s="10">
        <v>0.1</v>
      </c>
      <c r="E7" s="11" t="s">
        <v>16</v>
      </c>
      <c r="F7" s="10">
        <v>0.14000000000000001</v>
      </c>
    </row>
    <row r="8" spans="1:8">
      <c r="A8" s="97" t="s">
        <v>17</v>
      </c>
      <c r="B8" s="12">
        <v>75690750</v>
      </c>
      <c r="C8" s="9" t="s">
        <v>18</v>
      </c>
      <c r="D8" s="10">
        <v>0</v>
      </c>
      <c r="E8" s="11" t="s">
        <v>355</v>
      </c>
      <c r="F8" s="10">
        <v>0.28999999999999998</v>
      </c>
    </row>
    <row r="9" spans="1:8">
      <c r="A9" s="97" t="s">
        <v>19</v>
      </c>
      <c r="B9" s="13">
        <f>B7/B8</f>
        <v>0.40227174390529885</v>
      </c>
      <c r="C9" s="9"/>
      <c r="D9" s="10"/>
      <c r="E9" s="11"/>
      <c r="F9" s="14"/>
    </row>
    <row r="10" spans="1:8" ht="18.75">
      <c r="A10" s="242" t="s">
        <v>20</v>
      </c>
      <c r="B10" s="242"/>
      <c r="C10" s="242"/>
      <c r="D10" s="242"/>
      <c r="E10" s="242"/>
      <c r="F10" s="242"/>
    </row>
    <row r="11" spans="1:8">
      <c r="A11" s="256" t="s">
        <v>21</v>
      </c>
      <c r="B11" s="97" t="s">
        <v>22</v>
      </c>
      <c r="C11" s="97" t="s">
        <v>23</v>
      </c>
      <c r="D11" s="97" t="s">
        <v>24</v>
      </c>
      <c r="E11" s="97"/>
      <c r="F11" s="15" t="s">
        <v>25</v>
      </c>
    </row>
    <row r="12" spans="1:8">
      <c r="A12" s="256"/>
      <c r="B12" s="16" t="s">
        <v>74</v>
      </c>
      <c r="C12" s="5" t="s">
        <v>248</v>
      </c>
      <c r="D12" s="283" t="s">
        <v>26</v>
      </c>
      <c r="E12" s="16" t="s">
        <v>359</v>
      </c>
      <c r="F12" s="5">
        <v>21</v>
      </c>
    </row>
    <row r="13" spans="1:8">
      <c r="A13" s="256"/>
      <c r="B13" s="16" t="s">
        <v>75</v>
      </c>
      <c r="C13" s="5" t="s">
        <v>356</v>
      </c>
      <c r="D13" s="283"/>
      <c r="E13" s="16" t="s">
        <v>360</v>
      </c>
      <c r="F13" s="5">
        <v>17</v>
      </c>
    </row>
    <row r="14" spans="1:8">
      <c r="A14" s="256"/>
      <c r="B14" s="16" t="s">
        <v>76</v>
      </c>
      <c r="C14" s="5" t="s">
        <v>357</v>
      </c>
      <c r="D14" s="283" t="s">
        <v>27</v>
      </c>
      <c r="E14" s="16" t="s">
        <v>361</v>
      </c>
      <c r="F14" s="17">
        <v>0</v>
      </c>
    </row>
    <row r="15" spans="1:8">
      <c r="A15" s="256"/>
      <c r="B15" s="16" t="s">
        <v>77</v>
      </c>
      <c r="C15" s="5" t="s">
        <v>358</v>
      </c>
      <c r="D15" s="283"/>
      <c r="E15" s="16" t="s">
        <v>362</v>
      </c>
      <c r="F15" s="17">
        <v>1</v>
      </c>
    </row>
    <row r="16" spans="1:8" ht="18.75">
      <c r="A16" s="242"/>
      <c r="B16" s="242"/>
      <c r="C16" s="242"/>
      <c r="D16" s="242"/>
      <c r="E16" s="242"/>
      <c r="F16" s="242"/>
    </row>
    <row r="17" spans="1:6">
      <c r="A17" s="18"/>
      <c r="B17" s="97" t="s">
        <v>28</v>
      </c>
      <c r="C17" s="97" t="s">
        <v>29</v>
      </c>
      <c r="D17" s="97" t="s">
        <v>30</v>
      </c>
      <c r="E17" s="267" t="s">
        <v>31</v>
      </c>
      <c r="F17" s="268"/>
    </row>
    <row r="18" spans="1:6">
      <c r="A18" s="256" t="s">
        <v>32</v>
      </c>
      <c r="B18" s="101">
        <v>0.47916666666666669</v>
      </c>
      <c r="C18" s="108" t="s">
        <v>363</v>
      </c>
      <c r="D18" s="48" t="s">
        <v>338</v>
      </c>
      <c r="E18" s="313" t="s">
        <v>364</v>
      </c>
      <c r="F18" s="313"/>
    </row>
    <row r="19" spans="1:6">
      <c r="A19" s="256"/>
      <c r="B19" s="101">
        <v>0.5</v>
      </c>
      <c r="C19" s="108" t="s">
        <v>365</v>
      </c>
      <c r="D19" s="48">
        <v>4</v>
      </c>
      <c r="E19" s="313" t="s">
        <v>366</v>
      </c>
      <c r="F19" s="313"/>
    </row>
    <row r="20" spans="1:6">
      <c r="A20" s="256"/>
      <c r="B20" s="101">
        <v>0.52083333333333337</v>
      </c>
      <c r="C20" s="108" t="s">
        <v>367</v>
      </c>
      <c r="D20" s="48" t="s">
        <v>368</v>
      </c>
      <c r="E20" s="313"/>
      <c r="F20" s="313"/>
    </row>
    <row r="21" spans="1:6">
      <c r="A21" s="256"/>
      <c r="B21" s="108">
        <v>0.52083333333333337</v>
      </c>
      <c r="C21" s="109" t="s">
        <v>369</v>
      </c>
      <c r="D21" s="48">
        <v>3</v>
      </c>
      <c r="E21" s="328"/>
      <c r="F21" s="329"/>
    </row>
    <row r="22" spans="1:6">
      <c r="A22" s="256"/>
      <c r="B22" s="46"/>
      <c r="C22" s="87"/>
      <c r="D22" s="86"/>
      <c r="E22" s="328"/>
      <c r="F22" s="329"/>
    </row>
    <row r="23" spans="1:6" ht="16.5" customHeight="1">
      <c r="A23" s="256"/>
      <c r="B23" s="46"/>
      <c r="C23" s="86"/>
      <c r="D23" s="86"/>
      <c r="E23" s="328"/>
      <c r="F23" s="329"/>
    </row>
    <row r="24" spans="1:6">
      <c r="A24" s="330" t="s">
        <v>33</v>
      </c>
      <c r="B24" s="101">
        <v>0.66666666666666663</v>
      </c>
      <c r="C24" s="108" t="s">
        <v>370</v>
      </c>
      <c r="D24" s="48" t="s">
        <v>344</v>
      </c>
      <c r="E24" s="313"/>
      <c r="F24" s="313"/>
    </row>
    <row r="25" spans="1:6">
      <c r="A25" s="331"/>
      <c r="B25" s="101">
        <v>0.75</v>
      </c>
      <c r="C25" s="108" t="s">
        <v>371</v>
      </c>
      <c r="D25" s="48" t="s">
        <v>372</v>
      </c>
      <c r="E25" s="313" t="s">
        <v>373</v>
      </c>
      <c r="F25" s="313"/>
    </row>
    <row r="26" spans="1:6">
      <c r="A26" s="331"/>
      <c r="B26" s="108">
        <v>0.77083333333333337</v>
      </c>
      <c r="C26" s="111" t="s">
        <v>374</v>
      </c>
      <c r="D26" s="112">
        <v>2</v>
      </c>
      <c r="E26" s="292"/>
      <c r="F26" s="293"/>
    </row>
    <row r="27" spans="1:6">
      <c r="A27" s="331"/>
      <c r="B27" s="108">
        <v>0.79166666666666663</v>
      </c>
      <c r="C27" s="111" t="s">
        <v>375</v>
      </c>
      <c r="D27" s="112">
        <v>4</v>
      </c>
      <c r="E27" s="292"/>
      <c r="F27" s="293"/>
    </row>
    <row r="28" spans="1:6">
      <c r="A28" s="331"/>
      <c r="B28" s="108">
        <v>0.79166666666666663</v>
      </c>
      <c r="C28" s="111" t="s">
        <v>376</v>
      </c>
      <c r="D28" s="112">
        <v>2</v>
      </c>
      <c r="E28" s="292"/>
      <c r="F28" s="293"/>
    </row>
    <row r="29" spans="1:6">
      <c r="A29" s="331"/>
      <c r="B29" s="108">
        <v>0.8125</v>
      </c>
      <c r="C29" s="111" t="s">
        <v>377</v>
      </c>
      <c r="D29" s="112">
        <v>2</v>
      </c>
      <c r="E29" s="106"/>
      <c r="F29" s="107"/>
    </row>
    <row r="30" spans="1:6">
      <c r="A30" s="331"/>
      <c r="B30" s="108">
        <v>0.83333333333333337</v>
      </c>
      <c r="C30" s="111" t="s">
        <v>378</v>
      </c>
      <c r="D30" s="112">
        <v>2</v>
      </c>
      <c r="E30" s="106"/>
      <c r="F30" s="107"/>
    </row>
    <row r="31" spans="1:6">
      <c r="A31" s="332"/>
      <c r="B31" s="108">
        <v>0.83333333333333337</v>
      </c>
      <c r="C31" s="111" t="s">
        <v>379</v>
      </c>
      <c r="D31" s="112" t="s">
        <v>344</v>
      </c>
      <c r="E31" s="106"/>
      <c r="F31" s="107"/>
    </row>
    <row r="32" spans="1:6" ht="18.75">
      <c r="A32" s="242" t="s">
        <v>34</v>
      </c>
      <c r="B32" s="242"/>
      <c r="C32" s="242"/>
      <c r="D32" s="242"/>
      <c r="E32" s="242"/>
      <c r="F32" s="242"/>
    </row>
    <row r="33" spans="1:6">
      <c r="A33" s="245" t="s">
        <v>35</v>
      </c>
      <c r="B33" s="21" t="s">
        <v>36</v>
      </c>
      <c r="C33" s="102" t="s">
        <v>383</v>
      </c>
      <c r="D33" s="245" t="s">
        <v>37</v>
      </c>
      <c r="E33" s="103" t="s">
        <v>36</v>
      </c>
      <c r="F33" s="102"/>
    </row>
    <row r="34" spans="1:6">
      <c r="A34" s="246"/>
      <c r="B34" s="21" t="s">
        <v>38</v>
      </c>
      <c r="C34" s="102" t="s">
        <v>384</v>
      </c>
      <c r="D34" s="250"/>
      <c r="E34" s="103" t="s">
        <v>39</v>
      </c>
      <c r="F34" s="102" t="s">
        <v>382</v>
      </c>
    </row>
    <row r="35" spans="1:6">
      <c r="A35" s="246"/>
      <c r="B35" s="21" t="s">
        <v>40</v>
      </c>
      <c r="C35" s="102" t="s">
        <v>385</v>
      </c>
      <c r="D35" s="250"/>
      <c r="E35" s="103" t="s">
        <v>41</v>
      </c>
      <c r="F35" s="102" t="s">
        <v>380</v>
      </c>
    </row>
    <row r="36" spans="1:6">
      <c r="A36" s="248"/>
      <c r="B36" s="21" t="s">
        <v>42</v>
      </c>
      <c r="C36" s="102" t="s">
        <v>386</v>
      </c>
      <c r="D36" s="251"/>
      <c r="E36" s="103" t="s">
        <v>43</v>
      </c>
      <c r="F36" s="102" t="s">
        <v>381</v>
      </c>
    </row>
    <row r="37" spans="1:6">
      <c r="A37" s="249"/>
      <c r="B37" s="21" t="s">
        <v>44</v>
      </c>
      <c r="C37" s="102" t="s">
        <v>387</v>
      </c>
      <c r="D37" s="252"/>
      <c r="E37" s="103" t="s">
        <v>45</v>
      </c>
      <c r="F37" s="102"/>
    </row>
    <row r="38" spans="1:6" ht="18.75">
      <c r="A38" s="242" t="s">
        <v>34</v>
      </c>
      <c r="B38" s="242"/>
      <c r="C38" s="242"/>
      <c r="D38" s="242"/>
      <c r="E38" s="242"/>
      <c r="F38" s="242"/>
    </row>
    <row r="39" spans="1:6" ht="42.75" customHeight="1">
      <c r="A39" s="245" t="s">
        <v>35</v>
      </c>
      <c r="B39" s="335" t="s">
        <v>329</v>
      </c>
      <c r="C39" s="254"/>
      <c r="D39" s="254"/>
      <c r="E39" s="254"/>
      <c r="F39" s="255"/>
    </row>
    <row r="40" spans="1:6" ht="30.75" customHeight="1">
      <c r="A40" s="246"/>
      <c r="B40" s="335" t="s">
        <v>332</v>
      </c>
      <c r="C40" s="254"/>
      <c r="D40" s="254"/>
      <c r="E40" s="254"/>
      <c r="F40" s="255"/>
    </row>
    <row r="41" spans="1:6" ht="18" customHeight="1">
      <c r="A41" s="247"/>
      <c r="B41" s="98" t="s">
        <v>330</v>
      </c>
      <c r="C41" s="99"/>
      <c r="D41" s="99" t="s">
        <v>331</v>
      </c>
      <c r="E41" s="99"/>
      <c r="F41" s="100"/>
    </row>
    <row r="42" spans="1:6" s="31" customFormat="1" ht="17.100000000000001" customHeight="1">
      <c r="A42" s="245" t="s">
        <v>37</v>
      </c>
      <c r="B42" s="284" t="s">
        <v>388</v>
      </c>
      <c r="C42" s="285"/>
      <c r="D42" s="285"/>
      <c r="E42" s="285"/>
      <c r="F42" s="286"/>
    </row>
    <row r="43" spans="1:6" s="31" customFormat="1" ht="87.75" customHeight="1">
      <c r="A43" s="246"/>
      <c r="B43" s="284" t="s">
        <v>390</v>
      </c>
      <c r="C43" s="285"/>
      <c r="D43" s="285"/>
      <c r="E43" s="285"/>
      <c r="F43" s="286"/>
    </row>
    <row r="44" spans="1:6" s="31" customFormat="1" ht="115.5" customHeight="1">
      <c r="A44" s="247"/>
      <c r="B44" s="239" t="s">
        <v>389</v>
      </c>
      <c r="C44" s="240"/>
      <c r="D44" s="240"/>
      <c r="E44" s="240"/>
      <c r="F44" s="241"/>
    </row>
    <row r="45" spans="1:6" ht="18.75">
      <c r="A45" s="242"/>
      <c r="B45" s="242"/>
      <c r="C45" s="242"/>
      <c r="D45" s="242"/>
      <c r="E45" s="242"/>
      <c r="F45" s="242"/>
    </row>
    <row r="46" spans="1:6">
      <c r="A46" s="96" t="s">
        <v>35</v>
      </c>
      <c r="B46" s="243"/>
      <c r="C46" s="244"/>
      <c r="D46" s="96" t="s">
        <v>37</v>
      </c>
      <c r="E46" s="243"/>
      <c r="F46" s="244"/>
    </row>
    <row r="47" spans="1:6" ht="18.75">
      <c r="A47" s="232" t="s">
        <v>46</v>
      </c>
      <c r="B47" s="233"/>
      <c r="C47" s="234"/>
      <c r="D47" s="95" t="s">
        <v>47</v>
      </c>
      <c r="E47" s="235"/>
      <c r="F47" s="236"/>
    </row>
    <row r="48" spans="1:6">
      <c r="A48" s="237" t="s">
        <v>35</v>
      </c>
      <c r="B48" s="27" t="s">
        <v>48</v>
      </c>
      <c r="C48" s="27" t="s">
        <v>49</v>
      </c>
      <c r="D48" s="237" t="s">
        <v>37</v>
      </c>
      <c r="E48" s="27" t="s">
        <v>50</v>
      </c>
      <c r="F48" s="27" t="s">
        <v>51</v>
      </c>
    </row>
    <row r="49" spans="1:6">
      <c r="A49" s="237"/>
      <c r="B49" s="28"/>
      <c r="C49" s="28"/>
      <c r="D49" s="238"/>
      <c r="E49" s="28"/>
      <c r="F49" s="29"/>
    </row>
    <row r="50" spans="1:6">
      <c r="A50" s="237"/>
      <c r="B50" s="28"/>
      <c r="C50" s="28"/>
      <c r="D50" s="238"/>
      <c r="E50" s="28"/>
      <c r="F50" s="29"/>
    </row>
    <row r="51" spans="1:6">
      <c r="A51" s="237"/>
      <c r="B51" s="28"/>
      <c r="C51" s="28"/>
      <c r="D51" s="238"/>
      <c r="E51" s="28"/>
      <c r="F51" s="29"/>
    </row>
  </sheetData>
  <mergeCells count="39">
    <mergeCell ref="A48:A51"/>
    <mergeCell ref="D48:D51"/>
    <mergeCell ref="A42:A44"/>
    <mergeCell ref="B42:F42"/>
    <mergeCell ref="B43:F43"/>
    <mergeCell ref="B44:F44"/>
    <mergeCell ref="A45:F45"/>
    <mergeCell ref="B46:C46"/>
    <mergeCell ref="E46:F46"/>
    <mergeCell ref="A39:A41"/>
    <mergeCell ref="B39:F39"/>
    <mergeCell ref="B40:F40"/>
    <mergeCell ref="A47:C47"/>
    <mergeCell ref="E47:F47"/>
    <mergeCell ref="A24:A31"/>
    <mergeCell ref="A32:F32"/>
    <mergeCell ref="A33:A37"/>
    <mergeCell ref="D33:D37"/>
    <mergeCell ref="A38:F38"/>
    <mergeCell ref="E24:F24"/>
    <mergeCell ref="E25:F25"/>
    <mergeCell ref="E26:F26"/>
    <mergeCell ref="E27:F27"/>
    <mergeCell ref="E28:F28"/>
    <mergeCell ref="A16:F16"/>
    <mergeCell ref="E17:F17"/>
    <mergeCell ref="A18:A23"/>
    <mergeCell ref="E18:F18"/>
    <mergeCell ref="E19:F19"/>
    <mergeCell ref="E20:F20"/>
    <mergeCell ref="E21:F21"/>
    <mergeCell ref="E22:F22"/>
    <mergeCell ref="E23:F23"/>
    <mergeCell ref="A1:F1"/>
    <mergeCell ref="A3:B3"/>
    <mergeCell ref="A10:F10"/>
    <mergeCell ref="A11:A15"/>
    <mergeCell ref="D12:D13"/>
    <mergeCell ref="D14:D15"/>
  </mergeCells>
  <phoneticPr fontId="6"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dimension ref="A1:J63"/>
  <sheetViews>
    <sheetView workbookViewId="0">
      <selection activeCell="B8" sqref="B8"/>
    </sheetView>
  </sheetViews>
  <sheetFormatPr defaultRowHeight="16.5"/>
  <cols>
    <col min="1" max="1" width="12.625" customWidth="1"/>
    <col min="2" max="2" width="18.625" customWidth="1"/>
    <col min="3" max="3" width="29.25" customWidth="1"/>
    <col min="4" max="4" width="21.5" customWidth="1"/>
    <col min="5" max="5" width="27.625" customWidth="1"/>
    <col min="6" max="6" width="67" customWidth="1"/>
    <col min="8" max="8" width="10.875" bestFit="1" customWidth="1"/>
  </cols>
  <sheetData>
    <row r="1" spans="1:8" ht="25.5">
      <c r="A1" s="280"/>
      <c r="B1" s="280"/>
      <c r="C1" s="280"/>
      <c r="D1" s="280"/>
      <c r="E1" s="280"/>
      <c r="F1" s="280"/>
    </row>
    <row r="2" spans="1:8">
      <c r="A2" s="103" t="s">
        <v>0</v>
      </c>
      <c r="B2" s="2">
        <v>42596</v>
      </c>
      <c r="C2" s="3"/>
      <c r="D2" s="2"/>
      <c r="E2" s="4" t="s">
        <v>1</v>
      </c>
      <c r="F2" s="5"/>
    </row>
    <row r="3" spans="1:8">
      <c r="A3" s="281" t="s">
        <v>2</v>
      </c>
      <c r="B3" s="282"/>
      <c r="C3" s="6" t="s">
        <v>3</v>
      </c>
      <c r="D3" s="6" t="s">
        <v>4</v>
      </c>
      <c r="E3" s="6" t="s">
        <v>3</v>
      </c>
      <c r="F3" s="7" t="s">
        <v>4</v>
      </c>
    </row>
    <row r="4" spans="1:8">
      <c r="A4" s="103" t="s">
        <v>5</v>
      </c>
      <c r="B4" s="8">
        <v>2339050</v>
      </c>
      <c r="C4" s="9" t="s">
        <v>6</v>
      </c>
      <c r="D4" s="10">
        <v>0.03</v>
      </c>
      <c r="E4" s="11" t="s">
        <v>7</v>
      </c>
      <c r="F4" s="10">
        <v>0.12</v>
      </c>
      <c r="H4" s="32">
        <f>SUM(D4:D8)+SUM(F4:F7)</f>
        <v>1.02</v>
      </c>
    </row>
    <row r="5" spans="1:8">
      <c r="A5" s="103" t="s">
        <v>8</v>
      </c>
      <c r="B5" s="12">
        <f>B6-B4</f>
        <v>1528200</v>
      </c>
      <c r="C5" s="11" t="s">
        <v>9</v>
      </c>
      <c r="D5" s="10">
        <v>7.0000000000000007E-2</v>
      </c>
      <c r="E5" s="11" t="s">
        <v>10</v>
      </c>
      <c r="F5" s="10">
        <v>0.33</v>
      </c>
    </row>
    <row r="6" spans="1:8">
      <c r="A6" s="103" t="s">
        <v>11</v>
      </c>
      <c r="B6" s="12">
        <v>3867250</v>
      </c>
      <c r="C6" s="9" t="s">
        <v>12</v>
      </c>
      <c r="D6" s="10">
        <v>7.0000000000000007E-2</v>
      </c>
      <c r="E6" s="11" t="s">
        <v>13</v>
      </c>
      <c r="F6" s="10">
        <v>7.0000000000000007E-2</v>
      </c>
      <c r="H6" s="36">
        <f>B6+B7</f>
        <v>38182750</v>
      </c>
    </row>
    <row r="7" spans="1:8">
      <c r="A7" s="103" t="s">
        <v>14</v>
      </c>
      <c r="B7" s="12">
        <v>34315500</v>
      </c>
      <c r="C7" s="11" t="s">
        <v>15</v>
      </c>
      <c r="D7" s="10">
        <v>0.2</v>
      </c>
      <c r="E7" s="11" t="s">
        <v>16</v>
      </c>
      <c r="F7" s="10">
        <v>0.11</v>
      </c>
    </row>
    <row r="8" spans="1:8">
      <c r="A8" s="103" t="s">
        <v>17</v>
      </c>
      <c r="B8" s="12">
        <v>75690750</v>
      </c>
      <c r="C8" s="9" t="s">
        <v>18</v>
      </c>
      <c r="D8" s="10">
        <v>0.02</v>
      </c>
      <c r="E8" s="11"/>
      <c r="F8" s="10"/>
    </row>
    <row r="9" spans="1:8">
      <c r="A9" s="103" t="s">
        <v>19</v>
      </c>
      <c r="B9" s="13">
        <f>B7/B8</f>
        <v>0.45336451283677331</v>
      </c>
      <c r="C9" s="9"/>
      <c r="D9" s="10"/>
      <c r="E9" s="11"/>
      <c r="F9" s="14"/>
    </row>
    <row r="10" spans="1:8" ht="18.75">
      <c r="A10" s="242" t="s">
        <v>20</v>
      </c>
      <c r="B10" s="242"/>
      <c r="C10" s="242"/>
      <c r="D10" s="242"/>
      <c r="E10" s="242"/>
      <c r="F10" s="242"/>
    </row>
    <row r="11" spans="1:8">
      <c r="A11" s="256" t="s">
        <v>21</v>
      </c>
      <c r="B11" s="103" t="s">
        <v>22</v>
      </c>
      <c r="C11" s="103" t="s">
        <v>23</v>
      </c>
      <c r="D11" s="103" t="s">
        <v>24</v>
      </c>
      <c r="E11" s="103"/>
      <c r="F11" s="15" t="s">
        <v>25</v>
      </c>
    </row>
    <row r="12" spans="1:8">
      <c r="A12" s="256"/>
      <c r="B12" s="16" t="s">
        <v>74</v>
      </c>
      <c r="C12" s="5" t="s">
        <v>394</v>
      </c>
      <c r="D12" s="283" t="s">
        <v>26</v>
      </c>
      <c r="E12" s="16" t="s">
        <v>398</v>
      </c>
      <c r="F12" s="5">
        <v>23</v>
      </c>
    </row>
    <row r="13" spans="1:8">
      <c r="A13" s="256"/>
      <c r="B13" s="16" t="s">
        <v>75</v>
      </c>
      <c r="C13" s="5" t="s">
        <v>395</v>
      </c>
      <c r="D13" s="283"/>
      <c r="E13" s="16" t="s">
        <v>399</v>
      </c>
      <c r="F13" s="5">
        <v>9</v>
      </c>
    </row>
    <row r="14" spans="1:8">
      <c r="A14" s="256"/>
      <c r="B14" s="16" t="s">
        <v>76</v>
      </c>
      <c r="C14" s="5" t="s">
        <v>396</v>
      </c>
      <c r="D14" s="283" t="s">
        <v>27</v>
      </c>
      <c r="E14" s="16" t="s">
        <v>400</v>
      </c>
      <c r="F14" s="17">
        <v>0</v>
      </c>
    </row>
    <row r="15" spans="1:8">
      <c r="A15" s="256"/>
      <c r="B15" s="16" t="s">
        <v>77</v>
      </c>
      <c r="C15" s="5" t="s">
        <v>397</v>
      </c>
      <c r="D15" s="283"/>
      <c r="E15" s="16"/>
      <c r="F15" s="17"/>
    </row>
    <row r="16" spans="1:8" ht="18.75">
      <c r="A16" s="242"/>
      <c r="B16" s="242"/>
      <c r="C16" s="242"/>
      <c r="D16" s="242"/>
      <c r="E16" s="242"/>
      <c r="F16" s="242"/>
    </row>
    <row r="17" spans="1:6">
      <c r="A17" s="18"/>
      <c r="B17" s="103" t="s">
        <v>28</v>
      </c>
      <c r="C17" s="103" t="s">
        <v>29</v>
      </c>
      <c r="D17" s="103" t="s">
        <v>30</v>
      </c>
      <c r="E17" s="267" t="s">
        <v>31</v>
      </c>
      <c r="F17" s="268"/>
    </row>
    <row r="18" spans="1:6">
      <c r="A18" s="330" t="s">
        <v>32</v>
      </c>
      <c r="B18" s="108">
        <v>0.47916666666666669</v>
      </c>
      <c r="C18" s="116" t="s">
        <v>401</v>
      </c>
      <c r="D18" s="48" t="s">
        <v>402</v>
      </c>
      <c r="E18" s="313" t="s">
        <v>403</v>
      </c>
      <c r="F18" s="313"/>
    </row>
    <row r="19" spans="1:6">
      <c r="A19" s="331"/>
      <c r="B19" s="108">
        <v>0.47916666666666669</v>
      </c>
      <c r="C19" s="116" t="s">
        <v>404</v>
      </c>
      <c r="D19" s="48">
        <v>6</v>
      </c>
      <c r="E19" s="313"/>
      <c r="F19" s="313"/>
    </row>
    <row r="20" spans="1:6">
      <c r="A20" s="331"/>
      <c r="B20" s="108">
        <v>0.47916666666666669</v>
      </c>
      <c r="C20" s="116" t="s">
        <v>405</v>
      </c>
      <c r="D20" s="48" t="s">
        <v>406</v>
      </c>
      <c r="E20" s="313"/>
      <c r="F20" s="313"/>
    </row>
    <row r="21" spans="1:6">
      <c r="A21" s="331"/>
      <c r="B21" s="116">
        <v>0.52083333333333337</v>
      </c>
      <c r="C21" s="109" t="s">
        <v>407</v>
      </c>
      <c r="D21" s="117">
        <v>2</v>
      </c>
      <c r="E21" s="328"/>
      <c r="F21" s="329"/>
    </row>
    <row r="22" spans="1:6" ht="16.5" customHeight="1">
      <c r="A22" s="331"/>
      <c r="B22" s="118">
        <v>0.58333333333333337</v>
      </c>
      <c r="C22" s="118" t="s">
        <v>408</v>
      </c>
      <c r="D22" s="117">
        <v>2</v>
      </c>
      <c r="E22" s="328"/>
      <c r="F22" s="329"/>
    </row>
    <row r="23" spans="1:6" ht="16.5" customHeight="1">
      <c r="A23" s="331"/>
      <c r="B23" s="361" t="s">
        <v>424</v>
      </c>
      <c r="C23" s="300" t="s">
        <v>425</v>
      </c>
      <c r="D23" s="314"/>
      <c r="E23" s="314"/>
      <c r="F23" s="315"/>
    </row>
    <row r="24" spans="1:6" ht="16.5" customHeight="1">
      <c r="A24" s="331"/>
      <c r="B24" s="362"/>
      <c r="C24" s="303"/>
      <c r="D24" s="359"/>
      <c r="E24" s="359"/>
      <c r="F24" s="360"/>
    </row>
    <row r="25" spans="1:6" ht="16.5" customHeight="1">
      <c r="A25" s="332"/>
      <c r="B25" s="362"/>
      <c r="C25" s="316"/>
      <c r="D25" s="317"/>
      <c r="E25" s="317"/>
      <c r="F25" s="318"/>
    </row>
    <row r="26" spans="1:6">
      <c r="A26" s="256" t="s">
        <v>33</v>
      </c>
      <c r="B26" s="108">
        <v>0.72916666666666663</v>
      </c>
      <c r="C26" s="116" t="s">
        <v>409</v>
      </c>
      <c r="D26" s="48">
        <v>6</v>
      </c>
      <c r="E26" s="313"/>
      <c r="F26" s="313"/>
    </row>
    <row r="27" spans="1:6">
      <c r="A27" s="256"/>
      <c r="B27" s="108">
        <v>0.75</v>
      </c>
      <c r="C27" s="116" t="s">
        <v>410</v>
      </c>
      <c r="D27" s="48">
        <v>4</v>
      </c>
      <c r="E27" s="313"/>
      <c r="F27" s="313"/>
    </row>
    <row r="28" spans="1:6">
      <c r="A28" s="256"/>
      <c r="B28" s="118">
        <v>0.77083333333333337</v>
      </c>
      <c r="C28" s="109" t="s">
        <v>411</v>
      </c>
      <c r="D28" s="109" t="s">
        <v>412</v>
      </c>
      <c r="E28" s="333"/>
      <c r="F28" s="334"/>
    </row>
    <row r="29" spans="1:6">
      <c r="A29" s="256"/>
      <c r="B29" s="118">
        <v>0.79166666666666663</v>
      </c>
      <c r="C29" s="109" t="s">
        <v>413</v>
      </c>
      <c r="D29" s="110">
        <v>2</v>
      </c>
      <c r="E29" s="311"/>
      <c r="F29" s="312"/>
    </row>
    <row r="30" spans="1:6">
      <c r="A30" s="256"/>
      <c r="B30" s="119">
        <v>0.8125</v>
      </c>
      <c r="C30" s="120" t="s">
        <v>414</v>
      </c>
      <c r="D30" s="110">
        <v>2</v>
      </c>
      <c r="E30" s="311"/>
      <c r="F30" s="312"/>
    </row>
    <row r="31" spans="1:6">
      <c r="A31" s="256"/>
      <c r="B31" s="361" t="s">
        <v>424</v>
      </c>
      <c r="C31" s="300" t="s">
        <v>426</v>
      </c>
      <c r="D31" s="314"/>
      <c r="E31" s="314"/>
      <c r="F31" s="315"/>
    </row>
    <row r="32" spans="1:6">
      <c r="A32" s="256"/>
      <c r="B32" s="362"/>
      <c r="C32" s="303"/>
      <c r="D32" s="359"/>
      <c r="E32" s="359"/>
      <c r="F32" s="360"/>
    </row>
    <row r="33" spans="1:10">
      <c r="A33" s="256"/>
      <c r="B33" s="362"/>
      <c r="C33" s="316"/>
      <c r="D33" s="317"/>
      <c r="E33" s="317"/>
      <c r="F33" s="318"/>
    </row>
    <row r="34" spans="1:10" ht="18.75">
      <c r="A34" s="242" t="s">
        <v>34</v>
      </c>
      <c r="B34" s="242"/>
      <c r="C34" s="242"/>
      <c r="D34" s="242"/>
      <c r="E34" s="242"/>
      <c r="F34" s="242"/>
    </row>
    <row r="35" spans="1:10">
      <c r="A35" s="245" t="s">
        <v>35</v>
      </c>
      <c r="B35" s="21" t="s">
        <v>36</v>
      </c>
      <c r="C35" s="22" t="s">
        <v>53</v>
      </c>
      <c r="D35" s="245" t="s">
        <v>37</v>
      </c>
      <c r="E35" s="103" t="s">
        <v>36</v>
      </c>
      <c r="F35" s="30" t="s">
        <v>420</v>
      </c>
    </row>
    <row r="36" spans="1:10">
      <c r="A36" s="246"/>
      <c r="B36" s="23" t="s">
        <v>38</v>
      </c>
      <c r="C36" s="22" t="s">
        <v>111</v>
      </c>
      <c r="D36" s="250"/>
      <c r="E36" s="15" t="s">
        <v>39</v>
      </c>
      <c r="F36" s="30" t="s">
        <v>421</v>
      </c>
    </row>
    <row r="37" spans="1:10">
      <c r="A37" s="246"/>
      <c r="B37" s="24" t="s">
        <v>40</v>
      </c>
      <c r="C37" s="22" t="s">
        <v>54</v>
      </c>
      <c r="D37" s="250"/>
      <c r="E37" s="15" t="s">
        <v>41</v>
      </c>
      <c r="F37" s="30" t="s">
        <v>422</v>
      </c>
    </row>
    <row r="38" spans="1:10">
      <c r="A38" s="248"/>
      <c r="B38" s="24" t="s">
        <v>42</v>
      </c>
      <c r="C38" s="22" t="s">
        <v>55</v>
      </c>
      <c r="D38" s="251"/>
      <c r="E38" s="15" t="s">
        <v>43</v>
      </c>
      <c r="F38" s="30" t="s">
        <v>423</v>
      </c>
    </row>
    <row r="39" spans="1:10">
      <c r="A39" s="249"/>
      <c r="B39" s="24" t="s">
        <v>44</v>
      </c>
      <c r="C39" s="22" t="s">
        <v>112</v>
      </c>
      <c r="D39" s="252"/>
      <c r="E39" s="15" t="s">
        <v>45</v>
      </c>
      <c r="F39" s="30"/>
    </row>
    <row r="40" spans="1:10" ht="18.75">
      <c r="A40" s="242" t="s">
        <v>34</v>
      </c>
      <c r="B40" s="242"/>
      <c r="C40" s="242"/>
      <c r="D40" s="242"/>
      <c r="E40" s="242"/>
      <c r="F40" s="242"/>
    </row>
    <row r="41" spans="1:10" ht="17.100000000000001" customHeight="1">
      <c r="A41" s="245" t="s">
        <v>35</v>
      </c>
      <c r="B41" s="335" t="s">
        <v>352</v>
      </c>
      <c r="C41" s="254"/>
      <c r="D41" s="254"/>
      <c r="E41" s="254"/>
      <c r="F41" s="255"/>
    </row>
    <row r="42" spans="1:10" ht="27" customHeight="1">
      <c r="A42" s="246"/>
      <c r="B42" s="335" t="s">
        <v>353</v>
      </c>
      <c r="C42" s="254"/>
      <c r="D42" s="254"/>
      <c r="E42" s="254"/>
      <c r="F42" s="255"/>
    </row>
    <row r="43" spans="1:10" ht="17.100000000000001" customHeight="1">
      <c r="A43" s="247"/>
      <c r="B43" s="253" t="s">
        <v>354</v>
      </c>
      <c r="C43" s="254"/>
      <c r="D43" s="254"/>
      <c r="E43" s="254"/>
      <c r="F43" s="255"/>
    </row>
    <row r="44" spans="1:10" s="121" customFormat="1" ht="30.75" customHeight="1">
      <c r="A44" s="245" t="s">
        <v>429</v>
      </c>
      <c r="B44" s="347" t="s">
        <v>458</v>
      </c>
      <c r="C44" s="348"/>
      <c r="D44" s="348"/>
      <c r="E44" s="348"/>
      <c r="F44" s="349"/>
      <c r="J44" s="122"/>
    </row>
    <row r="45" spans="1:10" s="121" customFormat="1" ht="30" customHeight="1" thickBot="1">
      <c r="A45" s="353"/>
      <c r="B45" s="339" t="s">
        <v>459</v>
      </c>
      <c r="C45" s="340"/>
      <c r="D45" s="340"/>
      <c r="E45" s="340"/>
      <c r="F45" s="341"/>
      <c r="G45" s="123"/>
      <c r="J45" s="122"/>
    </row>
    <row r="46" spans="1:10" s="121" customFormat="1" ht="17.100000000000001" customHeight="1" thickTop="1">
      <c r="A46" s="353"/>
      <c r="B46" s="354" t="s">
        <v>434</v>
      </c>
      <c r="C46" s="356" t="s">
        <v>449</v>
      </c>
      <c r="D46" s="128" t="s">
        <v>450</v>
      </c>
      <c r="E46" s="128" t="s">
        <v>451</v>
      </c>
      <c r="F46" s="365" t="s">
        <v>452</v>
      </c>
      <c r="J46" s="122"/>
    </row>
    <row r="47" spans="1:10" s="121" customFormat="1" ht="17.100000000000001" customHeight="1">
      <c r="A47" s="353"/>
      <c r="B47" s="355"/>
      <c r="C47" s="357"/>
      <c r="D47" s="124" t="s">
        <v>436</v>
      </c>
      <c r="E47" s="124" t="s">
        <v>443</v>
      </c>
      <c r="F47" s="366"/>
      <c r="G47" s="363"/>
      <c r="J47" s="122"/>
    </row>
    <row r="48" spans="1:10" s="121" customFormat="1" ht="17.100000000000001" customHeight="1">
      <c r="A48" s="353"/>
      <c r="B48" s="355"/>
      <c r="C48" s="357"/>
      <c r="D48" s="124" t="s">
        <v>437</v>
      </c>
      <c r="E48" s="124" t="s">
        <v>443</v>
      </c>
      <c r="F48" s="366"/>
      <c r="G48" s="363"/>
      <c r="J48" s="122"/>
    </row>
    <row r="49" spans="1:10" s="121" customFormat="1" ht="17.100000000000001" customHeight="1">
      <c r="A49" s="353"/>
      <c r="B49" s="355"/>
      <c r="C49" s="357"/>
      <c r="D49" s="124" t="s">
        <v>438</v>
      </c>
      <c r="E49" s="124" t="s">
        <v>444</v>
      </c>
      <c r="F49" s="367"/>
      <c r="G49" s="363"/>
      <c r="J49" s="122"/>
    </row>
    <row r="50" spans="1:10" s="121" customFormat="1" ht="30" customHeight="1">
      <c r="A50" s="353"/>
      <c r="B50" s="355"/>
      <c r="C50" s="358" t="s">
        <v>454</v>
      </c>
      <c r="D50" s="124" t="s">
        <v>439</v>
      </c>
      <c r="E50" s="125" t="s">
        <v>443</v>
      </c>
      <c r="F50" s="368" t="s">
        <v>453</v>
      </c>
      <c r="G50" s="123"/>
      <c r="J50" s="122"/>
    </row>
    <row r="51" spans="1:10" s="121" customFormat="1" ht="30" customHeight="1">
      <c r="A51" s="353"/>
      <c r="B51" s="355"/>
      <c r="C51" s="358"/>
      <c r="D51" s="124" t="s">
        <v>440</v>
      </c>
      <c r="E51" s="125" t="s">
        <v>445</v>
      </c>
      <c r="F51" s="369"/>
      <c r="G51" s="123"/>
      <c r="J51" s="122"/>
    </row>
    <row r="52" spans="1:10" s="121" customFormat="1" ht="50.1" customHeight="1">
      <c r="A52" s="353"/>
      <c r="B52" s="355"/>
      <c r="C52" s="358" t="s">
        <v>455</v>
      </c>
      <c r="D52" s="124" t="s">
        <v>441</v>
      </c>
      <c r="E52" s="125" t="s">
        <v>446</v>
      </c>
      <c r="F52" s="368" t="s">
        <v>460</v>
      </c>
      <c r="G52" s="123"/>
      <c r="J52" s="122"/>
    </row>
    <row r="53" spans="1:10" s="121" customFormat="1" ht="50.1" customHeight="1">
      <c r="A53" s="353"/>
      <c r="B53" s="355"/>
      <c r="C53" s="358"/>
      <c r="D53" s="124" t="s">
        <v>442</v>
      </c>
      <c r="E53" s="125" t="s">
        <v>447</v>
      </c>
      <c r="F53" s="369"/>
      <c r="G53" s="123"/>
      <c r="J53" s="122"/>
    </row>
    <row r="54" spans="1:10" s="121" customFormat="1" ht="34.5" customHeight="1" thickBot="1">
      <c r="A54" s="353"/>
      <c r="B54" s="126" t="s">
        <v>435</v>
      </c>
      <c r="C54" s="364" t="s">
        <v>456</v>
      </c>
      <c r="D54" s="364"/>
      <c r="E54" s="127" t="s">
        <v>448</v>
      </c>
      <c r="F54" s="129" t="s">
        <v>457</v>
      </c>
      <c r="G54" s="123"/>
      <c r="J54" s="122"/>
    </row>
    <row r="55" spans="1:10" s="121" customFormat="1" ht="130.5" customHeight="1" thickTop="1">
      <c r="A55" s="246"/>
      <c r="B55" s="350" t="s">
        <v>432</v>
      </c>
      <c r="C55" s="351"/>
      <c r="D55" s="351"/>
      <c r="E55" s="351"/>
      <c r="F55" s="352"/>
      <c r="G55" s="123"/>
      <c r="J55" s="122"/>
    </row>
    <row r="56" spans="1:10" s="121" customFormat="1" ht="17.100000000000001" customHeight="1">
      <c r="A56" s="247"/>
      <c r="B56" s="350" t="s">
        <v>433</v>
      </c>
      <c r="C56" s="351"/>
      <c r="D56" s="351"/>
      <c r="E56" s="351"/>
      <c r="F56" s="352"/>
      <c r="G56" s="123"/>
      <c r="J56" s="122"/>
    </row>
    <row r="57" spans="1:10" ht="18.75">
      <c r="A57" s="342"/>
      <c r="B57" s="343"/>
      <c r="C57" s="343"/>
      <c r="D57" s="343"/>
      <c r="E57" s="343"/>
      <c r="F57" s="344"/>
    </row>
    <row r="58" spans="1:10">
      <c r="A58" s="114" t="s">
        <v>35</v>
      </c>
      <c r="B58" s="345"/>
      <c r="C58" s="346"/>
      <c r="D58" s="114" t="s">
        <v>37</v>
      </c>
      <c r="E58" s="345"/>
      <c r="F58" s="346"/>
    </row>
    <row r="59" spans="1:10" ht="18.75">
      <c r="A59" s="232" t="s">
        <v>46</v>
      </c>
      <c r="B59" s="336"/>
      <c r="C59" s="337"/>
      <c r="D59" s="113" t="s">
        <v>47</v>
      </c>
      <c r="E59" s="235"/>
      <c r="F59" s="338"/>
    </row>
    <row r="60" spans="1:10">
      <c r="A60" s="237" t="s">
        <v>35</v>
      </c>
      <c r="B60" s="27" t="s">
        <v>48</v>
      </c>
      <c r="C60" s="27" t="s">
        <v>49</v>
      </c>
      <c r="D60" s="237" t="s">
        <v>37</v>
      </c>
      <c r="E60" s="27" t="s">
        <v>50</v>
      </c>
      <c r="F60" s="27" t="s">
        <v>51</v>
      </c>
    </row>
    <row r="61" spans="1:10">
      <c r="A61" s="237"/>
      <c r="B61" s="28"/>
      <c r="C61" s="28"/>
      <c r="D61" s="238"/>
      <c r="E61" s="28"/>
      <c r="F61" s="29"/>
    </row>
    <row r="62" spans="1:10">
      <c r="A62" s="237"/>
      <c r="B62" s="28"/>
      <c r="C62" s="28"/>
      <c r="D62" s="238"/>
      <c r="E62" s="28"/>
      <c r="F62" s="29"/>
    </row>
    <row r="63" spans="1:10">
      <c r="A63" s="237"/>
      <c r="B63" s="28"/>
      <c r="C63" s="28"/>
      <c r="D63" s="238"/>
      <c r="E63" s="28"/>
      <c r="F63" s="29"/>
    </row>
  </sheetData>
  <mergeCells count="53">
    <mergeCell ref="C52:C53"/>
    <mergeCell ref="C54:D54"/>
    <mergeCell ref="F46:F49"/>
    <mergeCell ref="F52:F53"/>
    <mergeCell ref="F50:F51"/>
    <mergeCell ref="G47:G49"/>
    <mergeCell ref="A1:F1"/>
    <mergeCell ref="A3:B3"/>
    <mergeCell ref="A10:F10"/>
    <mergeCell ref="A11:A15"/>
    <mergeCell ref="D12:D13"/>
    <mergeCell ref="D14:D15"/>
    <mergeCell ref="A16:F16"/>
    <mergeCell ref="E17:F17"/>
    <mergeCell ref="E18:F18"/>
    <mergeCell ref="E19:F19"/>
    <mergeCell ref="E20:F20"/>
    <mergeCell ref="E21:F21"/>
    <mergeCell ref="E22:F22"/>
    <mergeCell ref="A18:A25"/>
    <mergeCell ref="B23:B25"/>
    <mergeCell ref="C23:F25"/>
    <mergeCell ref="A26:A33"/>
    <mergeCell ref="E26:F26"/>
    <mergeCell ref="E27:F27"/>
    <mergeCell ref="E28:F28"/>
    <mergeCell ref="B31:B33"/>
    <mergeCell ref="C31:F33"/>
    <mergeCell ref="E29:F29"/>
    <mergeCell ref="E30:F30"/>
    <mergeCell ref="A34:F34"/>
    <mergeCell ref="A35:A39"/>
    <mergeCell ref="D35:D39"/>
    <mergeCell ref="A40:F40"/>
    <mergeCell ref="A41:A43"/>
    <mergeCell ref="B41:F41"/>
    <mergeCell ref="B42:F42"/>
    <mergeCell ref="A59:C59"/>
    <mergeCell ref="E59:F59"/>
    <mergeCell ref="A60:A63"/>
    <mergeCell ref="D60:D63"/>
    <mergeCell ref="B43:F43"/>
    <mergeCell ref="B45:F45"/>
    <mergeCell ref="A57:F57"/>
    <mergeCell ref="B58:C58"/>
    <mergeCell ref="E58:F58"/>
    <mergeCell ref="B44:F44"/>
    <mergeCell ref="B55:F55"/>
    <mergeCell ref="B56:F56"/>
    <mergeCell ref="A44:A56"/>
    <mergeCell ref="B46:B53"/>
    <mergeCell ref="C46:C49"/>
    <mergeCell ref="C50:C51"/>
  </mergeCells>
  <phoneticPr fontId="6"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dimension ref="A1:H46"/>
  <sheetViews>
    <sheetView workbookViewId="0">
      <selection activeCell="B8" sqref="B8"/>
    </sheetView>
  </sheetViews>
  <sheetFormatPr defaultRowHeight="16.5"/>
  <cols>
    <col min="1" max="1" width="12.625" customWidth="1"/>
    <col min="2" max="2" width="18.625" customWidth="1"/>
    <col min="3" max="3" width="29.25" customWidth="1"/>
    <col min="4" max="4" width="11.625" customWidth="1"/>
    <col min="5" max="5" width="27.625" customWidth="1"/>
    <col min="6" max="6" width="35.375" customWidth="1"/>
    <col min="8" max="8" width="10.875" bestFit="1" customWidth="1"/>
  </cols>
  <sheetData>
    <row r="1" spans="1:8" ht="25.5">
      <c r="A1" s="280"/>
      <c r="B1" s="280"/>
      <c r="C1" s="280"/>
      <c r="D1" s="280"/>
      <c r="E1" s="280"/>
      <c r="F1" s="280"/>
    </row>
    <row r="2" spans="1:8">
      <c r="A2" s="115" t="s">
        <v>0</v>
      </c>
      <c r="B2" s="2">
        <v>42597</v>
      </c>
      <c r="C2" s="3"/>
      <c r="D2" s="2"/>
      <c r="E2" s="4" t="s">
        <v>1</v>
      </c>
      <c r="F2" s="5"/>
    </row>
    <row r="3" spans="1:8">
      <c r="A3" s="281" t="s">
        <v>2</v>
      </c>
      <c r="B3" s="282"/>
      <c r="C3" s="6" t="s">
        <v>3</v>
      </c>
      <c r="D3" s="6" t="s">
        <v>4</v>
      </c>
      <c r="E3" s="6" t="s">
        <v>3</v>
      </c>
      <c r="F3" s="7" t="s">
        <v>4</v>
      </c>
    </row>
    <row r="4" spans="1:8">
      <c r="A4" s="115" t="s">
        <v>5</v>
      </c>
      <c r="B4" s="8">
        <v>1147350</v>
      </c>
      <c r="C4" s="9" t="s">
        <v>6</v>
      </c>
      <c r="D4" s="10">
        <v>0.05</v>
      </c>
      <c r="E4" s="11" t="s">
        <v>7</v>
      </c>
      <c r="F4" s="10">
        <v>0.18</v>
      </c>
      <c r="H4" s="32">
        <f>SUM(D4:D8)+SUM(F4:F7)</f>
        <v>0.99</v>
      </c>
    </row>
    <row r="5" spans="1:8">
      <c r="A5" s="115" t="s">
        <v>8</v>
      </c>
      <c r="B5" s="12">
        <f>B6-B4</f>
        <v>1339150</v>
      </c>
      <c r="C5" s="11" t="s">
        <v>9</v>
      </c>
      <c r="D5" s="10">
        <v>0.11</v>
      </c>
      <c r="E5" s="11" t="s">
        <v>10</v>
      </c>
      <c r="F5" s="10">
        <v>0.11</v>
      </c>
    </row>
    <row r="6" spans="1:8">
      <c r="A6" s="115" t="s">
        <v>11</v>
      </c>
      <c r="B6" s="12">
        <v>2486500</v>
      </c>
      <c r="C6" s="9" t="s">
        <v>12</v>
      </c>
      <c r="D6" s="10">
        <v>0.08</v>
      </c>
      <c r="E6" s="11" t="s">
        <v>13</v>
      </c>
      <c r="F6" s="10">
        <v>0.04</v>
      </c>
      <c r="H6" s="36">
        <f>B6+B7</f>
        <v>39219750</v>
      </c>
    </row>
    <row r="7" spans="1:8">
      <c r="A7" s="115" t="s">
        <v>14</v>
      </c>
      <c r="B7" s="12">
        <v>36733250</v>
      </c>
      <c r="C7" s="11" t="s">
        <v>15</v>
      </c>
      <c r="D7" s="10">
        <v>0.27</v>
      </c>
      <c r="E7" s="11" t="s">
        <v>16</v>
      </c>
      <c r="F7" s="10">
        <v>0.11</v>
      </c>
    </row>
    <row r="8" spans="1:8">
      <c r="A8" s="115" t="s">
        <v>17</v>
      </c>
      <c r="B8" s="12">
        <v>75690750</v>
      </c>
      <c r="C8" s="9" t="s">
        <v>18</v>
      </c>
      <c r="D8" s="10">
        <v>0.04</v>
      </c>
      <c r="E8" s="11"/>
      <c r="F8" s="10"/>
    </row>
    <row r="9" spans="1:8">
      <c r="A9" s="115" t="s">
        <v>19</v>
      </c>
      <c r="B9" s="13">
        <f>B7/B8</f>
        <v>0.48530698929525734</v>
      </c>
      <c r="C9" s="9"/>
      <c r="D9" s="10"/>
      <c r="E9" s="11"/>
      <c r="F9" s="14"/>
    </row>
    <row r="10" spans="1:8" ht="18.75">
      <c r="A10" s="242" t="s">
        <v>20</v>
      </c>
      <c r="B10" s="242"/>
      <c r="C10" s="242"/>
      <c r="D10" s="242"/>
      <c r="E10" s="242"/>
      <c r="F10" s="242"/>
    </row>
    <row r="11" spans="1:8">
      <c r="A11" s="256" t="s">
        <v>21</v>
      </c>
      <c r="B11" s="115" t="s">
        <v>22</v>
      </c>
      <c r="C11" s="115" t="s">
        <v>23</v>
      </c>
      <c r="D11" s="115" t="s">
        <v>24</v>
      </c>
      <c r="E11" s="115"/>
      <c r="F11" s="15" t="s">
        <v>25</v>
      </c>
    </row>
    <row r="12" spans="1:8">
      <c r="A12" s="256"/>
      <c r="B12" s="16" t="s">
        <v>74</v>
      </c>
      <c r="C12" s="5" t="s">
        <v>394</v>
      </c>
      <c r="D12" s="283" t="s">
        <v>26</v>
      </c>
      <c r="E12" s="16" t="s">
        <v>461</v>
      </c>
      <c r="F12" s="5">
        <v>6</v>
      </c>
    </row>
    <row r="13" spans="1:8">
      <c r="A13" s="256"/>
      <c r="B13" s="16" t="s">
        <v>75</v>
      </c>
      <c r="C13" s="5" t="s">
        <v>395</v>
      </c>
      <c r="D13" s="283"/>
      <c r="E13" s="16" t="s">
        <v>462</v>
      </c>
      <c r="F13" s="5">
        <v>7</v>
      </c>
    </row>
    <row r="14" spans="1:8">
      <c r="A14" s="256"/>
      <c r="B14" s="16" t="s">
        <v>76</v>
      </c>
      <c r="C14" s="5" t="s">
        <v>396</v>
      </c>
      <c r="D14" s="283" t="s">
        <v>27</v>
      </c>
      <c r="E14" s="16" t="s">
        <v>463</v>
      </c>
      <c r="F14" s="17">
        <v>0</v>
      </c>
    </row>
    <row r="15" spans="1:8">
      <c r="A15" s="256"/>
      <c r="B15" s="16" t="s">
        <v>77</v>
      </c>
      <c r="C15" s="5" t="s">
        <v>397</v>
      </c>
      <c r="D15" s="283"/>
      <c r="E15" s="16" t="s">
        <v>464</v>
      </c>
      <c r="F15" s="17">
        <v>0</v>
      </c>
    </row>
    <row r="16" spans="1:8" ht="18.75">
      <c r="A16" s="242"/>
      <c r="B16" s="242"/>
      <c r="C16" s="242"/>
      <c r="D16" s="242"/>
      <c r="E16" s="242"/>
      <c r="F16" s="242"/>
    </row>
    <row r="17" spans="1:6">
      <c r="A17" s="18"/>
      <c r="B17" s="115" t="s">
        <v>28</v>
      </c>
      <c r="C17" s="115" t="s">
        <v>29</v>
      </c>
      <c r="D17" s="115" t="s">
        <v>30</v>
      </c>
      <c r="E17" s="267" t="s">
        <v>31</v>
      </c>
      <c r="F17" s="268"/>
    </row>
    <row r="18" spans="1:6">
      <c r="A18" s="330" t="s">
        <v>32</v>
      </c>
      <c r="B18" s="116">
        <v>0.52083333333333337</v>
      </c>
      <c r="C18" s="116" t="s">
        <v>415</v>
      </c>
      <c r="D18" s="48" t="s">
        <v>416</v>
      </c>
      <c r="E18" s="313" t="s">
        <v>403</v>
      </c>
      <c r="F18" s="313"/>
    </row>
    <row r="19" spans="1:6">
      <c r="A19" s="331"/>
      <c r="B19" s="116">
        <v>0.5625</v>
      </c>
      <c r="C19" s="116" t="s">
        <v>417</v>
      </c>
      <c r="D19" s="48">
        <v>5</v>
      </c>
      <c r="E19" s="313"/>
      <c r="F19" s="313"/>
    </row>
    <row r="20" spans="1:6">
      <c r="A20" s="331"/>
      <c r="B20" s="116">
        <v>0.58333333333333337</v>
      </c>
      <c r="C20" s="116" t="s">
        <v>418</v>
      </c>
      <c r="D20" s="48">
        <v>3</v>
      </c>
      <c r="E20" s="313"/>
      <c r="F20" s="313"/>
    </row>
    <row r="21" spans="1:6" ht="16.5" customHeight="1">
      <c r="A21" s="331"/>
      <c r="B21" s="361" t="s">
        <v>424</v>
      </c>
      <c r="C21" s="300" t="s">
        <v>427</v>
      </c>
      <c r="D21" s="314"/>
      <c r="E21" s="314"/>
      <c r="F21" s="315"/>
    </row>
    <row r="22" spans="1:6" ht="16.5" customHeight="1">
      <c r="A22" s="331"/>
      <c r="B22" s="362"/>
      <c r="C22" s="303"/>
      <c r="D22" s="359"/>
      <c r="E22" s="359"/>
      <c r="F22" s="360"/>
    </row>
    <row r="23" spans="1:6" ht="16.5" customHeight="1">
      <c r="A23" s="332"/>
      <c r="B23" s="362"/>
      <c r="C23" s="316"/>
      <c r="D23" s="317"/>
      <c r="E23" s="317"/>
      <c r="F23" s="318"/>
    </row>
    <row r="24" spans="1:6">
      <c r="A24" s="256" t="s">
        <v>33</v>
      </c>
      <c r="B24" s="116">
        <v>0.70833333333333337</v>
      </c>
      <c r="C24" s="116" t="s">
        <v>419</v>
      </c>
      <c r="D24" s="48">
        <v>5</v>
      </c>
      <c r="E24" s="313"/>
      <c r="F24" s="313"/>
    </row>
    <row r="25" spans="1:6">
      <c r="A25" s="256"/>
      <c r="B25" s="361" t="s">
        <v>424</v>
      </c>
      <c r="C25" s="300" t="s">
        <v>428</v>
      </c>
      <c r="D25" s="314"/>
      <c r="E25" s="314"/>
      <c r="F25" s="315"/>
    </row>
    <row r="26" spans="1:6">
      <c r="A26" s="256"/>
      <c r="B26" s="362"/>
      <c r="C26" s="303"/>
      <c r="D26" s="359"/>
      <c r="E26" s="359"/>
      <c r="F26" s="360"/>
    </row>
    <row r="27" spans="1:6">
      <c r="A27" s="256"/>
      <c r="B27" s="362"/>
      <c r="C27" s="316"/>
      <c r="D27" s="317"/>
      <c r="E27" s="317"/>
      <c r="F27" s="318"/>
    </row>
    <row r="28" spans="1:6" ht="18.75">
      <c r="A28" s="242" t="s">
        <v>34</v>
      </c>
      <c r="B28" s="242"/>
      <c r="C28" s="242"/>
      <c r="D28" s="242"/>
      <c r="E28" s="242"/>
      <c r="F28" s="242"/>
    </row>
    <row r="29" spans="1:6">
      <c r="A29" s="245" t="s">
        <v>35</v>
      </c>
      <c r="B29" s="21" t="s">
        <v>36</v>
      </c>
      <c r="C29" s="22" t="s">
        <v>54</v>
      </c>
      <c r="D29" s="245" t="s">
        <v>37</v>
      </c>
      <c r="E29" s="115" t="s">
        <v>36</v>
      </c>
      <c r="F29" s="30" t="s">
        <v>149</v>
      </c>
    </row>
    <row r="30" spans="1:6">
      <c r="A30" s="246"/>
      <c r="B30" s="23" t="s">
        <v>38</v>
      </c>
      <c r="C30" s="22" t="s">
        <v>111</v>
      </c>
      <c r="D30" s="250"/>
      <c r="E30" s="15" t="s">
        <v>39</v>
      </c>
      <c r="F30" s="30" t="s">
        <v>68</v>
      </c>
    </row>
    <row r="31" spans="1:6">
      <c r="A31" s="246"/>
      <c r="B31" s="24" t="s">
        <v>40</v>
      </c>
      <c r="C31" s="22" t="s">
        <v>53</v>
      </c>
      <c r="D31" s="250"/>
      <c r="E31" s="15" t="s">
        <v>41</v>
      </c>
      <c r="F31" s="30" t="s">
        <v>69</v>
      </c>
    </row>
    <row r="32" spans="1:6">
      <c r="A32" s="248"/>
      <c r="B32" s="24" t="s">
        <v>42</v>
      </c>
      <c r="C32" s="22" t="s">
        <v>55</v>
      </c>
      <c r="D32" s="251"/>
      <c r="E32" s="15" t="s">
        <v>43</v>
      </c>
      <c r="F32" s="30"/>
    </row>
    <row r="33" spans="1:6">
      <c r="A33" s="249"/>
      <c r="B33" s="24" t="s">
        <v>44</v>
      </c>
      <c r="C33" s="22" t="s">
        <v>112</v>
      </c>
      <c r="D33" s="252"/>
      <c r="E33" s="15" t="s">
        <v>45</v>
      </c>
      <c r="F33" s="30"/>
    </row>
    <row r="34" spans="1:6" ht="18.75">
      <c r="A34" s="242" t="s">
        <v>34</v>
      </c>
      <c r="B34" s="242"/>
      <c r="C34" s="242"/>
      <c r="D34" s="242"/>
      <c r="E34" s="242"/>
      <c r="F34" s="242"/>
    </row>
    <row r="35" spans="1:6" ht="17.100000000000001" customHeight="1">
      <c r="A35" s="245" t="s">
        <v>35</v>
      </c>
      <c r="B35" s="253" t="s">
        <v>392</v>
      </c>
      <c r="C35" s="254"/>
      <c r="D35" s="254"/>
      <c r="E35" s="254"/>
      <c r="F35" s="255"/>
    </row>
    <row r="36" spans="1:6" ht="17.100000000000001" customHeight="1">
      <c r="A36" s="246"/>
      <c r="B36" s="370" t="s">
        <v>391</v>
      </c>
      <c r="C36" s="371"/>
      <c r="D36" s="371"/>
      <c r="E36" s="371"/>
      <c r="F36" s="372"/>
    </row>
    <row r="37" spans="1:6" ht="17.100000000000001" customHeight="1">
      <c r="A37" s="247"/>
      <c r="B37" s="253" t="s">
        <v>393</v>
      </c>
      <c r="C37" s="254"/>
      <c r="D37" s="254"/>
      <c r="E37" s="254"/>
      <c r="F37" s="255"/>
    </row>
    <row r="38" spans="1:6" s="31" customFormat="1" ht="17.100000000000001" customHeight="1">
      <c r="A38" s="245" t="s">
        <v>37</v>
      </c>
      <c r="B38" s="284" t="s">
        <v>430</v>
      </c>
      <c r="C38" s="285"/>
      <c r="D38" s="285"/>
      <c r="E38" s="285"/>
      <c r="F38" s="286"/>
    </row>
    <row r="39" spans="1:6" s="31" customFormat="1" ht="90" customHeight="1">
      <c r="A39" s="246"/>
      <c r="B39" s="284" t="s">
        <v>431</v>
      </c>
      <c r="C39" s="285"/>
      <c r="D39" s="285"/>
      <c r="E39" s="285"/>
      <c r="F39" s="286"/>
    </row>
    <row r="40" spans="1:6" ht="18.75">
      <c r="A40" s="242"/>
      <c r="B40" s="242"/>
      <c r="C40" s="242"/>
      <c r="D40" s="242"/>
      <c r="E40" s="242"/>
      <c r="F40" s="242"/>
    </row>
    <row r="41" spans="1:6">
      <c r="A41" s="114" t="s">
        <v>35</v>
      </c>
      <c r="B41" s="243"/>
      <c r="C41" s="244"/>
      <c r="D41" s="114" t="s">
        <v>37</v>
      </c>
      <c r="E41" s="243"/>
      <c r="F41" s="244"/>
    </row>
    <row r="42" spans="1:6" ht="18.75">
      <c r="A42" s="232" t="s">
        <v>46</v>
      </c>
      <c r="B42" s="233"/>
      <c r="C42" s="234"/>
      <c r="D42" s="113" t="s">
        <v>47</v>
      </c>
      <c r="E42" s="235"/>
      <c r="F42" s="236"/>
    </row>
    <row r="43" spans="1:6">
      <c r="A43" s="237" t="s">
        <v>35</v>
      </c>
      <c r="B43" s="27" t="s">
        <v>48</v>
      </c>
      <c r="C43" s="27" t="s">
        <v>49</v>
      </c>
      <c r="D43" s="237" t="s">
        <v>37</v>
      </c>
      <c r="E43" s="27" t="s">
        <v>50</v>
      </c>
      <c r="F43" s="27" t="s">
        <v>51</v>
      </c>
    </row>
    <row r="44" spans="1:6">
      <c r="A44" s="237"/>
      <c r="B44" s="28"/>
      <c r="C44" s="28"/>
      <c r="D44" s="238"/>
      <c r="E44" s="28"/>
      <c r="F44" s="29"/>
    </row>
    <row r="45" spans="1:6">
      <c r="A45" s="237"/>
      <c r="B45" s="28"/>
      <c r="C45" s="28"/>
      <c r="D45" s="238"/>
      <c r="E45" s="28"/>
      <c r="F45" s="29"/>
    </row>
    <row r="46" spans="1:6">
      <c r="A46" s="237"/>
      <c r="B46" s="28"/>
      <c r="C46" s="28"/>
      <c r="D46" s="238"/>
      <c r="E46" s="28"/>
      <c r="F46" s="29"/>
    </row>
  </sheetData>
  <mergeCells count="36">
    <mergeCell ref="A42:C42"/>
    <mergeCell ref="E42:F42"/>
    <mergeCell ref="A43:A46"/>
    <mergeCell ref="D43:D46"/>
    <mergeCell ref="A38:A39"/>
    <mergeCell ref="B38:F38"/>
    <mergeCell ref="B39:F39"/>
    <mergeCell ref="A40:F40"/>
    <mergeCell ref="B41:C41"/>
    <mergeCell ref="E41:F41"/>
    <mergeCell ref="A28:F28"/>
    <mergeCell ref="A29:A33"/>
    <mergeCell ref="D29:D33"/>
    <mergeCell ref="A34:F34"/>
    <mergeCell ref="A35:A37"/>
    <mergeCell ref="B35:F35"/>
    <mergeCell ref="B36:F36"/>
    <mergeCell ref="B37:F37"/>
    <mergeCell ref="A24:A27"/>
    <mergeCell ref="E24:F24"/>
    <mergeCell ref="B25:B27"/>
    <mergeCell ref="C25:F27"/>
    <mergeCell ref="A16:F16"/>
    <mergeCell ref="E17:F17"/>
    <mergeCell ref="A18:A23"/>
    <mergeCell ref="E18:F18"/>
    <mergeCell ref="E19:F19"/>
    <mergeCell ref="E20:F20"/>
    <mergeCell ref="B21:B23"/>
    <mergeCell ref="C21:F23"/>
    <mergeCell ref="A1:F1"/>
    <mergeCell ref="A3:B3"/>
    <mergeCell ref="A10:F10"/>
    <mergeCell ref="A11:A15"/>
    <mergeCell ref="D12:D13"/>
    <mergeCell ref="D14:D15"/>
  </mergeCells>
  <phoneticPr fontId="6" type="noConversion"/>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dimension ref="A1:H53"/>
  <sheetViews>
    <sheetView workbookViewId="0">
      <selection activeCell="B8" sqref="B8"/>
    </sheetView>
  </sheetViews>
  <sheetFormatPr defaultRowHeight="16.5"/>
  <cols>
    <col min="1" max="1" width="12.625" customWidth="1"/>
    <col min="2" max="2" width="18.625" customWidth="1"/>
    <col min="3" max="3" width="29.25" customWidth="1"/>
    <col min="4" max="4" width="11.625" customWidth="1"/>
    <col min="5" max="5" width="27.625" customWidth="1"/>
    <col min="6" max="6" width="35.375" customWidth="1"/>
    <col min="8" max="8" width="10.875" bestFit="1" customWidth="1"/>
  </cols>
  <sheetData>
    <row r="1" spans="1:8" ht="25.5">
      <c r="A1" s="280"/>
      <c r="B1" s="280"/>
      <c r="C1" s="280"/>
      <c r="D1" s="280"/>
      <c r="E1" s="280"/>
      <c r="F1" s="280"/>
    </row>
    <row r="2" spans="1:8">
      <c r="A2" s="132" t="s">
        <v>0</v>
      </c>
      <c r="B2" s="2">
        <v>42598</v>
      </c>
      <c r="C2" s="3"/>
      <c r="D2" s="2"/>
      <c r="E2" s="4" t="s">
        <v>1</v>
      </c>
      <c r="F2" s="5"/>
    </row>
    <row r="3" spans="1:8">
      <c r="A3" s="281" t="s">
        <v>2</v>
      </c>
      <c r="B3" s="282"/>
      <c r="C3" s="6" t="s">
        <v>3</v>
      </c>
      <c r="D3" s="6" t="s">
        <v>4</v>
      </c>
      <c r="E3" s="6" t="s">
        <v>3</v>
      </c>
      <c r="F3" s="7" t="s">
        <v>4</v>
      </c>
    </row>
    <row r="4" spans="1:8">
      <c r="A4" s="132" t="s">
        <v>5</v>
      </c>
      <c r="B4" s="8">
        <v>1235000</v>
      </c>
      <c r="C4" s="9" t="s">
        <v>6</v>
      </c>
      <c r="D4" s="10">
        <v>0.04</v>
      </c>
      <c r="E4" s="11" t="s">
        <v>7</v>
      </c>
      <c r="F4" s="10">
        <v>0</v>
      </c>
      <c r="H4" s="32">
        <f>SUM(D4:D8)+SUM(F4:F7)</f>
        <v>1.02</v>
      </c>
    </row>
    <row r="5" spans="1:8">
      <c r="A5" s="132" t="s">
        <v>8</v>
      </c>
      <c r="B5" s="12">
        <f>B6-B4</f>
        <v>496000</v>
      </c>
      <c r="C5" s="11" t="s">
        <v>9</v>
      </c>
      <c r="D5" s="10">
        <v>0.12</v>
      </c>
      <c r="E5" s="11" t="s">
        <v>10</v>
      </c>
      <c r="F5" s="10">
        <v>0.28999999999999998</v>
      </c>
    </row>
    <row r="6" spans="1:8">
      <c r="A6" s="132" t="s">
        <v>11</v>
      </c>
      <c r="B6" s="12">
        <v>1731000</v>
      </c>
      <c r="C6" s="9" t="s">
        <v>12</v>
      </c>
      <c r="D6" s="10">
        <v>0.08</v>
      </c>
      <c r="E6" s="11" t="s">
        <v>13</v>
      </c>
      <c r="F6" s="10">
        <v>0</v>
      </c>
      <c r="H6" s="36">
        <f>B6+B7</f>
        <v>40195250</v>
      </c>
    </row>
    <row r="7" spans="1:8">
      <c r="A7" s="132" t="s">
        <v>14</v>
      </c>
      <c r="B7" s="12">
        <v>38464250</v>
      </c>
      <c r="C7" s="11" t="s">
        <v>15</v>
      </c>
      <c r="D7" s="10">
        <v>0.34</v>
      </c>
      <c r="E7" s="11" t="s">
        <v>16</v>
      </c>
      <c r="F7" s="10">
        <v>0.12</v>
      </c>
    </row>
    <row r="8" spans="1:8">
      <c r="A8" s="132" t="s">
        <v>17</v>
      </c>
      <c r="B8" s="12">
        <v>75690750</v>
      </c>
      <c r="C8" s="9" t="s">
        <v>18</v>
      </c>
      <c r="D8" s="10">
        <v>0.03</v>
      </c>
      <c r="E8" s="11"/>
      <c r="F8" s="10"/>
    </row>
    <row r="9" spans="1:8">
      <c r="A9" s="132" t="s">
        <v>19</v>
      </c>
      <c r="B9" s="13">
        <f>B7/B8</f>
        <v>0.5081763623692459</v>
      </c>
      <c r="C9" s="9"/>
      <c r="D9" s="10"/>
      <c r="E9" s="11"/>
      <c r="F9" s="14"/>
    </row>
    <row r="10" spans="1:8" ht="18.75">
      <c r="A10" s="242" t="s">
        <v>20</v>
      </c>
      <c r="B10" s="242"/>
      <c r="C10" s="242"/>
      <c r="D10" s="242"/>
      <c r="E10" s="242"/>
      <c r="F10" s="242"/>
    </row>
    <row r="11" spans="1:8">
      <c r="A11" s="256" t="s">
        <v>21</v>
      </c>
      <c r="B11" s="132" t="s">
        <v>22</v>
      </c>
      <c r="C11" s="132" t="s">
        <v>23</v>
      </c>
      <c r="D11" s="132" t="s">
        <v>24</v>
      </c>
      <c r="E11" s="132"/>
      <c r="F11" s="15" t="s">
        <v>25</v>
      </c>
    </row>
    <row r="12" spans="1:8">
      <c r="A12" s="256"/>
      <c r="B12" s="16" t="s">
        <v>74</v>
      </c>
      <c r="C12" s="5" t="s">
        <v>498</v>
      </c>
      <c r="D12" s="283" t="s">
        <v>26</v>
      </c>
      <c r="E12" s="16" t="s">
        <v>502</v>
      </c>
      <c r="F12" s="5">
        <v>6</v>
      </c>
    </row>
    <row r="13" spans="1:8">
      <c r="A13" s="256"/>
      <c r="B13" s="16" t="s">
        <v>75</v>
      </c>
      <c r="C13" s="5" t="s">
        <v>499</v>
      </c>
      <c r="D13" s="283"/>
      <c r="E13" s="16" t="s">
        <v>503</v>
      </c>
      <c r="F13" s="5">
        <v>9</v>
      </c>
    </row>
    <row r="14" spans="1:8">
      <c r="A14" s="256"/>
      <c r="B14" s="16" t="s">
        <v>76</v>
      </c>
      <c r="C14" s="5" t="s">
        <v>500</v>
      </c>
      <c r="D14" s="283" t="s">
        <v>27</v>
      </c>
      <c r="E14" s="16" t="s">
        <v>504</v>
      </c>
      <c r="F14" s="17">
        <v>0</v>
      </c>
    </row>
    <row r="15" spans="1:8">
      <c r="A15" s="256"/>
      <c r="B15" s="16" t="s">
        <v>77</v>
      </c>
      <c r="C15" s="5" t="s">
        <v>501</v>
      </c>
      <c r="D15" s="283"/>
      <c r="E15" s="16" t="s">
        <v>505</v>
      </c>
      <c r="F15" s="17">
        <v>0</v>
      </c>
    </row>
    <row r="16" spans="1:8" ht="18.75">
      <c r="A16" s="242"/>
      <c r="B16" s="242"/>
      <c r="C16" s="242"/>
      <c r="D16" s="242"/>
      <c r="E16" s="242"/>
      <c r="F16" s="242"/>
    </row>
    <row r="17" spans="1:6">
      <c r="A17" s="18"/>
      <c r="B17" s="132" t="s">
        <v>28</v>
      </c>
      <c r="C17" s="132" t="s">
        <v>29</v>
      </c>
      <c r="D17" s="132" t="s">
        <v>30</v>
      </c>
      <c r="E17" s="267" t="s">
        <v>31</v>
      </c>
      <c r="F17" s="268"/>
    </row>
    <row r="18" spans="1:6">
      <c r="A18" s="330" t="s">
        <v>32</v>
      </c>
      <c r="B18" s="133">
        <v>0.5</v>
      </c>
      <c r="C18" s="134" t="s">
        <v>475</v>
      </c>
      <c r="D18" s="48">
        <v>2</v>
      </c>
      <c r="E18" s="313" t="s">
        <v>484</v>
      </c>
      <c r="F18" s="313"/>
    </row>
    <row r="19" spans="1:6">
      <c r="A19" s="331"/>
      <c r="B19" s="134">
        <v>0.5</v>
      </c>
      <c r="C19" s="134" t="s">
        <v>476</v>
      </c>
      <c r="D19" s="48">
        <v>3</v>
      </c>
      <c r="E19" s="287" t="s">
        <v>485</v>
      </c>
      <c r="F19" s="288"/>
    </row>
    <row r="20" spans="1:6">
      <c r="A20" s="331"/>
      <c r="B20" s="134">
        <v>0.5</v>
      </c>
      <c r="C20" s="134" t="s">
        <v>477</v>
      </c>
      <c r="D20" s="48">
        <v>2</v>
      </c>
      <c r="E20" s="287" t="s">
        <v>486</v>
      </c>
      <c r="F20" s="288"/>
    </row>
    <row r="21" spans="1:6">
      <c r="A21" s="331"/>
      <c r="B21" s="134">
        <v>0.52083333333333337</v>
      </c>
      <c r="C21" s="134" t="s">
        <v>478</v>
      </c>
      <c r="D21" s="48">
        <v>4</v>
      </c>
      <c r="E21" s="287" t="s">
        <v>487</v>
      </c>
      <c r="F21" s="288"/>
    </row>
    <row r="22" spans="1:6">
      <c r="A22" s="331"/>
      <c r="B22" s="134">
        <v>0.54166666666666663</v>
      </c>
      <c r="C22" s="134" t="s">
        <v>479</v>
      </c>
      <c r="D22" s="48" t="s">
        <v>480</v>
      </c>
      <c r="E22" s="287" t="s">
        <v>488</v>
      </c>
      <c r="F22" s="288"/>
    </row>
    <row r="23" spans="1:6">
      <c r="A23" s="331"/>
      <c r="B23" s="134">
        <v>0.5625</v>
      </c>
      <c r="C23" s="134" t="s">
        <v>481</v>
      </c>
      <c r="D23" s="48">
        <v>2</v>
      </c>
      <c r="E23" s="287" t="s">
        <v>489</v>
      </c>
      <c r="F23" s="288"/>
    </row>
    <row r="24" spans="1:6">
      <c r="A24" s="331"/>
      <c r="B24" s="133">
        <v>0.5625</v>
      </c>
      <c r="C24" s="134" t="s">
        <v>482</v>
      </c>
      <c r="D24" s="48">
        <v>2</v>
      </c>
      <c r="E24" s="313" t="s">
        <v>490</v>
      </c>
      <c r="F24" s="313"/>
    </row>
    <row r="25" spans="1:6">
      <c r="A25" s="331"/>
      <c r="B25" s="133">
        <v>0.58333333333333337</v>
      </c>
      <c r="C25" s="134" t="s">
        <v>483</v>
      </c>
      <c r="D25" s="48">
        <v>2</v>
      </c>
      <c r="E25" s="313" t="s">
        <v>491</v>
      </c>
      <c r="F25" s="313"/>
    </row>
    <row r="26" spans="1:6" ht="16.5" customHeight="1">
      <c r="A26" s="331"/>
      <c r="B26" s="361" t="s">
        <v>72</v>
      </c>
      <c r="C26" s="300" t="s">
        <v>492</v>
      </c>
      <c r="D26" s="314"/>
      <c r="E26" s="314"/>
      <c r="F26" s="315"/>
    </row>
    <row r="27" spans="1:6" ht="16.5" customHeight="1">
      <c r="A27" s="331"/>
      <c r="B27" s="362"/>
      <c r="C27" s="303"/>
      <c r="D27" s="359"/>
      <c r="E27" s="359"/>
      <c r="F27" s="360"/>
    </row>
    <row r="28" spans="1:6" ht="16.5" customHeight="1">
      <c r="A28" s="332"/>
      <c r="B28" s="362"/>
      <c r="C28" s="316"/>
      <c r="D28" s="317"/>
      <c r="E28" s="317"/>
      <c r="F28" s="318"/>
    </row>
    <row r="29" spans="1:6">
      <c r="A29" s="256" t="s">
        <v>33</v>
      </c>
      <c r="B29" s="133">
        <v>0.8125</v>
      </c>
      <c r="C29" s="134" t="s">
        <v>494</v>
      </c>
      <c r="D29" s="48">
        <v>2</v>
      </c>
      <c r="E29" s="313" t="s">
        <v>496</v>
      </c>
      <c r="F29" s="313"/>
    </row>
    <row r="30" spans="1:6">
      <c r="A30" s="256"/>
      <c r="B30" s="135">
        <v>0.8125</v>
      </c>
      <c r="C30" s="136" t="s">
        <v>495</v>
      </c>
      <c r="D30" s="137">
        <v>2</v>
      </c>
      <c r="E30" s="287" t="s">
        <v>497</v>
      </c>
      <c r="F30" s="288"/>
    </row>
    <row r="31" spans="1:6">
      <c r="A31" s="256"/>
      <c r="B31" s="361" t="s">
        <v>72</v>
      </c>
      <c r="C31" s="300" t="s">
        <v>493</v>
      </c>
      <c r="D31" s="314"/>
      <c r="E31" s="314"/>
      <c r="F31" s="315"/>
    </row>
    <row r="32" spans="1:6">
      <c r="A32" s="256"/>
      <c r="B32" s="362"/>
      <c r="C32" s="303"/>
      <c r="D32" s="359"/>
      <c r="E32" s="359"/>
      <c r="F32" s="360"/>
    </row>
    <row r="33" spans="1:6">
      <c r="A33" s="256"/>
      <c r="B33" s="362"/>
      <c r="C33" s="316"/>
      <c r="D33" s="317"/>
      <c r="E33" s="317"/>
      <c r="F33" s="318"/>
    </row>
    <row r="34" spans="1:6" ht="18.75">
      <c r="A34" s="242" t="s">
        <v>34</v>
      </c>
      <c r="B34" s="242"/>
      <c r="C34" s="242"/>
      <c r="D34" s="242"/>
      <c r="E34" s="242"/>
      <c r="F34" s="242"/>
    </row>
    <row r="35" spans="1:6">
      <c r="A35" s="245" t="s">
        <v>35</v>
      </c>
      <c r="B35" s="21" t="s">
        <v>36</v>
      </c>
      <c r="C35" s="22" t="s">
        <v>469</v>
      </c>
      <c r="D35" s="245" t="s">
        <v>37</v>
      </c>
      <c r="E35" s="132" t="s">
        <v>36</v>
      </c>
      <c r="F35" s="30" t="s">
        <v>212</v>
      </c>
    </row>
    <row r="36" spans="1:6">
      <c r="A36" s="246"/>
      <c r="B36" s="23" t="s">
        <v>38</v>
      </c>
      <c r="C36" s="22" t="s">
        <v>470</v>
      </c>
      <c r="D36" s="250"/>
      <c r="E36" s="15" t="s">
        <v>39</v>
      </c>
      <c r="F36" s="30" t="s">
        <v>465</v>
      </c>
    </row>
    <row r="37" spans="1:6">
      <c r="A37" s="246"/>
      <c r="B37" s="24" t="s">
        <v>40</v>
      </c>
      <c r="C37" s="22" t="s">
        <v>470</v>
      </c>
      <c r="D37" s="250"/>
      <c r="E37" s="15" t="s">
        <v>41</v>
      </c>
      <c r="F37" s="30" t="s">
        <v>466</v>
      </c>
    </row>
    <row r="38" spans="1:6">
      <c r="A38" s="248"/>
      <c r="B38" s="24" t="s">
        <v>42</v>
      </c>
      <c r="C38" s="22" t="s">
        <v>471</v>
      </c>
      <c r="D38" s="251"/>
      <c r="E38" s="15" t="s">
        <v>43</v>
      </c>
      <c r="F38" s="30"/>
    </row>
    <row r="39" spans="1:6">
      <c r="A39" s="249"/>
      <c r="B39" s="24" t="s">
        <v>44</v>
      </c>
      <c r="C39" s="22" t="s">
        <v>472</v>
      </c>
      <c r="D39" s="252"/>
      <c r="E39" s="15" t="s">
        <v>45</v>
      </c>
      <c r="F39" s="30"/>
    </row>
    <row r="40" spans="1:6" ht="18.75">
      <c r="A40" s="242" t="s">
        <v>34</v>
      </c>
      <c r="B40" s="242"/>
      <c r="C40" s="242"/>
      <c r="D40" s="242"/>
      <c r="E40" s="242"/>
      <c r="F40" s="242"/>
    </row>
    <row r="41" spans="1:6" ht="27" customHeight="1">
      <c r="A41" s="245" t="s">
        <v>35</v>
      </c>
      <c r="B41" s="335" t="s">
        <v>508</v>
      </c>
      <c r="C41" s="254"/>
      <c r="D41" s="254"/>
      <c r="E41" s="254"/>
      <c r="F41" s="255"/>
    </row>
    <row r="42" spans="1:6" ht="17.100000000000001" customHeight="1">
      <c r="A42" s="246"/>
      <c r="B42" s="370" t="s">
        <v>473</v>
      </c>
      <c r="C42" s="371"/>
      <c r="D42" s="371"/>
      <c r="E42" s="371"/>
      <c r="F42" s="372"/>
    </row>
    <row r="43" spans="1:6" ht="24.75" customHeight="1">
      <c r="A43" s="247"/>
      <c r="B43" s="335" t="s">
        <v>474</v>
      </c>
      <c r="C43" s="254"/>
      <c r="D43" s="254"/>
      <c r="E43" s="254"/>
      <c r="F43" s="255"/>
    </row>
    <row r="44" spans="1:6" s="31" customFormat="1" ht="17.100000000000001" customHeight="1">
      <c r="A44" s="245" t="s">
        <v>37</v>
      </c>
      <c r="B44" s="284" t="s">
        <v>467</v>
      </c>
      <c r="C44" s="285"/>
      <c r="D44" s="285"/>
      <c r="E44" s="285"/>
      <c r="F44" s="286"/>
    </row>
    <row r="45" spans="1:6" s="31" customFormat="1" ht="17.100000000000001" customHeight="1">
      <c r="A45" s="246"/>
      <c r="B45" s="284" t="s">
        <v>468</v>
      </c>
      <c r="C45" s="285"/>
      <c r="D45" s="285"/>
      <c r="E45" s="285"/>
      <c r="F45" s="286"/>
    </row>
    <row r="46" spans="1:6" s="31" customFormat="1" ht="112.5" customHeight="1">
      <c r="A46" s="246"/>
      <c r="B46" s="284" t="s">
        <v>506</v>
      </c>
      <c r="C46" s="285"/>
      <c r="D46" s="285"/>
      <c r="E46" s="285"/>
      <c r="F46" s="286"/>
    </row>
    <row r="47" spans="1:6" ht="18.75">
      <c r="A47" s="242"/>
      <c r="B47" s="242"/>
      <c r="C47" s="242"/>
      <c r="D47" s="242"/>
      <c r="E47" s="242"/>
      <c r="F47" s="242"/>
    </row>
    <row r="48" spans="1:6">
      <c r="A48" s="131" t="s">
        <v>35</v>
      </c>
      <c r="B48" s="243"/>
      <c r="C48" s="244"/>
      <c r="D48" s="131" t="s">
        <v>37</v>
      </c>
      <c r="E48" s="243"/>
      <c r="F48" s="244"/>
    </row>
    <row r="49" spans="1:6" ht="18.75">
      <c r="A49" s="232" t="s">
        <v>46</v>
      </c>
      <c r="B49" s="233"/>
      <c r="C49" s="234"/>
      <c r="D49" s="130" t="s">
        <v>47</v>
      </c>
      <c r="E49" s="235"/>
      <c r="F49" s="236"/>
    </row>
    <row r="50" spans="1:6">
      <c r="A50" s="237" t="s">
        <v>35</v>
      </c>
      <c r="B50" s="27" t="s">
        <v>48</v>
      </c>
      <c r="C50" s="27" t="s">
        <v>49</v>
      </c>
      <c r="D50" s="237" t="s">
        <v>37</v>
      </c>
      <c r="E50" s="27" t="s">
        <v>50</v>
      </c>
      <c r="F50" s="27" t="s">
        <v>51</v>
      </c>
    </row>
    <row r="51" spans="1:6">
      <c r="A51" s="237"/>
      <c r="B51" s="28"/>
      <c r="C51" s="28"/>
      <c r="D51" s="238"/>
      <c r="E51" s="28"/>
      <c r="F51" s="29"/>
    </row>
    <row r="52" spans="1:6">
      <c r="A52" s="237"/>
      <c r="B52" s="28"/>
      <c r="C52" s="28"/>
      <c r="D52" s="238"/>
      <c r="E52" s="28"/>
      <c r="F52" s="29"/>
    </row>
    <row r="53" spans="1:6">
      <c r="A53" s="237"/>
      <c r="B53" s="28"/>
      <c r="C53" s="28"/>
      <c r="D53" s="238"/>
      <c r="E53" s="28"/>
      <c r="F53" s="29"/>
    </row>
  </sheetData>
  <mergeCells count="43">
    <mergeCell ref="E20:F20"/>
    <mergeCell ref="E21:F21"/>
    <mergeCell ref="E22:F22"/>
    <mergeCell ref="E23:F23"/>
    <mergeCell ref="E30:F30"/>
    <mergeCell ref="A50:A53"/>
    <mergeCell ref="D50:D53"/>
    <mergeCell ref="A40:F40"/>
    <mergeCell ref="A41:A43"/>
    <mergeCell ref="B41:F41"/>
    <mergeCell ref="B42:F42"/>
    <mergeCell ref="B43:F43"/>
    <mergeCell ref="A44:A46"/>
    <mergeCell ref="B44:F44"/>
    <mergeCell ref="B46:F46"/>
    <mergeCell ref="B45:F45"/>
    <mergeCell ref="A47:F47"/>
    <mergeCell ref="B48:C48"/>
    <mergeCell ref="E48:F48"/>
    <mergeCell ref="A49:C49"/>
    <mergeCell ref="E49:F49"/>
    <mergeCell ref="A35:A39"/>
    <mergeCell ref="D35:D39"/>
    <mergeCell ref="A16:F16"/>
    <mergeCell ref="E17:F17"/>
    <mergeCell ref="A18:A28"/>
    <mergeCell ref="E18:F18"/>
    <mergeCell ref="E24:F24"/>
    <mergeCell ref="E25:F25"/>
    <mergeCell ref="B26:B28"/>
    <mergeCell ref="C26:F28"/>
    <mergeCell ref="A29:A33"/>
    <mergeCell ref="E29:F29"/>
    <mergeCell ref="B31:B33"/>
    <mergeCell ref="C31:F33"/>
    <mergeCell ref="A34:F34"/>
    <mergeCell ref="E19:F19"/>
    <mergeCell ref="A1:F1"/>
    <mergeCell ref="A3:B3"/>
    <mergeCell ref="A10:F10"/>
    <mergeCell ref="A11:A15"/>
    <mergeCell ref="D12:D13"/>
    <mergeCell ref="D14:D15"/>
  </mergeCells>
  <phoneticPr fontId="6"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dimension ref="A1:H49"/>
  <sheetViews>
    <sheetView zoomScale="90" zoomScaleNormal="90" workbookViewId="0">
      <selection activeCell="B8" sqref="B8"/>
    </sheetView>
  </sheetViews>
  <sheetFormatPr defaultRowHeight="16.5"/>
  <cols>
    <col min="1" max="1" width="12.625" customWidth="1"/>
    <col min="2" max="2" width="18.625" customWidth="1"/>
    <col min="3" max="3" width="29.25" customWidth="1"/>
    <col min="4" max="4" width="11.625" customWidth="1"/>
    <col min="5" max="5" width="27.625" customWidth="1"/>
    <col min="6" max="6" width="35.375" customWidth="1"/>
    <col min="8" max="8" width="10.875" bestFit="1" customWidth="1"/>
  </cols>
  <sheetData>
    <row r="1" spans="1:8" ht="25.5">
      <c r="A1" s="280"/>
      <c r="B1" s="280"/>
      <c r="C1" s="280"/>
      <c r="D1" s="280"/>
      <c r="E1" s="280"/>
      <c r="F1" s="280"/>
    </row>
    <row r="2" spans="1:8">
      <c r="A2" s="139" t="s">
        <v>0</v>
      </c>
      <c r="B2" s="2">
        <v>42599</v>
      </c>
      <c r="C2" s="3"/>
      <c r="D2" s="2"/>
      <c r="E2" s="4" t="s">
        <v>1</v>
      </c>
      <c r="F2" s="5"/>
    </row>
    <row r="3" spans="1:8">
      <c r="A3" s="281" t="s">
        <v>2</v>
      </c>
      <c r="B3" s="282"/>
      <c r="C3" s="6" t="s">
        <v>3</v>
      </c>
      <c r="D3" s="6" t="s">
        <v>4</v>
      </c>
      <c r="E3" s="6" t="s">
        <v>3</v>
      </c>
      <c r="F3" s="7" t="s">
        <v>4</v>
      </c>
    </row>
    <row r="4" spans="1:8">
      <c r="A4" s="139" t="s">
        <v>5</v>
      </c>
      <c r="B4" s="8">
        <v>391500</v>
      </c>
      <c r="C4" s="9" t="s">
        <v>6</v>
      </c>
      <c r="D4" s="10">
        <v>0.08</v>
      </c>
      <c r="E4" s="11" t="s">
        <v>7</v>
      </c>
      <c r="F4" s="10">
        <v>0.03</v>
      </c>
      <c r="H4" s="32">
        <f>SUM(D4:D8)+SUM(F4:F7)</f>
        <v>1</v>
      </c>
    </row>
    <row r="5" spans="1:8">
      <c r="A5" s="139" t="s">
        <v>8</v>
      </c>
      <c r="B5" s="12">
        <f>B6-B4</f>
        <v>813500</v>
      </c>
      <c r="C5" s="11" t="s">
        <v>9</v>
      </c>
      <c r="D5" s="10">
        <v>0.05</v>
      </c>
      <c r="E5" s="11" t="s">
        <v>10</v>
      </c>
      <c r="F5" s="10">
        <v>0.14000000000000001</v>
      </c>
    </row>
    <row r="6" spans="1:8">
      <c r="A6" s="139" t="s">
        <v>11</v>
      </c>
      <c r="B6" s="12">
        <v>1205000</v>
      </c>
      <c r="C6" s="9" t="s">
        <v>12</v>
      </c>
      <c r="D6" s="10">
        <v>0.13</v>
      </c>
      <c r="E6" s="11" t="s">
        <v>13</v>
      </c>
      <c r="F6" s="10">
        <v>0</v>
      </c>
      <c r="H6" s="36">
        <f>B6+B7</f>
        <v>40808850</v>
      </c>
    </row>
    <row r="7" spans="1:8">
      <c r="A7" s="139" t="s">
        <v>14</v>
      </c>
      <c r="B7" s="12">
        <v>39603850</v>
      </c>
      <c r="C7" s="11" t="s">
        <v>15</v>
      </c>
      <c r="D7" s="10">
        <v>0.23</v>
      </c>
      <c r="E7" s="11" t="s">
        <v>16</v>
      </c>
      <c r="F7" s="10">
        <v>0.32</v>
      </c>
    </row>
    <row r="8" spans="1:8">
      <c r="A8" s="139" t="s">
        <v>17</v>
      </c>
      <c r="B8" s="12">
        <v>75690750</v>
      </c>
      <c r="C8" s="9" t="s">
        <v>18</v>
      </c>
      <c r="D8" s="10">
        <v>0.02</v>
      </c>
      <c r="E8" s="11"/>
      <c r="F8" s="10"/>
    </row>
    <row r="9" spans="1:8">
      <c r="A9" s="139" t="s">
        <v>19</v>
      </c>
      <c r="B9" s="13">
        <f>B7/B8</f>
        <v>0.52323236326763833</v>
      </c>
      <c r="C9" s="9"/>
      <c r="D9" s="10"/>
      <c r="E9" s="11"/>
      <c r="F9" s="14"/>
    </row>
    <row r="10" spans="1:8" ht="18.75">
      <c r="A10" s="242" t="s">
        <v>20</v>
      </c>
      <c r="B10" s="242"/>
      <c r="C10" s="242"/>
      <c r="D10" s="242"/>
      <c r="E10" s="242"/>
      <c r="F10" s="242"/>
    </row>
    <row r="11" spans="1:8">
      <c r="A11" s="256" t="s">
        <v>21</v>
      </c>
      <c r="B11" s="139" t="s">
        <v>22</v>
      </c>
      <c r="C11" s="139" t="s">
        <v>23</v>
      </c>
      <c r="D11" s="139" t="s">
        <v>24</v>
      </c>
      <c r="E11" s="139"/>
      <c r="F11" s="15" t="s">
        <v>25</v>
      </c>
    </row>
    <row r="12" spans="1:8">
      <c r="A12" s="256"/>
      <c r="B12" s="16" t="s">
        <v>74</v>
      </c>
      <c r="C12" s="5" t="s">
        <v>509</v>
      </c>
      <c r="D12" s="283" t="s">
        <v>26</v>
      </c>
      <c r="E12" s="16" t="s">
        <v>160</v>
      </c>
      <c r="F12" s="5">
        <v>6</v>
      </c>
    </row>
    <row r="13" spans="1:8">
      <c r="A13" s="256"/>
      <c r="B13" s="16" t="s">
        <v>75</v>
      </c>
      <c r="C13" s="5" t="s">
        <v>510</v>
      </c>
      <c r="D13" s="283"/>
      <c r="E13" s="16" t="s">
        <v>511</v>
      </c>
      <c r="F13" s="5">
        <v>6</v>
      </c>
    </row>
    <row r="14" spans="1:8">
      <c r="A14" s="256"/>
      <c r="B14" s="16" t="s">
        <v>76</v>
      </c>
      <c r="C14" s="5" t="s">
        <v>512</v>
      </c>
      <c r="D14" s="283" t="s">
        <v>27</v>
      </c>
      <c r="E14" s="16" t="s">
        <v>252</v>
      </c>
      <c r="F14" s="17">
        <v>0</v>
      </c>
    </row>
    <row r="15" spans="1:8">
      <c r="A15" s="256"/>
      <c r="B15" s="16" t="s">
        <v>77</v>
      </c>
      <c r="C15" s="5" t="s">
        <v>501</v>
      </c>
      <c r="D15" s="283"/>
      <c r="E15" s="16" t="s">
        <v>295</v>
      </c>
      <c r="F15" s="17">
        <v>0</v>
      </c>
    </row>
    <row r="16" spans="1:8" ht="18.75">
      <c r="A16" s="242"/>
      <c r="B16" s="242"/>
      <c r="C16" s="242"/>
      <c r="D16" s="242"/>
      <c r="E16" s="242"/>
      <c r="F16" s="242"/>
    </row>
    <row r="17" spans="1:6">
      <c r="A17" s="18"/>
      <c r="B17" s="139" t="s">
        <v>28</v>
      </c>
      <c r="C17" s="139" t="s">
        <v>29</v>
      </c>
      <c r="D17" s="139" t="s">
        <v>30</v>
      </c>
      <c r="E17" s="267" t="s">
        <v>31</v>
      </c>
      <c r="F17" s="268"/>
    </row>
    <row r="18" spans="1:6">
      <c r="A18" s="330" t="s">
        <v>32</v>
      </c>
      <c r="B18" s="143">
        <v>0.5</v>
      </c>
      <c r="C18" s="143" t="s">
        <v>513</v>
      </c>
      <c r="D18" s="48">
        <v>3</v>
      </c>
      <c r="E18" s="313" t="s">
        <v>514</v>
      </c>
      <c r="F18" s="313"/>
    </row>
    <row r="19" spans="1:6">
      <c r="A19" s="331"/>
      <c r="B19" s="143"/>
      <c r="C19" s="143"/>
      <c r="D19" s="48"/>
      <c r="E19" s="287"/>
      <c r="F19" s="288"/>
    </row>
    <row r="20" spans="1:6">
      <c r="A20" s="331"/>
      <c r="B20" s="143"/>
      <c r="C20" s="143"/>
      <c r="D20" s="48"/>
      <c r="E20" s="313"/>
      <c r="F20" s="313"/>
    </row>
    <row r="21" spans="1:6" ht="16.5" customHeight="1">
      <c r="A21" s="331"/>
      <c r="B21" s="376" t="s">
        <v>72</v>
      </c>
      <c r="C21" s="378" t="s">
        <v>515</v>
      </c>
      <c r="D21" s="314"/>
      <c r="E21" s="314"/>
      <c r="F21" s="315"/>
    </row>
    <row r="22" spans="1:6" ht="16.5" customHeight="1">
      <c r="A22" s="331"/>
      <c r="B22" s="377"/>
      <c r="C22" s="303"/>
      <c r="D22" s="359"/>
      <c r="E22" s="359"/>
      <c r="F22" s="360"/>
    </row>
    <row r="23" spans="1:6" ht="16.5" customHeight="1">
      <c r="A23" s="332"/>
      <c r="B23" s="377"/>
      <c r="C23" s="316"/>
      <c r="D23" s="317"/>
      <c r="E23" s="317"/>
      <c r="F23" s="318"/>
    </row>
    <row r="24" spans="1:6">
      <c r="A24" s="256" t="s">
        <v>33</v>
      </c>
      <c r="B24" s="143"/>
      <c r="C24" s="143"/>
      <c r="D24" s="48"/>
      <c r="E24" s="313"/>
      <c r="F24" s="313"/>
    </row>
    <row r="25" spans="1:6">
      <c r="A25" s="256"/>
      <c r="B25" s="135"/>
      <c r="C25" s="136"/>
      <c r="D25" s="137"/>
      <c r="E25" s="287"/>
      <c r="F25" s="288"/>
    </row>
    <row r="26" spans="1:6">
      <c r="A26" s="256"/>
      <c r="B26" s="135"/>
      <c r="C26" s="136"/>
      <c r="D26" s="48"/>
      <c r="E26" s="144"/>
      <c r="F26" s="145"/>
    </row>
    <row r="27" spans="1:6">
      <c r="A27" s="256"/>
      <c r="B27" s="376" t="s">
        <v>72</v>
      </c>
      <c r="C27" s="378" t="s">
        <v>516</v>
      </c>
      <c r="D27" s="320"/>
      <c r="E27" s="320"/>
      <c r="F27" s="321"/>
    </row>
    <row r="28" spans="1:6">
      <c r="A28" s="256"/>
      <c r="B28" s="377"/>
      <c r="C28" s="322"/>
      <c r="D28" s="323"/>
      <c r="E28" s="323"/>
      <c r="F28" s="324"/>
    </row>
    <row r="29" spans="1:6">
      <c r="A29" s="256"/>
      <c r="B29" s="377"/>
      <c r="C29" s="325"/>
      <c r="D29" s="326"/>
      <c r="E29" s="326"/>
      <c r="F29" s="327"/>
    </row>
    <row r="30" spans="1:6" ht="18.75">
      <c r="A30" s="242" t="s">
        <v>34</v>
      </c>
      <c r="B30" s="242"/>
      <c r="C30" s="242"/>
      <c r="D30" s="242"/>
      <c r="E30" s="242"/>
      <c r="F30" s="242"/>
    </row>
    <row r="31" spans="1:6">
      <c r="A31" s="245" t="s">
        <v>35</v>
      </c>
      <c r="B31" s="21" t="s">
        <v>36</v>
      </c>
      <c r="C31" s="22" t="s">
        <v>507</v>
      </c>
      <c r="D31" s="245" t="s">
        <v>37</v>
      </c>
      <c r="E31" s="139" t="s">
        <v>36</v>
      </c>
      <c r="F31" s="30" t="s">
        <v>68</v>
      </c>
    </row>
    <row r="32" spans="1:6">
      <c r="A32" s="246"/>
      <c r="B32" s="23" t="s">
        <v>38</v>
      </c>
      <c r="C32" s="22" t="s">
        <v>111</v>
      </c>
      <c r="D32" s="250"/>
      <c r="E32" s="15" t="s">
        <v>39</v>
      </c>
      <c r="F32" s="30" t="s">
        <v>149</v>
      </c>
    </row>
    <row r="33" spans="1:6">
      <c r="A33" s="246"/>
      <c r="B33" s="24" t="s">
        <v>40</v>
      </c>
      <c r="C33" s="22" t="s">
        <v>111</v>
      </c>
      <c r="D33" s="250"/>
      <c r="E33" s="15" t="s">
        <v>41</v>
      </c>
      <c r="F33" s="30" t="s">
        <v>69</v>
      </c>
    </row>
    <row r="34" spans="1:6">
      <c r="A34" s="248"/>
      <c r="B34" s="24" t="s">
        <v>42</v>
      </c>
      <c r="C34" s="22" t="s">
        <v>55</v>
      </c>
      <c r="D34" s="251"/>
      <c r="E34" s="15" t="s">
        <v>43</v>
      </c>
      <c r="F34" s="30"/>
    </row>
    <row r="35" spans="1:6">
      <c r="A35" s="249"/>
      <c r="B35" s="24" t="s">
        <v>44</v>
      </c>
      <c r="C35" s="22" t="s">
        <v>54</v>
      </c>
      <c r="D35" s="252"/>
      <c r="E35" s="15" t="s">
        <v>45</v>
      </c>
      <c r="F35" s="30"/>
    </row>
    <row r="36" spans="1:6" ht="18.75">
      <c r="A36" s="242" t="s">
        <v>34</v>
      </c>
      <c r="B36" s="242"/>
      <c r="C36" s="242"/>
      <c r="D36" s="242"/>
      <c r="E36" s="242"/>
      <c r="F36" s="242"/>
    </row>
    <row r="37" spans="1:6" ht="27" customHeight="1">
      <c r="A37" s="245" t="s">
        <v>35</v>
      </c>
      <c r="B37" s="335" t="s">
        <v>517</v>
      </c>
      <c r="C37" s="254"/>
      <c r="D37" s="254"/>
      <c r="E37" s="254"/>
      <c r="F37" s="255"/>
    </row>
    <row r="38" spans="1:6" ht="34.5" customHeight="1">
      <c r="A38" s="246"/>
      <c r="B38" s="239" t="s">
        <v>518</v>
      </c>
      <c r="C38" s="371"/>
      <c r="D38" s="371"/>
      <c r="E38" s="371"/>
      <c r="F38" s="372"/>
    </row>
    <row r="39" spans="1:6" ht="33" customHeight="1">
      <c r="A39" s="247"/>
      <c r="B39" s="335" t="s">
        <v>519</v>
      </c>
      <c r="C39" s="254"/>
      <c r="D39" s="254"/>
      <c r="E39" s="254"/>
      <c r="F39" s="255"/>
    </row>
    <row r="40" spans="1:6" s="31" customFormat="1" ht="17.100000000000001" customHeight="1">
      <c r="A40" s="245" t="s">
        <v>37</v>
      </c>
      <c r="B40" s="284" t="s">
        <v>520</v>
      </c>
      <c r="C40" s="285"/>
      <c r="D40" s="285"/>
      <c r="E40" s="285"/>
      <c r="F40" s="286"/>
    </row>
    <row r="41" spans="1:6" s="31" customFormat="1" ht="18" customHeight="1">
      <c r="A41" s="246"/>
      <c r="B41" s="284" t="s">
        <v>521</v>
      </c>
      <c r="C41" s="285"/>
      <c r="D41" s="285"/>
      <c r="E41" s="285"/>
      <c r="F41" s="286"/>
    </row>
    <row r="42" spans="1:6" s="31" customFormat="1" ht="327" customHeight="1">
      <c r="A42" s="246"/>
      <c r="B42" s="373" t="s">
        <v>522</v>
      </c>
      <c r="C42" s="374"/>
      <c r="D42" s="374"/>
      <c r="E42" s="374"/>
      <c r="F42" s="375"/>
    </row>
    <row r="43" spans="1:6" ht="18.75">
      <c r="A43" s="242"/>
      <c r="B43" s="242"/>
      <c r="C43" s="242"/>
      <c r="D43" s="242"/>
      <c r="E43" s="242"/>
      <c r="F43" s="242"/>
    </row>
    <row r="44" spans="1:6">
      <c r="A44" s="140" t="s">
        <v>35</v>
      </c>
      <c r="B44" s="243"/>
      <c r="C44" s="244"/>
      <c r="D44" s="140" t="s">
        <v>37</v>
      </c>
      <c r="E44" s="243"/>
      <c r="F44" s="244"/>
    </row>
    <row r="45" spans="1:6" ht="18.75">
      <c r="A45" s="232" t="s">
        <v>46</v>
      </c>
      <c r="B45" s="233"/>
      <c r="C45" s="234"/>
      <c r="D45" s="138" t="s">
        <v>47</v>
      </c>
      <c r="E45" s="235"/>
      <c r="F45" s="236"/>
    </row>
    <row r="46" spans="1:6">
      <c r="A46" s="237" t="s">
        <v>35</v>
      </c>
      <c r="B46" s="27" t="s">
        <v>48</v>
      </c>
      <c r="C46" s="27" t="s">
        <v>49</v>
      </c>
      <c r="D46" s="237" t="s">
        <v>37</v>
      </c>
      <c r="E46" s="27" t="s">
        <v>50</v>
      </c>
      <c r="F46" s="27" t="s">
        <v>51</v>
      </c>
    </row>
    <row r="47" spans="1:6">
      <c r="A47" s="237"/>
      <c r="B47" s="28"/>
      <c r="C47" s="28"/>
      <c r="D47" s="238"/>
      <c r="E47" s="28"/>
      <c r="F47" s="29"/>
    </row>
    <row r="48" spans="1:6">
      <c r="A48" s="237"/>
      <c r="B48" s="28"/>
      <c r="C48" s="28"/>
      <c r="D48" s="238"/>
      <c r="E48" s="28"/>
      <c r="F48" s="29"/>
    </row>
    <row r="49" spans="1:6">
      <c r="A49" s="237"/>
      <c r="B49" s="28"/>
      <c r="C49" s="28"/>
      <c r="D49" s="238"/>
      <c r="E49" s="28"/>
      <c r="F49" s="29"/>
    </row>
  </sheetData>
  <mergeCells count="38">
    <mergeCell ref="A1:F1"/>
    <mergeCell ref="A3:B3"/>
    <mergeCell ref="A10:F10"/>
    <mergeCell ref="A11:A15"/>
    <mergeCell ref="D12:D13"/>
    <mergeCell ref="D14:D15"/>
    <mergeCell ref="A30:F30"/>
    <mergeCell ref="A16:F16"/>
    <mergeCell ref="E17:F17"/>
    <mergeCell ref="A18:A23"/>
    <mergeCell ref="E18:F18"/>
    <mergeCell ref="E19:F19"/>
    <mergeCell ref="E20:F20"/>
    <mergeCell ref="B21:B23"/>
    <mergeCell ref="C21:F23"/>
    <mergeCell ref="A24:A29"/>
    <mergeCell ref="E24:F24"/>
    <mergeCell ref="E25:F25"/>
    <mergeCell ref="B27:B29"/>
    <mergeCell ref="C27:F29"/>
    <mergeCell ref="A31:A35"/>
    <mergeCell ref="D31:D35"/>
    <mergeCell ref="A36:F36"/>
    <mergeCell ref="A37:A39"/>
    <mergeCell ref="B37:F37"/>
    <mergeCell ref="B38:F38"/>
    <mergeCell ref="B39:F39"/>
    <mergeCell ref="A45:C45"/>
    <mergeCell ref="E45:F45"/>
    <mergeCell ref="A46:A49"/>
    <mergeCell ref="D46:D49"/>
    <mergeCell ref="A40:A42"/>
    <mergeCell ref="B40:F40"/>
    <mergeCell ref="B41:F41"/>
    <mergeCell ref="B42:F42"/>
    <mergeCell ref="A43:F43"/>
    <mergeCell ref="B44:C44"/>
    <mergeCell ref="E44:F44"/>
  </mergeCells>
  <phoneticPr fontId="6" type="noConversion"/>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dimension ref="A1:H50"/>
  <sheetViews>
    <sheetView workbookViewId="0">
      <selection activeCell="B8" sqref="B8"/>
    </sheetView>
  </sheetViews>
  <sheetFormatPr defaultRowHeight="16.5"/>
  <cols>
    <col min="1" max="1" width="12.625" customWidth="1"/>
    <col min="2" max="2" width="18.625" customWidth="1"/>
    <col min="3" max="3" width="29.25" customWidth="1"/>
    <col min="4" max="4" width="11.625" customWidth="1"/>
    <col min="5" max="5" width="27.625" customWidth="1"/>
    <col min="6" max="6" width="35.375" customWidth="1"/>
    <col min="8" max="8" width="10.875" bestFit="1" customWidth="1"/>
  </cols>
  <sheetData>
    <row r="1" spans="1:8" ht="25.5">
      <c r="A1" s="280"/>
      <c r="B1" s="280"/>
      <c r="C1" s="280"/>
      <c r="D1" s="280"/>
      <c r="E1" s="280"/>
      <c r="F1" s="280"/>
    </row>
    <row r="2" spans="1:8">
      <c r="A2" s="139" t="s">
        <v>0</v>
      </c>
      <c r="B2" s="2">
        <v>42600</v>
      </c>
      <c r="C2" s="3"/>
      <c r="D2" s="2"/>
      <c r="E2" s="4" t="s">
        <v>1</v>
      </c>
      <c r="F2" s="5"/>
    </row>
    <row r="3" spans="1:8">
      <c r="A3" s="281" t="s">
        <v>2</v>
      </c>
      <c r="B3" s="282"/>
      <c r="C3" s="6" t="s">
        <v>3</v>
      </c>
      <c r="D3" s="6" t="s">
        <v>4</v>
      </c>
      <c r="E3" s="6" t="s">
        <v>3</v>
      </c>
      <c r="F3" s="7" t="s">
        <v>4</v>
      </c>
    </row>
    <row r="4" spans="1:8">
      <c r="A4" s="139" t="s">
        <v>5</v>
      </c>
      <c r="B4" s="8">
        <v>736650</v>
      </c>
      <c r="C4" s="9" t="s">
        <v>6</v>
      </c>
      <c r="D4" s="10">
        <v>0.03</v>
      </c>
      <c r="E4" s="11" t="s">
        <v>7</v>
      </c>
      <c r="F4" s="10">
        <v>0.08</v>
      </c>
      <c r="H4" s="32">
        <f>SUM(D4:D8)+SUM(F4:F7)</f>
        <v>1</v>
      </c>
    </row>
    <row r="5" spans="1:8">
      <c r="A5" s="139" t="s">
        <v>8</v>
      </c>
      <c r="B5" s="12">
        <f>B6-B4</f>
        <v>1050850</v>
      </c>
      <c r="C5" s="11" t="s">
        <v>9</v>
      </c>
      <c r="D5" s="10">
        <v>0.15</v>
      </c>
      <c r="E5" s="11" t="s">
        <v>10</v>
      </c>
      <c r="F5" s="10">
        <v>0</v>
      </c>
    </row>
    <row r="6" spans="1:8">
      <c r="A6" s="139" t="s">
        <v>11</v>
      </c>
      <c r="B6" s="12">
        <v>1787500</v>
      </c>
      <c r="C6" s="9" t="s">
        <v>12</v>
      </c>
      <c r="D6" s="10">
        <v>0.09</v>
      </c>
      <c r="E6" s="11" t="s">
        <v>13</v>
      </c>
      <c r="F6" s="10">
        <v>0.15</v>
      </c>
      <c r="H6" s="36">
        <f>B6+B7</f>
        <v>42956000</v>
      </c>
    </row>
    <row r="7" spans="1:8">
      <c r="A7" s="139" t="s">
        <v>14</v>
      </c>
      <c r="B7" s="12">
        <v>41168500</v>
      </c>
      <c r="C7" s="11" t="s">
        <v>15</v>
      </c>
      <c r="D7" s="10">
        <v>0.23</v>
      </c>
      <c r="E7" s="11" t="s">
        <v>16</v>
      </c>
      <c r="F7" s="10">
        <v>0.27</v>
      </c>
    </row>
    <row r="8" spans="1:8">
      <c r="A8" s="139" t="s">
        <v>17</v>
      </c>
      <c r="B8" s="12">
        <v>75690750</v>
      </c>
      <c r="C8" s="9" t="s">
        <v>18</v>
      </c>
      <c r="D8" s="10">
        <v>0</v>
      </c>
      <c r="E8" s="11"/>
      <c r="F8" s="10"/>
    </row>
    <row r="9" spans="1:8">
      <c r="A9" s="139" t="s">
        <v>19</v>
      </c>
      <c r="B9" s="13">
        <f>B7/B8</f>
        <v>0.543903977698728</v>
      </c>
      <c r="C9" s="9"/>
      <c r="D9" s="10"/>
      <c r="E9" s="11"/>
      <c r="F9" s="14"/>
    </row>
    <row r="10" spans="1:8" ht="18.75">
      <c r="A10" s="242" t="s">
        <v>20</v>
      </c>
      <c r="B10" s="242"/>
      <c r="C10" s="242"/>
      <c r="D10" s="242"/>
      <c r="E10" s="242"/>
      <c r="F10" s="242"/>
    </row>
    <row r="11" spans="1:8">
      <c r="A11" s="256" t="s">
        <v>21</v>
      </c>
      <c r="B11" s="139" t="s">
        <v>22</v>
      </c>
      <c r="C11" s="139" t="s">
        <v>23</v>
      </c>
      <c r="D11" s="139" t="s">
        <v>24</v>
      </c>
      <c r="E11" s="139"/>
      <c r="F11" s="15" t="s">
        <v>25</v>
      </c>
    </row>
    <row r="12" spans="1:8">
      <c r="A12" s="256"/>
      <c r="B12" s="16" t="s">
        <v>74</v>
      </c>
      <c r="C12" s="5" t="s">
        <v>292</v>
      </c>
      <c r="D12" s="283" t="s">
        <v>26</v>
      </c>
      <c r="E12" s="16" t="s">
        <v>463</v>
      </c>
      <c r="F12" s="5">
        <v>5</v>
      </c>
    </row>
    <row r="13" spans="1:8">
      <c r="A13" s="256"/>
      <c r="B13" s="16" t="s">
        <v>75</v>
      </c>
      <c r="C13" s="5" t="s">
        <v>538</v>
      </c>
      <c r="D13" s="283"/>
      <c r="E13" s="16" t="s">
        <v>206</v>
      </c>
      <c r="F13" s="5">
        <v>4</v>
      </c>
    </row>
    <row r="14" spans="1:8">
      <c r="A14" s="256"/>
      <c r="B14" s="16" t="s">
        <v>76</v>
      </c>
      <c r="C14" s="5" t="s">
        <v>539</v>
      </c>
      <c r="D14" s="283" t="s">
        <v>27</v>
      </c>
      <c r="E14" s="16" t="s">
        <v>160</v>
      </c>
      <c r="F14" s="17">
        <v>0</v>
      </c>
    </row>
    <row r="15" spans="1:8">
      <c r="A15" s="256"/>
      <c r="B15" s="16" t="s">
        <v>77</v>
      </c>
      <c r="C15" s="5" t="s">
        <v>540</v>
      </c>
      <c r="D15" s="283"/>
      <c r="E15" s="16" t="s">
        <v>541</v>
      </c>
      <c r="F15" s="17">
        <v>0</v>
      </c>
    </row>
    <row r="16" spans="1:8" ht="18.75">
      <c r="A16" s="242"/>
      <c r="B16" s="242"/>
      <c r="C16" s="242"/>
      <c r="D16" s="242"/>
      <c r="E16" s="242"/>
      <c r="F16" s="242"/>
    </row>
    <row r="17" spans="1:6">
      <c r="A17" s="18"/>
      <c r="B17" s="139" t="s">
        <v>28</v>
      </c>
      <c r="C17" s="139" t="s">
        <v>29</v>
      </c>
      <c r="D17" s="139" t="s">
        <v>30</v>
      </c>
      <c r="E17" s="267" t="s">
        <v>31</v>
      </c>
      <c r="F17" s="268"/>
    </row>
    <row r="18" spans="1:6">
      <c r="A18" s="331"/>
      <c r="B18" s="143"/>
      <c r="C18" s="143"/>
      <c r="D18" s="48"/>
      <c r="E18" s="287"/>
      <c r="F18" s="288"/>
    </row>
    <row r="19" spans="1:6">
      <c r="A19" s="331"/>
      <c r="B19" s="143"/>
      <c r="C19" s="143"/>
      <c r="D19" s="48"/>
      <c r="E19" s="287"/>
      <c r="F19" s="288"/>
    </row>
    <row r="20" spans="1:6" ht="16.5" customHeight="1">
      <c r="A20" s="331"/>
      <c r="B20" s="361" t="s">
        <v>72</v>
      </c>
      <c r="C20" s="300" t="s">
        <v>526</v>
      </c>
      <c r="D20" s="314"/>
      <c r="E20" s="314"/>
      <c r="F20" s="315"/>
    </row>
    <row r="21" spans="1:6" ht="16.5" customHeight="1">
      <c r="A21" s="331"/>
      <c r="B21" s="362"/>
      <c r="C21" s="303"/>
      <c r="D21" s="359"/>
      <c r="E21" s="359"/>
      <c r="F21" s="360"/>
    </row>
    <row r="22" spans="1:6" ht="16.5" customHeight="1">
      <c r="A22" s="332"/>
      <c r="B22" s="362"/>
      <c r="C22" s="316"/>
      <c r="D22" s="317"/>
      <c r="E22" s="317"/>
      <c r="F22" s="318"/>
    </row>
    <row r="23" spans="1:6">
      <c r="A23" s="256" t="s">
        <v>33</v>
      </c>
      <c r="B23" s="143">
        <v>0.77083333333333337</v>
      </c>
      <c r="C23" s="143" t="s">
        <v>523</v>
      </c>
      <c r="D23" s="48">
        <v>5</v>
      </c>
      <c r="E23" s="313"/>
      <c r="F23" s="313"/>
    </row>
    <row r="24" spans="1:6">
      <c r="A24" s="256"/>
      <c r="B24" s="135">
        <v>0.83333333333333337</v>
      </c>
      <c r="C24" s="136" t="s">
        <v>524</v>
      </c>
      <c r="D24" s="137">
        <v>3</v>
      </c>
      <c r="E24" s="141"/>
      <c r="F24" s="142"/>
    </row>
    <row r="25" spans="1:6">
      <c r="A25" s="256"/>
      <c r="B25" s="135">
        <v>0.85416666666666663</v>
      </c>
      <c r="C25" s="136" t="s">
        <v>525</v>
      </c>
      <c r="D25" s="137">
        <v>3</v>
      </c>
      <c r="E25" s="141"/>
      <c r="F25" s="142"/>
    </row>
    <row r="26" spans="1:6">
      <c r="A26" s="256"/>
      <c r="B26" s="135"/>
      <c r="C26" s="136"/>
      <c r="D26" s="137"/>
      <c r="E26" s="287"/>
      <c r="F26" s="288"/>
    </row>
    <row r="27" spans="1:6">
      <c r="A27" s="256"/>
      <c r="B27" s="361" t="s">
        <v>72</v>
      </c>
      <c r="C27" s="300" t="s">
        <v>527</v>
      </c>
      <c r="D27" s="314"/>
      <c r="E27" s="314"/>
      <c r="F27" s="315"/>
    </row>
    <row r="28" spans="1:6">
      <c r="A28" s="256"/>
      <c r="B28" s="362"/>
      <c r="C28" s="303"/>
      <c r="D28" s="359"/>
      <c r="E28" s="359"/>
      <c r="F28" s="360"/>
    </row>
    <row r="29" spans="1:6">
      <c r="A29" s="256"/>
      <c r="B29" s="362"/>
      <c r="C29" s="316"/>
      <c r="D29" s="317"/>
      <c r="E29" s="317"/>
      <c r="F29" s="318"/>
    </row>
    <row r="30" spans="1:6" ht="18.75">
      <c r="A30" s="242" t="s">
        <v>34</v>
      </c>
      <c r="B30" s="242"/>
      <c r="C30" s="242"/>
      <c r="D30" s="242"/>
      <c r="E30" s="242"/>
      <c r="F30" s="242"/>
    </row>
    <row r="31" spans="1:6">
      <c r="A31" s="245" t="s">
        <v>35</v>
      </c>
      <c r="B31" s="21" t="s">
        <v>36</v>
      </c>
      <c r="C31" s="22" t="s">
        <v>534</v>
      </c>
      <c r="D31" s="245" t="s">
        <v>37</v>
      </c>
      <c r="E31" s="139" t="s">
        <v>36</v>
      </c>
      <c r="F31" s="30" t="s">
        <v>528</v>
      </c>
    </row>
    <row r="32" spans="1:6">
      <c r="A32" s="246"/>
      <c r="B32" s="23" t="s">
        <v>38</v>
      </c>
      <c r="C32" s="22" t="s">
        <v>111</v>
      </c>
      <c r="D32" s="250"/>
      <c r="E32" s="15" t="s">
        <v>39</v>
      </c>
      <c r="F32" s="30" t="s">
        <v>529</v>
      </c>
    </row>
    <row r="33" spans="1:6">
      <c r="A33" s="246"/>
      <c r="B33" s="24" t="s">
        <v>40</v>
      </c>
      <c r="C33" s="22" t="s">
        <v>53</v>
      </c>
      <c r="D33" s="250"/>
      <c r="E33" s="15" t="s">
        <v>41</v>
      </c>
      <c r="F33" s="30" t="s">
        <v>254</v>
      </c>
    </row>
    <row r="34" spans="1:6">
      <c r="A34" s="248"/>
      <c r="B34" s="24" t="s">
        <v>42</v>
      </c>
      <c r="C34" s="22" t="s">
        <v>55</v>
      </c>
      <c r="D34" s="251"/>
      <c r="E34" s="15" t="s">
        <v>43</v>
      </c>
      <c r="F34" s="30"/>
    </row>
    <row r="35" spans="1:6">
      <c r="A35" s="249"/>
      <c r="B35" s="24" t="s">
        <v>44</v>
      </c>
      <c r="C35" s="22" t="s">
        <v>112</v>
      </c>
      <c r="D35" s="252"/>
      <c r="E35" s="15" t="s">
        <v>45</v>
      </c>
      <c r="F35" s="30"/>
    </row>
    <row r="36" spans="1:6" ht="18.75">
      <c r="A36" s="242" t="s">
        <v>34</v>
      </c>
      <c r="B36" s="242"/>
      <c r="C36" s="242"/>
      <c r="D36" s="242"/>
      <c r="E36" s="242"/>
      <c r="F36" s="242"/>
    </row>
    <row r="37" spans="1:6" ht="17.25" customHeight="1">
      <c r="A37" s="245" t="s">
        <v>35</v>
      </c>
      <c r="B37" s="335" t="s">
        <v>535</v>
      </c>
      <c r="C37" s="254"/>
      <c r="D37" s="254"/>
      <c r="E37" s="254"/>
      <c r="F37" s="255"/>
    </row>
    <row r="38" spans="1:6" ht="18.95" customHeight="1">
      <c r="A38" s="246"/>
      <c r="B38" s="239" t="s">
        <v>536</v>
      </c>
      <c r="C38" s="371"/>
      <c r="D38" s="371"/>
      <c r="E38" s="371"/>
      <c r="F38" s="372"/>
    </row>
    <row r="39" spans="1:6" ht="18.95" customHeight="1">
      <c r="A39" s="247"/>
      <c r="B39" s="335" t="s">
        <v>537</v>
      </c>
      <c r="C39" s="254"/>
      <c r="D39" s="254"/>
      <c r="E39" s="254"/>
      <c r="F39" s="255"/>
    </row>
    <row r="40" spans="1:6" s="31" customFormat="1" ht="17.100000000000001" customHeight="1">
      <c r="A40" s="245" t="s">
        <v>37</v>
      </c>
      <c r="B40" s="284" t="s">
        <v>531</v>
      </c>
      <c r="C40" s="285"/>
      <c r="D40" s="285"/>
      <c r="E40" s="285"/>
      <c r="F40" s="286"/>
    </row>
    <row r="41" spans="1:6" s="31" customFormat="1" ht="17.100000000000001" customHeight="1">
      <c r="A41" s="246"/>
      <c r="B41" s="284" t="s">
        <v>530</v>
      </c>
      <c r="C41" s="285"/>
      <c r="D41" s="285"/>
      <c r="E41" s="285"/>
      <c r="F41" s="286"/>
    </row>
    <row r="42" spans="1:6" s="31" customFormat="1" ht="231" customHeight="1">
      <c r="A42" s="246"/>
      <c r="B42" s="284" t="s">
        <v>532</v>
      </c>
      <c r="C42" s="285"/>
      <c r="D42" s="285"/>
      <c r="E42" s="285"/>
      <c r="F42" s="286"/>
    </row>
    <row r="43" spans="1:6" s="31" customFormat="1" ht="214.5" customHeight="1">
      <c r="A43" s="247"/>
      <c r="B43" s="284" t="s">
        <v>533</v>
      </c>
      <c r="C43" s="285"/>
      <c r="D43" s="285"/>
      <c r="E43" s="285"/>
      <c r="F43" s="286"/>
    </row>
    <row r="44" spans="1:6" ht="18.75">
      <c r="A44" s="242"/>
      <c r="B44" s="242"/>
      <c r="C44" s="242"/>
      <c r="D44" s="242"/>
      <c r="E44" s="242"/>
      <c r="F44" s="242"/>
    </row>
    <row r="45" spans="1:6">
      <c r="A45" s="140" t="s">
        <v>35</v>
      </c>
      <c r="B45" s="243"/>
      <c r="C45" s="244"/>
      <c r="D45" s="140" t="s">
        <v>37</v>
      </c>
      <c r="E45" s="243"/>
      <c r="F45" s="244"/>
    </row>
    <row r="46" spans="1:6" ht="18.75">
      <c r="A46" s="232" t="s">
        <v>46</v>
      </c>
      <c r="B46" s="233"/>
      <c r="C46" s="234"/>
      <c r="D46" s="138" t="s">
        <v>47</v>
      </c>
      <c r="E46" s="235"/>
      <c r="F46" s="236"/>
    </row>
    <row r="47" spans="1:6">
      <c r="A47" s="237" t="s">
        <v>35</v>
      </c>
      <c r="B47" s="27" t="s">
        <v>48</v>
      </c>
      <c r="C47" s="27" t="s">
        <v>49</v>
      </c>
      <c r="D47" s="237" t="s">
        <v>37</v>
      </c>
      <c r="E47" s="27" t="s">
        <v>50</v>
      </c>
      <c r="F47" s="27" t="s">
        <v>51</v>
      </c>
    </row>
    <row r="48" spans="1:6">
      <c r="A48" s="237"/>
      <c r="B48" s="28"/>
      <c r="C48" s="28"/>
      <c r="D48" s="238"/>
      <c r="E48" s="28"/>
      <c r="F48" s="29"/>
    </row>
    <row r="49" spans="1:6">
      <c r="A49" s="237"/>
      <c r="B49" s="28"/>
      <c r="C49" s="28"/>
      <c r="D49" s="238"/>
      <c r="E49" s="28"/>
      <c r="F49" s="29"/>
    </row>
    <row r="50" spans="1:6">
      <c r="A50" s="237"/>
      <c r="B50" s="28"/>
      <c r="C50" s="28"/>
      <c r="D50" s="238"/>
      <c r="E50" s="28"/>
      <c r="F50" s="29"/>
    </row>
  </sheetData>
  <mergeCells count="38">
    <mergeCell ref="A16:F16"/>
    <mergeCell ref="E17:F17"/>
    <mergeCell ref="A18:A22"/>
    <mergeCell ref="E18:F18"/>
    <mergeCell ref="A1:F1"/>
    <mergeCell ref="A3:B3"/>
    <mergeCell ref="A10:F10"/>
    <mergeCell ref="A11:A15"/>
    <mergeCell ref="D12:D13"/>
    <mergeCell ref="D14:D15"/>
    <mergeCell ref="E19:F19"/>
    <mergeCell ref="B20:B22"/>
    <mergeCell ref="C20:F22"/>
    <mergeCell ref="A23:A29"/>
    <mergeCell ref="E23:F23"/>
    <mergeCell ref="E26:F26"/>
    <mergeCell ref="B27:B29"/>
    <mergeCell ref="C27:F29"/>
    <mergeCell ref="A30:F30"/>
    <mergeCell ref="A31:A35"/>
    <mergeCell ref="D31:D35"/>
    <mergeCell ref="A36:F36"/>
    <mergeCell ref="A37:A39"/>
    <mergeCell ref="B37:F37"/>
    <mergeCell ref="B38:F38"/>
    <mergeCell ref="B39:F39"/>
    <mergeCell ref="A46:C46"/>
    <mergeCell ref="E46:F46"/>
    <mergeCell ref="A47:A50"/>
    <mergeCell ref="D47:D50"/>
    <mergeCell ref="A40:A43"/>
    <mergeCell ref="B43:F43"/>
    <mergeCell ref="B40:F40"/>
    <mergeCell ref="B41:F41"/>
    <mergeCell ref="B42:F42"/>
    <mergeCell ref="A44:F44"/>
    <mergeCell ref="B45:C45"/>
    <mergeCell ref="E45:F45"/>
  </mergeCells>
  <phoneticPr fontId="6"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dimension ref="A1:H49"/>
  <sheetViews>
    <sheetView workbookViewId="0">
      <selection activeCell="B4" sqref="B4"/>
    </sheetView>
  </sheetViews>
  <sheetFormatPr defaultRowHeight="16.5"/>
  <cols>
    <col min="1" max="1" width="12.625" customWidth="1"/>
    <col min="2" max="2" width="18.625" customWidth="1"/>
    <col min="3" max="3" width="27.625" customWidth="1"/>
    <col min="4" max="4" width="11.625" customWidth="1"/>
    <col min="5" max="5" width="27.625" customWidth="1"/>
    <col min="6" max="6" width="35.375" customWidth="1"/>
    <col min="8" max="8" width="10.875" bestFit="1" customWidth="1"/>
  </cols>
  <sheetData>
    <row r="1" spans="1:8" ht="25.5">
      <c r="A1" s="280"/>
      <c r="B1" s="280"/>
      <c r="C1" s="280"/>
      <c r="D1" s="280"/>
      <c r="E1" s="280"/>
      <c r="F1" s="280"/>
    </row>
    <row r="2" spans="1:8">
      <c r="A2" s="35" t="s">
        <v>0</v>
      </c>
      <c r="B2" s="2">
        <v>42584</v>
      </c>
      <c r="C2" s="3"/>
      <c r="D2" s="2"/>
      <c r="E2" s="4" t="s">
        <v>1</v>
      </c>
      <c r="F2" s="5"/>
    </row>
    <row r="3" spans="1:8">
      <c r="A3" s="281" t="s">
        <v>2</v>
      </c>
      <c r="B3" s="282"/>
      <c r="C3" s="6" t="s">
        <v>3</v>
      </c>
      <c r="D3" s="6" t="s">
        <v>4</v>
      </c>
      <c r="E3" s="6" t="s">
        <v>3</v>
      </c>
      <c r="F3" s="7" t="s">
        <v>4</v>
      </c>
    </row>
    <row r="4" spans="1:8">
      <c r="A4" s="35" t="s">
        <v>5</v>
      </c>
      <c r="B4" s="8">
        <v>671500</v>
      </c>
      <c r="C4" s="9" t="s">
        <v>6</v>
      </c>
      <c r="D4" s="10">
        <v>0</v>
      </c>
      <c r="E4" s="11" t="s">
        <v>7</v>
      </c>
      <c r="F4" s="10">
        <v>0.06</v>
      </c>
      <c r="H4" s="32">
        <f>SUM(D4:D8)+SUM(F4:F7)</f>
        <v>1</v>
      </c>
    </row>
    <row r="5" spans="1:8">
      <c r="A5" s="35" t="s">
        <v>8</v>
      </c>
      <c r="B5" s="12">
        <f>B6-B4</f>
        <v>965450</v>
      </c>
      <c r="C5" s="11" t="s">
        <v>9</v>
      </c>
      <c r="D5" s="10">
        <v>0.11</v>
      </c>
      <c r="E5" s="11" t="s">
        <v>10</v>
      </c>
      <c r="F5" s="10">
        <v>0.17</v>
      </c>
    </row>
    <row r="6" spans="1:8">
      <c r="A6" s="35" t="s">
        <v>11</v>
      </c>
      <c r="B6" s="12">
        <v>1636950</v>
      </c>
      <c r="C6" s="9" t="s">
        <v>12</v>
      </c>
      <c r="D6" s="10">
        <v>0.12</v>
      </c>
      <c r="E6" s="11" t="s">
        <v>13</v>
      </c>
      <c r="F6" s="10">
        <v>0.22</v>
      </c>
      <c r="H6" s="36">
        <f>B6+B7</f>
        <v>5184100</v>
      </c>
    </row>
    <row r="7" spans="1:8">
      <c r="A7" s="35" t="s">
        <v>14</v>
      </c>
      <c r="B7" s="12">
        <v>3547150</v>
      </c>
      <c r="C7" s="11" t="s">
        <v>15</v>
      </c>
      <c r="D7" s="10">
        <v>0.26</v>
      </c>
      <c r="E7" s="11" t="s">
        <v>16</v>
      </c>
      <c r="F7" s="10">
        <v>0.05</v>
      </c>
    </row>
    <row r="8" spans="1:8">
      <c r="A8" s="35" t="s">
        <v>17</v>
      </c>
      <c r="B8" s="12">
        <v>75690750</v>
      </c>
      <c r="C8" s="9" t="s">
        <v>18</v>
      </c>
      <c r="D8" s="10">
        <v>0.01</v>
      </c>
      <c r="E8" s="11"/>
      <c r="F8" s="10"/>
    </row>
    <row r="9" spans="1:8">
      <c r="A9" s="35" t="s">
        <v>19</v>
      </c>
      <c r="B9" s="13">
        <f>B7/B8</f>
        <v>4.6863718486076567E-2</v>
      </c>
      <c r="C9" s="9"/>
      <c r="D9" s="10"/>
      <c r="E9" s="11"/>
      <c r="F9" s="14"/>
    </row>
    <row r="10" spans="1:8" ht="18.75">
      <c r="A10" s="242" t="s">
        <v>20</v>
      </c>
      <c r="B10" s="242"/>
      <c r="C10" s="242"/>
      <c r="D10" s="242"/>
      <c r="E10" s="242"/>
      <c r="F10" s="242"/>
    </row>
    <row r="11" spans="1:8">
      <c r="A11" s="256" t="s">
        <v>21</v>
      </c>
      <c r="B11" s="35" t="s">
        <v>22</v>
      </c>
      <c r="C11" s="35" t="s">
        <v>23</v>
      </c>
      <c r="D11" s="35" t="s">
        <v>24</v>
      </c>
      <c r="E11" s="35"/>
      <c r="F11" s="15" t="s">
        <v>25</v>
      </c>
    </row>
    <row r="12" spans="1:8">
      <c r="A12" s="256"/>
      <c r="B12" s="16" t="s">
        <v>74</v>
      </c>
      <c r="C12" s="5" t="s">
        <v>106</v>
      </c>
      <c r="D12" s="283" t="s">
        <v>26</v>
      </c>
      <c r="E12" s="16" t="s">
        <v>102</v>
      </c>
      <c r="F12" s="5">
        <v>6</v>
      </c>
    </row>
    <row r="13" spans="1:8">
      <c r="A13" s="256"/>
      <c r="B13" s="16" t="s">
        <v>75</v>
      </c>
      <c r="C13" s="5" t="s">
        <v>106</v>
      </c>
      <c r="D13" s="283"/>
      <c r="E13" s="16" t="s">
        <v>103</v>
      </c>
      <c r="F13" s="5">
        <v>5</v>
      </c>
    </row>
    <row r="14" spans="1:8">
      <c r="A14" s="256"/>
      <c r="B14" s="16" t="s">
        <v>76</v>
      </c>
      <c r="C14" s="5" t="s">
        <v>107</v>
      </c>
      <c r="D14" s="283" t="s">
        <v>27</v>
      </c>
      <c r="E14" s="16" t="s">
        <v>104</v>
      </c>
      <c r="F14" s="17">
        <v>0</v>
      </c>
    </row>
    <row r="15" spans="1:8">
      <c r="A15" s="256"/>
      <c r="B15" s="16" t="s">
        <v>77</v>
      </c>
      <c r="C15" s="5" t="s">
        <v>84</v>
      </c>
      <c r="D15" s="283"/>
      <c r="E15" s="16" t="s">
        <v>105</v>
      </c>
      <c r="F15" s="17">
        <v>0</v>
      </c>
    </row>
    <row r="16" spans="1:8" ht="18.75">
      <c r="A16" s="242"/>
      <c r="B16" s="242"/>
      <c r="C16" s="242"/>
      <c r="D16" s="242"/>
      <c r="E16" s="242"/>
      <c r="F16" s="242"/>
    </row>
    <row r="17" spans="1:6">
      <c r="A17" s="18"/>
      <c r="B17" s="35" t="s">
        <v>28</v>
      </c>
      <c r="C17" s="35" t="s">
        <v>29</v>
      </c>
      <c r="D17" s="35" t="s">
        <v>30</v>
      </c>
      <c r="E17" s="267" t="s">
        <v>31</v>
      </c>
      <c r="F17" s="268"/>
    </row>
    <row r="18" spans="1:6">
      <c r="A18" s="256" t="s">
        <v>32</v>
      </c>
      <c r="B18" s="19"/>
      <c r="C18" s="19"/>
      <c r="D18" s="20"/>
      <c r="E18" s="257"/>
      <c r="F18" s="258"/>
    </row>
    <row r="19" spans="1:6">
      <c r="A19" s="256"/>
      <c r="B19" s="19"/>
      <c r="C19" s="19"/>
      <c r="D19" s="20"/>
      <c r="E19" s="270"/>
      <c r="F19" s="258"/>
    </row>
    <row r="20" spans="1:6">
      <c r="A20" s="256"/>
      <c r="B20" s="259" t="s">
        <v>72</v>
      </c>
      <c r="C20" s="261" t="s">
        <v>99</v>
      </c>
      <c r="D20" s="272"/>
      <c r="E20" s="272"/>
      <c r="F20" s="273"/>
    </row>
    <row r="21" spans="1:6">
      <c r="A21" s="256"/>
      <c r="B21" s="271"/>
      <c r="C21" s="274"/>
      <c r="D21" s="275"/>
      <c r="E21" s="275"/>
      <c r="F21" s="276"/>
    </row>
    <row r="22" spans="1:6">
      <c r="A22" s="256"/>
      <c r="B22" s="271"/>
      <c r="C22" s="274"/>
      <c r="D22" s="275"/>
      <c r="E22" s="275"/>
      <c r="F22" s="276"/>
    </row>
    <row r="23" spans="1:6">
      <c r="A23" s="269"/>
      <c r="B23" s="260"/>
      <c r="C23" s="277"/>
      <c r="D23" s="278"/>
      <c r="E23" s="278"/>
      <c r="F23" s="279"/>
    </row>
    <row r="24" spans="1:6">
      <c r="A24" s="256" t="s">
        <v>33</v>
      </c>
      <c r="B24" s="19">
        <v>0.79166666666666663</v>
      </c>
      <c r="C24" s="19" t="s">
        <v>61</v>
      </c>
      <c r="D24" s="20">
        <v>2</v>
      </c>
      <c r="E24" s="257"/>
      <c r="F24" s="258"/>
    </row>
    <row r="25" spans="1:6">
      <c r="A25" s="256"/>
      <c r="B25" s="19"/>
      <c r="C25" s="19"/>
      <c r="D25" s="20"/>
      <c r="E25" s="257"/>
      <c r="F25" s="258"/>
    </row>
    <row r="26" spans="1:6">
      <c r="A26" s="256"/>
      <c r="B26" s="19"/>
      <c r="C26" s="19"/>
      <c r="D26" s="20"/>
      <c r="E26" s="257"/>
      <c r="F26" s="258"/>
    </row>
    <row r="27" spans="1:6">
      <c r="A27" s="256"/>
      <c r="B27" s="19"/>
      <c r="C27" s="19"/>
      <c r="D27" s="20"/>
      <c r="E27" s="257"/>
      <c r="F27" s="258"/>
    </row>
    <row r="28" spans="1:6" ht="16.5" customHeight="1">
      <c r="A28" s="256"/>
      <c r="B28" s="259" t="s">
        <v>71</v>
      </c>
      <c r="C28" s="261" t="s">
        <v>108</v>
      </c>
      <c r="D28" s="262"/>
      <c r="E28" s="262"/>
      <c r="F28" s="263"/>
    </row>
    <row r="29" spans="1:6" ht="43.5" customHeight="1">
      <c r="A29" s="256"/>
      <c r="B29" s="260"/>
      <c r="C29" s="264"/>
      <c r="D29" s="265"/>
      <c r="E29" s="265"/>
      <c r="F29" s="266"/>
    </row>
    <row r="30" spans="1:6" ht="18.75">
      <c r="A30" s="242" t="s">
        <v>34</v>
      </c>
      <c r="B30" s="242"/>
      <c r="C30" s="242"/>
      <c r="D30" s="242"/>
      <c r="E30" s="242"/>
      <c r="F30" s="242"/>
    </row>
    <row r="31" spans="1:6">
      <c r="A31" s="245" t="s">
        <v>35</v>
      </c>
      <c r="B31" s="21" t="s">
        <v>36</v>
      </c>
      <c r="C31" s="22" t="s">
        <v>91</v>
      </c>
      <c r="D31" s="245" t="s">
        <v>37</v>
      </c>
      <c r="E31" s="35" t="s">
        <v>36</v>
      </c>
      <c r="F31" s="30" t="s">
        <v>89</v>
      </c>
    </row>
    <row r="32" spans="1:6">
      <c r="A32" s="246"/>
      <c r="B32" s="23" t="s">
        <v>38</v>
      </c>
      <c r="C32" s="22" t="s">
        <v>92</v>
      </c>
      <c r="D32" s="250"/>
      <c r="E32" s="15" t="s">
        <v>39</v>
      </c>
      <c r="F32" s="30" t="s">
        <v>90</v>
      </c>
    </row>
    <row r="33" spans="1:6">
      <c r="A33" s="246"/>
      <c r="B33" s="24" t="s">
        <v>40</v>
      </c>
      <c r="C33" s="22" t="s">
        <v>93</v>
      </c>
      <c r="D33" s="250"/>
      <c r="E33" s="15" t="s">
        <v>41</v>
      </c>
      <c r="F33" s="30" t="s">
        <v>69</v>
      </c>
    </row>
    <row r="34" spans="1:6">
      <c r="A34" s="248"/>
      <c r="B34" s="24" t="s">
        <v>42</v>
      </c>
      <c r="C34" s="22" t="s">
        <v>94</v>
      </c>
      <c r="D34" s="251"/>
      <c r="E34" s="15" t="s">
        <v>43</v>
      </c>
      <c r="F34" s="30"/>
    </row>
    <row r="35" spans="1:6">
      <c r="A35" s="249"/>
      <c r="B35" s="24" t="s">
        <v>44</v>
      </c>
      <c r="C35" s="22" t="s">
        <v>95</v>
      </c>
      <c r="D35" s="252"/>
      <c r="E35" s="15" t="s">
        <v>45</v>
      </c>
      <c r="F35" s="30"/>
    </row>
    <row r="36" spans="1:6" ht="18.75">
      <c r="A36" s="242" t="s">
        <v>34</v>
      </c>
      <c r="B36" s="242"/>
      <c r="C36" s="242"/>
      <c r="D36" s="242"/>
      <c r="E36" s="242"/>
      <c r="F36" s="242"/>
    </row>
    <row r="37" spans="1:6">
      <c r="A37" s="245" t="s">
        <v>35</v>
      </c>
      <c r="B37" s="253" t="s">
        <v>96</v>
      </c>
      <c r="C37" s="254"/>
      <c r="D37" s="254"/>
      <c r="E37" s="254"/>
      <c r="F37" s="255"/>
    </row>
    <row r="38" spans="1:6">
      <c r="A38" s="246"/>
      <c r="B38" s="253" t="s">
        <v>97</v>
      </c>
      <c r="C38" s="254"/>
      <c r="D38" s="254"/>
      <c r="E38" s="254"/>
      <c r="F38" s="255"/>
    </row>
    <row r="39" spans="1:6">
      <c r="A39" s="247"/>
      <c r="B39" s="253" t="s">
        <v>98</v>
      </c>
      <c r="C39" s="254"/>
      <c r="D39" s="254"/>
      <c r="E39" s="254"/>
      <c r="F39" s="255"/>
    </row>
    <row r="40" spans="1:6" s="31" customFormat="1">
      <c r="A40" s="245" t="s">
        <v>37</v>
      </c>
      <c r="B40" s="239" t="s">
        <v>101</v>
      </c>
      <c r="C40" s="240"/>
      <c r="D40" s="240"/>
      <c r="E40" s="240"/>
      <c r="F40" s="241"/>
    </row>
    <row r="41" spans="1:6" s="31" customFormat="1">
      <c r="A41" s="246"/>
      <c r="B41" s="239" t="s">
        <v>100</v>
      </c>
      <c r="C41" s="240"/>
      <c r="D41" s="240"/>
      <c r="E41" s="240"/>
      <c r="F41" s="241"/>
    </row>
    <row r="42" spans="1:6" s="31" customFormat="1" ht="73.5" customHeight="1">
      <c r="A42" s="246"/>
      <c r="B42" s="239" t="s">
        <v>109</v>
      </c>
      <c r="C42" s="240"/>
      <c r="D42" s="240"/>
      <c r="E42" s="240"/>
      <c r="F42" s="241"/>
    </row>
    <row r="43" spans="1:6" ht="18.75">
      <c r="A43" s="242"/>
      <c r="B43" s="242"/>
      <c r="C43" s="242"/>
      <c r="D43" s="242"/>
      <c r="E43" s="242"/>
      <c r="F43" s="242"/>
    </row>
    <row r="44" spans="1:6">
      <c r="A44" s="34" t="s">
        <v>35</v>
      </c>
      <c r="B44" s="243"/>
      <c r="C44" s="244"/>
      <c r="D44" s="34" t="s">
        <v>37</v>
      </c>
      <c r="E44" s="243"/>
      <c r="F44" s="244"/>
    </row>
    <row r="45" spans="1:6" ht="18.75">
      <c r="A45" s="232" t="s">
        <v>46</v>
      </c>
      <c r="B45" s="233"/>
      <c r="C45" s="234"/>
      <c r="D45" s="33" t="s">
        <v>47</v>
      </c>
      <c r="E45" s="235"/>
      <c r="F45" s="236"/>
    </row>
    <row r="46" spans="1:6">
      <c r="A46" s="237" t="s">
        <v>35</v>
      </c>
      <c r="B46" s="27" t="s">
        <v>48</v>
      </c>
      <c r="C46" s="27" t="s">
        <v>49</v>
      </c>
      <c r="D46" s="237" t="s">
        <v>37</v>
      </c>
      <c r="E46" s="27" t="s">
        <v>50</v>
      </c>
      <c r="F46" s="27" t="s">
        <v>51</v>
      </c>
    </row>
    <row r="47" spans="1:6">
      <c r="A47" s="237"/>
      <c r="B47" s="28"/>
      <c r="C47" s="28"/>
      <c r="D47" s="238"/>
      <c r="E47" s="28"/>
      <c r="F47" s="29"/>
    </row>
    <row r="48" spans="1:6">
      <c r="A48" s="237"/>
      <c r="B48" s="28"/>
      <c r="C48" s="28"/>
      <c r="D48" s="238"/>
      <c r="E48" s="28"/>
      <c r="F48" s="29"/>
    </row>
    <row r="49" spans="1:6">
      <c r="A49" s="237"/>
      <c r="B49" s="28"/>
      <c r="C49" s="28"/>
      <c r="D49" s="238"/>
      <c r="E49" s="28"/>
      <c r="F49" s="29"/>
    </row>
  </sheetData>
  <mergeCells count="39">
    <mergeCell ref="B44:C44"/>
    <mergeCell ref="E44:F44"/>
    <mergeCell ref="A45:C45"/>
    <mergeCell ref="E45:F45"/>
    <mergeCell ref="A46:A49"/>
    <mergeCell ref="D46:D49"/>
    <mergeCell ref="A43:F43"/>
    <mergeCell ref="A30:F30"/>
    <mergeCell ref="A31:A35"/>
    <mergeCell ref="D31:D35"/>
    <mergeCell ref="A36:F36"/>
    <mergeCell ref="A37:A39"/>
    <mergeCell ref="B37:F37"/>
    <mergeCell ref="B38:F38"/>
    <mergeCell ref="B39:F39"/>
    <mergeCell ref="A40:A42"/>
    <mergeCell ref="B40:F40"/>
    <mergeCell ref="B41:F41"/>
    <mergeCell ref="B42:F42"/>
    <mergeCell ref="A24:A29"/>
    <mergeCell ref="E24:F24"/>
    <mergeCell ref="E25:F25"/>
    <mergeCell ref="E26:F26"/>
    <mergeCell ref="E27:F27"/>
    <mergeCell ref="B28:B29"/>
    <mergeCell ref="C28:F29"/>
    <mergeCell ref="A16:F16"/>
    <mergeCell ref="E17:F17"/>
    <mergeCell ref="A18:A23"/>
    <mergeCell ref="E18:F18"/>
    <mergeCell ref="E19:F19"/>
    <mergeCell ref="B20:B23"/>
    <mergeCell ref="C20:F23"/>
    <mergeCell ref="A1:F1"/>
    <mergeCell ref="A3:B3"/>
    <mergeCell ref="A10:F10"/>
    <mergeCell ref="A11:A15"/>
    <mergeCell ref="D12:D13"/>
    <mergeCell ref="D14:D15"/>
  </mergeCells>
  <phoneticPr fontId="6"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dimension ref="A1:H48"/>
  <sheetViews>
    <sheetView zoomScale="90" zoomScaleNormal="90" workbookViewId="0">
      <selection activeCell="B8" sqref="B8"/>
    </sheetView>
  </sheetViews>
  <sheetFormatPr defaultRowHeight="16.5"/>
  <cols>
    <col min="1" max="1" width="12.625" customWidth="1"/>
    <col min="2" max="2" width="18.625" customWidth="1"/>
    <col min="3" max="3" width="29.25" customWidth="1"/>
    <col min="4" max="4" width="11.625" customWidth="1"/>
    <col min="5" max="5" width="27.625" customWidth="1"/>
    <col min="6" max="6" width="35.375" customWidth="1"/>
    <col min="8" max="8" width="10.875" bestFit="1" customWidth="1"/>
  </cols>
  <sheetData>
    <row r="1" spans="1:8" ht="25.5">
      <c r="A1" s="280"/>
      <c r="B1" s="280"/>
      <c r="C1" s="280"/>
      <c r="D1" s="280"/>
      <c r="E1" s="280"/>
      <c r="F1" s="280"/>
    </row>
    <row r="2" spans="1:8">
      <c r="A2" s="147" t="s">
        <v>0</v>
      </c>
      <c r="B2" s="2">
        <v>42601</v>
      </c>
      <c r="C2" s="3"/>
      <c r="D2" s="2"/>
      <c r="E2" s="4" t="s">
        <v>1</v>
      </c>
      <c r="F2" s="5"/>
    </row>
    <row r="3" spans="1:8">
      <c r="A3" s="281" t="s">
        <v>2</v>
      </c>
      <c r="B3" s="282"/>
      <c r="C3" s="6" t="s">
        <v>3</v>
      </c>
      <c r="D3" s="6" t="s">
        <v>4</v>
      </c>
      <c r="E3" s="6" t="s">
        <v>3</v>
      </c>
      <c r="F3" s="7" t="s">
        <v>4</v>
      </c>
    </row>
    <row r="4" spans="1:8">
      <c r="A4" s="147" t="s">
        <v>5</v>
      </c>
      <c r="B4" s="8">
        <v>976900</v>
      </c>
      <c r="C4" s="9" t="s">
        <v>6</v>
      </c>
      <c r="D4" s="10">
        <v>0.06</v>
      </c>
      <c r="E4" s="11" t="s">
        <v>7</v>
      </c>
      <c r="F4" s="10">
        <v>0.08</v>
      </c>
      <c r="H4" s="32">
        <f>SUM(D4:D8)+SUM(F4:F7)</f>
        <v>0.99</v>
      </c>
    </row>
    <row r="5" spans="1:8">
      <c r="A5" s="147" t="s">
        <v>8</v>
      </c>
      <c r="B5" s="12">
        <f>B6-B4</f>
        <v>681100</v>
      </c>
      <c r="C5" s="11" t="s">
        <v>9</v>
      </c>
      <c r="D5" s="10">
        <v>0.16</v>
      </c>
      <c r="E5" s="11" t="s">
        <v>10</v>
      </c>
      <c r="F5" s="10">
        <v>0.13</v>
      </c>
    </row>
    <row r="6" spans="1:8">
      <c r="A6" s="147" t="s">
        <v>11</v>
      </c>
      <c r="B6" s="12">
        <v>1658000</v>
      </c>
      <c r="C6" s="9" t="s">
        <v>12</v>
      </c>
      <c r="D6" s="10">
        <v>7.0000000000000007E-2</v>
      </c>
      <c r="E6" s="11" t="s">
        <v>13</v>
      </c>
      <c r="F6" s="10">
        <v>0.11</v>
      </c>
      <c r="H6" s="36">
        <f>B6+B7</f>
        <v>44459000</v>
      </c>
    </row>
    <row r="7" spans="1:8">
      <c r="A7" s="147" t="s">
        <v>14</v>
      </c>
      <c r="B7" s="12">
        <v>42801000</v>
      </c>
      <c r="C7" s="11" t="s">
        <v>15</v>
      </c>
      <c r="D7" s="10">
        <v>0.13</v>
      </c>
      <c r="E7" s="11" t="s">
        <v>16</v>
      </c>
      <c r="F7" s="10">
        <v>0.2</v>
      </c>
    </row>
    <row r="8" spans="1:8">
      <c r="A8" s="147" t="s">
        <v>17</v>
      </c>
      <c r="B8" s="12">
        <v>75690750</v>
      </c>
      <c r="C8" s="9" t="s">
        <v>18</v>
      </c>
      <c r="D8" s="10">
        <v>0.05</v>
      </c>
      <c r="E8" s="11"/>
      <c r="F8" s="10"/>
    </row>
    <row r="9" spans="1:8">
      <c r="A9" s="147" t="s">
        <v>19</v>
      </c>
      <c r="B9" s="13">
        <f>B7/B8</f>
        <v>0.56547200285371724</v>
      </c>
      <c r="C9" s="9"/>
      <c r="D9" s="10"/>
      <c r="E9" s="11"/>
      <c r="F9" s="14"/>
    </row>
    <row r="10" spans="1:8" ht="18.75">
      <c r="A10" s="242" t="s">
        <v>20</v>
      </c>
      <c r="B10" s="242"/>
      <c r="C10" s="242"/>
      <c r="D10" s="242"/>
      <c r="E10" s="242"/>
      <c r="F10" s="242"/>
    </row>
    <row r="11" spans="1:8">
      <c r="A11" s="256" t="s">
        <v>21</v>
      </c>
      <c r="B11" s="147" t="s">
        <v>22</v>
      </c>
      <c r="C11" s="147" t="s">
        <v>23</v>
      </c>
      <c r="D11" s="147" t="s">
        <v>24</v>
      </c>
      <c r="E11" s="147"/>
      <c r="F11" s="15" t="s">
        <v>25</v>
      </c>
    </row>
    <row r="12" spans="1:8">
      <c r="A12" s="256"/>
      <c r="B12" s="16" t="s">
        <v>74</v>
      </c>
      <c r="C12" s="5" t="s">
        <v>557</v>
      </c>
      <c r="D12" s="283" t="s">
        <v>26</v>
      </c>
      <c r="E12" s="16" t="s">
        <v>561</v>
      </c>
      <c r="F12" s="5">
        <v>4</v>
      </c>
    </row>
    <row r="13" spans="1:8">
      <c r="A13" s="256"/>
      <c r="B13" s="16" t="s">
        <v>75</v>
      </c>
      <c r="C13" s="5" t="s">
        <v>558</v>
      </c>
      <c r="D13" s="283"/>
      <c r="E13" s="16" t="s">
        <v>562</v>
      </c>
      <c r="F13" s="5">
        <v>6</v>
      </c>
    </row>
    <row r="14" spans="1:8">
      <c r="A14" s="256"/>
      <c r="B14" s="16" t="s">
        <v>76</v>
      </c>
      <c r="C14" s="5" t="s">
        <v>559</v>
      </c>
      <c r="D14" s="283" t="s">
        <v>27</v>
      </c>
      <c r="E14" s="16" t="s">
        <v>563</v>
      </c>
      <c r="F14" s="17">
        <v>0</v>
      </c>
    </row>
    <row r="15" spans="1:8">
      <c r="A15" s="256"/>
      <c r="B15" s="16" t="s">
        <v>77</v>
      </c>
      <c r="C15" s="5" t="s">
        <v>560</v>
      </c>
      <c r="D15" s="283"/>
      <c r="E15" s="16" t="s">
        <v>564</v>
      </c>
      <c r="F15" s="17">
        <v>0</v>
      </c>
    </row>
    <row r="16" spans="1:8" ht="18.75">
      <c r="A16" s="242"/>
      <c r="B16" s="242"/>
      <c r="C16" s="242"/>
      <c r="D16" s="242"/>
      <c r="E16" s="242"/>
      <c r="F16" s="242"/>
    </row>
    <row r="17" spans="1:6">
      <c r="A17" s="18"/>
      <c r="B17" s="147" t="s">
        <v>28</v>
      </c>
      <c r="C17" s="147" t="s">
        <v>29</v>
      </c>
      <c r="D17" s="147" t="s">
        <v>30</v>
      </c>
      <c r="E17" s="267" t="s">
        <v>31</v>
      </c>
      <c r="F17" s="268"/>
    </row>
    <row r="18" spans="1:6">
      <c r="A18" s="331"/>
      <c r="B18" s="149">
        <v>0.5</v>
      </c>
      <c r="C18" s="149" t="s">
        <v>545</v>
      </c>
      <c r="D18" s="48">
        <v>3</v>
      </c>
      <c r="E18" s="287" t="s">
        <v>549</v>
      </c>
      <c r="F18" s="288"/>
    </row>
    <row r="19" spans="1:6">
      <c r="A19" s="331"/>
      <c r="B19" s="149">
        <v>0.5</v>
      </c>
      <c r="C19" s="149" t="s">
        <v>183</v>
      </c>
      <c r="D19" s="48">
        <v>2</v>
      </c>
      <c r="E19" s="287" t="s">
        <v>550</v>
      </c>
      <c r="F19" s="288"/>
    </row>
    <row r="20" spans="1:6">
      <c r="A20" s="331"/>
      <c r="B20" s="149">
        <v>0.52083333333333337</v>
      </c>
      <c r="C20" s="149" t="s">
        <v>546</v>
      </c>
      <c r="D20" s="48">
        <v>4</v>
      </c>
      <c r="E20" s="287" t="s">
        <v>551</v>
      </c>
      <c r="F20" s="288"/>
    </row>
    <row r="21" spans="1:6">
      <c r="A21" s="331"/>
      <c r="B21" s="149">
        <v>0.64583333333333337</v>
      </c>
      <c r="C21" s="149" t="s">
        <v>547</v>
      </c>
      <c r="D21" s="48">
        <v>4</v>
      </c>
      <c r="E21" s="287" t="s">
        <v>552</v>
      </c>
      <c r="F21" s="288"/>
    </row>
    <row r="22" spans="1:6" ht="16.5" customHeight="1">
      <c r="A22" s="331"/>
      <c r="B22" s="361" t="s">
        <v>72</v>
      </c>
      <c r="C22" s="300" t="s">
        <v>553</v>
      </c>
      <c r="D22" s="314"/>
      <c r="E22" s="314"/>
      <c r="F22" s="315"/>
    </row>
    <row r="23" spans="1:6" ht="16.5" customHeight="1">
      <c r="A23" s="331"/>
      <c r="B23" s="362"/>
      <c r="C23" s="303"/>
      <c r="D23" s="359"/>
      <c r="E23" s="359"/>
      <c r="F23" s="360"/>
    </row>
    <row r="24" spans="1:6" ht="16.5" customHeight="1">
      <c r="A24" s="332"/>
      <c r="B24" s="362"/>
      <c r="C24" s="316"/>
      <c r="D24" s="317"/>
      <c r="E24" s="317"/>
      <c r="F24" s="318"/>
    </row>
    <row r="25" spans="1:6">
      <c r="A25" s="256"/>
      <c r="B25" s="135"/>
      <c r="C25" s="136"/>
      <c r="D25" s="137"/>
      <c r="E25" s="287"/>
      <c r="F25" s="288"/>
    </row>
    <row r="26" spans="1:6">
      <c r="A26" s="256"/>
      <c r="B26" s="135"/>
      <c r="C26" s="136"/>
      <c r="D26" s="137"/>
      <c r="E26" s="287"/>
      <c r="F26" s="288"/>
    </row>
    <row r="27" spans="1:6">
      <c r="A27" s="256"/>
      <c r="B27" s="361" t="s">
        <v>72</v>
      </c>
      <c r="C27" s="300" t="s">
        <v>554</v>
      </c>
      <c r="D27" s="314"/>
      <c r="E27" s="314"/>
      <c r="F27" s="315"/>
    </row>
    <row r="28" spans="1:6">
      <c r="A28" s="256"/>
      <c r="B28" s="362"/>
      <c r="C28" s="303"/>
      <c r="D28" s="359"/>
      <c r="E28" s="359"/>
      <c r="F28" s="360"/>
    </row>
    <row r="29" spans="1:6">
      <c r="A29" s="256"/>
      <c r="B29" s="362"/>
      <c r="C29" s="316"/>
      <c r="D29" s="317"/>
      <c r="E29" s="317"/>
      <c r="F29" s="318"/>
    </row>
    <row r="30" spans="1:6" ht="18.75">
      <c r="A30" s="242" t="s">
        <v>34</v>
      </c>
      <c r="B30" s="242"/>
      <c r="C30" s="242"/>
      <c r="D30" s="242"/>
      <c r="E30" s="242"/>
      <c r="F30" s="242"/>
    </row>
    <row r="31" spans="1:6">
      <c r="A31" s="245" t="s">
        <v>35</v>
      </c>
      <c r="B31" s="21" t="s">
        <v>36</v>
      </c>
      <c r="C31" s="22" t="s">
        <v>55</v>
      </c>
      <c r="D31" s="245" t="s">
        <v>37</v>
      </c>
      <c r="E31" s="147" t="s">
        <v>36</v>
      </c>
      <c r="F31" s="30" t="s">
        <v>149</v>
      </c>
    </row>
    <row r="32" spans="1:6">
      <c r="A32" s="246"/>
      <c r="B32" s="23" t="s">
        <v>38</v>
      </c>
      <c r="C32" s="22" t="s">
        <v>53</v>
      </c>
      <c r="D32" s="250"/>
      <c r="E32" s="15" t="s">
        <v>39</v>
      </c>
      <c r="F32" s="30" t="s">
        <v>68</v>
      </c>
    </row>
    <row r="33" spans="1:6">
      <c r="A33" s="246"/>
      <c r="B33" s="24" t="s">
        <v>40</v>
      </c>
      <c r="C33" s="22" t="s">
        <v>54</v>
      </c>
      <c r="D33" s="250"/>
      <c r="E33" s="15" t="s">
        <v>41</v>
      </c>
      <c r="F33" s="30" t="s">
        <v>69</v>
      </c>
    </row>
    <row r="34" spans="1:6">
      <c r="A34" s="248"/>
      <c r="B34" s="24" t="s">
        <v>42</v>
      </c>
      <c r="C34" s="22" t="s">
        <v>111</v>
      </c>
      <c r="D34" s="251"/>
      <c r="E34" s="15" t="s">
        <v>43</v>
      </c>
      <c r="F34" s="30"/>
    </row>
    <row r="35" spans="1:6">
      <c r="A35" s="249"/>
      <c r="B35" s="24" t="s">
        <v>44</v>
      </c>
      <c r="C35" s="22" t="s">
        <v>112</v>
      </c>
      <c r="D35" s="252"/>
      <c r="E35" s="15" t="s">
        <v>45</v>
      </c>
      <c r="F35" s="30"/>
    </row>
    <row r="36" spans="1:6" ht="18.75">
      <c r="A36" s="242" t="s">
        <v>34</v>
      </c>
      <c r="B36" s="242"/>
      <c r="C36" s="242"/>
      <c r="D36" s="242"/>
      <c r="E36" s="242"/>
      <c r="F36" s="242"/>
    </row>
    <row r="37" spans="1:6" ht="26.25" customHeight="1">
      <c r="A37" s="245" t="s">
        <v>542</v>
      </c>
      <c r="B37" s="335" t="s">
        <v>548</v>
      </c>
      <c r="C37" s="254"/>
      <c r="D37" s="254"/>
      <c r="E37" s="254"/>
      <c r="F37" s="255"/>
    </row>
    <row r="38" spans="1:6" ht="33" customHeight="1">
      <c r="A38" s="246"/>
      <c r="B38" s="239" t="s">
        <v>543</v>
      </c>
      <c r="C38" s="371"/>
      <c r="D38" s="371"/>
      <c r="E38" s="371"/>
      <c r="F38" s="372"/>
    </row>
    <row r="39" spans="1:6" ht="30.75" customHeight="1">
      <c r="A39" s="247"/>
      <c r="B39" s="335" t="s">
        <v>544</v>
      </c>
      <c r="C39" s="254"/>
      <c r="D39" s="254"/>
      <c r="E39" s="254"/>
      <c r="F39" s="255"/>
    </row>
    <row r="40" spans="1:6" s="31" customFormat="1" ht="34.5" customHeight="1">
      <c r="A40" s="245" t="s">
        <v>37</v>
      </c>
      <c r="B40" s="284" t="s">
        <v>555</v>
      </c>
      <c r="C40" s="285"/>
      <c r="D40" s="285"/>
      <c r="E40" s="285"/>
      <c r="F40" s="286"/>
    </row>
    <row r="41" spans="1:6" s="31" customFormat="1" ht="189.75" customHeight="1">
      <c r="A41" s="247"/>
      <c r="B41" s="284" t="s">
        <v>556</v>
      </c>
      <c r="C41" s="285"/>
      <c r="D41" s="285"/>
      <c r="E41" s="285"/>
      <c r="F41" s="286"/>
    </row>
    <row r="42" spans="1:6" ht="18.75">
      <c r="A42" s="242"/>
      <c r="B42" s="242"/>
      <c r="C42" s="242"/>
      <c r="D42" s="242"/>
      <c r="E42" s="242"/>
      <c r="F42" s="242"/>
    </row>
    <row r="43" spans="1:6">
      <c r="A43" s="148" t="s">
        <v>35</v>
      </c>
      <c r="B43" s="243"/>
      <c r="C43" s="244"/>
      <c r="D43" s="148" t="s">
        <v>37</v>
      </c>
      <c r="E43" s="243"/>
      <c r="F43" s="244"/>
    </row>
    <row r="44" spans="1:6" ht="18.75">
      <c r="A44" s="232" t="s">
        <v>46</v>
      </c>
      <c r="B44" s="233"/>
      <c r="C44" s="234"/>
      <c r="D44" s="146" t="s">
        <v>47</v>
      </c>
      <c r="E44" s="235"/>
      <c r="F44" s="236"/>
    </row>
    <row r="45" spans="1:6">
      <c r="A45" s="237" t="s">
        <v>35</v>
      </c>
      <c r="B45" s="27" t="s">
        <v>48</v>
      </c>
      <c r="C45" s="27" t="s">
        <v>49</v>
      </c>
      <c r="D45" s="237" t="s">
        <v>37</v>
      </c>
      <c r="E45" s="27" t="s">
        <v>50</v>
      </c>
      <c r="F45" s="27" t="s">
        <v>51</v>
      </c>
    </row>
    <row r="46" spans="1:6">
      <c r="A46" s="237"/>
      <c r="B46" s="28"/>
      <c r="C46" s="28"/>
      <c r="D46" s="238"/>
      <c r="E46" s="28"/>
      <c r="F46" s="29"/>
    </row>
    <row r="47" spans="1:6">
      <c r="A47" s="237"/>
      <c r="B47" s="28"/>
      <c r="C47" s="28"/>
      <c r="D47" s="238"/>
      <c r="E47" s="28"/>
      <c r="F47" s="29"/>
    </row>
    <row r="48" spans="1:6">
      <c r="A48" s="237"/>
      <c r="B48" s="28"/>
      <c r="C48" s="28"/>
      <c r="D48" s="238"/>
      <c r="E48" s="28"/>
      <c r="F48" s="29"/>
    </row>
  </sheetData>
  <mergeCells count="38">
    <mergeCell ref="A1:F1"/>
    <mergeCell ref="A3:B3"/>
    <mergeCell ref="A10:F10"/>
    <mergeCell ref="A11:A15"/>
    <mergeCell ref="D12:D13"/>
    <mergeCell ref="D14:D15"/>
    <mergeCell ref="A30:F30"/>
    <mergeCell ref="A16:F16"/>
    <mergeCell ref="E17:F17"/>
    <mergeCell ref="A18:A24"/>
    <mergeCell ref="E18:F18"/>
    <mergeCell ref="E21:F21"/>
    <mergeCell ref="B22:B24"/>
    <mergeCell ref="C22:F24"/>
    <mergeCell ref="E19:F19"/>
    <mergeCell ref="E20:F20"/>
    <mergeCell ref="A25:A29"/>
    <mergeCell ref="E25:F25"/>
    <mergeCell ref="E26:F26"/>
    <mergeCell ref="B27:B29"/>
    <mergeCell ref="C27:F29"/>
    <mergeCell ref="A40:A41"/>
    <mergeCell ref="B40:F40"/>
    <mergeCell ref="B41:F41"/>
    <mergeCell ref="A42:F42"/>
    <mergeCell ref="A31:A35"/>
    <mergeCell ref="D31:D35"/>
    <mergeCell ref="A36:F36"/>
    <mergeCell ref="A37:A39"/>
    <mergeCell ref="B37:F37"/>
    <mergeCell ref="B38:F38"/>
    <mergeCell ref="B39:F39"/>
    <mergeCell ref="B43:C43"/>
    <mergeCell ref="E43:F43"/>
    <mergeCell ref="A44:C44"/>
    <mergeCell ref="E44:F44"/>
    <mergeCell ref="A45:A48"/>
    <mergeCell ref="D45:D48"/>
  </mergeCells>
  <phoneticPr fontId="6"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dimension ref="A1:H47"/>
  <sheetViews>
    <sheetView zoomScaleNormal="100" workbookViewId="0">
      <selection activeCell="B8" sqref="B8"/>
    </sheetView>
  </sheetViews>
  <sheetFormatPr defaultRowHeight="16.5"/>
  <cols>
    <col min="1" max="1" width="12.625" customWidth="1"/>
    <col min="2" max="2" width="18.625" customWidth="1"/>
    <col min="3" max="3" width="29.25" customWidth="1"/>
    <col min="4" max="4" width="11.625" customWidth="1"/>
    <col min="5" max="5" width="27.625" customWidth="1"/>
    <col min="6" max="6" width="35.375" customWidth="1"/>
    <col min="8" max="8" width="10.875" bestFit="1" customWidth="1"/>
  </cols>
  <sheetData>
    <row r="1" spans="1:8" ht="25.5">
      <c r="A1" s="280"/>
      <c r="B1" s="280"/>
      <c r="C1" s="280"/>
      <c r="D1" s="280"/>
      <c r="E1" s="280"/>
      <c r="F1" s="280"/>
    </row>
    <row r="2" spans="1:8">
      <c r="A2" s="151" t="s">
        <v>0</v>
      </c>
      <c r="B2" s="2">
        <v>42602</v>
      </c>
      <c r="C2" s="3"/>
      <c r="D2" s="2"/>
      <c r="E2" s="4" t="s">
        <v>1</v>
      </c>
      <c r="F2" s="5"/>
    </row>
    <row r="3" spans="1:8">
      <c r="A3" s="281" t="s">
        <v>2</v>
      </c>
      <c r="B3" s="282"/>
      <c r="C3" s="6" t="s">
        <v>3</v>
      </c>
      <c r="D3" s="6" t="s">
        <v>4</v>
      </c>
      <c r="E3" s="6" t="s">
        <v>3</v>
      </c>
      <c r="F3" s="7" t="s">
        <v>4</v>
      </c>
    </row>
    <row r="4" spans="1:8">
      <c r="A4" s="151" t="s">
        <v>5</v>
      </c>
      <c r="B4" s="8">
        <v>1319600</v>
      </c>
      <c r="C4" s="9" t="s">
        <v>6</v>
      </c>
      <c r="D4" s="10">
        <v>0.02</v>
      </c>
      <c r="E4" s="11" t="s">
        <v>7</v>
      </c>
      <c r="F4" s="10">
        <v>0.12</v>
      </c>
      <c r="H4" s="32">
        <f>SUM(D4:D8)+SUM(F4:F8)</f>
        <v>0.99</v>
      </c>
    </row>
    <row r="5" spans="1:8">
      <c r="A5" s="151" t="s">
        <v>8</v>
      </c>
      <c r="B5" s="12">
        <f>B6-B4</f>
        <v>1623000</v>
      </c>
      <c r="C5" s="11" t="s">
        <v>9</v>
      </c>
      <c r="D5" s="10">
        <v>0.11</v>
      </c>
      <c r="E5" s="11" t="s">
        <v>10</v>
      </c>
      <c r="F5" s="10">
        <v>0.18</v>
      </c>
    </row>
    <row r="6" spans="1:8">
      <c r="A6" s="151" t="s">
        <v>11</v>
      </c>
      <c r="B6" s="12">
        <v>2942600</v>
      </c>
      <c r="C6" s="9" t="s">
        <v>12</v>
      </c>
      <c r="D6" s="10">
        <v>0.06</v>
      </c>
      <c r="E6" s="11" t="s">
        <v>13</v>
      </c>
      <c r="F6" s="10">
        <v>0</v>
      </c>
      <c r="H6" s="36">
        <f>B6+B7</f>
        <v>48886200</v>
      </c>
    </row>
    <row r="7" spans="1:8">
      <c r="A7" s="151" t="s">
        <v>14</v>
      </c>
      <c r="B7" s="12">
        <v>45943600</v>
      </c>
      <c r="C7" s="11" t="s">
        <v>15</v>
      </c>
      <c r="D7" s="10">
        <v>0.15</v>
      </c>
      <c r="E7" s="11" t="s">
        <v>16</v>
      </c>
      <c r="F7" s="10">
        <v>0.23</v>
      </c>
    </row>
    <row r="8" spans="1:8">
      <c r="A8" s="151" t="s">
        <v>17</v>
      </c>
      <c r="B8" s="12">
        <v>75690750</v>
      </c>
      <c r="C8" s="9" t="s">
        <v>18</v>
      </c>
      <c r="D8" s="10">
        <v>0.01</v>
      </c>
      <c r="E8" s="11" t="s">
        <v>583</v>
      </c>
      <c r="F8" s="10">
        <v>0.11</v>
      </c>
    </row>
    <row r="9" spans="1:8">
      <c r="A9" s="151" t="s">
        <v>19</v>
      </c>
      <c r="B9" s="13">
        <f>B7/B8</f>
        <v>0.60699094671409648</v>
      </c>
      <c r="C9" s="9"/>
      <c r="D9" s="10"/>
      <c r="E9" s="11"/>
      <c r="F9" s="14"/>
    </row>
    <row r="10" spans="1:8" ht="18.75">
      <c r="A10" s="242" t="s">
        <v>20</v>
      </c>
      <c r="B10" s="242"/>
      <c r="C10" s="242"/>
      <c r="D10" s="242"/>
      <c r="E10" s="242"/>
      <c r="F10" s="242"/>
    </row>
    <row r="11" spans="1:8">
      <c r="A11" s="256" t="s">
        <v>21</v>
      </c>
      <c r="B11" s="151" t="s">
        <v>22</v>
      </c>
      <c r="C11" s="151" t="s">
        <v>23</v>
      </c>
      <c r="D11" s="151" t="s">
        <v>24</v>
      </c>
      <c r="E11" s="151"/>
      <c r="F11" s="15" t="s">
        <v>25</v>
      </c>
    </row>
    <row r="12" spans="1:8">
      <c r="A12" s="256"/>
      <c r="B12" s="16" t="s">
        <v>74</v>
      </c>
      <c r="C12" s="5" t="s">
        <v>584</v>
      </c>
      <c r="D12" s="283" t="s">
        <v>26</v>
      </c>
      <c r="E12" s="16" t="s">
        <v>588</v>
      </c>
      <c r="F12" s="5">
        <v>6</v>
      </c>
    </row>
    <row r="13" spans="1:8">
      <c r="A13" s="256"/>
      <c r="B13" s="16" t="s">
        <v>75</v>
      </c>
      <c r="C13" s="5" t="s">
        <v>585</v>
      </c>
      <c r="D13" s="283"/>
      <c r="E13" s="16" t="s">
        <v>589</v>
      </c>
      <c r="F13" s="5">
        <v>10</v>
      </c>
    </row>
    <row r="14" spans="1:8">
      <c r="A14" s="256"/>
      <c r="B14" s="16" t="s">
        <v>76</v>
      </c>
      <c r="C14" s="5" t="s">
        <v>586</v>
      </c>
      <c r="D14" s="283" t="s">
        <v>27</v>
      </c>
      <c r="E14" s="16" t="s">
        <v>590</v>
      </c>
      <c r="F14" s="17">
        <v>0</v>
      </c>
    </row>
    <row r="15" spans="1:8">
      <c r="A15" s="256"/>
      <c r="B15" s="16" t="s">
        <v>77</v>
      </c>
      <c r="C15" s="5" t="s">
        <v>587</v>
      </c>
      <c r="D15" s="283"/>
      <c r="E15" s="16"/>
      <c r="F15" s="17"/>
    </row>
    <row r="16" spans="1:8" ht="18.75">
      <c r="A16" s="242"/>
      <c r="B16" s="242"/>
      <c r="C16" s="242"/>
      <c r="D16" s="242"/>
      <c r="E16" s="242"/>
      <c r="F16" s="242"/>
    </row>
    <row r="17" spans="1:6">
      <c r="A17" s="18"/>
      <c r="B17" s="151" t="s">
        <v>28</v>
      </c>
      <c r="C17" s="151" t="s">
        <v>29</v>
      </c>
      <c r="D17" s="151" t="s">
        <v>30</v>
      </c>
      <c r="E17" s="267" t="s">
        <v>31</v>
      </c>
      <c r="F17" s="268"/>
    </row>
    <row r="18" spans="1:6">
      <c r="A18" s="331"/>
      <c r="B18" s="153">
        <v>0.5</v>
      </c>
      <c r="C18" s="154" t="s">
        <v>573</v>
      </c>
      <c r="D18" s="48" t="s">
        <v>574</v>
      </c>
      <c r="E18" s="287" t="s">
        <v>575</v>
      </c>
      <c r="F18" s="288"/>
    </row>
    <row r="19" spans="1:6">
      <c r="A19" s="331"/>
      <c r="B19" s="153">
        <v>0.58333333333333337</v>
      </c>
      <c r="C19" s="154" t="s">
        <v>576</v>
      </c>
      <c r="D19" s="48">
        <v>3</v>
      </c>
      <c r="E19" s="287" t="s">
        <v>577</v>
      </c>
      <c r="F19" s="288"/>
    </row>
    <row r="20" spans="1:6">
      <c r="A20" s="331"/>
      <c r="B20" s="153">
        <v>0.54166666666666663</v>
      </c>
      <c r="C20" s="154" t="s">
        <v>578</v>
      </c>
      <c r="D20" s="48">
        <v>5</v>
      </c>
      <c r="E20" s="287" t="s">
        <v>591</v>
      </c>
      <c r="F20" s="288"/>
    </row>
    <row r="21" spans="1:6" ht="16.5" customHeight="1">
      <c r="A21" s="331"/>
      <c r="B21" s="361" t="s">
        <v>72</v>
      </c>
      <c r="C21" s="300" t="s">
        <v>592</v>
      </c>
      <c r="D21" s="314"/>
      <c r="E21" s="314"/>
      <c r="F21" s="315"/>
    </row>
    <row r="22" spans="1:6" ht="16.5" customHeight="1">
      <c r="A22" s="331"/>
      <c r="B22" s="362"/>
      <c r="C22" s="303"/>
      <c r="D22" s="359"/>
      <c r="E22" s="359"/>
      <c r="F22" s="360"/>
    </row>
    <row r="23" spans="1:6" ht="16.5" customHeight="1">
      <c r="A23" s="332"/>
      <c r="B23" s="362"/>
      <c r="C23" s="316"/>
      <c r="D23" s="317"/>
      <c r="E23" s="317"/>
      <c r="F23" s="318"/>
    </row>
    <row r="24" spans="1:6">
      <c r="A24" s="256"/>
      <c r="B24" s="135">
        <v>0.77083333333333337</v>
      </c>
      <c r="C24" s="136" t="s">
        <v>579</v>
      </c>
      <c r="D24" s="137">
        <v>10</v>
      </c>
      <c r="E24" s="287" t="s">
        <v>580</v>
      </c>
      <c r="F24" s="288"/>
    </row>
    <row r="25" spans="1:6">
      <c r="A25" s="256"/>
      <c r="B25" s="135">
        <v>0.85416666666666663</v>
      </c>
      <c r="C25" s="136" t="s">
        <v>581</v>
      </c>
      <c r="D25" s="137">
        <v>2</v>
      </c>
      <c r="E25" s="287" t="s">
        <v>582</v>
      </c>
      <c r="F25" s="288"/>
    </row>
    <row r="26" spans="1:6">
      <c r="A26" s="256"/>
      <c r="B26" s="361" t="s">
        <v>72</v>
      </c>
      <c r="C26" s="300" t="s">
        <v>594</v>
      </c>
      <c r="D26" s="314"/>
      <c r="E26" s="314"/>
      <c r="F26" s="315"/>
    </row>
    <row r="27" spans="1:6">
      <c r="A27" s="256"/>
      <c r="B27" s="362"/>
      <c r="C27" s="303"/>
      <c r="D27" s="359"/>
      <c r="E27" s="359"/>
      <c r="F27" s="360"/>
    </row>
    <row r="28" spans="1:6">
      <c r="A28" s="256"/>
      <c r="B28" s="362"/>
      <c r="C28" s="316"/>
      <c r="D28" s="317"/>
      <c r="E28" s="317"/>
      <c r="F28" s="318"/>
    </row>
    <row r="29" spans="1:6" ht="18.75">
      <c r="A29" s="242" t="s">
        <v>593</v>
      </c>
      <c r="B29" s="242"/>
      <c r="C29" s="242"/>
      <c r="D29" s="242"/>
      <c r="E29" s="242"/>
      <c r="F29" s="242"/>
    </row>
    <row r="30" spans="1:6">
      <c r="A30" s="245" t="s">
        <v>35</v>
      </c>
      <c r="B30" s="21" t="s">
        <v>36</v>
      </c>
      <c r="C30" s="22" t="s">
        <v>324</v>
      </c>
      <c r="D30" s="245" t="s">
        <v>37</v>
      </c>
      <c r="E30" s="151" t="s">
        <v>36</v>
      </c>
      <c r="F30" s="30" t="s">
        <v>568</v>
      </c>
    </row>
    <row r="31" spans="1:6">
      <c r="A31" s="246"/>
      <c r="B31" s="23" t="s">
        <v>38</v>
      </c>
      <c r="C31" s="22" t="s">
        <v>111</v>
      </c>
      <c r="D31" s="250"/>
      <c r="E31" s="15" t="s">
        <v>39</v>
      </c>
      <c r="F31" s="30" t="s">
        <v>570</v>
      </c>
    </row>
    <row r="32" spans="1:6">
      <c r="A32" s="246"/>
      <c r="B32" s="24" t="s">
        <v>40</v>
      </c>
      <c r="C32" s="22" t="s">
        <v>53</v>
      </c>
      <c r="D32" s="250"/>
      <c r="E32" s="15" t="s">
        <v>41</v>
      </c>
      <c r="F32" s="30" t="s">
        <v>571</v>
      </c>
    </row>
    <row r="33" spans="1:6">
      <c r="A33" s="248"/>
      <c r="B33" s="24" t="s">
        <v>42</v>
      </c>
      <c r="C33" s="22" t="s">
        <v>565</v>
      </c>
      <c r="D33" s="251"/>
      <c r="E33" s="15" t="s">
        <v>43</v>
      </c>
      <c r="F33" s="30" t="s">
        <v>569</v>
      </c>
    </row>
    <row r="34" spans="1:6">
      <c r="A34" s="249"/>
      <c r="B34" s="24" t="s">
        <v>44</v>
      </c>
      <c r="C34" s="22" t="s">
        <v>112</v>
      </c>
      <c r="D34" s="252"/>
      <c r="E34" s="15" t="s">
        <v>45</v>
      </c>
      <c r="F34" s="30"/>
    </row>
    <row r="35" spans="1:6" ht="18.75">
      <c r="A35" s="242" t="s">
        <v>34</v>
      </c>
      <c r="B35" s="242"/>
      <c r="C35" s="242"/>
      <c r="D35" s="242"/>
      <c r="E35" s="242"/>
      <c r="F35" s="242"/>
    </row>
    <row r="36" spans="1:6" ht="36" customHeight="1">
      <c r="A36" s="245" t="s">
        <v>542</v>
      </c>
      <c r="B36" s="335" t="s">
        <v>596</v>
      </c>
      <c r="C36" s="254"/>
      <c r="D36" s="254"/>
      <c r="E36" s="254"/>
      <c r="F36" s="255"/>
    </row>
    <row r="37" spans="1:6" ht="33" customHeight="1">
      <c r="A37" s="246"/>
      <c r="B37" s="239" t="s">
        <v>566</v>
      </c>
      <c r="C37" s="371"/>
      <c r="D37" s="371"/>
      <c r="E37" s="371"/>
      <c r="F37" s="372"/>
    </row>
    <row r="38" spans="1:6" ht="41.25" customHeight="1">
      <c r="A38" s="247"/>
      <c r="B38" s="335" t="s">
        <v>567</v>
      </c>
      <c r="C38" s="254"/>
      <c r="D38" s="254"/>
      <c r="E38" s="254"/>
      <c r="F38" s="255"/>
    </row>
    <row r="39" spans="1:6" s="31" customFormat="1" ht="34.5" customHeight="1">
      <c r="A39" s="245" t="s">
        <v>37</v>
      </c>
      <c r="B39" s="284" t="s">
        <v>572</v>
      </c>
      <c r="C39" s="285"/>
      <c r="D39" s="285"/>
      <c r="E39" s="285"/>
      <c r="F39" s="286"/>
    </row>
    <row r="40" spans="1:6" s="31" customFormat="1" ht="247.5" customHeight="1">
      <c r="A40" s="247"/>
      <c r="B40" s="284" t="s">
        <v>595</v>
      </c>
      <c r="C40" s="285"/>
      <c r="D40" s="285"/>
      <c r="E40" s="285"/>
      <c r="F40" s="286"/>
    </row>
    <row r="41" spans="1:6" ht="18.75">
      <c r="A41" s="242"/>
      <c r="B41" s="242"/>
      <c r="C41" s="242"/>
      <c r="D41" s="242"/>
      <c r="E41" s="242"/>
      <c r="F41" s="242"/>
    </row>
    <row r="42" spans="1:6">
      <c r="A42" s="152" t="s">
        <v>35</v>
      </c>
      <c r="B42" s="243"/>
      <c r="C42" s="244"/>
      <c r="D42" s="152" t="s">
        <v>37</v>
      </c>
      <c r="E42" s="243"/>
      <c r="F42" s="244"/>
    </row>
    <row r="43" spans="1:6" ht="18.75">
      <c r="A43" s="232" t="s">
        <v>46</v>
      </c>
      <c r="B43" s="233"/>
      <c r="C43" s="234"/>
      <c r="D43" s="150" t="s">
        <v>47</v>
      </c>
      <c r="E43" s="235"/>
      <c r="F43" s="236"/>
    </row>
    <row r="44" spans="1:6">
      <c r="A44" s="237" t="s">
        <v>35</v>
      </c>
      <c r="B44" s="27" t="s">
        <v>48</v>
      </c>
      <c r="C44" s="27" t="s">
        <v>49</v>
      </c>
      <c r="D44" s="237" t="s">
        <v>37</v>
      </c>
      <c r="E44" s="27" t="s">
        <v>50</v>
      </c>
      <c r="F44" s="27" t="s">
        <v>51</v>
      </c>
    </row>
    <row r="45" spans="1:6">
      <c r="A45" s="237"/>
      <c r="B45" s="28"/>
      <c r="C45" s="28"/>
      <c r="D45" s="238"/>
      <c r="E45" s="28"/>
      <c r="F45" s="29"/>
    </row>
    <row r="46" spans="1:6">
      <c r="A46" s="237"/>
      <c r="B46" s="28"/>
      <c r="C46" s="28"/>
      <c r="D46" s="238"/>
      <c r="E46" s="28"/>
      <c r="F46" s="29"/>
    </row>
    <row r="47" spans="1:6">
      <c r="A47" s="237"/>
      <c r="B47" s="28"/>
      <c r="C47" s="28"/>
      <c r="D47" s="238"/>
      <c r="E47" s="28"/>
      <c r="F47" s="29"/>
    </row>
  </sheetData>
  <mergeCells count="37">
    <mergeCell ref="A1:F1"/>
    <mergeCell ref="A3:B3"/>
    <mergeCell ref="A10:F10"/>
    <mergeCell ref="A11:A15"/>
    <mergeCell ref="D12:D13"/>
    <mergeCell ref="D14:D15"/>
    <mergeCell ref="A29:F29"/>
    <mergeCell ref="A16:F16"/>
    <mergeCell ref="E17:F17"/>
    <mergeCell ref="A18:A23"/>
    <mergeCell ref="E18:F18"/>
    <mergeCell ref="E19:F19"/>
    <mergeCell ref="E20:F20"/>
    <mergeCell ref="B21:B23"/>
    <mergeCell ref="C21:F23"/>
    <mergeCell ref="A24:A28"/>
    <mergeCell ref="E24:F24"/>
    <mergeCell ref="E25:F25"/>
    <mergeCell ref="B26:B28"/>
    <mergeCell ref="C26:F28"/>
    <mergeCell ref="A30:A34"/>
    <mergeCell ref="D30:D34"/>
    <mergeCell ref="A35:F35"/>
    <mergeCell ref="A36:A38"/>
    <mergeCell ref="B36:F36"/>
    <mergeCell ref="B37:F37"/>
    <mergeCell ref="B38:F38"/>
    <mergeCell ref="A43:C43"/>
    <mergeCell ref="E43:F43"/>
    <mergeCell ref="A44:A47"/>
    <mergeCell ref="D44:D47"/>
    <mergeCell ref="A39:A40"/>
    <mergeCell ref="B39:F39"/>
    <mergeCell ref="B40:F40"/>
    <mergeCell ref="A41:F41"/>
    <mergeCell ref="B42:C42"/>
    <mergeCell ref="E42:F42"/>
  </mergeCells>
  <phoneticPr fontId="6"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dimension ref="A1:H49"/>
  <sheetViews>
    <sheetView zoomScaleNormal="100" workbookViewId="0">
      <selection activeCell="B8" sqref="B8"/>
    </sheetView>
  </sheetViews>
  <sheetFormatPr defaultRowHeight="16.5"/>
  <cols>
    <col min="1" max="1" width="12.625" customWidth="1"/>
    <col min="2" max="2" width="18.625" customWidth="1"/>
    <col min="3" max="3" width="29.25" customWidth="1"/>
    <col min="4" max="4" width="11.625" customWidth="1"/>
    <col min="5" max="5" width="27.625" customWidth="1"/>
    <col min="6" max="6" width="35.375" customWidth="1"/>
    <col min="8" max="8" width="10.875" bestFit="1" customWidth="1"/>
  </cols>
  <sheetData>
    <row r="1" spans="1:8" ht="25.5">
      <c r="A1" s="280"/>
      <c r="B1" s="280"/>
      <c r="C1" s="280"/>
      <c r="D1" s="280"/>
      <c r="E1" s="280"/>
      <c r="F1" s="280"/>
    </row>
    <row r="2" spans="1:8">
      <c r="A2" s="156" t="s">
        <v>0</v>
      </c>
      <c r="B2" s="2">
        <v>42603</v>
      </c>
      <c r="C2" s="3"/>
      <c r="D2" s="2"/>
      <c r="E2" s="4" t="s">
        <v>1</v>
      </c>
      <c r="F2" s="5"/>
    </row>
    <row r="3" spans="1:8">
      <c r="A3" s="281" t="s">
        <v>2</v>
      </c>
      <c r="B3" s="282"/>
      <c r="C3" s="6" t="s">
        <v>3</v>
      </c>
      <c r="D3" s="6" t="s">
        <v>4</v>
      </c>
      <c r="E3" s="6" t="s">
        <v>3</v>
      </c>
      <c r="F3" s="7" t="s">
        <v>4</v>
      </c>
    </row>
    <row r="4" spans="1:8">
      <c r="A4" s="156" t="s">
        <v>5</v>
      </c>
      <c r="B4" s="8">
        <v>2873700</v>
      </c>
      <c r="C4" s="9" t="s">
        <v>6</v>
      </c>
      <c r="D4" s="10">
        <v>0.02</v>
      </c>
      <c r="E4" s="11" t="s">
        <v>7</v>
      </c>
      <c r="F4" s="10">
        <v>0.03</v>
      </c>
      <c r="H4" s="32">
        <f>SUM(D4:D8)+SUM(F4:F8)</f>
        <v>1</v>
      </c>
    </row>
    <row r="5" spans="1:8">
      <c r="A5" s="156" t="s">
        <v>8</v>
      </c>
      <c r="B5" s="12">
        <f>B6-B4</f>
        <v>2007800</v>
      </c>
      <c r="C5" s="11" t="s">
        <v>9</v>
      </c>
      <c r="D5" s="10">
        <v>0.06</v>
      </c>
      <c r="E5" s="11" t="s">
        <v>10</v>
      </c>
      <c r="F5" s="10">
        <v>0.16</v>
      </c>
    </row>
    <row r="6" spans="1:8">
      <c r="A6" s="156" t="s">
        <v>11</v>
      </c>
      <c r="B6" s="12">
        <v>4881500</v>
      </c>
      <c r="C6" s="9" t="s">
        <v>12</v>
      </c>
      <c r="D6" s="10">
        <v>0.04</v>
      </c>
      <c r="E6" s="11" t="s">
        <v>13</v>
      </c>
      <c r="F6" s="10">
        <v>0</v>
      </c>
      <c r="H6" s="36">
        <f>B6+B7</f>
        <v>55670750</v>
      </c>
    </row>
    <row r="7" spans="1:8">
      <c r="A7" s="156" t="s">
        <v>14</v>
      </c>
      <c r="B7" s="12">
        <v>50789250</v>
      </c>
      <c r="C7" s="11" t="s">
        <v>15</v>
      </c>
      <c r="D7" s="10">
        <v>0.11</v>
      </c>
      <c r="E7" s="11" t="s">
        <v>16</v>
      </c>
      <c r="F7" s="10">
        <v>0.13</v>
      </c>
    </row>
    <row r="8" spans="1:8">
      <c r="A8" s="156" t="s">
        <v>17</v>
      </c>
      <c r="B8" s="12">
        <v>75690750</v>
      </c>
      <c r="C8" s="9" t="s">
        <v>18</v>
      </c>
      <c r="D8" s="10">
        <v>0.02</v>
      </c>
      <c r="E8" s="11" t="s">
        <v>583</v>
      </c>
      <c r="F8" s="10">
        <v>0.43</v>
      </c>
    </row>
    <row r="9" spans="1:8">
      <c r="A9" s="156" t="s">
        <v>19</v>
      </c>
      <c r="B9" s="13">
        <f>B7/B8</f>
        <v>0.67100999791916449</v>
      </c>
      <c r="C9" s="9"/>
      <c r="D9" s="10"/>
      <c r="E9" s="11"/>
      <c r="F9" s="14"/>
    </row>
    <row r="10" spans="1:8" ht="18.75">
      <c r="A10" s="242" t="s">
        <v>20</v>
      </c>
      <c r="B10" s="242"/>
      <c r="C10" s="242"/>
      <c r="D10" s="242"/>
      <c r="E10" s="242"/>
      <c r="F10" s="242"/>
    </row>
    <row r="11" spans="1:8">
      <c r="A11" s="256" t="s">
        <v>21</v>
      </c>
      <c r="B11" s="156" t="s">
        <v>22</v>
      </c>
      <c r="C11" s="156" t="s">
        <v>23</v>
      </c>
      <c r="D11" s="156" t="s">
        <v>24</v>
      </c>
      <c r="E11" s="156"/>
      <c r="F11" s="15" t="s">
        <v>25</v>
      </c>
    </row>
    <row r="12" spans="1:8">
      <c r="A12" s="256"/>
      <c r="B12" s="16" t="s">
        <v>74</v>
      </c>
      <c r="C12" s="5" t="s">
        <v>628</v>
      </c>
      <c r="D12" s="283" t="s">
        <v>26</v>
      </c>
      <c r="E12" s="16" t="s">
        <v>632</v>
      </c>
      <c r="F12" s="5">
        <v>28</v>
      </c>
    </row>
    <row r="13" spans="1:8">
      <c r="A13" s="256"/>
      <c r="B13" s="16" t="s">
        <v>75</v>
      </c>
      <c r="C13" s="5" t="s">
        <v>629</v>
      </c>
      <c r="D13" s="283"/>
      <c r="E13" s="16" t="s">
        <v>633</v>
      </c>
      <c r="F13" s="5">
        <v>14</v>
      </c>
    </row>
    <row r="14" spans="1:8">
      <c r="A14" s="256"/>
      <c r="B14" s="16" t="s">
        <v>76</v>
      </c>
      <c r="C14" s="5" t="s">
        <v>630</v>
      </c>
      <c r="D14" s="283" t="s">
        <v>27</v>
      </c>
      <c r="E14" s="16" t="s">
        <v>634</v>
      </c>
      <c r="F14" s="17">
        <v>0</v>
      </c>
    </row>
    <row r="15" spans="1:8">
      <c r="A15" s="256"/>
      <c r="B15" s="16" t="s">
        <v>77</v>
      </c>
      <c r="C15" s="5" t="s">
        <v>631</v>
      </c>
      <c r="D15" s="283"/>
      <c r="E15" s="16" t="s">
        <v>635</v>
      </c>
      <c r="F15" s="17">
        <v>0</v>
      </c>
    </row>
    <row r="16" spans="1:8" ht="18.75">
      <c r="A16" s="242"/>
      <c r="B16" s="242"/>
      <c r="C16" s="242"/>
      <c r="D16" s="242"/>
      <c r="E16" s="242"/>
      <c r="F16" s="242"/>
    </row>
    <row r="17" spans="1:6">
      <c r="A17" s="18"/>
      <c r="B17" s="156" t="s">
        <v>28</v>
      </c>
      <c r="C17" s="156" t="s">
        <v>29</v>
      </c>
      <c r="D17" s="156" t="s">
        <v>30</v>
      </c>
      <c r="E17" s="267" t="s">
        <v>31</v>
      </c>
      <c r="F17" s="268"/>
    </row>
    <row r="18" spans="1:6">
      <c r="A18" s="387" t="s">
        <v>625</v>
      </c>
      <c r="B18" s="158">
        <v>0.47916666666666669</v>
      </c>
      <c r="C18" s="161" t="s">
        <v>600</v>
      </c>
      <c r="D18" s="48" t="s">
        <v>601</v>
      </c>
      <c r="E18" s="287" t="s">
        <v>602</v>
      </c>
      <c r="F18" s="288"/>
    </row>
    <row r="19" spans="1:6">
      <c r="A19" s="387"/>
      <c r="B19" s="158">
        <v>0.5</v>
      </c>
      <c r="C19" s="161" t="s">
        <v>603</v>
      </c>
      <c r="D19" s="48" t="s">
        <v>604</v>
      </c>
      <c r="E19" s="287" t="s">
        <v>605</v>
      </c>
      <c r="F19" s="288"/>
    </row>
    <row r="20" spans="1:6">
      <c r="A20" s="387"/>
      <c r="B20" s="161">
        <v>0.52083333333333337</v>
      </c>
      <c r="C20" s="161" t="s">
        <v>606</v>
      </c>
      <c r="D20" s="48">
        <v>4</v>
      </c>
      <c r="E20" s="287" t="s">
        <v>607</v>
      </c>
      <c r="F20" s="288"/>
    </row>
    <row r="21" spans="1:6">
      <c r="A21" s="387"/>
      <c r="B21" s="158">
        <v>0.5625</v>
      </c>
      <c r="C21" s="161" t="s">
        <v>608</v>
      </c>
      <c r="D21" s="48" t="s">
        <v>609</v>
      </c>
      <c r="E21" s="287"/>
      <c r="F21" s="288"/>
    </row>
    <row r="22" spans="1:6">
      <c r="A22" s="387"/>
      <c r="B22" s="135">
        <v>0.61111111111111105</v>
      </c>
      <c r="C22" s="161" t="s">
        <v>610</v>
      </c>
      <c r="D22" s="48">
        <v>3</v>
      </c>
      <c r="E22" s="313" t="s">
        <v>611</v>
      </c>
      <c r="F22" s="313"/>
    </row>
    <row r="23" spans="1:6">
      <c r="A23" s="387"/>
      <c r="B23" s="135"/>
      <c r="C23" s="136"/>
      <c r="D23" s="162"/>
      <c r="E23" s="144"/>
      <c r="F23" s="145"/>
    </row>
    <row r="24" spans="1:6">
      <c r="A24" s="388" t="s">
        <v>626</v>
      </c>
      <c r="B24" s="135">
        <v>0.70833333333333337</v>
      </c>
      <c r="C24" s="136" t="s">
        <v>612</v>
      </c>
      <c r="D24" s="137" t="s">
        <v>613</v>
      </c>
      <c r="E24" s="287" t="s">
        <v>614</v>
      </c>
      <c r="F24" s="288"/>
    </row>
    <row r="25" spans="1:6">
      <c r="A25" s="388"/>
      <c r="B25" s="135">
        <v>0.72916666666666663</v>
      </c>
      <c r="C25" s="136" t="s">
        <v>615</v>
      </c>
      <c r="D25" s="137">
        <v>2</v>
      </c>
      <c r="E25" s="159"/>
      <c r="F25" s="160"/>
    </row>
    <row r="26" spans="1:6">
      <c r="A26" s="388"/>
      <c r="B26" s="135">
        <v>0.75</v>
      </c>
      <c r="C26" s="136" t="s">
        <v>616</v>
      </c>
      <c r="D26" s="137">
        <v>5</v>
      </c>
      <c r="E26" s="287" t="s">
        <v>617</v>
      </c>
      <c r="F26" s="288"/>
    </row>
    <row r="27" spans="1:6">
      <c r="A27" s="388"/>
      <c r="B27" s="135"/>
      <c r="C27" s="136"/>
      <c r="D27" s="137"/>
      <c r="E27" s="159"/>
      <c r="F27" s="160"/>
    </row>
    <row r="28" spans="1:6">
      <c r="A28" s="388"/>
      <c r="B28" s="135"/>
      <c r="C28" s="136"/>
      <c r="D28" s="137"/>
      <c r="E28" s="159"/>
      <c r="F28" s="160"/>
    </row>
    <row r="29" spans="1:6">
      <c r="A29" s="388"/>
      <c r="B29" s="135"/>
      <c r="C29" s="136"/>
      <c r="D29" s="137"/>
      <c r="E29" s="287"/>
      <c r="F29" s="288"/>
    </row>
    <row r="30" spans="1:6" ht="18.75">
      <c r="A30" s="242" t="s">
        <v>593</v>
      </c>
      <c r="B30" s="242"/>
      <c r="C30" s="242"/>
      <c r="D30" s="242"/>
      <c r="E30" s="242"/>
      <c r="F30" s="242"/>
    </row>
    <row r="31" spans="1:6">
      <c r="A31" s="379" t="s">
        <v>35</v>
      </c>
      <c r="B31" s="21" t="s">
        <v>36</v>
      </c>
      <c r="C31" s="22" t="s">
        <v>112</v>
      </c>
      <c r="D31" s="379" t="s">
        <v>37</v>
      </c>
      <c r="E31" s="156" t="s">
        <v>36</v>
      </c>
      <c r="F31" s="30"/>
    </row>
    <row r="32" spans="1:6">
      <c r="A32" s="380"/>
      <c r="B32" s="23" t="s">
        <v>38</v>
      </c>
      <c r="C32" s="22" t="s">
        <v>111</v>
      </c>
      <c r="D32" s="384"/>
      <c r="E32" s="15" t="s">
        <v>39</v>
      </c>
      <c r="F32" s="30" t="s">
        <v>618</v>
      </c>
    </row>
    <row r="33" spans="1:6">
      <c r="A33" s="380"/>
      <c r="B33" s="24" t="s">
        <v>40</v>
      </c>
      <c r="C33" s="22" t="s">
        <v>53</v>
      </c>
      <c r="D33" s="384"/>
      <c r="E33" s="15" t="s">
        <v>41</v>
      </c>
      <c r="F33" s="30" t="s">
        <v>619</v>
      </c>
    </row>
    <row r="34" spans="1:6">
      <c r="A34" s="382"/>
      <c r="B34" s="24" t="s">
        <v>42</v>
      </c>
      <c r="C34" s="22" t="s">
        <v>55</v>
      </c>
      <c r="D34" s="385"/>
      <c r="E34" s="15" t="s">
        <v>43</v>
      </c>
      <c r="F34" s="30" t="s">
        <v>620</v>
      </c>
    </row>
    <row r="35" spans="1:6">
      <c r="A35" s="383"/>
      <c r="B35" s="24" t="s">
        <v>44</v>
      </c>
      <c r="C35" s="22" t="s">
        <v>54</v>
      </c>
      <c r="D35" s="386"/>
      <c r="E35" s="15" t="s">
        <v>45</v>
      </c>
      <c r="F35" s="30" t="s">
        <v>621</v>
      </c>
    </row>
    <row r="36" spans="1:6" ht="18.75">
      <c r="A36" s="242" t="s">
        <v>34</v>
      </c>
      <c r="B36" s="242"/>
      <c r="C36" s="242"/>
      <c r="D36" s="242"/>
      <c r="E36" s="242"/>
      <c r="F36" s="242"/>
    </row>
    <row r="37" spans="1:6" ht="55.5" customHeight="1">
      <c r="A37" s="379" t="s">
        <v>624</v>
      </c>
      <c r="B37" s="335" t="s">
        <v>597</v>
      </c>
      <c r="C37" s="254"/>
      <c r="D37" s="254"/>
      <c r="E37" s="254"/>
      <c r="F37" s="255"/>
    </row>
    <row r="38" spans="1:6" ht="33" customHeight="1">
      <c r="A38" s="380"/>
      <c r="B38" s="239" t="s">
        <v>598</v>
      </c>
      <c r="C38" s="371"/>
      <c r="D38" s="371"/>
      <c r="E38" s="371"/>
      <c r="F38" s="372"/>
    </row>
    <row r="39" spans="1:6" ht="41.25" customHeight="1">
      <c r="A39" s="381"/>
      <c r="B39" s="335" t="s">
        <v>599</v>
      </c>
      <c r="C39" s="254"/>
      <c r="D39" s="254"/>
      <c r="E39" s="254"/>
      <c r="F39" s="255"/>
    </row>
    <row r="40" spans="1:6" s="31" customFormat="1" ht="35.25" customHeight="1">
      <c r="A40" s="379" t="s">
        <v>37</v>
      </c>
      <c r="B40" s="284" t="s">
        <v>622</v>
      </c>
      <c r="C40" s="285"/>
      <c r="D40" s="285"/>
      <c r="E40" s="285"/>
      <c r="F40" s="286"/>
    </row>
    <row r="41" spans="1:6" s="31" customFormat="1" ht="192.75" customHeight="1">
      <c r="A41" s="380"/>
      <c r="B41" s="284" t="s">
        <v>627</v>
      </c>
      <c r="C41" s="285"/>
      <c r="D41" s="285"/>
      <c r="E41" s="285"/>
      <c r="F41" s="286"/>
    </row>
    <row r="42" spans="1:6" s="31" customFormat="1" ht="98.25" customHeight="1">
      <c r="A42" s="381"/>
      <c r="B42" s="284" t="s">
        <v>623</v>
      </c>
      <c r="C42" s="285"/>
      <c r="D42" s="285"/>
      <c r="E42" s="285"/>
      <c r="F42" s="286"/>
    </row>
    <row r="43" spans="1:6" ht="18.75">
      <c r="A43" s="242"/>
      <c r="B43" s="242"/>
      <c r="C43" s="242"/>
      <c r="D43" s="242"/>
      <c r="E43" s="242"/>
      <c r="F43" s="242"/>
    </row>
    <row r="44" spans="1:6">
      <c r="A44" s="157" t="s">
        <v>35</v>
      </c>
      <c r="B44" s="243"/>
      <c r="C44" s="244"/>
      <c r="D44" s="157" t="s">
        <v>37</v>
      </c>
      <c r="E44" s="243"/>
      <c r="F44" s="244"/>
    </row>
    <row r="45" spans="1:6" ht="18.75">
      <c r="A45" s="232" t="s">
        <v>46</v>
      </c>
      <c r="B45" s="233"/>
      <c r="C45" s="234"/>
      <c r="D45" s="155" t="s">
        <v>47</v>
      </c>
      <c r="E45" s="235"/>
      <c r="F45" s="236"/>
    </row>
    <row r="46" spans="1:6">
      <c r="A46" s="237" t="s">
        <v>35</v>
      </c>
      <c r="B46" s="27" t="s">
        <v>48</v>
      </c>
      <c r="C46" s="27" t="s">
        <v>49</v>
      </c>
      <c r="D46" s="237" t="s">
        <v>37</v>
      </c>
      <c r="E46" s="27" t="s">
        <v>50</v>
      </c>
      <c r="F46" s="27" t="s">
        <v>51</v>
      </c>
    </row>
    <row r="47" spans="1:6">
      <c r="A47" s="237"/>
      <c r="B47" s="28"/>
      <c r="C47" s="28"/>
      <c r="D47" s="238"/>
      <c r="E47" s="28"/>
      <c r="F47" s="29"/>
    </row>
    <row r="48" spans="1:6">
      <c r="A48" s="237"/>
      <c r="B48" s="28"/>
      <c r="C48" s="28"/>
      <c r="D48" s="238"/>
      <c r="E48" s="28"/>
      <c r="F48" s="29"/>
    </row>
    <row r="49" spans="1:6">
      <c r="A49" s="237"/>
      <c r="B49" s="28"/>
      <c r="C49" s="28"/>
      <c r="D49" s="238"/>
      <c r="E49" s="28"/>
      <c r="F49" s="29"/>
    </row>
  </sheetData>
  <mergeCells count="37">
    <mergeCell ref="A1:F1"/>
    <mergeCell ref="A3:B3"/>
    <mergeCell ref="A10:F10"/>
    <mergeCell ref="A11:A15"/>
    <mergeCell ref="D12:D13"/>
    <mergeCell ref="D14:D15"/>
    <mergeCell ref="A30:F30"/>
    <mergeCell ref="A16:F16"/>
    <mergeCell ref="E17:F17"/>
    <mergeCell ref="A18:A23"/>
    <mergeCell ref="E18:F18"/>
    <mergeCell ref="E19:F19"/>
    <mergeCell ref="E21:F21"/>
    <mergeCell ref="E20:F20"/>
    <mergeCell ref="E22:F22"/>
    <mergeCell ref="E26:F26"/>
    <mergeCell ref="A24:A29"/>
    <mergeCell ref="E24:F24"/>
    <mergeCell ref="E29:F29"/>
    <mergeCell ref="A31:A35"/>
    <mergeCell ref="D31:D35"/>
    <mergeCell ref="A36:F36"/>
    <mergeCell ref="A37:A39"/>
    <mergeCell ref="B37:F37"/>
    <mergeCell ref="B38:F38"/>
    <mergeCell ref="B39:F39"/>
    <mergeCell ref="A45:C45"/>
    <mergeCell ref="E45:F45"/>
    <mergeCell ref="A46:A49"/>
    <mergeCell ref="D46:D49"/>
    <mergeCell ref="B40:F40"/>
    <mergeCell ref="B41:F41"/>
    <mergeCell ref="A43:F43"/>
    <mergeCell ref="B44:C44"/>
    <mergeCell ref="E44:F44"/>
    <mergeCell ref="B42:F42"/>
    <mergeCell ref="A40:A42"/>
  </mergeCells>
  <phoneticPr fontId="6"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dimension ref="A1:H44"/>
  <sheetViews>
    <sheetView zoomScaleNormal="100" workbookViewId="0">
      <selection activeCell="B8" sqref="B8"/>
    </sheetView>
  </sheetViews>
  <sheetFormatPr defaultRowHeight="16.5"/>
  <cols>
    <col min="1" max="1" width="12.625" customWidth="1"/>
    <col min="2" max="2" width="18.625" customWidth="1"/>
    <col min="3" max="3" width="29.25" customWidth="1"/>
    <col min="4" max="4" width="11.625" customWidth="1"/>
    <col min="5" max="5" width="27.625" customWidth="1"/>
    <col min="6" max="6" width="35.375" customWidth="1"/>
    <col min="8" max="8" width="10.875" bestFit="1" customWidth="1"/>
  </cols>
  <sheetData>
    <row r="1" spans="1:8" ht="25.5">
      <c r="A1" s="280"/>
      <c r="B1" s="280"/>
      <c r="C1" s="280"/>
      <c r="D1" s="280"/>
      <c r="E1" s="280"/>
      <c r="F1" s="280"/>
    </row>
    <row r="2" spans="1:8">
      <c r="A2" s="165" t="s">
        <v>0</v>
      </c>
      <c r="B2" s="2">
        <v>42604</v>
      </c>
      <c r="C2" s="3"/>
      <c r="D2" s="2"/>
      <c r="E2" s="4" t="s">
        <v>1</v>
      </c>
      <c r="F2" s="5"/>
    </row>
    <row r="3" spans="1:8">
      <c r="A3" s="281" t="s">
        <v>2</v>
      </c>
      <c r="B3" s="282"/>
      <c r="C3" s="6" t="s">
        <v>3</v>
      </c>
      <c r="D3" s="6" t="s">
        <v>4</v>
      </c>
      <c r="E3" s="6" t="s">
        <v>3</v>
      </c>
      <c r="F3" s="7" t="s">
        <v>4</v>
      </c>
    </row>
    <row r="4" spans="1:8">
      <c r="A4" s="165" t="s">
        <v>5</v>
      </c>
      <c r="B4" s="8">
        <v>287200</v>
      </c>
      <c r="C4" s="9" t="s">
        <v>6</v>
      </c>
      <c r="D4" s="10">
        <v>0.03</v>
      </c>
      <c r="E4" s="11" t="s">
        <v>7</v>
      </c>
      <c r="F4" s="10">
        <v>0.26</v>
      </c>
      <c r="H4" s="32">
        <f>SUM(D4:D8)+SUM(F4:F8)</f>
        <v>1</v>
      </c>
    </row>
    <row r="5" spans="1:8">
      <c r="A5" s="165" t="s">
        <v>8</v>
      </c>
      <c r="B5" s="12">
        <f>B6-B4</f>
        <v>360000</v>
      </c>
      <c r="C5" s="11" t="s">
        <v>9</v>
      </c>
      <c r="D5" s="10">
        <v>0.14000000000000001</v>
      </c>
      <c r="E5" s="11" t="s">
        <v>10</v>
      </c>
      <c r="F5" s="10">
        <v>0.22</v>
      </c>
    </row>
    <row r="6" spans="1:8">
      <c r="A6" s="165" t="s">
        <v>11</v>
      </c>
      <c r="B6" s="12">
        <v>647200</v>
      </c>
      <c r="C6" s="9" t="s">
        <v>12</v>
      </c>
      <c r="D6" s="10">
        <v>0.02</v>
      </c>
      <c r="E6" s="11" t="s">
        <v>13</v>
      </c>
      <c r="F6" s="10">
        <v>0</v>
      </c>
      <c r="H6" s="36">
        <f>B6+B7</f>
        <v>52083650</v>
      </c>
    </row>
    <row r="7" spans="1:8">
      <c r="A7" s="165" t="s">
        <v>14</v>
      </c>
      <c r="B7" s="12">
        <v>51436450</v>
      </c>
      <c r="C7" s="11" t="s">
        <v>15</v>
      </c>
      <c r="D7" s="10">
        <v>0.18</v>
      </c>
      <c r="E7" s="11" t="s">
        <v>16</v>
      </c>
      <c r="F7" s="10">
        <v>0.15</v>
      </c>
    </row>
    <row r="8" spans="1:8">
      <c r="A8" s="165" t="s">
        <v>17</v>
      </c>
      <c r="B8" s="12">
        <v>75690750</v>
      </c>
      <c r="C8" s="9" t="s">
        <v>18</v>
      </c>
      <c r="D8" s="10">
        <v>0</v>
      </c>
      <c r="E8" s="11"/>
      <c r="F8" s="10"/>
    </row>
    <row r="9" spans="1:8">
      <c r="A9" s="165" t="s">
        <v>19</v>
      </c>
      <c r="B9" s="13">
        <f>B7/B8</f>
        <v>0.67956058038796019</v>
      </c>
      <c r="C9" s="9"/>
      <c r="D9" s="10"/>
      <c r="E9" s="11"/>
      <c r="F9" s="14"/>
    </row>
    <row r="10" spans="1:8" ht="18.75">
      <c r="A10" s="242" t="s">
        <v>20</v>
      </c>
      <c r="B10" s="242"/>
      <c r="C10" s="242"/>
      <c r="D10" s="242"/>
      <c r="E10" s="242"/>
      <c r="F10" s="242"/>
    </row>
    <row r="11" spans="1:8">
      <c r="A11" s="256" t="s">
        <v>21</v>
      </c>
      <c r="B11" s="165" t="s">
        <v>22</v>
      </c>
      <c r="C11" s="165" t="s">
        <v>23</v>
      </c>
      <c r="D11" s="165" t="s">
        <v>24</v>
      </c>
      <c r="E11" s="165"/>
      <c r="F11" s="15" t="s">
        <v>25</v>
      </c>
    </row>
    <row r="12" spans="1:8">
      <c r="A12" s="256"/>
      <c r="B12" s="16" t="s">
        <v>74</v>
      </c>
      <c r="C12" s="5" t="s">
        <v>651</v>
      </c>
      <c r="D12" s="283" t="s">
        <v>26</v>
      </c>
      <c r="E12" s="16" t="s">
        <v>652</v>
      </c>
      <c r="F12" s="5">
        <v>5</v>
      </c>
    </row>
    <row r="13" spans="1:8">
      <c r="A13" s="256"/>
      <c r="B13" s="16" t="s">
        <v>75</v>
      </c>
      <c r="C13" s="5" t="s">
        <v>629</v>
      </c>
      <c r="D13" s="283"/>
      <c r="E13" s="16" t="s">
        <v>653</v>
      </c>
      <c r="F13" s="5">
        <v>2</v>
      </c>
    </row>
    <row r="14" spans="1:8">
      <c r="A14" s="256"/>
      <c r="B14" s="16" t="s">
        <v>76</v>
      </c>
      <c r="C14" s="5" t="s">
        <v>630</v>
      </c>
      <c r="D14" s="283" t="s">
        <v>27</v>
      </c>
      <c r="E14" s="16" t="s">
        <v>654</v>
      </c>
      <c r="F14" s="17">
        <v>0</v>
      </c>
    </row>
    <row r="15" spans="1:8">
      <c r="A15" s="256"/>
      <c r="B15" s="16" t="s">
        <v>77</v>
      </c>
      <c r="C15" s="5" t="s">
        <v>630</v>
      </c>
      <c r="D15" s="283"/>
      <c r="E15" s="16" t="s">
        <v>655</v>
      </c>
      <c r="F15" s="17">
        <v>0</v>
      </c>
    </row>
    <row r="16" spans="1:8" ht="18.75">
      <c r="A16" s="242"/>
      <c r="B16" s="242"/>
      <c r="C16" s="242"/>
      <c r="D16" s="242"/>
      <c r="E16" s="242"/>
      <c r="F16" s="242"/>
    </row>
    <row r="17" spans="1:6">
      <c r="A17" s="18"/>
      <c r="B17" s="165" t="s">
        <v>28</v>
      </c>
      <c r="C17" s="165" t="s">
        <v>29</v>
      </c>
      <c r="D17" s="165" t="s">
        <v>30</v>
      </c>
      <c r="E17" s="267" t="s">
        <v>31</v>
      </c>
      <c r="F17" s="268"/>
    </row>
    <row r="18" spans="1:6">
      <c r="A18" s="387" t="s">
        <v>625</v>
      </c>
      <c r="B18" s="166">
        <v>0.47916666666666669</v>
      </c>
      <c r="C18" s="167" t="s">
        <v>645</v>
      </c>
      <c r="D18" s="48">
        <v>5</v>
      </c>
      <c r="E18" s="287" t="s">
        <v>646</v>
      </c>
      <c r="F18" s="288"/>
    </row>
    <row r="19" spans="1:6">
      <c r="A19" s="387"/>
      <c r="B19" s="361" t="s">
        <v>72</v>
      </c>
      <c r="C19" s="300" t="s">
        <v>647</v>
      </c>
      <c r="D19" s="314"/>
      <c r="E19" s="314"/>
      <c r="F19" s="315"/>
    </row>
    <row r="20" spans="1:6">
      <c r="A20" s="387"/>
      <c r="B20" s="362"/>
      <c r="C20" s="303"/>
      <c r="D20" s="359"/>
      <c r="E20" s="359"/>
      <c r="F20" s="360"/>
    </row>
    <row r="21" spans="1:6">
      <c r="A21" s="387"/>
      <c r="B21" s="362"/>
      <c r="C21" s="316"/>
      <c r="D21" s="317"/>
      <c r="E21" s="317"/>
      <c r="F21" s="318"/>
    </row>
    <row r="22" spans="1:6">
      <c r="A22" s="388" t="s">
        <v>626</v>
      </c>
      <c r="B22" s="135"/>
      <c r="C22" s="136"/>
      <c r="D22" s="137"/>
      <c r="E22" s="287"/>
      <c r="F22" s="288"/>
    </row>
    <row r="23" spans="1:6">
      <c r="A23" s="388"/>
      <c r="B23" s="361" t="s">
        <v>72</v>
      </c>
      <c r="C23" s="300" t="s">
        <v>648</v>
      </c>
      <c r="D23" s="314"/>
      <c r="E23" s="314"/>
      <c r="F23" s="315"/>
    </row>
    <row r="24" spans="1:6">
      <c r="A24" s="388"/>
      <c r="B24" s="362"/>
      <c r="C24" s="303"/>
      <c r="D24" s="359"/>
      <c r="E24" s="359"/>
      <c r="F24" s="360"/>
    </row>
    <row r="25" spans="1:6">
      <c r="A25" s="388"/>
      <c r="B25" s="362"/>
      <c r="C25" s="316"/>
      <c r="D25" s="317"/>
      <c r="E25" s="317"/>
      <c r="F25" s="318"/>
    </row>
    <row r="26" spans="1:6" ht="18.75">
      <c r="A26" s="242" t="s">
        <v>593</v>
      </c>
      <c r="B26" s="242"/>
      <c r="C26" s="242"/>
      <c r="D26" s="242"/>
      <c r="E26" s="242"/>
      <c r="F26" s="242"/>
    </row>
    <row r="27" spans="1:6">
      <c r="A27" s="379" t="s">
        <v>35</v>
      </c>
      <c r="B27" s="21" t="s">
        <v>36</v>
      </c>
      <c r="C27" s="22" t="s">
        <v>637</v>
      </c>
      <c r="D27" s="379" t="s">
        <v>37</v>
      </c>
      <c r="E27" s="165" t="s">
        <v>36</v>
      </c>
      <c r="F27" s="30" t="s">
        <v>420</v>
      </c>
    </row>
    <row r="28" spans="1:6">
      <c r="A28" s="380"/>
      <c r="B28" s="23" t="s">
        <v>38</v>
      </c>
      <c r="C28" s="22" t="s">
        <v>638</v>
      </c>
      <c r="D28" s="384"/>
      <c r="E28" s="15" t="s">
        <v>39</v>
      </c>
      <c r="F28" s="30" t="s">
        <v>636</v>
      </c>
    </row>
    <row r="29" spans="1:6">
      <c r="A29" s="380"/>
      <c r="B29" s="24" t="s">
        <v>40</v>
      </c>
      <c r="C29" s="22" t="s">
        <v>639</v>
      </c>
      <c r="D29" s="384"/>
      <c r="E29" s="15" t="s">
        <v>41</v>
      </c>
      <c r="F29" s="30" t="s">
        <v>381</v>
      </c>
    </row>
    <row r="30" spans="1:6">
      <c r="A30" s="382"/>
      <c r="B30" s="24" t="s">
        <v>42</v>
      </c>
      <c r="C30" s="22" t="s">
        <v>640</v>
      </c>
      <c r="D30" s="385"/>
      <c r="E30" s="15" t="s">
        <v>43</v>
      </c>
      <c r="F30" s="30"/>
    </row>
    <row r="31" spans="1:6">
      <c r="A31" s="383"/>
      <c r="B31" s="24" t="s">
        <v>44</v>
      </c>
      <c r="C31" s="22" t="s">
        <v>641</v>
      </c>
      <c r="D31" s="386"/>
      <c r="E31" s="15" t="s">
        <v>45</v>
      </c>
      <c r="F31" s="30"/>
    </row>
    <row r="32" spans="1:6" ht="18.75">
      <c r="A32" s="242" t="s">
        <v>34</v>
      </c>
      <c r="B32" s="242"/>
      <c r="C32" s="242"/>
      <c r="D32" s="242"/>
      <c r="E32" s="242"/>
      <c r="F32" s="242"/>
    </row>
    <row r="33" spans="1:6" ht="29.25" customHeight="1">
      <c r="A33" s="379" t="s">
        <v>542</v>
      </c>
      <c r="B33" s="335" t="s">
        <v>642</v>
      </c>
      <c r="C33" s="254"/>
      <c r="D33" s="254"/>
      <c r="E33" s="254"/>
      <c r="F33" s="255"/>
    </row>
    <row r="34" spans="1:6" ht="33" customHeight="1">
      <c r="A34" s="380"/>
      <c r="B34" s="239" t="s">
        <v>643</v>
      </c>
      <c r="C34" s="371"/>
      <c r="D34" s="371"/>
      <c r="E34" s="371"/>
      <c r="F34" s="372"/>
    </row>
    <row r="35" spans="1:6" ht="41.25" customHeight="1">
      <c r="A35" s="381"/>
      <c r="B35" s="335" t="s">
        <v>644</v>
      </c>
      <c r="C35" s="254"/>
      <c r="D35" s="254"/>
      <c r="E35" s="254"/>
      <c r="F35" s="255"/>
    </row>
    <row r="36" spans="1:6" s="31" customFormat="1" ht="28.5" customHeight="1">
      <c r="A36" s="379" t="s">
        <v>37</v>
      </c>
      <c r="B36" s="284" t="s">
        <v>650</v>
      </c>
      <c r="C36" s="285"/>
      <c r="D36" s="285"/>
      <c r="E36" s="285"/>
      <c r="F36" s="286"/>
    </row>
    <row r="37" spans="1:6" s="31" customFormat="1" ht="249" customHeight="1">
      <c r="A37" s="380"/>
      <c r="B37" s="373" t="s">
        <v>649</v>
      </c>
      <c r="C37" s="374"/>
      <c r="D37" s="374"/>
      <c r="E37" s="374"/>
      <c r="F37" s="375"/>
    </row>
    <row r="38" spans="1:6" ht="18.75">
      <c r="A38" s="242"/>
      <c r="B38" s="242"/>
      <c r="C38" s="242"/>
      <c r="D38" s="242"/>
      <c r="E38" s="242"/>
      <c r="F38" s="242"/>
    </row>
    <row r="39" spans="1:6">
      <c r="A39" s="164" t="s">
        <v>35</v>
      </c>
      <c r="B39" s="243"/>
      <c r="C39" s="244"/>
      <c r="D39" s="164" t="s">
        <v>37</v>
      </c>
      <c r="E39" s="243"/>
      <c r="F39" s="244"/>
    </row>
    <row r="40" spans="1:6" ht="18.75">
      <c r="A40" s="232" t="s">
        <v>46</v>
      </c>
      <c r="B40" s="233"/>
      <c r="C40" s="234"/>
      <c r="D40" s="163" t="s">
        <v>47</v>
      </c>
      <c r="E40" s="235"/>
      <c r="F40" s="236"/>
    </row>
    <row r="41" spans="1:6">
      <c r="A41" s="237" t="s">
        <v>35</v>
      </c>
      <c r="B41" s="27" t="s">
        <v>48</v>
      </c>
      <c r="C41" s="27" t="s">
        <v>49</v>
      </c>
      <c r="D41" s="237" t="s">
        <v>37</v>
      </c>
      <c r="E41" s="27" t="s">
        <v>50</v>
      </c>
      <c r="F41" s="27" t="s">
        <v>51</v>
      </c>
    </row>
    <row r="42" spans="1:6">
      <c r="A42" s="237"/>
      <c r="B42" s="28"/>
      <c r="C42" s="28"/>
      <c r="D42" s="238"/>
      <c r="E42" s="28"/>
      <c r="F42" s="29"/>
    </row>
    <row r="43" spans="1:6">
      <c r="A43" s="237"/>
      <c r="B43" s="28"/>
      <c r="C43" s="28"/>
      <c r="D43" s="238"/>
      <c r="E43" s="28"/>
      <c r="F43" s="29"/>
    </row>
    <row r="44" spans="1:6">
      <c r="A44" s="237"/>
      <c r="B44" s="28"/>
      <c r="C44" s="28"/>
      <c r="D44" s="238"/>
      <c r="E44" s="28"/>
      <c r="F44" s="29"/>
    </row>
  </sheetData>
  <mergeCells count="34">
    <mergeCell ref="A41:A44"/>
    <mergeCell ref="D41:D44"/>
    <mergeCell ref="A32:F32"/>
    <mergeCell ref="A33:A35"/>
    <mergeCell ref="B33:F33"/>
    <mergeCell ref="B34:F34"/>
    <mergeCell ref="B35:F35"/>
    <mergeCell ref="A36:A37"/>
    <mergeCell ref="B36:F36"/>
    <mergeCell ref="B37:F37"/>
    <mergeCell ref="A38:F38"/>
    <mergeCell ref="B39:C39"/>
    <mergeCell ref="E39:F39"/>
    <mergeCell ref="A40:C40"/>
    <mergeCell ref="E40:F40"/>
    <mergeCell ref="A27:A31"/>
    <mergeCell ref="D27:D31"/>
    <mergeCell ref="A16:F16"/>
    <mergeCell ref="E17:F17"/>
    <mergeCell ref="A18:A21"/>
    <mergeCell ref="E18:F18"/>
    <mergeCell ref="A22:A25"/>
    <mergeCell ref="E22:F22"/>
    <mergeCell ref="A26:F26"/>
    <mergeCell ref="B19:B21"/>
    <mergeCell ref="C19:F21"/>
    <mergeCell ref="B23:B25"/>
    <mergeCell ref="C23:F25"/>
    <mergeCell ref="A1:F1"/>
    <mergeCell ref="A3:B3"/>
    <mergeCell ref="A10:F10"/>
    <mergeCell ref="A11:A15"/>
    <mergeCell ref="D12:D13"/>
    <mergeCell ref="D14:D15"/>
  </mergeCells>
  <phoneticPr fontId="6" type="noConversion"/>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dimension ref="A1:H46"/>
  <sheetViews>
    <sheetView workbookViewId="0">
      <selection activeCell="B8" sqref="B8"/>
    </sheetView>
  </sheetViews>
  <sheetFormatPr defaultRowHeight="16.5"/>
  <cols>
    <col min="1" max="1" width="12.625" customWidth="1"/>
    <col min="2" max="2" width="18.625" customWidth="1"/>
    <col min="3" max="3" width="29.25" customWidth="1"/>
    <col min="4" max="4" width="11.625" customWidth="1"/>
    <col min="5" max="5" width="27.625" customWidth="1"/>
    <col min="6" max="6" width="35.375" customWidth="1"/>
    <col min="8" max="8" width="10.875" bestFit="1" customWidth="1"/>
  </cols>
  <sheetData>
    <row r="1" spans="1:8" ht="25.5">
      <c r="A1" s="280"/>
      <c r="B1" s="280"/>
      <c r="C1" s="280"/>
      <c r="D1" s="280"/>
      <c r="E1" s="280"/>
      <c r="F1" s="280"/>
    </row>
    <row r="2" spans="1:8">
      <c r="A2" s="169" t="s">
        <v>0</v>
      </c>
      <c r="B2" s="2">
        <v>42605</v>
      </c>
      <c r="C2" s="3"/>
      <c r="D2" s="2"/>
      <c r="E2" s="4" t="s">
        <v>1</v>
      </c>
      <c r="F2" s="5"/>
    </row>
    <row r="3" spans="1:8">
      <c r="A3" s="281" t="s">
        <v>2</v>
      </c>
      <c r="B3" s="282"/>
      <c r="C3" s="6" t="s">
        <v>3</v>
      </c>
      <c r="D3" s="6" t="s">
        <v>4</v>
      </c>
      <c r="E3" s="6" t="s">
        <v>3</v>
      </c>
      <c r="F3" s="7" t="s">
        <v>4</v>
      </c>
    </row>
    <row r="4" spans="1:8">
      <c r="A4" s="169" t="s">
        <v>5</v>
      </c>
      <c r="B4" s="8">
        <v>925400</v>
      </c>
      <c r="C4" s="9" t="s">
        <v>6</v>
      </c>
      <c r="D4" s="10">
        <v>0.05</v>
      </c>
      <c r="E4" s="11" t="s">
        <v>7</v>
      </c>
      <c r="F4" s="10">
        <v>0.15</v>
      </c>
      <c r="H4" s="32">
        <f>SUM(D4:D8)+SUM(F4:F8)</f>
        <v>1</v>
      </c>
    </row>
    <row r="5" spans="1:8">
      <c r="A5" s="169" t="s">
        <v>8</v>
      </c>
      <c r="B5" s="12">
        <f>B6-B4</f>
        <v>487100</v>
      </c>
      <c r="C5" s="11" t="s">
        <v>9</v>
      </c>
      <c r="D5" s="10">
        <v>0.05</v>
      </c>
      <c r="E5" s="11" t="s">
        <v>10</v>
      </c>
      <c r="F5" s="10">
        <v>0.31</v>
      </c>
    </row>
    <row r="6" spans="1:8">
      <c r="A6" s="169" t="s">
        <v>11</v>
      </c>
      <c r="B6" s="12">
        <v>1412500</v>
      </c>
      <c r="C6" s="9" t="s">
        <v>12</v>
      </c>
      <c r="D6" s="10">
        <v>0.04</v>
      </c>
      <c r="E6" s="11" t="s">
        <v>13</v>
      </c>
      <c r="F6" s="10">
        <v>7.0000000000000007E-2</v>
      </c>
      <c r="H6" s="36">
        <f>B6+B7</f>
        <v>54086750</v>
      </c>
    </row>
    <row r="7" spans="1:8">
      <c r="A7" s="169" t="s">
        <v>14</v>
      </c>
      <c r="B7" s="12">
        <v>52674250</v>
      </c>
      <c r="C7" s="11" t="s">
        <v>15</v>
      </c>
      <c r="D7" s="10">
        <v>0.21</v>
      </c>
      <c r="E7" s="11" t="s">
        <v>16</v>
      </c>
      <c r="F7" s="10">
        <v>0.1</v>
      </c>
    </row>
    <row r="8" spans="1:8">
      <c r="A8" s="169" t="s">
        <v>17</v>
      </c>
      <c r="B8" s="12">
        <v>75690750</v>
      </c>
      <c r="C8" s="9" t="s">
        <v>18</v>
      </c>
      <c r="D8" s="10">
        <v>0.02</v>
      </c>
      <c r="E8" s="11"/>
      <c r="F8" s="10"/>
    </row>
    <row r="9" spans="1:8">
      <c r="A9" s="169" t="s">
        <v>19</v>
      </c>
      <c r="B9" s="13">
        <f>B7/B8</f>
        <v>0.69591396570915209</v>
      </c>
      <c r="C9" s="9"/>
      <c r="D9" s="10"/>
      <c r="E9" s="11"/>
      <c r="F9" s="14"/>
    </row>
    <row r="10" spans="1:8" ht="18.75">
      <c r="A10" s="242" t="s">
        <v>20</v>
      </c>
      <c r="B10" s="242"/>
      <c r="C10" s="242"/>
      <c r="D10" s="242"/>
      <c r="E10" s="242"/>
      <c r="F10" s="242"/>
    </row>
    <row r="11" spans="1:8">
      <c r="A11" s="256" t="s">
        <v>21</v>
      </c>
      <c r="B11" s="169" t="s">
        <v>22</v>
      </c>
      <c r="C11" s="169" t="s">
        <v>23</v>
      </c>
      <c r="D11" s="169" t="s">
        <v>24</v>
      </c>
      <c r="E11" s="169"/>
      <c r="F11" s="15" t="s">
        <v>25</v>
      </c>
    </row>
    <row r="12" spans="1:8">
      <c r="A12" s="256"/>
      <c r="B12" s="16" t="s">
        <v>74</v>
      </c>
      <c r="C12" s="5" t="s">
        <v>678</v>
      </c>
      <c r="D12" s="283" t="s">
        <v>26</v>
      </c>
      <c r="E12" s="16" t="s">
        <v>682</v>
      </c>
      <c r="F12" s="5">
        <v>7</v>
      </c>
    </row>
    <row r="13" spans="1:8">
      <c r="A13" s="256"/>
      <c r="B13" s="16" t="s">
        <v>75</v>
      </c>
      <c r="C13" s="5" t="s">
        <v>679</v>
      </c>
      <c r="D13" s="283"/>
      <c r="E13" s="16" t="s">
        <v>683</v>
      </c>
      <c r="F13" s="5">
        <v>5</v>
      </c>
    </row>
    <row r="14" spans="1:8">
      <c r="A14" s="256"/>
      <c r="B14" s="16" t="s">
        <v>76</v>
      </c>
      <c r="C14" s="5" t="s">
        <v>680</v>
      </c>
      <c r="D14" s="283" t="s">
        <v>27</v>
      </c>
      <c r="E14" s="16" t="s">
        <v>684</v>
      </c>
      <c r="F14" s="17">
        <v>0</v>
      </c>
    </row>
    <row r="15" spans="1:8">
      <c r="A15" s="256"/>
      <c r="B15" s="16" t="s">
        <v>77</v>
      </c>
      <c r="C15" s="5" t="s">
        <v>681</v>
      </c>
      <c r="D15" s="283"/>
      <c r="E15" s="16" t="s">
        <v>685</v>
      </c>
      <c r="F15" s="17">
        <v>0</v>
      </c>
    </row>
    <row r="16" spans="1:8" ht="18.75">
      <c r="A16" s="242"/>
      <c r="B16" s="242"/>
      <c r="C16" s="242"/>
      <c r="D16" s="242"/>
      <c r="E16" s="242"/>
      <c r="F16" s="242"/>
    </row>
    <row r="17" spans="1:6">
      <c r="A17" s="18"/>
      <c r="B17" s="169" t="s">
        <v>28</v>
      </c>
      <c r="C17" s="169" t="s">
        <v>29</v>
      </c>
      <c r="D17" s="169" t="s">
        <v>30</v>
      </c>
      <c r="E17" s="267" t="s">
        <v>31</v>
      </c>
      <c r="F17" s="268"/>
    </row>
    <row r="18" spans="1:6">
      <c r="A18" s="387" t="s">
        <v>625</v>
      </c>
      <c r="B18" s="171">
        <v>0.54166666666666663</v>
      </c>
      <c r="C18" s="174" t="s">
        <v>657</v>
      </c>
      <c r="D18" s="48">
        <v>3</v>
      </c>
      <c r="E18" s="287" t="s">
        <v>658</v>
      </c>
      <c r="F18" s="288"/>
    </row>
    <row r="19" spans="1:6">
      <c r="A19" s="387"/>
      <c r="B19" s="361" t="s">
        <v>659</v>
      </c>
      <c r="C19" s="389" t="s">
        <v>663</v>
      </c>
      <c r="D19" s="390"/>
      <c r="E19" s="390"/>
      <c r="F19" s="391"/>
    </row>
    <row r="20" spans="1:6">
      <c r="A20" s="387"/>
      <c r="B20" s="362"/>
      <c r="C20" s="392"/>
      <c r="D20" s="393"/>
      <c r="E20" s="393"/>
      <c r="F20" s="394"/>
    </row>
    <row r="21" spans="1:6">
      <c r="A21" s="387"/>
      <c r="B21" s="362"/>
      <c r="C21" s="395"/>
      <c r="D21" s="396"/>
      <c r="E21" s="396"/>
      <c r="F21" s="397"/>
    </row>
    <row r="22" spans="1:6">
      <c r="A22" s="388" t="s">
        <v>626</v>
      </c>
      <c r="B22" s="135">
        <v>0.79166666666666663</v>
      </c>
      <c r="C22" s="136" t="s">
        <v>660</v>
      </c>
      <c r="D22" s="137">
        <v>2</v>
      </c>
      <c r="E22" s="287" t="s">
        <v>661</v>
      </c>
      <c r="F22" s="288"/>
    </row>
    <row r="23" spans="1:6">
      <c r="A23" s="388"/>
      <c r="B23" s="361" t="s">
        <v>662</v>
      </c>
      <c r="C23" s="389" t="s">
        <v>669</v>
      </c>
      <c r="D23" s="390"/>
      <c r="E23" s="390"/>
      <c r="F23" s="391"/>
    </row>
    <row r="24" spans="1:6">
      <c r="A24" s="388"/>
      <c r="B24" s="362"/>
      <c r="C24" s="392"/>
      <c r="D24" s="393"/>
      <c r="E24" s="393"/>
      <c r="F24" s="394"/>
    </row>
    <row r="25" spans="1:6">
      <c r="A25" s="388"/>
      <c r="B25" s="362"/>
      <c r="C25" s="395"/>
      <c r="D25" s="396"/>
      <c r="E25" s="396"/>
      <c r="F25" s="397"/>
    </row>
    <row r="26" spans="1:6" ht="18.75">
      <c r="A26" s="242" t="s">
        <v>593</v>
      </c>
      <c r="B26" s="242"/>
      <c r="C26" s="242"/>
      <c r="D26" s="242"/>
      <c r="E26" s="242"/>
      <c r="F26" s="242"/>
    </row>
    <row r="27" spans="1:6">
      <c r="A27" s="379" t="s">
        <v>35</v>
      </c>
      <c r="B27" s="21" t="s">
        <v>36</v>
      </c>
      <c r="C27" s="173" t="s">
        <v>670</v>
      </c>
      <c r="D27" s="379" t="s">
        <v>37</v>
      </c>
      <c r="E27" s="172" t="s">
        <v>36</v>
      </c>
      <c r="F27" s="30" t="s">
        <v>664</v>
      </c>
    </row>
    <row r="28" spans="1:6">
      <c r="A28" s="380"/>
      <c r="B28" s="21" t="s">
        <v>38</v>
      </c>
      <c r="C28" s="173" t="s">
        <v>671</v>
      </c>
      <c r="D28" s="384"/>
      <c r="E28" s="172" t="s">
        <v>39</v>
      </c>
      <c r="F28" s="30" t="s">
        <v>665</v>
      </c>
    </row>
    <row r="29" spans="1:6">
      <c r="A29" s="380"/>
      <c r="B29" s="21" t="s">
        <v>40</v>
      </c>
      <c r="C29" s="173" t="s">
        <v>671</v>
      </c>
      <c r="D29" s="384"/>
      <c r="E29" s="172" t="s">
        <v>41</v>
      </c>
      <c r="F29" s="30" t="s">
        <v>666</v>
      </c>
    </row>
    <row r="30" spans="1:6">
      <c r="A30" s="382"/>
      <c r="B30" s="21" t="s">
        <v>42</v>
      </c>
      <c r="C30" s="173" t="s">
        <v>672</v>
      </c>
      <c r="D30" s="385"/>
      <c r="E30" s="172" t="s">
        <v>43</v>
      </c>
      <c r="F30" s="30"/>
    </row>
    <row r="31" spans="1:6">
      <c r="A31" s="383"/>
      <c r="B31" s="21" t="s">
        <v>44</v>
      </c>
      <c r="C31" s="173" t="s">
        <v>673</v>
      </c>
      <c r="D31" s="386"/>
      <c r="E31" s="172" t="s">
        <v>45</v>
      </c>
      <c r="F31" s="30"/>
    </row>
    <row r="32" spans="1:6" ht="18.75">
      <c r="A32" s="242" t="s">
        <v>34</v>
      </c>
      <c r="B32" s="242"/>
      <c r="C32" s="242"/>
      <c r="D32" s="242"/>
      <c r="E32" s="242"/>
      <c r="F32" s="242"/>
    </row>
    <row r="33" spans="1:6" ht="19.5" customHeight="1">
      <c r="A33" s="379" t="s">
        <v>542</v>
      </c>
      <c r="B33" s="239" t="s">
        <v>656</v>
      </c>
      <c r="C33" s="371"/>
      <c r="D33" s="371"/>
      <c r="E33" s="371"/>
      <c r="F33" s="372"/>
    </row>
    <row r="34" spans="1:6" ht="21.75" customHeight="1">
      <c r="A34" s="380"/>
      <c r="B34" s="239" t="s">
        <v>674</v>
      </c>
      <c r="C34" s="371"/>
      <c r="D34" s="371"/>
      <c r="E34" s="371"/>
      <c r="F34" s="372"/>
    </row>
    <row r="35" spans="1:6" ht="19.5" customHeight="1">
      <c r="A35" s="381"/>
      <c r="B35" s="239" t="s">
        <v>675</v>
      </c>
      <c r="C35" s="371"/>
      <c r="D35" s="371"/>
      <c r="E35" s="371"/>
      <c r="F35" s="372"/>
    </row>
    <row r="36" spans="1:6" ht="20.25" customHeight="1">
      <c r="A36" s="379" t="s">
        <v>37</v>
      </c>
      <c r="B36" s="239" t="s">
        <v>668</v>
      </c>
      <c r="C36" s="240"/>
      <c r="D36" s="240"/>
      <c r="E36" s="240"/>
      <c r="F36" s="241"/>
    </row>
    <row r="37" spans="1:6" ht="20.25" customHeight="1">
      <c r="A37" s="380"/>
      <c r="B37" s="239" t="s">
        <v>676</v>
      </c>
      <c r="C37" s="240"/>
      <c r="D37" s="240"/>
      <c r="E37" s="240"/>
      <c r="F37" s="241"/>
    </row>
    <row r="38" spans="1:6" ht="21" customHeight="1">
      <c r="A38" s="380"/>
      <c r="B38" s="239" t="s">
        <v>667</v>
      </c>
      <c r="C38" s="240"/>
      <c r="D38" s="240"/>
      <c r="E38" s="240"/>
      <c r="F38" s="241"/>
    </row>
    <row r="39" spans="1:6" s="31" customFormat="1" ht="21.75" customHeight="1">
      <c r="A39" s="380"/>
      <c r="B39" s="284" t="s">
        <v>677</v>
      </c>
      <c r="C39" s="285"/>
      <c r="D39" s="285"/>
      <c r="E39" s="285"/>
      <c r="F39" s="286"/>
    </row>
    <row r="40" spans="1:6" ht="18.75">
      <c r="A40" s="242"/>
      <c r="B40" s="242"/>
      <c r="C40" s="242"/>
      <c r="D40" s="242"/>
      <c r="E40" s="242"/>
      <c r="F40" s="242"/>
    </row>
    <row r="41" spans="1:6">
      <c r="A41" s="170" t="s">
        <v>35</v>
      </c>
      <c r="B41" s="243"/>
      <c r="C41" s="244"/>
      <c r="D41" s="170" t="s">
        <v>37</v>
      </c>
      <c r="E41" s="243"/>
      <c r="F41" s="244"/>
    </row>
    <row r="42" spans="1:6" ht="18.75">
      <c r="A42" s="232" t="s">
        <v>46</v>
      </c>
      <c r="B42" s="233"/>
      <c r="C42" s="234"/>
      <c r="D42" s="168" t="s">
        <v>47</v>
      </c>
      <c r="E42" s="235"/>
      <c r="F42" s="236"/>
    </row>
    <row r="43" spans="1:6">
      <c r="A43" s="237" t="s">
        <v>35</v>
      </c>
      <c r="B43" s="27" t="s">
        <v>48</v>
      </c>
      <c r="C43" s="27" t="s">
        <v>49</v>
      </c>
      <c r="D43" s="237" t="s">
        <v>37</v>
      </c>
      <c r="E43" s="27" t="s">
        <v>50</v>
      </c>
      <c r="F43" s="27" t="s">
        <v>51</v>
      </c>
    </row>
    <row r="44" spans="1:6">
      <c r="A44" s="237"/>
      <c r="B44" s="28"/>
      <c r="C44" s="28"/>
      <c r="D44" s="238"/>
      <c r="E44" s="28"/>
      <c r="F44" s="29"/>
    </row>
    <row r="45" spans="1:6">
      <c r="A45" s="237"/>
      <c r="B45" s="28"/>
      <c r="C45" s="28"/>
      <c r="D45" s="238"/>
      <c r="E45" s="28"/>
      <c r="F45" s="29"/>
    </row>
    <row r="46" spans="1:6">
      <c r="A46" s="237"/>
      <c r="B46" s="28"/>
      <c r="C46" s="28"/>
      <c r="D46" s="238"/>
      <c r="E46" s="28"/>
      <c r="F46" s="29"/>
    </row>
  </sheetData>
  <mergeCells count="36">
    <mergeCell ref="A16:F16"/>
    <mergeCell ref="E17:F17"/>
    <mergeCell ref="A18:A21"/>
    <mergeCell ref="E18:F18"/>
    <mergeCell ref="B19:B21"/>
    <mergeCell ref="C19:F21"/>
    <mergeCell ref="A1:F1"/>
    <mergeCell ref="A3:B3"/>
    <mergeCell ref="A10:F10"/>
    <mergeCell ref="A11:A15"/>
    <mergeCell ref="D12:D13"/>
    <mergeCell ref="D14:D15"/>
    <mergeCell ref="A43:A46"/>
    <mergeCell ref="D43:D46"/>
    <mergeCell ref="A32:F32"/>
    <mergeCell ref="A33:A35"/>
    <mergeCell ref="B33:F33"/>
    <mergeCell ref="B34:F34"/>
    <mergeCell ref="B35:F35"/>
    <mergeCell ref="B39:F39"/>
    <mergeCell ref="B38:F38"/>
    <mergeCell ref="B36:F36"/>
    <mergeCell ref="A36:A39"/>
    <mergeCell ref="B37:F37"/>
    <mergeCell ref="E42:F42"/>
    <mergeCell ref="A40:F40"/>
    <mergeCell ref="B41:C41"/>
    <mergeCell ref="E41:F41"/>
    <mergeCell ref="A42:C42"/>
    <mergeCell ref="E22:F22"/>
    <mergeCell ref="B23:B25"/>
    <mergeCell ref="C23:F25"/>
    <mergeCell ref="A26:F26"/>
    <mergeCell ref="A27:A31"/>
    <mergeCell ref="D27:D31"/>
    <mergeCell ref="A22:A25"/>
  </mergeCells>
  <phoneticPr fontId="6"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dimension ref="A1:H45"/>
  <sheetViews>
    <sheetView workbookViewId="0">
      <selection activeCell="B8" sqref="B8"/>
    </sheetView>
  </sheetViews>
  <sheetFormatPr defaultRowHeight="16.5"/>
  <cols>
    <col min="1" max="1" width="12.625" customWidth="1"/>
    <col min="2" max="2" width="18.625" customWidth="1"/>
    <col min="3" max="3" width="29.25" customWidth="1"/>
    <col min="4" max="4" width="11.625" customWidth="1"/>
    <col min="5" max="5" width="27.625" customWidth="1"/>
    <col min="6" max="6" width="35.375" customWidth="1"/>
    <col min="8" max="8" width="10.875" bestFit="1" customWidth="1"/>
  </cols>
  <sheetData>
    <row r="1" spans="1:8" ht="25.5">
      <c r="A1" s="280"/>
      <c r="B1" s="280"/>
      <c r="C1" s="280"/>
      <c r="D1" s="280"/>
      <c r="E1" s="280"/>
      <c r="F1" s="280"/>
    </row>
    <row r="2" spans="1:8">
      <c r="A2" s="177" t="s">
        <v>0</v>
      </c>
      <c r="B2" s="2">
        <v>42606</v>
      </c>
      <c r="C2" s="3"/>
      <c r="D2" s="2"/>
      <c r="E2" s="4" t="s">
        <v>1</v>
      </c>
      <c r="F2" s="5"/>
    </row>
    <row r="3" spans="1:8">
      <c r="A3" s="281" t="s">
        <v>2</v>
      </c>
      <c r="B3" s="282"/>
      <c r="C3" s="6" t="s">
        <v>3</v>
      </c>
      <c r="D3" s="6" t="s">
        <v>4</v>
      </c>
      <c r="E3" s="6" t="s">
        <v>3</v>
      </c>
      <c r="F3" s="7" t="s">
        <v>4</v>
      </c>
    </row>
    <row r="4" spans="1:8">
      <c r="A4" s="177" t="s">
        <v>5</v>
      </c>
      <c r="B4" s="8">
        <v>1262000</v>
      </c>
      <c r="C4" s="9" t="s">
        <v>6</v>
      </c>
      <c r="D4" s="10">
        <v>0.05</v>
      </c>
      <c r="E4" s="11" t="s">
        <v>7</v>
      </c>
      <c r="F4" s="10">
        <v>0.13</v>
      </c>
      <c r="H4" s="32">
        <f>SUM(D4:D8)+SUM(F4:F8)</f>
        <v>1</v>
      </c>
    </row>
    <row r="5" spans="1:8">
      <c r="A5" s="177" t="s">
        <v>8</v>
      </c>
      <c r="B5" s="12">
        <f>B6-B4</f>
        <v>1355000</v>
      </c>
      <c r="C5" s="11" t="s">
        <v>9</v>
      </c>
      <c r="D5" s="10">
        <v>0.11</v>
      </c>
      <c r="E5" s="11" t="s">
        <v>10</v>
      </c>
      <c r="F5" s="10">
        <v>0.22</v>
      </c>
    </row>
    <row r="6" spans="1:8">
      <c r="A6" s="177" t="s">
        <v>11</v>
      </c>
      <c r="B6" s="12">
        <v>2617000</v>
      </c>
      <c r="C6" s="9" t="s">
        <v>12</v>
      </c>
      <c r="D6" s="10">
        <v>0.06</v>
      </c>
      <c r="E6" s="11" t="s">
        <v>13</v>
      </c>
      <c r="F6" s="10">
        <v>7.0000000000000007E-2</v>
      </c>
      <c r="H6" s="36">
        <f>B6+B7</f>
        <v>57868950</v>
      </c>
    </row>
    <row r="7" spans="1:8">
      <c r="A7" s="177" t="s">
        <v>14</v>
      </c>
      <c r="B7" s="12">
        <v>55251950</v>
      </c>
      <c r="C7" s="11" t="s">
        <v>15</v>
      </c>
      <c r="D7" s="10">
        <v>0.15</v>
      </c>
      <c r="E7" s="11" t="s">
        <v>16</v>
      </c>
      <c r="F7" s="10">
        <v>0.2</v>
      </c>
    </row>
    <row r="8" spans="1:8">
      <c r="A8" s="177" t="s">
        <v>17</v>
      </c>
      <c r="B8" s="12">
        <v>75690750</v>
      </c>
      <c r="C8" s="9" t="s">
        <v>18</v>
      </c>
      <c r="D8" s="10">
        <v>0.01</v>
      </c>
      <c r="E8" s="11"/>
      <c r="F8" s="10"/>
    </row>
    <row r="9" spans="1:8">
      <c r="A9" s="177" t="s">
        <v>19</v>
      </c>
      <c r="B9" s="13">
        <f>B7/B8</f>
        <v>0.72996964622493499</v>
      </c>
      <c r="C9" s="9"/>
      <c r="D9" s="10"/>
      <c r="E9" s="11"/>
      <c r="F9" s="14"/>
    </row>
    <row r="10" spans="1:8" ht="18.75">
      <c r="A10" s="242" t="s">
        <v>20</v>
      </c>
      <c r="B10" s="242"/>
      <c r="C10" s="242"/>
      <c r="D10" s="242"/>
      <c r="E10" s="242"/>
      <c r="F10" s="242"/>
    </row>
    <row r="11" spans="1:8">
      <c r="A11" s="256" t="s">
        <v>21</v>
      </c>
      <c r="B11" s="177" t="s">
        <v>22</v>
      </c>
      <c r="C11" s="177" t="s">
        <v>23</v>
      </c>
      <c r="D11" s="177" t="s">
        <v>24</v>
      </c>
      <c r="E11" s="177"/>
      <c r="F11" s="15" t="s">
        <v>25</v>
      </c>
    </row>
    <row r="12" spans="1:8">
      <c r="A12" s="256"/>
      <c r="B12" s="16" t="s">
        <v>74</v>
      </c>
      <c r="C12" s="5" t="s">
        <v>701</v>
      </c>
      <c r="D12" s="283" t="s">
        <v>26</v>
      </c>
      <c r="E12" s="16" t="s">
        <v>705</v>
      </c>
      <c r="F12" s="5">
        <v>16</v>
      </c>
    </row>
    <row r="13" spans="1:8">
      <c r="A13" s="256"/>
      <c r="B13" s="16" t="s">
        <v>75</v>
      </c>
      <c r="C13" s="5" t="s">
        <v>702</v>
      </c>
      <c r="D13" s="283"/>
      <c r="E13" s="16" t="s">
        <v>706</v>
      </c>
      <c r="F13" s="5">
        <v>6</v>
      </c>
    </row>
    <row r="14" spans="1:8">
      <c r="A14" s="256"/>
      <c r="B14" s="16" t="s">
        <v>76</v>
      </c>
      <c r="C14" s="5" t="s">
        <v>703</v>
      </c>
      <c r="D14" s="283" t="s">
        <v>27</v>
      </c>
      <c r="E14" s="16" t="s">
        <v>707</v>
      </c>
      <c r="F14" s="17">
        <v>0</v>
      </c>
    </row>
    <row r="15" spans="1:8">
      <c r="A15" s="256"/>
      <c r="B15" s="16" t="s">
        <v>77</v>
      </c>
      <c r="C15" s="5" t="s">
        <v>704</v>
      </c>
      <c r="D15" s="283"/>
      <c r="E15" s="16" t="s">
        <v>708</v>
      </c>
      <c r="F15" s="17">
        <v>0</v>
      </c>
    </row>
    <row r="16" spans="1:8" ht="18.75">
      <c r="A16" s="242"/>
      <c r="B16" s="242"/>
      <c r="C16" s="242"/>
      <c r="D16" s="242"/>
      <c r="E16" s="242"/>
      <c r="F16" s="242"/>
    </row>
    <row r="17" spans="1:6">
      <c r="A17" s="18"/>
      <c r="B17" s="177" t="s">
        <v>28</v>
      </c>
      <c r="C17" s="177" t="s">
        <v>29</v>
      </c>
      <c r="D17" s="177" t="s">
        <v>30</v>
      </c>
      <c r="E17" s="267" t="s">
        <v>31</v>
      </c>
      <c r="F17" s="268"/>
    </row>
    <row r="18" spans="1:6">
      <c r="A18" s="387" t="s">
        <v>625</v>
      </c>
      <c r="B18" s="179">
        <v>0.4375</v>
      </c>
      <c r="C18" s="179" t="s">
        <v>686</v>
      </c>
      <c r="D18" s="48">
        <v>16</v>
      </c>
      <c r="E18" s="287" t="s">
        <v>687</v>
      </c>
      <c r="F18" s="288"/>
    </row>
    <row r="19" spans="1:6">
      <c r="A19" s="387"/>
      <c r="B19" s="361" t="s">
        <v>659</v>
      </c>
      <c r="C19" s="389" t="s">
        <v>697</v>
      </c>
      <c r="D19" s="390"/>
      <c r="E19" s="390"/>
      <c r="F19" s="391"/>
    </row>
    <row r="20" spans="1:6">
      <c r="A20" s="387"/>
      <c r="B20" s="362"/>
      <c r="C20" s="392"/>
      <c r="D20" s="393"/>
      <c r="E20" s="393"/>
      <c r="F20" s="394"/>
    </row>
    <row r="21" spans="1:6">
      <c r="A21" s="387"/>
      <c r="B21" s="362"/>
      <c r="C21" s="395"/>
      <c r="D21" s="396"/>
      <c r="E21" s="396"/>
      <c r="F21" s="397"/>
    </row>
    <row r="22" spans="1:6">
      <c r="A22" s="388" t="s">
        <v>626</v>
      </c>
      <c r="B22" s="135">
        <v>0.83333333333333337</v>
      </c>
      <c r="C22" s="136" t="s">
        <v>688</v>
      </c>
      <c r="D22" s="137">
        <v>2</v>
      </c>
      <c r="E22" s="287" t="s">
        <v>698</v>
      </c>
      <c r="F22" s="288"/>
    </row>
    <row r="23" spans="1:6">
      <c r="A23" s="388"/>
      <c r="B23" s="361" t="s">
        <v>659</v>
      </c>
      <c r="C23" s="389" t="s">
        <v>696</v>
      </c>
      <c r="D23" s="390"/>
      <c r="E23" s="390"/>
      <c r="F23" s="391"/>
    </row>
    <row r="24" spans="1:6">
      <c r="A24" s="388"/>
      <c r="B24" s="362"/>
      <c r="C24" s="392"/>
      <c r="D24" s="393"/>
      <c r="E24" s="393"/>
      <c r="F24" s="394"/>
    </row>
    <row r="25" spans="1:6">
      <c r="A25" s="388"/>
      <c r="B25" s="362"/>
      <c r="C25" s="395"/>
      <c r="D25" s="396"/>
      <c r="E25" s="396"/>
      <c r="F25" s="397"/>
    </row>
    <row r="26" spans="1:6" ht="18.75">
      <c r="A26" s="242" t="s">
        <v>593</v>
      </c>
      <c r="B26" s="242"/>
      <c r="C26" s="242"/>
      <c r="D26" s="242"/>
      <c r="E26" s="242"/>
      <c r="F26" s="242"/>
    </row>
    <row r="27" spans="1:6">
      <c r="A27" s="379" t="s">
        <v>35</v>
      </c>
      <c r="B27" s="21" t="s">
        <v>36</v>
      </c>
      <c r="C27" s="176" t="s">
        <v>690</v>
      </c>
      <c r="D27" s="379" t="s">
        <v>37</v>
      </c>
      <c r="E27" s="177" t="s">
        <v>36</v>
      </c>
      <c r="F27" s="30" t="s">
        <v>211</v>
      </c>
    </row>
    <row r="28" spans="1:6">
      <c r="A28" s="380"/>
      <c r="B28" s="21" t="s">
        <v>38</v>
      </c>
      <c r="C28" s="176" t="s">
        <v>111</v>
      </c>
      <c r="D28" s="384"/>
      <c r="E28" s="177" t="s">
        <v>39</v>
      </c>
      <c r="F28" s="30" t="s">
        <v>212</v>
      </c>
    </row>
    <row r="29" spans="1:6">
      <c r="A29" s="380"/>
      <c r="B29" s="21" t="s">
        <v>40</v>
      </c>
      <c r="C29" s="176" t="s">
        <v>691</v>
      </c>
      <c r="D29" s="384"/>
      <c r="E29" s="177" t="s">
        <v>41</v>
      </c>
      <c r="F29" s="30" t="s">
        <v>689</v>
      </c>
    </row>
    <row r="30" spans="1:6">
      <c r="A30" s="382"/>
      <c r="B30" s="21" t="s">
        <v>42</v>
      </c>
      <c r="C30" s="176" t="s">
        <v>54</v>
      </c>
      <c r="D30" s="385"/>
      <c r="E30" s="177" t="s">
        <v>43</v>
      </c>
      <c r="F30" s="30" t="s">
        <v>380</v>
      </c>
    </row>
    <row r="31" spans="1:6">
      <c r="A31" s="383"/>
      <c r="B31" s="21" t="s">
        <v>44</v>
      </c>
      <c r="C31" s="176" t="s">
        <v>112</v>
      </c>
      <c r="D31" s="386"/>
      <c r="E31" s="177" t="s">
        <v>45</v>
      </c>
      <c r="F31" s="30"/>
    </row>
    <row r="32" spans="1:6" ht="18.75">
      <c r="A32" s="242" t="s">
        <v>34</v>
      </c>
      <c r="B32" s="242"/>
      <c r="C32" s="242"/>
      <c r="D32" s="242"/>
      <c r="E32" s="242"/>
      <c r="F32" s="242"/>
    </row>
    <row r="33" spans="1:6" ht="38.25" customHeight="1">
      <c r="A33" s="379" t="s">
        <v>542</v>
      </c>
      <c r="B33" s="239" t="s">
        <v>692</v>
      </c>
      <c r="C33" s="371"/>
      <c r="D33" s="371"/>
      <c r="E33" s="371"/>
      <c r="F33" s="372"/>
    </row>
    <row r="34" spans="1:6" ht="42" customHeight="1">
      <c r="A34" s="380"/>
      <c r="B34" s="239" t="s">
        <v>693</v>
      </c>
      <c r="C34" s="371"/>
      <c r="D34" s="371"/>
      <c r="E34" s="371"/>
      <c r="F34" s="372"/>
    </row>
    <row r="35" spans="1:6" ht="36" customHeight="1">
      <c r="A35" s="381"/>
      <c r="B35" s="239" t="s">
        <v>694</v>
      </c>
      <c r="C35" s="371"/>
      <c r="D35" s="371"/>
      <c r="E35" s="371"/>
      <c r="F35" s="372"/>
    </row>
    <row r="36" spans="1:6" ht="179.25" customHeight="1">
      <c r="A36" s="379" t="s">
        <v>37</v>
      </c>
      <c r="B36" s="239" t="s">
        <v>699</v>
      </c>
      <c r="C36" s="240"/>
      <c r="D36" s="240"/>
      <c r="E36" s="240"/>
      <c r="F36" s="241"/>
    </row>
    <row r="37" spans="1:6" ht="20.25" customHeight="1">
      <c r="A37" s="380"/>
      <c r="B37" s="239" t="s">
        <v>695</v>
      </c>
      <c r="C37" s="240"/>
      <c r="D37" s="240"/>
      <c r="E37" s="240"/>
      <c r="F37" s="241"/>
    </row>
    <row r="38" spans="1:6" ht="122.25" customHeight="1">
      <c r="A38" s="380"/>
      <c r="B38" s="239" t="s">
        <v>700</v>
      </c>
      <c r="C38" s="240"/>
      <c r="D38" s="240"/>
      <c r="E38" s="240"/>
      <c r="F38" s="241"/>
    </row>
    <row r="39" spans="1:6" ht="18.75">
      <c r="A39" s="242"/>
      <c r="B39" s="242"/>
      <c r="C39" s="242"/>
      <c r="D39" s="242"/>
      <c r="E39" s="242"/>
      <c r="F39" s="242"/>
    </row>
    <row r="40" spans="1:6">
      <c r="A40" s="178" t="s">
        <v>35</v>
      </c>
      <c r="B40" s="243"/>
      <c r="C40" s="244"/>
      <c r="D40" s="178" t="s">
        <v>37</v>
      </c>
      <c r="E40" s="243"/>
      <c r="F40" s="244"/>
    </row>
    <row r="41" spans="1:6" ht="18.75">
      <c r="A41" s="232" t="s">
        <v>46</v>
      </c>
      <c r="B41" s="233"/>
      <c r="C41" s="234"/>
      <c r="D41" s="175" t="s">
        <v>47</v>
      </c>
      <c r="E41" s="235"/>
      <c r="F41" s="236"/>
    </row>
    <row r="42" spans="1:6">
      <c r="A42" s="237" t="s">
        <v>35</v>
      </c>
      <c r="B42" s="27" t="s">
        <v>48</v>
      </c>
      <c r="C42" s="27" t="s">
        <v>49</v>
      </c>
      <c r="D42" s="237" t="s">
        <v>37</v>
      </c>
      <c r="E42" s="27" t="s">
        <v>50</v>
      </c>
      <c r="F42" s="27" t="s">
        <v>51</v>
      </c>
    </row>
    <row r="43" spans="1:6">
      <c r="A43" s="237"/>
      <c r="B43" s="28"/>
      <c r="C43" s="28"/>
      <c r="D43" s="238"/>
      <c r="E43" s="28"/>
      <c r="F43" s="29"/>
    </row>
    <row r="44" spans="1:6">
      <c r="A44" s="237"/>
      <c r="B44" s="28"/>
      <c r="C44" s="28"/>
      <c r="D44" s="238"/>
      <c r="E44" s="28"/>
      <c r="F44" s="29"/>
    </row>
    <row r="45" spans="1:6">
      <c r="A45" s="237"/>
      <c r="B45" s="28"/>
      <c r="C45" s="28"/>
      <c r="D45" s="238"/>
      <c r="E45" s="28"/>
      <c r="F45" s="29"/>
    </row>
  </sheetData>
  <mergeCells count="35">
    <mergeCell ref="A1:F1"/>
    <mergeCell ref="A3:B3"/>
    <mergeCell ref="A10:F10"/>
    <mergeCell ref="A11:A15"/>
    <mergeCell ref="D12:D13"/>
    <mergeCell ref="D14:D15"/>
    <mergeCell ref="A27:A31"/>
    <mergeCell ref="D27:D31"/>
    <mergeCell ref="A16:F16"/>
    <mergeCell ref="E17:F17"/>
    <mergeCell ref="A18:A21"/>
    <mergeCell ref="E18:F18"/>
    <mergeCell ref="B19:B21"/>
    <mergeCell ref="C19:F21"/>
    <mergeCell ref="A22:A25"/>
    <mergeCell ref="E22:F22"/>
    <mergeCell ref="B23:B25"/>
    <mergeCell ref="C23:F25"/>
    <mergeCell ref="A26:F26"/>
    <mergeCell ref="A42:A45"/>
    <mergeCell ref="D42:D45"/>
    <mergeCell ref="A32:F32"/>
    <mergeCell ref="A33:A35"/>
    <mergeCell ref="B33:F33"/>
    <mergeCell ref="B34:F34"/>
    <mergeCell ref="B35:F35"/>
    <mergeCell ref="A36:A38"/>
    <mergeCell ref="B36:F36"/>
    <mergeCell ref="B37:F37"/>
    <mergeCell ref="B38:F38"/>
    <mergeCell ref="A39:F39"/>
    <mergeCell ref="B40:C40"/>
    <mergeCell ref="E40:F40"/>
    <mergeCell ref="A41:C41"/>
    <mergeCell ref="E41:F41"/>
  </mergeCells>
  <phoneticPr fontId="6"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dimension ref="A1:H48"/>
  <sheetViews>
    <sheetView workbookViewId="0">
      <selection activeCell="B8" sqref="B8"/>
    </sheetView>
  </sheetViews>
  <sheetFormatPr defaultRowHeight="16.5"/>
  <cols>
    <col min="1" max="1" width="12.625" customWidth="1"/>
    <col min="2" max="2" width="18.625" customWidth="1"/>
    <col min="3" max="3" width="29.25" customWidth="1"/>
    <col min="4" max="4" width="11.625" customWidth="1"/>
    <col min="5" max="5" width="27.625" customWidth="1"/>
    <col min="6" max="6" width="35.375" customWidth="1"/>
    <col min="8" max="8" width="10.875" bestFit="1" customWidth="1"/>
  </cols>
  <sheetData>
    <row r="1" spans="1:8" ht="25.5">
      <c r="A1" s="280"/>
      <c r="B1" s="280"/>
      <c r="C1" s="280"/>
      <c r="D1" s="280"/>
      <c r="E1" s="280"/>
      <c r="F1" s="280"/>
    </row>
    <row r="2" spans="1:8">
      <c r="A2" s="182" t="s">
        <v>0</v>
      </c>
      <c r="B2" s="2">
        <v>42607</v>
      </c>
      <c r="C2" s="3"/>
      <c r="D2" s="2"/>
      <c r="E2" s="4" t="s">
        <v>1</v>
      </c>
      <c r="F2" s="5"/>
    </row>
    <row r="3" spans="1:8">
      <c r="A3" s="281" t="s">
        <v>2</v>
      </c>
      <c r="B3" s="282"/>
      <c r="C3" s="6" t="s">
        <v>3</v>
      </c>
      <c r="D3" s="6" t="s">
        <v>4</v>
      </c>
      <c r="E3" s="6" t="s">
        <v>3</v>
      </c>
      <c r="F3" s="7" t="s">
        <v>4</v>
      </c>
    </row>
    <row r="4" spans="1:8">
      <c r="A4" s="182" t="s">
        <v>5</v>
      </c>
      <c r="B4" s="8">
        <v>1006300</v>
      </c>
      <c r="C4" s="9" t="s">
        <v>6</v>
      </c>
      <c r="D4" s="10">
        <v>0.02</v>
      </c>
      <c r="E4" s="11" t="s">
        <v>7</v>
      </c>
      <c r="F4" s="10">
        <v>0.09</v>
      </c>
      <c r="H4" s="32">
        <f>SUM(D4:D8)+SUM(F4:F8)</f>
        <v>1</v>
      </c>
    </row>
    <row r="5" spans="1:8">
      <c r="A5" s="182" t="s">
        <v>8</v>
      </c>
      <c r="B5" s="12">
        <f>B6-B4</f>
        <v>677200</v>
      </c>
      <c r="C5" s="11" t="s">
        <v>9</v>
      </c>
      <c r="D5" s="10">
        <v>0.19</v>
      </c>
      <c r="E5" s="11" t="s">
        <v>10</v>
      </c>
      <c r="F5" s="10">
        <v>0.27</v>
      </c>
    </row>
    <row r="6" spans="1:8">
      <c r="A6" s="182" t="s">
        <v>11</v>
      </c>
      <c r="B6" s="12">
        <v>1683500</v>
      </c>
      <c r="C6" s="9" t="s">
        <v>12</v>
      </c>
      <c r="D6" s="10">
        <v>0.1</v>
      </c>
      <c r="E6" s="11" t="s">
        <v>13</v>
      </c>
      <c r="F6" s="10">
        <v>0</v>
      </c>
      <c r="H6" s="36">
        <f>B6+B7</f>
        <v>58550050</v>
      </c>
    </row>
    <row r="7" spans="1:8">
      <c r="A7" s="182" t="s">
        <v>14</v>
      </c>
      <c r="B7" s="12">
        <v>56866550</v>
      </c>
      <c r="C7" s="11" t="s">
        <v>15</v>
      </c>
      <c r="D7" s="10">
        <v>0.22</v>
      </c>
      <c r="E7" s="11" t="s">
        <v>16</v>
      </c>
      <c r="F7" s="10">
        <v>0.11</v>
      </c>
    </row>
    <row r="8" spans="1:8">
      <c r="A8" s="182" t="s">
        <v>17</v>
      </c>
      <c r="B8" s="12">
        <v>75690750</v>
      </c>
      <c r="C8" s="9" t="s">
        <v>18</v>
      </c>
      <c r="D8" s="10">
        <v>0</v>
      </c>
      <c r="E8" s="11"/>
      <c r="F8" s="10"/>
    </row>
    <row r="9" spans="1:8">
      <c r="A9" s="182" t="s">
        <v>19</v>
      </c>
      <c r="B9" s="13">
        <f>B7/B8</f>
        <v>0.75130118277332436</v>
      </c>
      <c r="C9" s="9"/>
      <c r="D9" s="10"/>
      <c r="E9" s="11"/>
      <c r="F9" s="14"/>
    </row>
    <row r="10" spans="1:8" ht="18.75">
      <c r="A10" s="242" t="s">
        <v>20</v>
      </c>
      <c r="B10" s="242"/>
      <c r="C10" s="242"/>
      <c r="D10" s="242"/>
      <c r="E10" s="242"/>
      <c r="F10" s="242"/>
    </row>
    <row r="11" spans="1:8">
      <c r="A11" s="256" t="s">
        <v>21</v>
      </c>
      <c r="B11" s="182" t="s">
        <v>22</v>
      </c>
      <c r="C11" s="182" t="s">
        <v>23</v>
      </c>
      <c r="D11" s="182" t="s">
        <v>24</v>
      </c>
      <c r="E11" s="182"/>
      <c r="F11" s="15" t="s">
        <v>25</v>
      </c>
    </row>
    <row r="12" spans="1:8">
      <c r="A12" s="256"/>
      <c r="B12" s="16" t="s">
        <v>74</v>
      </c>
      <c r="C12" s="5" t="s">
        <v>715</v>
      </c>
      <c r="D12" s="283" t="s">
        <v>26</v>
      </c>
      <c r="E12" s="16" t="s">
        <v>719</v>
      </c>
      <c r="F12" s="5">
        <v>8</v>
      </c>
    </row>
    <row r="13" spans="1:8">
      <c r="A13" s="256"/>
      <c r="B13" s="16" t="s">
        <v>75</v>
      </c>
      <c r="C13" s="5" t="s">
        <v>716</v>
      </c>
      <c r="D13" s="283"/>
      <c r="E13" s="16" t="s">
        <v>720</v>
      </c>
      <c r="F13" s="5">
        <v>4</v>
      </c>
    </row>
    <row r="14" spans="1:8">
      <c r="A14" s="256"/>
      <c r="B14" s="16" t="s">
        <v>76</v>
      </c>
      <c r="C14" s="5" t="s">
        <v>717</v>
      </c>
      <c r="D14" s="283" t="s">
        <v>27</v>
      </c>
      <c r="E14" s="16" t="s">
        <v>721</v>
      </c>
      <c r="F14" s="17">
        <v>0</v>
      </c>
    </row>
    <row r="15" spans="1:8">
      <c r="A15" s="256"/>
      <c r="B15" s="16" t="s">
        <v>77</v>
      </c>
      <c r="C15" s="5" t="s">
        <v>718</v>
      </c>
      <c r="D15" s="283"/>
      <c r="E15" s="16" t="s">
        <v>722</v>
      </c>
      <c r="F15" s="17">
        <v>0</v>
      </c>
    </row>
    <row r="16" spans="1:8" ht="18.75">
      <c r="A16" s="242"/>
      <c r="B16" s="242"/>
      <c r="C16" s="242"/>
      <c r="D16" s="242"/>
      <c r="E16" s="242"/>
      <c r="F16" s="242"/>
    </row>
    <row r="17" spans="1:6">
      <c r="A17" s="18"/>
      <c r="B17" s="182" t="s">
        <v>28</v>
      </c>
      <c r="C17" s="182" t="s">
        <v>29</v>
      </c>
      <c r="D17" s="182" t="s">
        <v>30</v>
      </c>
      <c r="E17" s="267" t="s">
        <v>31</v>
      </c>
      <c r="F17" s="268"/>
    </row>
    <row r="18" spans="1:6">
      <c r="A18" s="387" t="s">
        <v>625</v>
      </c>
      <c r="B18" s="184">
        <v>0.5</v>
      </c>
      <c r="C18" s="186" t="s">
        <v>723</v>
      </c>
      <c r="D18" s="48">
        <v>5</v>
      </c>
      <c r="E18" s="287" t="s">
        <v>724</v>
      </c>
      <c r="F18" s="288"/>
    </row>
    <row r="19" spans="1:6">
      <c r="A19" s="387"/>
      <c r="B19" s="135">
        <v>0.5</v>
      </c>
      <c r="C19" s="186" t="s">
        <v>725</v>
      </c>
      <c r="D19" s="48">
        <v>4</v>
      </c>
      <c r="E19" s="287" t="s">
        <v>726</v>
      </c>
      <c r="F19" s="288"/>
    </row>
    <row r="20" spans="1:6">
      <c r="A20" s="387"/>
      <c r="B20" s="361" t="s">
        <v>659</v>
      </c>
      <c r="C20" s="389" t="s">
        <v>727</v>
      </c>
      <c r="D20" s="390"/>
      <c r="E20" s="390"/>
      <c r="F20" s="391"/>
    </row>
    <row r="21" spans="1:6">
      <c r="A21" s="387"/>
      <c r="B21" s="362"/>
      <c r="C21" s="392"/>
      <c r="D21" s="393"/>
      <c r="E21" s="393"/>
      <c r="F21" s="394"/>
    </row>
    <row r="22" spans="1:6">
      <c r="A22" s="387"/>
      <c r="B22" s="362"/>
      <c r="C22" s="395"/>
      <c r="D22" s="396"/>
      <c r="E22" s="396"/>
      <c r="F22" s="397"/>
    </row>
    <row r="23" spans="1:6">
      <c r="A23" s="388" t="s">
        <v>626</v>
      </c>
      <c r="B23" s="135">
        <v>0.72916666666666663</v>
      </c>
      <c r="C23" s="136" t="s">
        <v>728</v>
      </c>
      <c r="D23" s="137">
        <v>3</v>
      </c>
      <c r="E23" s="287" t="s">
        <v>729</v>
      </c>
      <c r="F23" s="288"/>
    </row>
    <row r="24" spans="1:6">
      <c r="A24" s="388"/>
      <c r="B24" s="135">
        <v>0.75</v>
      </c>
      <c r="C24" s="186" t="s">
        <v>730</v>
      </c>
      <c r="D24" s="48">
        <v>4</v>
      </c>
      <c r="E24" s="287"/>
      <c r="F24" s="288"/>
    </row>
    <row r="25" spans="1:6">
      <c r="A25" s="388"/>
      <c r="B25" s="135">
        <v>0.79166666666666663</v>
      </c>
      <c r="C25" s="186" t="s">
        <v>731</v>
      </c>
      <c r="D25" s="48" t="s">
        <v>732</v>
      </c>
      <c r="E25" s="287" t="s">
        <v>733</v>
      </c>
      <c r="F25" s="288"/>
    </row>
    <row r="26" spans="1:6">
      <c r="A26" s="388"/>
      <c r="B26" s="135">
        <v>0.79166666666666663</v>
      </c>
      <c r="C26" s="186" t="s">
        <v>734</v>
      </c>
      <c r="D26" s="48">
        <v>5</v>
      </c>
      <c r="E26" s="287" t="s">
        <v>735</v>
      </c>
      <c r="F26" s="288"/>
    </row>
    <row r="27" spans="1:6">
      <c r="A27" s="388"/>
      <c r="B27" s="361" t="s">
        <v>659</v>
      </c>
      <c r="C27" s="389" t="s">
        <v>736</v>
      </c>
      <c r="D27" s="390"/>
      <c r="E27" s="390"/>
      <c r="F27" s="391"/>
    </row>
    <row r="28" spans="1:6">
      <c r="A28" s="388"/>
      <c r="B28" s="362"/>
      <c r="C28" s="392"/>
      <c r="D28" s="393"/>
      <c r="E28" s="393"/>
      <c r="F28" s="394"/>
    </row>
    <row r="29" spans="1:6">
      <c r="A29" s="388"/>
      <c r="B29" s="362"/>
      <c r="C29" s="395"/>
      <c r="D29" s="396"/>
      <c r="E29" s="396"/>
      <c r="F29" s="397"/>
    </row>
    <row r="30" spans="1:6" ht="18.75">
      <c r="A30" s="242" t="s">
        <v>593</v>
      </c>
      <c r="B30" s="242"/>
      <c r="C30" s="242"/>
      <c r="D30" s="242"/>
      <c r="E30" s="242"/>
      <c r="F30" s="242"/>
    </row>
    <row r="31" spans="1:6">
      <c r="A31" s="379" t="s">
        <v>35</v>
      </c>
      <c r="B31" s="21" t="s">
        <v>36</v>
      </c>
      <c r="C31" s="183" t="s">
        <v>709</v>
      </c>
      <c r="D31" s="379" t="s">
        <v>37</v>
      </c>
      <c r="E31" s="182" t="s">
        <v>36</v>
      </c>
      <c r="F31" s="30" t="s">
        <v>148</v>
      </c>
    </row>
    <row r="32" spans="1:6">
      <c r="A32" s="380"/>
      <c r="B32" s="21" t="s">
        <v>38</v>
      </c>
      <c r="C32" s="183" t="s">
        <v>53</v>
      </c>
      <c r="D32" s="384"/>
      <c r="E32" s="182" t="s">
        <v>39</v>
      </c>
      <c r="F32" s="30" t="s">
        <v>465</v>
      </c>
    </row>
    <row r="33" spans="1:6">
      <c r="A33" s="380"/>
      <c r="B33" s="21" t="s">
        <v>40</v>
      </c>
      <c r="C33" s="185" t="s">
        <v>714</v>
      </c>
      <c r="D33" s="384"/>
      <c r="E33" s="182" t="s">
        <v>41</v>
      </c>
      <c r="F33" s="30" t="s">
        <v>381</v>
      </c>
    </row>
    <row r="34" spans="1:6">
      <c r="A34" s="382"/>
      <c r="B34" s="21" t="s">
        <v>42</v>
      </c>
      <c r="C34" s="183" t="s">
        <v>54</v>
      </c>
      <c r="D34" s="385"/>
      <c r="E34" s="182" t="s">
        <v>43</v>
      </c>
      <c r="F34" s="30"/>
    </row>
    <row r="35" spans="1:6">
      <c r="A35" s="383"/>
      <c r="B35" s="21" t="s">
        <v>44</v>
      </c>
      <c r="C35" s="183" t="s">
        <v>111</v>
      </c>
      <c r="D35" s="386"/>
      <c r="E35" s="182" t="s">
        <v>45</v>
      </c>
      <c r="F35" s="30"/>
    </row>
    <row r="36" spans="1:6" ht="18.75">
      <c r="A36" s="242" t="s">
        <v>34</v>
      </c>
      <c r="B36" s="242"/>
      <c r="C36" s="242"/>
      <c r="D36" s="242"/>
      <c r="E36" s="242"/>
      <c r="F36" s="242"/>
    </row>
    <row r="37" spans="1:6" ht="22.5" customHeight="1">
      <c r="A37" s="379" t="s">
        <v>542</v>
      </c>
      <c r="B37" s="239" t="s">
        <v>710</v>
      </c>
      <c r="C37" s="371"/>
      <c r="D37" s="371"/>
      <c r="E37" s="371"/>
      <c r="F37" s="372"/>
    </row>
    <row r="38" spans="1:6" ht="42" customHeight="1">
      <c r="A38" s="380"/>
      <c r="B38" s="239" t="s">
        <v>711</v>
      </c>
      <c r="C38" s="371"/>
      <c r="D38" s="371"/>
      <c r="E38" s="371"/>
      <c r="F38" s="372"/>
    </row>
    <row r="39" spans="1:6" ht="36" customHeight="1">
      <c r="A39" s="381"/>
      <c r="B39" s="239" t="s">
        <v>712</v>
      </c>
      <c r="C39" s="371"/>
      <c r="D39" s="371"/>
      <c r="E39" s="371"/>
      <c r="F39" s="372"/>
    </row>
    <row r="40" spans="1:6" ht="21.75" customHeight="1">
      <c r="A40" s="379" t="s">
        <v>37</v>
      </c>
      <c r="B40" s="239" t="s">
        <v>713</v>
      </c>
      <c r="C40" s="240"/>
      <c r="D40" s="240"/>
      <c r="E40" s="240"/>
      <c r="F40" s="241"/>
    </row>
    <row r="41" spans="1:6" ht="143.25" customHeight="1">
      <c r="A41" s="380"/>
      <c r="B41" s="239" t="s">
        <v>737</v>
      </c>
      <c r="C41" s="240"/>
      <c r="D41" s="240"/>
      <c r="E41" s="240"/>
      <c r="F41" s="241"/>
    </row>
    <row r="42" spans="1:6" ht="18.75">
      <c r="A42" s="242"/>
      <c r="B42" s="242"/>
      <c r="C42" s="242"/>
      <c r="D42" s="242"/>
      <c r="E42" s="242"/>
      <c r="F42" s="242"/>
    </row>
    <row r="43" spans="1:6">
      <c r="A43" s="181" t="s">
        <v>35</v>
      </c>
      <c r="B43" s="243"/>
      <c r="C43" s="244"/>
      <c r="D43" s="181" t="s">
        <v>37</v>
      </c>
      <c r="E43" s="243"/>
      <c r="F43" s="244"/>
    </row>
    <row r="44" spans="1:6" ht="18.75">
      <c r="A44" s="232" t="s">
        <v>46</v>
      </c>
      <c r="B44" s="233"/>
      <c r="C44" s="234"/>
      <c r="D44" s="180" t="s">
        <v>47</v>
      </c>
      <c r="E44" s="235"/>
      <c r="F44" s="236"/>
    </row>
    <row r="45" spans="1:6">
      <c r="A45" s="237" t="s">
        <v>35</v>
      </c>
      <c r="B45" s="27" t="s">
        <v>48</v>
      </c>
      <c r="C45" s="27" t="s">
        <v>49</v>
      </c>
      <c r="D45" s="237" t="s">
        <v>37</v>
      </c>
      <c r="E45" s="27" t="s">
        <v>50</v>
      </c>
      <c r="F45" s="27" t="s">
        <v>51</v>
      </c>
    </row>
    <row r="46" spans="1:6">
      <c r="A46" s="237"/>
      <c r="B46" s="28"/>
      <c r="C46" s="28"/>
      <c r="D46" s="238"/>
      <c r="E46" s="28"/>
      <c r="F46" s="29"/>
    </row>
    <row r="47" spans="1:6">
      <c r="A47" s="237"/>
      <c r="B47" s="28"/>
      <c r="C47" s="28"/>
      <c r="D47" s="238"/>
      <c r="E47" s="28"/>
      <c r="F47" s="29"/>
    </row>
    <row r="48" spans="1:6">
      <c r="A48" s="237"/>
      <c r="B48" s="28"/>
      <c r="C48" s="28"/>
      <c r="D48" s="238"/>
      <c r="E48" s="28"/>
      <c r="F48" s="29"/>
    </row>
  </sheetData>
  <mergeCells count="38">
    <mergeCell ref="E26:F26"/>
    <mergeCell ref="A45:A48"/>
    <mergeCell ref="D45:D48"/>
    <mergeCell ref="A36:F36"/>
    <mergeCell ref="A37:A39"/>
    <mergeCell ref="B37:F37"/>
    <mergeCell ref="B38:F38"/>
    <mergeCell ref="B39:F39"/>
    <mergeCell ref="A40:A41"/>
    <mergeCell ref="B40:F40"/>
    <mergeCell ref="B41:F41"/>
    <mergeCell ref="A42:F42"/>
    <mergeCell ref="B43:C43"/>
    <mergeCell ref="E43:F43"/>
    <mergeCell ref="A44:C44"/>
    <mergeCell ref="E44:F44"/>
    <mergeCell ref="A31:A35"/>
    <mergeCell ref="D31:D35"/>
    <mergeCell ref="A16:F16"/>
    <mergeCell ref="E17:F17"/>
    <mergeCell ref="A18:A22"/>
    <mergeCell ref="E18:F18"/>
    <mergeCell ref="B20:B22"/>
    <mergeCell ref="C20:F22"/>
    <mergeCell ref="A23:A29"/>
    <mergeCell ref="E23:F23"/>
    <mergeCell ref="B27:B29"/>
    <mergeCell ref="C27:F29"/>
    <mergeCell ref="A30:F30"/>
    <mergeCell ref="E19:F19"/>
    <mergeCell ref="E24:F24"/>
    <mergeCell ref="E25:F25"/>
    <mergeCell ref="A1:F1"/>
    <mergeCell ref="A3:B3"/>
    <mergeCell ref="A10:F10"/>
    <mergeCell ref="A11:A15"/>
    <mergeCell ref="D12:D13"/>
    <mergeCell ref="D14:D15"/>
  </mergeCells>
  <phoneticPr fontId="6"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dimension ref="A1:H50"/>
  <sheetViews>
    <sheetView workbookViewId="0">
      <selection activeCell="B8" sqref="B8"/>
    </sheetView>
  </sheetViews>
  <sheetFormatPr defaultRowHeight="16.5"/>
  <cols>
    <col min="1" max="1" width="12.625" customWidth="1"/>
    <col min="2" max="2" width="18.625" customWidth="1"/>
    <col min="3" max="3" width="29.25" customWidth="1"/>
    <col min="4" max="4" width="11.625" customWidth="1"/>
    <col min="5" max="5" width="27.625" customWidth="1"/>
    <col min="6" max="6" width="35.375" customWidth="1"/>
    <col min="8" max="8" width="10.875" bestFit="1" customWidth="1"/>
  </cols>
  <sheetData>
    <row r="1" spans="1:8" ht="25.5">
      <c r="A1" s="280"/>
      <c r="B1" s="280"/>
      <c r="C1" s="280"/>
      <c r="D1" s="280"/>
      <c r="E1" s="280"/>
      <c r="F1" s="280"/>
    </row>
    <row r="2" spans="1:8">
      <c r="A2" s="189" t="s">
        <v>0</v>
      </c>
      <c r="B2" s="2">
        <v>42608</v>
      </c>
      <c r="C2" s="3"/>
      <c r="D2" s="2"/>
      <c r="E2" s="4" t="s">
        <v>1</v>
      </c>
      <c r="F2" s="5"/>
    </row>
    <row r="3" spans="1:8">
      <c r="A3" s="281" t="s">
        <v>2</v>
      </c>
      <c r="B3" s="282"/>
      <c r="C3" s="6" t="s">
        <v>3</v>
      </c>
      <c r="D3" s="6" t="s">
        <v>4</v>
      </c>
      <c r="E3" s="6" t="s">
        <v>3</v>
      </c>
      <c r="F3" s="7" t="s">
        <v>4</v>
      </c>
    </row>
    <row r="4" spans="1:8">
      <c r="A4" s="189" t="s">
        <v>5</v>
      </c>
      <c r="B4" s="8">
        <v>466500</v>
      </c>
      <c r="C4" s="9" t="s">
        <v>6</v>
      </c>
      <c r="D4" s="10">
        <v>0.04</v>
      </c>
      <c r="E4" s="11" t="s">
        <v>7</v>
      </c>
      <c r="F4" s="10">
        <v>0.12</v>
      </c>
      <c r="H4" s="32">
        <f>SUM(D4:D8)+SUM(F4:F8)</f>
        <v>0.9900000000000001</v>
      </c>
    </row>
    <row r="5" spans="1:8">
      <c r="A5" s="189" t="s">
        <v>8</v>
      </c>
      <c r="B5" s="12">
        <f>B6-B4</f>
        <v>1466800</v>
      </c>
      <c r="C5" s="11" t="s">
        <v>9</v>
      </c>
      <c r="D5" s="10">
        <v>0.02</v>
      </c>
      <c r="E5" s="11" t="s">
        <v>10</v>
      </c>
      <c r="F5" s="10">
        <v>0.17</v>
      </c>
    </row>
    <row r="6" spans="1:8">
      <c r="A6" s="189" t="s">
        <v>11</v>
      </c>
      <c r="B6" s="12">
        <v>1933300</v>
      </c>
      <c r="C6" s="9" t="s">
        <v>12</v>
      </c>
      <c r="D6" s="10">
        <v>7.0000000000000007E-2</v>
      </c>
      <c r="E6" s="11" t="s">
        <v>13</v>
      </c>
      <c r="F6" s="10">
        <v>0.33</v>
      </c>
      <c r="H6" s="36">
        <f>B6+B7</f>
        <v>60433150</v>
      </c>
    </row>
    <row r="7" spans="1:8">
      <c r="A7" s="189" t="s">
        <v>14</v>
      </c>
      <c r="B7" s="12">
        <v>58499850</v>
      </c>
      <c r="C7" s="11" t="s">
        <v>15</v>
      </c>
      <c r="D7" s="10">
        <v>0.14000000000000001</v>
      </c>
      <c r="E7" s="11" t="s">
        <v>16</v>
      </c>
      <c r="F7" s="10">
        <v>0.09</v>
      </c>
    </row>
    <row r="8" spans="1:8">
      <c r="A8" s="189" t="s">
        <v>17</v>
      </c>
      <c r="B8" s="12">
        <v>75690750</v>
      </c>
      <c r="C8" s="9" t="s">
        <v>18</v>
      </c>
      <c r="D8" s="10">
        <v>0.01</v>
      </c>
      <c r="E8" s="11"/>
      <c r="F8" s="10"/>
    </row>
    <row r="9" spans="1:8">
      <c r="A9" s="189" t="s">
        <v>19</v>
      </c>
      <c r="B9" s="13">
        <f>B7/B8</f>
        <v>0.77287977725151358</v>
      </c>
      <c r="C9" s="9"/>
      <c r="D9" s="10"/>
      <c r="E9" s="11"/>
      <c r="F9" s="14"/>
    </row>
    <row r="10" spans="1:8" ht="18.75">
      <c r="A10" s="242" t="s">
        <v>20</v>
      </c>
      <c r="B10" s="242"/>
      <c r="C10" s="242"/>
      <c r="D10" s="242"/>
      <c r="E10" s="242"/>
      <c r="F10" s="242"/>
    </row>
    <row r="11" spans="1:8">
      <c r="A11" s="256" t="s">
        <v>21</v>
      </c>
      <c r="B11" s="189" t="s">
        <v>22</v>
      </c>
      <c r="C11" s="189" t="s">
        <v>23</v>
      </c>
      <c r="D11" s="189" t="s">
        <v>24</v>
      </c>
      <c r="E11" s="189"/>
      <c r="F11" s="15" t="s">
        <v>25</v>
      </c>
    </row>
    <row r="12" spans="1:8">
      <c r="A12" s="256"/>
      <c r="B12" s="16" t="s">
        <v>74</v>
      </c>
      <c r="C12" s="5" t="s">
        <v>715</v>
      </c>
      <c r="D12" s="283" t="s">
        <v>26</v>
      </c>
      <c r="E12" s="16" t="s">
        <v>758</v>
      </c>
      <c r="F12" s="5">
        <v>8</v>
      </c>
    </row>
    <row r="13" spans="1:8">
      <c r="A13" s="256"/>
      <c r="B13" s="16" t="s">
        <v>75</v>
      </c>
      <c r="C13" s="5" t="s">
        <v>762</v>
      </c>
      <c r="D13" s="283"/>
      <c r="E13" s="16" t="s">
        <v>759</v>
      </c>
      <c r="F13" s="5">
        <v>6</v>
      </c>
    </row>
    <row r="14" spans="1:8">
      <c r="A14" s="256"/>
      <c r="B14" s="16" t="s">
        <v>76</v>
      </c>
      <c r="C14" s="5" t="s">
        <v>763</v>
      </c>
      <c r="D14" s="283" t="s">
        <v>27</v>
      </c>
      <c r="E14" s="16" t="s">
        <v>760</v>
      </c>
      <c r="F14" s="17">
        <v>0</v>
      </c>
    </row>
    <row r="15" spans="1:8">
      <c r="A15" s="256"/>
      <c r="B15" s="16" t="s">
        <v>77</v>
      </c>
      <c r="C15" s="5" t="s">
        <v>764</v>
      </c>
      <c r="D15" s="283"/>
      <c r="E15" s="16" t="s">
        <v>761</v>
      </c>
      <c r="F15" s="17">
        <v>0</v>
      </c>
    </row>
    <row r="16" spans="1:8" ht="18.75">
      <c r="A16" s="242"/>
      <c r="B16" s="242"/>
      <c r="C16" s="242"/>
      <c r="D16" s="242"/>
      <c r="E16" s="242"/>
      <c r="F16" s="242"/>
    </row>
    <row r="17" spans="1:6">
      <c r="A17" s="18"/>
      <c r="B17" s="189" t="s">
        <v>28</v>
      </c>
      <c r="C17" s="189" t="s">
        <v>29</v>
      </c>
      <c r="D17" s="189" t="s">
        <v>30</v>
      </c>
      <c r="E17" s="267" t="s">
        <v>31</v>
      </c>
      <c r="F17" s="268"/>
    </row>
    <row r="18" spans="1:6">
      <c r="A18" s="387" t="s">
        <v>625</v>
      </c>
      <c r="B18" s="191">
        <v>0.5</v>
      </c>
      <c r="C18" s="192" t="s">
        <v>748</v>
      </c>
      <c r="D18" s="48">
        <v>5</v>
      </c>
      <c r="E18" s="287"/>
      <c r="F18" s="288"/>
    </row>
    <row r="19" spans="1:6">
      <c r="A19" s="387"/>
      <c r="B19" s="135"/>
      <c r="C19" s="191"/>
      <c r="D19" s="48"/>
      <c r="E19" s="287"/>
      <c r="F19" s="288"/>
    </row>
    <row r="20" spans="1:6">
      <c r="A20" s="387"/>
      <c r="B20" s="361" t="s">
        <v>659</v>
      </c>
      <c r="C20" s="389" t="s">
        <v>757</v>
      </c>
      <c r="D20" s="390"/>
      <c r="E20" s="390"/>
      <c r="F20" s="391"/>
    </row>
    <row r="21" spans="1:6">
      <c r="A21" s="387"/>
      <c r="B21" s="362"/>
      <c r="C21" s="392"/>
      <c r="D21" s="393"/>
      <c r="E21" s="393"/>
      <c r="F21" s="394"/>
    </row>
    <row r="22" spans="1:6">
      <c r="A22" s="387"/>
      <c r="B22" s="362"/>
      <c r="C22" s="395"/>
      <c r="D22" s="396"/>
      <c r="E22" s="396"/>
      <c r="F22" s="397"/>
    </row>
    <row r="23" spans="1:6">
      <c r="A23" s="388" t="s">
        <v>626</v>
      </c>
      <c r="B23" s="135">
        <v>0.77083333333333337</v>
      </c>
      <c r="C23" s="136" t="s">
        <v>749</v>
      </c>
      <c r="D23" s="137">
        <v>6</v>
      </c>
      <c r="E23" s="287" t="s">
        <v>753</v>
      </c>
      <c r="F23" s="288"/>
    </row>
    <row r="24" spans="1:6">
      <c r="A24" s="388"/>
      <c r="B24" s="135">
        <v>0.79166666666666663</v>
      </c>
      <c r="C24" s="192" t="s">
        <v>750</v>
      </c>
      <c r="D24" s="48">
        <v>4</v>
      </c>
      <c r="E24" s="287"/>
      <c r="F24" s="288"/>
    </row>
    <row r="25" spans="1:6">
      <c r="A25" s="388"/>
      <c r="B25" s="135">
        <v>0.8125</v>
      </c>
      <c r="C25" s="192" t="s">
        <v>751</v>
      </c>
      <c r="D25" s="48">
        <v>2</v>
      </c>
      <c r="E25" s="287"/>
      <c r="F25" s="288"/>
    </row>
    <row r="26" spans="1:6">
      <c r="A26" s="388"/>
      <c r="B26" s="135">
        <v>0.875</v>
      </c>
      <c r="C26" s="192" t="s">
        <v>752</v>
      </c>
      <c r="D26" s="48">
        <v>2</v>
      </c>
      <c r="E26" s="287"/>
      <c r="F26" s="288"/>
    </row>
    <row r="27" spans="1:6">
      <c r="A27" s="388"/>
      <c r="B27" s="361" t="s">
        <v>659</v>
      </c>
      <c r="C27" s="389" t="s">
        <v>754</v>
      </c>
      <c r="D27" s="390"/>
      <c r="E27" s="390"/>
      <c r="F27" s="391"/>
    </row>
    <row r="28" spans="1:6">
      <c r="A28" s="388"/>
      <c r="B28" s="362"/>
      <c r="C28" s="392"/>
      <c r="D28" s="393"/>
      <c r="E28" s="393"/>
      <c r="F28" s="394"/>
    </row>
    <row r="29" spans="1:6">
      <c r="A29" s="388"/>
      <c r="B29" s="362"/>
      <c r="C29" s="395"/>
      <c r="D29" s="396"/>
      <c r="E29" s="396"/>
      <c r="F29" s="397"/>
    </row>
    <row r="30" spans="1:6" ht="18.75">
      <c r="A30" s="242" t="s">
        <v>593</v>
      </c>
      <c r="B30" s="242"/>
      <c r="C30" s="242"/>
      <c r="D30" s="242"/>
      <c r="E30" s="242"/>
      <c r="F30" s="242"/>
    </row>
    <row r="31" spans="1:6">
      <c r="A31" s="379" t="s">
        <v>35</v>
      </c>
      <c r="B31" s="21" t="s">
        <v>36</v>
      </c>
      <c r="C31" s="188" t="s">
        <v>738</v>
      </c>
      <c r="D31" s="379" t="s">
        <v>37</v>
      </c>
      <c r="E31" s="189" t="s">
        <v>36</v>
      </c>
      <c r="F31" s="30" t="s">
        <v>743</v>
      </c>
    </row>
    <row r="32" spans="1:6">
      <c r="A32" s="380"/>
      <c r="B32" s="21" t="s">
        <v>38</v>
      </c>
      <c r="C32" s="188" t="s">
        <v>53</v>
      </c>
      <c r="D32" s="384"/>
      <c r="E32" s="189" t="s">
        <v>39</v>
      </c>
      <c r="F32" s="30" t="s">
        <v>744</v>
      </c>
    </row>
    <row r="33" spans="1:6">
      <c r="A33" s="380"/>
      <c r="B33" s="21" t="s">
        <v>40</v>
      </c>
      <c r="C33" s="188" t="s">
        <v>739</v>
      </c>
      <c r="D33" s="384"/>
      <c r="E33" s="189" t="s">
        <v>41</v>
      </c>
      <c r="F33" s="30" t="s">
        <v>745</v>
      </c>
    </row>
    <row r="34" spans="1:6">
      <c r="A34" s="382"/>
      <c r="B34" s="21" t="s">
        <v>42</v>
      </c>
      <c r="C34" s="188" t="s">
        <v>54</v>
      </c>
      <c r="D34" s="385"/>
      <c r="E34" s="189" t="s">
        <v>43</v>
      </c>
      <c r="F34" s="30"/>
    </row>
    <row r="35" spans="1:6">
      <c r="A35" s="383"/>
      <c r="B35" s="21" t="s">
        <v>44</v>
      </c>
      <c r="C35" s="188" t="s">
        <v>112</v>
      </c>
      <c r="D35" s="386"/>
      <c r="E35" s="189" t="s">
        <v>45</v>
      </c>
      <c r="F35" s="30"/>
    </row>
    <row r="36" spans="1:6" ht="18.75">
      <c r="A36" s="242" t="s">
        <v>34</v>
      </c>
      <c r="B36" s="242"/>
      <c r="C36" s="242"/>
      <c r="D36" s="242"/>
      <c r="E36" s="242"/>
      <c r="F36" s="242"/>
    </row>
    <row r="37" spans="1:6" ht="19.5" customHeight="1">
      <c r="A37" s="379" t="s">
        <v>542</v>
      </c>
      <c r="B37" s="239" t="s">
        <v>740</v>
      </c>
      <c r="C37" s="371"/>
      <c r="D37" s="371"/>
      <c r="E37" s="371"/>
      <c r="F37" s="372"/>
    </row>
    <row r="38" spans="1:6" ht="23.25" customHeight="1">
      <c r="A38" s="380"/>
      <c r="B38" s="239" t="s">
        <v>742</v>
      </c>
      <c r="C38" s="371"/>
      <c r="D38" s="371"/>
      <c r="E38" s="371"/>
      <c r="F38" s="372"/>
    </row>
    <row r="39" spans="1:6" ht="36" customHeight="1">
      <c r="A39" s="381"/>
      <c r="B39" s="239" t="s">
        <v>741</v>
      </c>
      <c r="C39" s="371"/>
      <c r="D39" s="371"/>
      <c r="E39" s="371"/>
      <c r="F39" s="372"/>
    </row>
    <row r="40" spans="1:6" ht="21.95" customHeight="1">
      <c r="A40" s="379" t="s">
        <v>37</v>
      </c>
      <c r="B40" s="239" t="s">
        <v>747</v>
      </c>
      <c r="C40" s="240"/>
      <c r="D40" s="240"/>
      <c r="E40" s="240"/>
      <c r="F40" s="241"/>
    </row>
    <row r="41" spans="1:6" ht="21.95" customHeight="1">
      <c r="A41" s="380"/>
      <c r="B41" s="239" t="s">
        <v>746</v>
      </c>
      <c r="C41" s="240"/>
      <c r="D41" s="240"/>
      <c r="E41" s="240"/>
      <c r="F41" s="241"/>
    </row>
    <row r="42" spans="1:6" ht="84" customHeight="1">
      <c r="A42" s="380"/>
      <c r="B42" s="239" t="s">
        <v>755</v>
      </c>
      <c r="C42" s="240"/>
      <c r="D42" s="240"/>
      <c r="E42" s="240"/>
      <c r="F42" s="241"/>
    </row>
    <row r="43" spans="1:6" ht="162.75" customHeight="1">
      <c r="A43" s="380"/>
      <c r="B43" s="239" t="s">
        <v>756</v>
      </c>
      <c r="C43" s="240"/>
      <c r="D43" s="240"/>
      <c r="E43" s="240"/>
      <c r="F43" s="241"/>
    </row>
    <row r="44" spans="1:6" ht="18.75">
      <c r="A44" s="242"/>
      <c r="B44" s="242"/>
      <c r="C44" s="242"/>
      <c r="D44" s="242"/>
      <c r="E44" s="242"/>
      <c r="F44" s="242"/>
    </row>
    <row r="45" spans="1:6">
      <c r="A45" s="190" t="s">
        <v>35</v>
      </c>
      <c r="B45" s="243"/>
      <c r="C45" s="244"/>
      <c r="D45" s="190" t="s">
        <v>37</v>
      </c>
      <c r="E45" s="243"/>
      <c r="F45" s="244"/>
    </row>
    <row r="46" spans="1:6" ht="18.75">
      <c r="A46" s="232" t="s">
        <v>46</v>
      </c>
      <c r="B46" s="233"/>
      <c r="C46" s="234"/>
      <c r="D46" s="187" t="s">
        <v>47</v>
      </c>
      <c r="E46" s="235"/>
      <c r="F46" s="236"/>
    </row>
    <row r="47" spans="1:6">
      <c r="A47" s="237" t="s">
        <v>35</v>
      </c>
      <c r="B47" s="27" t="s">
        <v>48</v>
      </c>
      <c r="C47" s="27" t="s">
        <v>49</v>
      </c>
      <c r="D47" s="237" t="s">
        <v>37</v>
      </c>
      <c r="E47" s="27" t="s">
        <v>50</v>
      </c>
      <c r="F47" s="27" t="s">
        <v>51</v>
      </c>
    </row>
    <row r="48" spans="1:6">
      <c r="A48" s="237"/>
      <c r="B48" s="28"/>
      <c r="C48" s="28"/>
      <c r="D48" s="238"/>
      <c r="E48" s="28"/>
      <c r="F48" s="29"/>
    </row>
    <row r="49" spans="1:6">
      <c r="A49" s="237"/>
      <c r="B49" s="28"/>
      <c r="C49" s="28"/>
      <c r="D49" s="238"/>
      <c r="E49" s="28"/>
      <c r="F49" s="29"/>
    </row>
    <row r="50" spans="1:6">
      <c r="A50" s="237"/>
      <c r="B50" s="28"/>
      <c r="C50" s="28"/>
      <c r="D50" s="238"/>
      <c r="E50" s="28"/>
      <c r="F50" s="29"/>
    </row>
  </sheetData>
  <mergeCells count="40">
    <mergeCell ref="A1:F1"/>
    <mergeCell ref="A3:B3"/>
    <mergeCell ref="A10:F10"/>
    <mergeCell ref="A11:A15"/>
    <mergeCell ref="D12:D13"/>
    <mergeCell ref="D14:D15"/>
    <mergeCell ref="A16:F16"/>
    <mergeCell ref="E17:F17"/>
    <mergeCell ref="A18:A22"/>
    <mergeCell ref="E18:F18"/>
    <mergeCell ref="E19:F19"/>
    <mergeCell ref="B20:B22"/>
    <mergeCell ref="C20:F22"/>
    <mergeCell ref="A23:A29"/>
    <mergeCell ref="E23:F23"/>
    <mergeCell ref="E24:F24"/>
    <mergeCell ref="E25:F25"/>
    <mergeCell ref="E26:F26"/>
    <mergeCell ref="B27:B29"/>
    <mergeCell ref="C27:F29"/>
    <mergeCell ref="A30:F30"/>
    <mergeCell ref="A31:A35"/>
    <mergeCell ref="D31:D35"/>
    <mergeCell ref="A36:F36"/>
    <mergeCell ref="A37:A39"/>
    <mergeCell ref="B37:F37"/>
    <mergeCell ref="B38:F38"/>
    <mergeCell ref="B39:F39"/>
    <mergeCell ref="A46:C46"/>
    <mergeCell ref="E46:F46"/>
    <mergeCell ref="A47:A50"/>
    <mergeCell ref="D47:D50"/>
    <mergeCell ref="A40:A43"/>
    <mergeCell ref="B40:F40"/>
    <mergeCell ref="B43:F43"/>
    <mergeCell ref="A44:F44"/>
    <mergeCell ref="B45:C45"/>
    <mergeCell ref="E45:F45"/>
    <mergeCell ref="B41:F41"/>
    <mergeCell ref="B42:F42"/>
  </mergeCells>
  <phoneticPr fontId="6"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dimension ref="A1:H55"/>
  <sheetViews>
    <sheetView topLeftCell="A4" workbookViewId="0">
      <selection activeCell="E27" sqref="C27:F35"/>
    </sheetView>
  </sheetViews>
  <sheetFormatPr defaultRowHeight="16.5"/>
  <cols>
    <col min="1" max="1" width="12.625" customWidth="1"/>
    <col min="2" max="2" width="18.625" customWidth="1"/>
    <col min="3" max="3" width="29.25" customWidth="1"/>
    <col min="4" max="4" width="11.625" customWidth="1"/>
    <col min="5" max="5" width="27.625" customWidth="1"/>
    <col min="6" max="6" width="35.375" customWidth="1"/>
    <col min="8" max="8" width="10.875" bestFit="1" customWidth="1"/>
  </cols>
  <sheetData>
    <row r="1" spans="1:8" ht="25.5">
      <c r="A1" s="280"/>
      <c r="B1" s="280"/>
      <c r="C1" s="280"/>
      <c r="D1" s="280"/>
      <c r="E1" s="280"/>
      <c r="F1" s="280"/>
    </row>
    <row r="2" spans="1:8">
      <c r="A2" s="195" t="s">
        <v>0</v>
      </c>
      <c r="B2" s="2">
        <v>42609</v>
      </c>
      <c r="C2" s="3"/>
      <c r="D2" s="2"/>
      <c r="E2" s="4" t="s">
        <v>1</v>
      </c>
      <c r="F2" s="5"/>
    </row>
    <row r="3" spans="1:8">
      <c r="A3" s="281" t="s">
        <v>2</v>
      </c>
      <c r="B3" s="282"/>
      <c r="C3" s="6" t="s">
        <v>3</v>
      </c>
      <c r="D3" s="6" t="s">
        <v>4</v>
      </c>
      <c r="E3" s="6" t="s">
        <v>3</v>
      </c>
      <c r="F3" s="7" t="s">
        <v>4</v>
      </c>
    </row>
    <row r="4" spans="1:8">
      <c r="A4" s="195" t="s">
        <v>5</v>
      </c>
      <c r="B4" s="8">
        <v>2370000</v>
      </c>
      <c r="C4" s="9" t="s">
        <v>6</v>
      </c>
      <c r="D4" s="10">
        <v>0.02</v>
      </c>
      <c r="E4" s="11" t="s">
        <v>7</v>
      </c>
      <c r="F4" s="10">
        <v>0.13</v>
      </c>
      <c r="H4" s="32">
        <f>SUM(D4:D8)+SUM(F4:F8)</f>
        <v>1</v>
      </c>
    </row>
    <row r="5" spans="1:8">
      <c r="A5" s="195" t="s">
        <v>8</v>
      </c>
      <c r="B5" s="12">
        <f>B6-B4</f>
        <v>2631950</v>
      </c>
      <c r="C5" s="11" t="s">
        <v>9</v>
      </c>
      <c r="D5" s="10">
        <v>7.0000000000000007E-2</v>
      </c>
      <c r="E5" s="11" t="s">
        <v>10</v>
      </c>
      <c r="F5" s="10">
        <v>0.21</v>
      </c>
    </row>
    <row r="6" spans="1:8">
      <c r="A6" s="195" t="s">
        <v>11</v>
      </c>
      <c r="B6" s="12">
        <v>5001950</v>
      </c>
      <c r="C6" s="9" t="s">
        <v>12</v>
      </c>
      <c r="D6" s="10">
        <v>0.08</v>
      </c>
      <c r="E6" s="11" t="s">
        <v>13</v>
      </c>
      <c r="F6" s="10">
        <v>0</v>
      </c>
      <c r="H6" s="36">
        <f>B6+B7</f>
        <v>68632750</v>
      </c>
    </row>
    <row r="7" spans="1:8">
      <c r="A7" s="195" t="s">
        <v>14</v>
      </c>
      <c r="B7" s="12">
        <v>63630800</v>
      </c>
      <c r="C7" s="11" t="s">
        <v>15</v>
      </c>
      <c r="D7" s="10">
        <v>0.19</v>
      </c>
      <c r="E7" s="11" t="s">
        <v>16</v>
      </c>
      <c r="F7" s="10">
        <v>0.28000000000000003</v>
      </c>
    </row>
    <row r="8" spans="1:8">
      <c r="A8" s="195" t="s">
        <v>17</v>
      </c>
      <c r="B8" s="12">
        <v>75690750</v>
      </c>
      <c r="C8" s="9" t="s">
        <v>18</v>
      </c>
      <c r="D8" s="10">
        <v>0.02</v>
      </c>
      <c r="E8" s="11"/>
      <c r="F8" s="10"/>
    </row>
    <row r="9" spans="1:8">
      <c r="A9" s="195" t="s">
        <v>19</v>
      </c>
      <c r="B9" s="13">
        <f>B7/B8</f>
        <v>0.84066811334277969</v>
      </c>
      <c r="C9" s="9"/>
      <c r="D9" s="10"/>
      <c r="E9" s="11"/>
      <c r="F9" s="14"/>
    </row>
    <row r="10" spans="1:8" ht="18.75">
      <c r="A10" s="242" t="s">
        <v>20</v>
      </c>
      <c r="B10" s="242"/>
      <c r="C10" s="242"/>
      <c r="D10" s="242"/>
      <c r="E10" s="242"/>
      <c r="F10" s="242"/>
    </row>
    <row r="11" spans="1:8">
      <c r="A11" s="256" t="s">
        <v>21</v>
      </c>
      <c r="B11" s="195" t="s">
        <v>22</v>
      </c>
      <c r="C11" s="195" t="s">
        <v>23</v>
      </c>
      <c r="D11" s="195" t="s">
        <v>24</v>
      </c>
      <c r="E11" s="195"/>
      <c r="F11" s="15" t="s">
        <v>25</v>
      </c>
    </row>
    <row r="12" spans="1:8">
      <c r="A12" s="256"/>
      <c r="B12" s="16" t="s">
        <v>74</v>
      </c>
      <c r="C12" s="5" t="s">
        <v>796</v>
      </c>
      <c r="D12" s="283" t="s">
        <v>26</v>
      </c>
      <c r="E12" s="16" t="s">
        <v>800</v>
      </c>
      <c r="F12" s="5">
        <v>17</v>
      </c>
    </row>
    <row r="13" spans="1:8">
      <c r="A13" s="256"/>
      <c r="B13" s="16" t="s">
        <v>75</v>
      </c>
      <c r="C13" s="5" t="s">
        <v>762</v>
      </c>
      <c r="D13" s="283"/>
      <c r="E13" s="16" t="s">
        <v>799</v>
      </c>
      <c r="F13" s="5">
        <v>9</v>
      </c>
    </row>
    <row r="14" spans="1:8">
      <c r="A14" s="256"/>
      <c r="B14" s="16" t="s">
        <v>76</v>
      </c>
      <c r="C14" s="5" t="s">
        <v>797</v>
      </c>
      <c r="D14" s="283" t="s">
        <v>27</v>
      </c>
      <c r="E14" s="16" t="s">
        <v>801</v>
      </c>
      <c r="F14" s="17">
        <v>0</v>
      </c>
    </row>
    <row r="15" spans="1:8">
      <c r="A15" s="256"/>
      <c r="B15" s="16" t="s">
        <v>77</v>
      </c>
      <c r="C15" s="5" t="s">
        <v>798</v>
      </c>
      <c r="D15" s="283"/>
      <c r="E15" s="16" t="s">
        <v>802</v>
      </c>
      <c r="F15" s="17">
        <v>0</v>
      </c>
    </row>
    <row r="16" spans="1:8" ht="18.75">
      <c r="A16" s="242"/>
      <c r="B16" s="242"/>
      <c r="C16" s="242"/>
      <c r="D16" s="242"/>
      <c r="E16" s="242"/>
      <c r="F16" s="242"/>
    </row>
    <row r="17" spans="1:6">
      <c r="A17" s="18"/>
      <c r="B17" s="195" t="s">
        <v>28</v>
      </c>
      <c r="C17" s="195" t="s">
        <v>29</v>
      </c>
      <c r="D17" s="195" t="s">
        <v>30</v>
      </c>
      <c r="E17" s="267" t="s">
        <v>31</v>
      </c>
      <c r="F17" s="268"/>
    </row>
    <row r="18" spans="1:6">
      <c r="A18" s="387" t="s">
        <v>625</v>
      </c>
      <c r="B18" s="197">
        <v>0.47916666666666669</v>
      </c>
      <c r="C18" s="199" t="s">
        <v>772</v>
      </c>
      <c r="D18" s="48">
        <v>10</v>
      </c>
      <c r="E18" s="287" t="s">
        <v>773</v>
      </c>
      <c r="F18" s="288"/>
    </row>
    <row r="19" spans="1:6">
      <c r="A19" s="387"/>
      <c r="B19" s="135">
        <v>0.5</v>
      </c>
      <c r="C19" s="199" t="s">
        <v>774</v>
      </c>
      <c r="D19" s="48" t="s">
        <v>775</v>
      </c>
      <c r="E19" s="287" t="s">
        <v>776</v>
      </c>
      <c r="F19" s="288"/>
    </row>
    <row r="20" spans="1:6">
      <c r="A20" s="387"/>
      <c r="B20" s="135">
        <v>0.54166666666666663</v>
      </c>
      <c r="C20" s="199" t="s">
        <v>777</v>
      </c>
      <c r="D20" s="48">
        <v>6</v>
      </c>
      <c r="E20" s="287"/>
      <c r="F20" s="288"/>
    </row>
    <row r="21" spans="1:6">
      <c r="A21" s="387"/>
      <c r="B21" s="135">
        <v>0.5625</v>
      </c>
      <c r="C21" s="199" t="s">
        <v>778</v>
      </c>
      <c r="D21" s="48">
        <v>4</v>
      </c>
      <c r="E21" s="287"/>
      <c r="F21" s="288"/>
    </row>
    <row r="22" spans="1:6">
      <c r="A22" s="387"/>
      <c r="B22" s="361" t="s">
        <v>659</v>
      </c>
      <c r="C22" s="389" t="s">
        <v>803</v>
      </c>
      <c r="D22" s="390"/>
      <c r="E22" s="390"/>
      <c r="F22" s="391"/>
    </row>
    <row r="23" spans="1:6">
      <c r="A23" s="387"/>
      <c r="B23" s="362"/>
      <c r="C23" s="392"/>
      <c r="D23" s="393"/>
      <c r="E23" s="393"/>
      <c r="F23" s="394"/>
    </row>
    <row r="24" spans="1:6">
      <c r="A24" s="387"/>
      <c r="B24" s="362"/>
      <c r="C24" s="395"/>
      <c r="D24" s="396"/>
      <c r="E24" s="396"/>
      <c r="F24" s="397"/>
    </row>
    <row r="25" spans="1:6">
      <c r="A25" s="388" t="s">
        <v>626</v>
      </c>
      <c r="B25" s="135">
        <v>0.70833333333333337</v>
      </c>
      <c r="C25" s="136" t="s">
        <v>779</v>
      </c>
      <c r="D25" s="137" t="s">
        <v>780</v>
      </c>
      <c r="E25" s="287" t="s">
        <v>781</v>
      </c>
      <c r="F25" s="288"/>
    </row>
    <row r="26" spans="1:6">
      <c r="A26" s="388"/>
      <c r="B26" s="135">
        <v>0.72916666666666663</v>
      </c>
      <c r="C26" s="199" t="s">
        <v>782</v>
      </c>
      <c r="D26" s="48">
        <v>2</v>
      </c>
      <c r="E26" s="287"/>
      <c r="F26" s="288"/>
    </row>
    <row r="27" spans="1:6">
      <c r="A27" s="388"/>
      <c r="B27" s="135">
        <v>0.75</v>
      </c>
      <c r="C27" s="199" t="s">
        <v>783</v>
      </c>
      <c r="D27" s="48">
        <v>4</v>
      </c>
      <c r="E27" s="287"/>
      <c r="F27" s="288"/>
    </row>
    <row r="28" spans="1:6">
      <c r="A28" s="388"/>
      <c r="B28" s="135">
        <v>0.83333333333333337</v>
      </c>
      <c r="C28" s="199" t="s">
        <v>784</v>
      </c>
      <c r="D28" s="48" t="s">
        <v>785</v>
      </c>
      <c r="E28" s="206"/>
      <c r="F28" s="207"/>
    </row>
    <row r="29" spans="1:6">
      <c r="A29" s="388"/>
      <c r="B29" s="135">
        <v>0.85416666666666663</v>
      </c>
      <c r="C29" s="136" t="s">
        <v>792</v>
      </c>
      <c r="D29" s="137">
        <v>3</v>
      </c>
      <c r="E29" s="206"/>
      <c r="F29" s="217"/>
    </row>
    <row r="30" spans="1:6">
      <c r="A30" s="388"/>
      <c r="B30" s="135">
        <v>0.875</v>
      </c>
      <c r="C30" s="136" t="s">
        <v>786</v>
      </c>
      <c r="D30" s="137" t="s">
        <v>787</v>
      </c>
      <c r="E30" s="198"/>
      <c r="F30" s="145"/>
    </row>
    <row r="31" spans="1:6">
      <c r="A31" s="388"/>
      <c r="B31" s="135">
        <v>0.875</v>
      </c>
      <c r="C31" s="136" t="s">
        <v>793</v>
      </c>
      <c r="D31" s="137">
        <v>5</v>
      </c>
      <c r="E31" s="208"/>
      <c r="F31" s="145"/>
    </row>
    <row r="32" spans="1:6">
      <c r="A32" s="388"/>
      <c r="B32" s="135">
        <v>0.875</v>
      </c>
      <c r="C32" s="136" t="s">
        <v>794</v>
      </c>
      <c r="D32" s="48"/>
      <c r="E32" s="144"/>
      <c r="F32" s="145"/>
    </row>
    <row r="33" spans="1:6">
      <c r="A33" s="388"/>
      <c r="B33" s="361" t="s">
        <v>659</v>
      </c>
      <c r="C33" s="389" t="s">
        <v>804</v>
      </c>
      <c r="D33" s="390"/>
      <c r="E33" s="390"/>
      <c r="F33" s="391"/>
    </row>
    <row r="34" spans="1:6">
      <c r="A34" s="388"/>
      <c r="B34" s="362"/>
      <c r="C34" s="392"/>
      <c r="D34" s="393"/>
      <c r="E34" s="393"/>
      <c r="F34" s="394"/>
    </row>
    <row r="35" spans="1:6">
      <c r="A35" s="388"/>
      <c r="B35" s="362"/>
      <c r="C35" s="395"/>
      <c r="D35" s="396"/>
      <c r="E35" s="396"/>
      <c r="F35" s="397"/>
    </row>
    <row r="36" spans="1:6" ht="18.75">
      <c r="A36" s="242" t="s">
        <v>593</v>
      </c>
      <c r="B36" s="242"/>
      <c r="C36" s="242"/>
      <c r="D36" s="242"/>
      <c r="E36" s="242"/>
      <c r="F36" s="242"/>
    </row>
    <row r="37" spans="1:6">
      <c r="A37" s="379" t="s">
        <v>35</v>
      </c>
      <c r="B37" s="21" t="s">
        <v>36</v>
      </c>
      <c r="C37" s="194" t="s">
        <v>55</v>
      </c>
      <c r="D37" s="379" t="s">
        <v>37</v>
      </c>
      <c r="E37" s="195" t="s">
        <v>36</v>
      </c>
      <c r="F37" s="30"/>
    </row>
    <row r="38" spans="1:6">
      <c r="A38" s="380"/>
      <c r="B38" s="21" t="s">
        <v>38</v>
      </c>
      <c r="C38" s="194" t="s">
        <v>384</v>
      </c>
      <c r="D38" s="384"/>
      <c r="E38" s="195" t="s">
        <v>39</v>
      </c>
      <c r="F38" s="30" t="s">
        <v>769</v>
      </c>
    </row>
    <row r="39" spans="1:6">
      <c r="A39" s="380"/>
      <c r="B39" s="21" t="s">
        <v>40</v>
      </c>
      <c r="C39" s="194" t="s">
        <v>765</v>
      </c>
      <c r="D39" s="384"/>
      <c r="E39" s="195" t="s">
        <v>41</v>
      </c>
      <c r="F39" s="30" t="s">
        <v>770</v>
      </c>
    </row>
    <row r="40" spans="1:6">
      <c r="A40" s="382"/>
      <c r="B40" s="21" t="s">
        <v>42</v>
      </c>
      <c r="C40" s="194" t="s">
        <v>54</v>
      </c>
      <c r="D40" s="385"/>
      <c r="E40" s="195" t="s">
        <v>43</v>
      </c>
      <c r="F40" s="30" t="s">
        <v>771</v>
      </c>
    </row>
    <row r="41" spans="1:6">
      <c r="A41" s="383"/>
      <c r="B41" s="21" t="s">
        <v>44</v>
      </c>
      <c r="C41" s="194" t="s">
        <v>383</v>
      </c>
      <c r="D41" s="386"/>
      <c r="E41" s="195" t="s">
        <v>45</v>
      </c>
      <c r="F41" s="30"/>
    </row>
    <row r="42" spans="1:6" ht="18.75">
      <c r="A42" s="242" t="s">
        <v>34</v>
      </c>
      <c r="B42" s="242"/>
      <c r="C42" s="242"/>
      <c r="D42" s="242"/>
      <c r="E42" s="242"/>
      <c r="F42" s="242"/>
    </row>
    <row r="43" spans="1:6" ht="41.25" customHeight="1">
      <c r="A43" s="379" t="s">
        <v>542</v>
      </c>
      <c r="B43" s="239" t="s">
        <v>766</v>
      </c>
      <c r="C43" s="371"/>
      <c r="D43" s="371"/>
      <c r="E43" s="371"/>
      <c r="F43" s="372"/>
    </row>
    <row r="44" spans="1:6" ht="39.75" customHeight="1">
      <c r="A44" s="380"/>
      <c r="B44" s="239" t="s">
        <v>767</v>
      </c>
      <c r="C44" s="371"/>
      <c r="D44" s="371"/>
      <c r="E44" s="371"/>
      <c r="F44" s="372"/>
    </row>
    <row r="45" spans="1:6" ht="46.5" customHeight="1">
      <c r="A45" s="381"/>
      <c r="B45" s="239" t="s">
        <v>768</v>
      </c>
      <c r="C45" s="371"/>
      <c r="D45" s="371"/>
      <c r="E45" s="371"/>
      <c r="F45" s="372"/>
    </row>
    <row r="46" spans="1:6" ht="21.95" customHeight="1">
      <c r="A46" s="379" t="s">
        <v>37</v>
      </c>
      <c r="B46" s="239" t="s">
        <v>789</v>
      </c>
      <c r="C46" s="240"/>
      <c r="D46" s="240"/>
      <c r="E46" s="240"/>
      <c r="F46" s="241"/>
    </row>
    <row r="47" spans="1:6" ht="257.25" customHeight="1">
      <c r="A47" s="380"/>
      <c r="B47" s="239" t="s">
        <v>788</v>
      </c>
      <c r="C47" s="240"/>
      <c r="D47" s="240"/>
      <c r="E47" s="240"/>
      <c r="F47" s="241"/>
    </row>
    <row r="48" spans="1:6" ht="162.75" customHeight="1">
      <c r="A48" s="380"/>
      <c r="B48" s="239" t="s">
        <v>795</v>
      </c>
      <c r="C48" s="240"/>
      <c r="D48" s="240"/>
      <c r="E48" s="240"/>
      <c r="F48" s="241"/>
    </row>
    <row r="49" spans="1:6" ht="18.75">
      <c r="A49" s="242"/>
      <c r="B49" s="242"/>
      <c r="C49" s="242"/>
      <c r="D49" s="242"/>
      <c r="E49" s="242"/>
      <c r="F49" s="242"/>
    </row>
    <row r="50" spans="1:6">
      <c r="A50" s="196" t="s">
        <v>35</v>
      </c>
      <c r="B50" s="243"/>
      <c r="C50" s="244"/>
      <c r="D50" s="196" t="s">
        <v>37</v>
      </c>
      <c r="E50" s="243"/>
      <c r="F50" s="244"/>
    </row>
    <row r="51" spans="1:6" ht="18.75">
      <c r="A51" s="232" t="s">
        <v>46</v>
      </c>
      <c r="B51" s="233"/>
      <c r="C51" s="234"/>
      <c r="D51" s="193" t="s">
        <v>47</v>
      </c>
      <c r="E51" s="235"/>
      <c r="F51" s="236"/>
    </row>
    <row r="52" spans="1:6">
      <c r="A52" s="237" t="s">
        <v>35</v>
      </c>
      <c r="B52" s="27" t="s">
        <v>48</v>
      </c>
      <c r="C52" s="27" t="s">
        <v>49</v>
      </c>
      <c r="D52" s="237" t="s">
        <v>37</v>
      </c>
      <c r="E52" s="27" t="s">
        <v>50</v>
      </c>
      <c r="F52" s="27" t="s">
        <v>51</v>
      </c>
    </row>
    <row r="53" spans="1:6">
      <c r="A53" s="237"/>
      <c r="B53" s="28"/>
      <c r="C53" s="28"/>
      <c r="D53" s="238"/>
      <c r="E53" s="28"/>
      <c r="F53" s="29"/>
    </row>
    <row r="54" spans="1:6">
      <c r="A54" s="237"/>
      <c r="B54" s="28"/>
      <c r="C54" s="28"/>
      <c r="D54" s="238"/>
      <c r="E54" s="28"/>
      <c r="F54" s="29"/>
    </row>
    <row r="55" spans="1:6">
      <c r="A55" s="237"/>
      <c r="B55" s="28"/>
      <c r="C55" s="28"/>
      <c r="D55" s="238"/>
      <c r="E55" s="28"/>
      <c r="F55" s="29"/>
    </row>
  </sheetData>
  <mergeCells count="40">
    <mergeCell ref="A1:F1"/>
    <mergeCell ref="A3:B3"/>
    <mergeCell ref="A10:F10"/>
    <mergeCell ref="A11:A15"/>
    <mergeCell ref="D12:D13"/>
    <mergeCell ref="D14:D15"/>
    <mergeCell ref="A16:F16"/>
    <mergeCell ref="E17:F17"/>
    <mergeCell ref="A18:A24"/>
    <mergeCell ref="E18:F18"/>
    <mergeCell ref="E21:F21"/>
    <mergeCell ref="B22:B24"/>
    <mergeCell ref="C22:F24"/>
    <mergeCell ref="E19:F19"/>
    <mergeCell ref="E20:F20"/>
    <mergeCell ref="A25:A35"/>
    <mergeCell ref="E25:F25"/>
    <mergeCell ref="E26:F26"/>
    <mergeCell ref="E27:F27"/>
    <mergeCell ref="B33:B35"/>
    <mergeCell ref="C33:F35"/>
    <mergeCell ref="A49:F49"/>
    <mergeCell ref="A36:F36"/>
    <mergeCell ref="A37:A41"/>
    <mergeCell ref="D37:D41"/>
    <mergeCell ref="A42:F42"/>
    <mergeCell ref="A43:A45"/>
    <mergeCell ref="B43:F43"/>
    <mergeCell ref="B44:F44"/>
    <mergeCell ref="B45:F45"/>
    <mergeCell ref="A46:A48"/>
    <mergeCell ref="B46:F46"/>
    <mergeCell ref="B47:F47"/>
    <mergeCell ref="B48:F48"/>
    <mergeCell ref="B50:C50"/>
    <mergeCell ref="E50:F50"/>
    <mergeCell ref="A51:C51"/>
    <mergeCell ref="E51:F51"/>
    <mergeCell ref="A52:A55"/>
    <mergeCell ref="D52:D55"/>
  </mergeCells>
  <phoneticPr fontId="6"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dimension ref="A1:H53"/>
  <sheetViews>
    <sheetView zoomScaleNormal="100" workbookViewId="0">
      <selection activeCell="B8" sqref="B8"/>
    </sheetView>
  </sheetViews>
  <sheetFormatPr defaultRowHeight="16.5"/>
  <cols>
    <col min="1" max="1" width="12.625" customWidth="1"/>
    <col min="2" max="2" width="18.625" customWidth="1"/>
    <col min="3" max="3" width="29.25" customWidth="1"/>
    <col min="4" max="4" width="11.625" customWidth="1"/>
    <col min="5" max="5" width="27.625" customWidth="1"/>
    <col min="6" max="6" width="35.375" customWidth="1"/>
    <col min="8" max="8" width="10.875" bestFit="1" customWidth="1"/>
  </cols>
  <sheetData>
    <row r="1" spans="1:8" ht="25.5">
      <c r="A1" s="280"/>
      <c r="B1" s="280"/>
      <c r="C1" s="280"/>
      <c r="D1" s="280"/>
      <c r="E1" s="280"/>
      <c r="F1" s="280"/>
    </row>
    <row r="2" spans="1:8">
      <c r="A2" s="202" t="s">
        <v>0</v>
      </c>
      <c r="B2" s="2">
        <v>42610</v>
      </c>
      <c r="C2" s="3"/>
      <c r="D2" s="2"/>
      <c r="E2" s="4" t="s">
        <v>1</v>
      </c>
      <c r="F2" s="5"/>
    </row>
    <row r="3" spans="1:8">
      <c r="A3" s="281" t="s">
        <v>2</v>
      </c>
      <c r="B3" s="282"/>
      <c r="C3" s="6" t="s">
        <v>3</v>
      </c>
      <c r="D3" s="6" t="s">
        <v>4</v>
      </c>
      <c r="E3" s="6" t="s">
        <v>3</v>
      </c>
      <c r="F3" s="7" t="s">
        <v>4</v>
      </c>
    </row>
    <row r="4" spans="1:8">
      <c r="A4" s="202" t="s">
        <v>5</v>
      </c>
      <c r="B4" s="8">
        <v>2900250</v>
      </c>
      <c r="C4" s="9" t="s">
        <v>6</v>
      </c>
      <c r="D4" s="10">
        <v>0.01</v>
      </c>
      <c r="E4" s="11" t="s">
        <v>7</v>
      </c>
      <c r="F4" s="10">
        <v>0.02</v>
      </c>
      <c r="H4" s="32">
        <f>SUM(D4:D8)+SUM(F4:F8)</f>
        <v>0.99</v>
      </c>
    </row>
    <row r="5" spans="1:8">
      <c r="A5" s="202" t="s">
        <v>8</v>
      </c>
      <c r="B5" s="12">
        <f>B6-B4</f>
        <v>1864250</v>
      </c>
      <c r="C5" s="11" t="s">
        <v>9</v>
      </c>
      <c r="D5" s="10">
        <v>0.04</v>
      </c>
      <c r="E5" s="11" t="s">
        <v>10</v>
      </c>
      <c r="F5" s="10">
        <v>7.0000000000000007E-2</v>
      </c>
    </row>
    <row r="6" spans="1:8">
      <c r="A6" s="202" t="s">
        <v>11</v>
      </c>
      <c r="B6" s="12">
        <v>4764500</v>
      </c>
      <c r="C6" s="9" t="s">
        <v>12</v>
      </c>
      <c r="D6" s="10">
        <v>0.09</v>
      </c>
      <c r="E6" s="11" t="s">
        <v>13</v>
      </c>
      <c r="F6" s="10">
        <v>0</v>
      </c>
      <c r="H6" s="36">
        <f>B6+B7</f>
        <v>73121400</v>
      </c>
    </row>
    <row r="7" spans="1:8">
      <c r="A7" s="202" t="s">
        <v>14</v>
      </c>
      <c r="B7" s="12">
        <v>68356900</v>
      </c>
      <c r="C7" s="11" t="s">
        <v>15</v>
      </c>
      <c r="D7" s="10">
        <v>0.1</v>
      </c>
      <c r="E7" s="11" t="s">
        <v>16</v>
      </c>
      <c r="F7" s="10">
        <v>0.17</v>
      </c>
    </row>
    <row r="8" spans="1:8">
      <c r="A8" s="202" t="s">
        <v>17</v>
      </c>
      <c r="B8" s="12">
        <v>75690750</v>
      </c>
      <c r="C8" s="9" t="s">
        <v>18</v>
      </c>
      <c r="D8" s="10">
        <v>0.01</v>
      </c>
      <c r="E8" s="11" t="s">
        <v>826</v>
      </c>
      <c r="F8" s="10">
        <v>0.48</v>
      </c>
    </row>
    <row r="9" spans="1:8">
      <c r="A9" s="202" t="s">
        <v>19</v>
      </c>
      <c r="B9" s="13">
        <f>B7/B8</f>
        <v>0.9031077113121484</v>
      </c>
      <c r="C9" s="9"/>
      <c r="D9" s="10"/>
      <c r="E9" s="11"/>
      <c r="F9" s="14"/>
    </row>
    <row r="10" spans="1:8" ht="18.75">
      <c r="A10" s="242" t="s">
        <v>20</v>
      </c>
      <c r="B10" s="242"/>
      <c r="C10" s="242"/>
      <c r="D10" s="242"/>
      <c r="E10" s="242"/>
      <c r="F10" s="242"/>
    </row>
    <row r="11" spans="1:8">
      <c r="A11" s="256" t="s">
        <v>21</v>
      </c>
      <c r="B11" s="202" t="s">
        <v>22</v>
      </c>
      <c r="C11" s="202" t="s">
        <v>23</v>
      </c>
      <c r="D11" s="202" t="s">
        <v>24</v>
      </c>
      <c r="E11" s="202"/>
      <c r="F11" s="15" t="s">
        <v>25</v>
      </c>
    </row>
    <row r="12" spans="1:8">
      <c r="A12" s="256"/>
      <c r="B12" s="16" t="s">
        <v>74</v>
      </c>
      <c r="C12" s="5" t="s">
        <v>827</v>
      </c>
      <c r="D12" s="283" t="s">
        <v>26</v>
      </c>
      <c r="E12" s="16" t="s">
        <v>830</v>
      </c>
      <c r="F12" s="5">
        <v>7</v>
      </c>
    </row>
    <row r="13" spans="1:8">
      <c r="A13" s="256"/>
      <c r="B13" s="16" t="s">
        <v>75</v>
      </c>
      <c r="C13" s="5" t="s">
        <v>762</v>
      </c>
      <c r="D13" s="283"/>
      <c r="E13" s="16" t="s">
        <v>831</v>
      </c>
      <c r="F13" s="5">
        <v>8</v>
      </c>
    </row>
    <row r="14" spans="1:8">
      <c r="A14" s="256"/>
      <c r="B14" s="16" t="s">
        <v>76</v>
      </c>
      <c r="C14" s="5" t="s">
        <v>828</v>
      </c>
      <c r="D14" s="283" t="s">
        <v>27</v>
      </c>
      <c r="E14" s="16" t="s">
        <v>832</v>
      </c>
      <c r="F14" s="17">
        <v>0</v>
      </c>
    </row>
    <row r="15" spans="1:8">
      <c r="A15" s="256"/>
      <c r="B15" s="16" t="s">
        <v>77</v>
      </c>
      <c r="C15" s="5" t="s">
        <v>829</v>
      </c>
      <c r="D15" s="283"/>
      <c r="E15" s="16" t="s">
        <v>833</v>
      </c>
      <c r="F15" s="17">
        <v>0</v>
      </c>
    </row>
    <row r="16" spans="1:8" ht="18.75">
      <c r="A16" s="242"/>
      <c r="B16" s="242"/>
      <c r="C16" s="242"/>
      <c r="D16" s="242"/>
      <c r="E16" s="242"/>
      <c r="F16" s="242"/>
    </row>
    <row r="17" spans="1:6">
      <c r="A17" s="18"/>
      <c r="B17" s="202" t="s">
        <v>28</v>
      </c>
      <c r="C17" s="202" t="s">
        <v>29</v>
      </c>
      <c r="D17" s="202" t="s">
        <v>30</v>
      </c>
      <c r="E17" s="267" t="s">
        <v>31</v>
      </c>
      <c r="F17" s="268"/>
    </row>
    <row r="18" spans="1:6">
      <c r="A18" s="387" t="s">
        <v>625</v>
      </c>
      <c r="B18" s="205">
        <v>0.5</v>
      </c>
      <c r="C18" s="215" t="s">
        <v>834</v>
      </c>
      <c r="D18" s="48">
        <v>3</v>
      </c>
      <c r="E18" s="287" t="s">
        <v>835</v>
      </c>
      <c r="F18" s="288"/>
    </row>
    <row r="19" spans="1:6">
      <c r="A19" s="387"/>
      <c r="B19" s="135">
        <v>0.52083333333333337</v>
      </c>
      <c r="C19" s="215" t="s">
        <v>836</v>
      </c>
      <c r="D19" s="48">
        <v>3</v>
      </c>
      <c r="E19" s="287"/>
      <c r="F19" s="288"/>
    </row>
    <row r="20" spans="1:6">
      <c r="A20" s="387"/>
      <c r="B20" s="135">
        <v>0.52083333333333337</v>
      </c>
      <c r="C20" s="215" t="s">
        <v>837</v>
      </c>
      <c r="D20" s="48" t="s">
        <v>838</v>
      </c>
      <c r="E20" s="287" t="s">
        <v>839</v>
      </c>
      <c r="F20" s="288"/>
    </row>
    <row r="21" spans="1:6">
      <c r="A21" s="387"/>
      <c r="B21" s="135">
        <v>0.5625</v>
      </c>
      <c r="C21" s="215" t="s">
        <v>840</v>
      </c>
      <c r="D21" s="48">
        <v>19</v>
      </c>
      <c r="E21" s="287" t="s">
        <v>841</v>
      </c>
      <c r="F21" s="288"/>
    </row>
    <row r="22" spans="1:6">
      <c r="A22" s="387"/>
      <c r="B22" s="135"/>
      <c r="C22" s="215"/>
      <c r="D22" s="48"/>
      <c r="E22" s="287"/>
      <c r="F22" s="288"/>
    </row>
    <row r="23" spans="1:6">
      <c r="A23" s="387"/>
      <c r="B23" s="135"/>
      <c r="C23" s="215"/>
      <c r="D23" s="48"/>
      <c r="E23" s="287"/>
      <c r="F23" s="288"/>
    </row>
    <row r="24" spans="1:6">
      <c r="A24" s="387"/>
      <c r="B24" s="135"/>
      <c r="C24" s="215"/>
      <c r="D24" s="48"/>
      <c r="E24" s="287"/>
      <c r="F24" s="288"/>
    </row>
    <row r="25" spans="1:6">
      <c r="A25" s="388" t="s">
        <v>626</v>
      </c>
      <c r="B25" s="403" t="s">
        <v>843</v>
      </c>
      <c r="C25" s="404"/>
      <c r="D25" s="404"/>
      <c r="E25" s="404"/>
      <c r="F25" s="405"/>
    </row>
    <row r="26" spans="1:6">
      <c r="A26" s="388"/>
      <c r="B26" s="135">
        <v>0.70833333333333337</v>
      </c>
      <c r="C26" s="136" t="s">
        <v>842</v>
      </c>
      <c r="D26" s="137">
        <v>3</v>
      </c>
      <c r="E26" s="287"/>
      <c r="F26" s="288"/>
    </row>
    <row r="27" spans="1:6">
      <c r="A27" s="388"/>
      <c r="B27" s="135">
        <v>0.70833333333333337</v>
      </c>
      <c r="C27" s="215" t="s">
        <v>844</v>
      </c>
      <c r="D27" s="48">
        <v>4</v>
      </c>
      <c r="E27" s="287" t="s">
        <v>850</v>
      </c>
      <c r="F27" s="288"/>
    </row>
    <row r="28" spans="1:6">
      <c r="A28" s="388"/>
      <c r="B28" s="135">
        <v>0.70833333333333337</v>
      </c>
      <c r="C28" s="215" t="s">
        <v>845</v>
      </c>
      <c r="D28" s="48" t="s">
        <v>846</v>
      </c>
      <c r="E28" s="213"/>
      <c r="F28" s="214"/>
    </row>
    <row r="29" spans="1:6">
      <c r="A29" s="388"/>
      <c r="B29" s="135">
        <v>0.72916666666666663</v>
      </c>
      <c r="C29" s="215" t="s">
        <v>847</v>
      </c>
      <c r="D29" s="48">
        <v>2</v>
      </c>
      <c r="E29" s="213"/>
      <c r="F29" s="214"/>
    </row>
    <row r="30" spans="1:6">
      <c r="A30" s="388"/>
      <c r="B30" s="135">
        <v>0.72916666666666663</v>
      </c>
      <c r="C30" s="215" t="s">
        <v>848</v>
      </c>
      <c r="D30" s="48" t="s">
        <v>849</v>
      </c>
      <c r="E30" s="213"/>
      <c r="F30" s="214"/>
    </row>
    <row r="31" spans="1:6">
      <c r="A31" s="388"/>
      <c r="B31" s="135"/>
      <c r="C31" s="205"/>
      <c r="D31" s="48"/>
      <c r="E31" s="287"/>
      <c r="F31" s="288"/>
    </row>
    <row r="32" spans="1:6">
      <c r="A32" s="388"/>
      <c r="B32" s="135"/>
      <c r="C32" s="205"/>
      <c r="D32" s="48"/>
      <c r="E32" s="206"/>
      <c r="F32" s="207"/>
    </row>
    <row r="33" spans="1:6">
      <c r="A33" s="388"/>
      <c r="B33" s="135"/>
      <c r="C33" s="136"/>
      <c r="D33" s="137"/>
      <c r="E33" s="204"/>
      <c r="F33" s="145"/>
    </row>
    <row r="34" spans="1:6" ht="18.75">
      <c r="A34" s="242" t="s">
        <v>593</v>
      </c>
      <c r="B34" s="242"/>
      <c r="C34" s="242"/>
      <c r="D34" s="242"/>
      <c r="E34" s="242"/>
      <c r="F34" s="242"/>
    </row>
    <row r="35" spans="1:6">
      <c r="A35" s="379" t="s">
        <v>35</v>
      </c>
      <c r="B35" s="21" t="s">
        <v>36</v>
      </c>
      <c r="C35" s="201" t="s">
        <v>55</v>
      </c>
      <c r="D35" s="379" t="s">
        <v>37</v>
      </c>
      <c r="E35" s="202" t="s">
        <v>36</v>
      </c>
      <c r="F35" s="30"/>
    </row>
    <row r="36" spans="1:6">
      <c r="A36" s="380"/>
      <c r="B36" s="21" t="s">
        <v>38</v>
      </c>
      <c r="C36" s="201" t="s">
        <v>111</v>
      </c>
      <c r="D36" s="384"/>
      <c r="E36" s="202" t="s">
        <v>39</v>
      </c>
      <c r="F36" s="30" t="s">
        <v>851</v>
      </c>
    </row>
    <row r="37" spans="1:6">
      <c r="A37" s="380"/>
      <c r="B37" s="21" t="s">
        <v>40</v>
      </c>
      <c r="C37" s="201" t="s">
        <v>137</v>
      </c>
      <c r="D37" s="384"/>
      <c r="E37" s="202" t="s">
        <v>41</v>
      </c>
      <c r="F37" s="30" t="s">
        <v>852</v>
      </c>
    </row>
    <row r="38" spans="1:6">
      <c r="A38" s="382"/>
      <c r="B38" s="21" t="s">
        <v>42</v>
      </c>
      <c r="C38" s="201" t="s">
        <v>54</v>
      </c>
      <c r="D38" s="385"/>
      <c r="E38" s="202" t="s">
        <v>43</v>
      </c>
      <c r="F38" s="30"/>
    </row>
    <row r="39" spans="1:6">
      <c r="A39" s="383"/>
      <c r="B39" s="21" t="s">
        <v>44</v>
      </c>
      <c r="C39" s="201" t="s">
        <v>112</v>
      </c>
      <c r="D39" s="386"/>
      <c r="E39" s="202" t="s">
        <v>45</v>
      </c>
      <c r="F39" s="30"/>
    </row>
    <row r="40" spans="1:6" ht="18.75">
      <c r="A40" s="242" t="s">
        <v>34</v>
      </c>
      <c r="B40" s="242"/>
      <c r="C40" s="242"/>
      <c r="D40" s="242"/>
      <c r="E40" s="242"/>
      <c r="F40" s="242"/>
    </row>
    <row r="41" spans="1:6" ht="49.5" customHeight="1">
      <c r="A41" s="379" t="s">
        <v>542</v>
      </c>
      <c r="B41" s="239" t="s">
        <v>790</v>
      </c>
      <c r="C41" s="371"/>
      <c r="D41" s="371"/>
      <c r="E41" s="371"/>
      <c r="F41" s="372"/>
    </row>
    <row r="42" spans="1:6">
      <c r="A42" s="380"/>
      <c r="B42" s="239" t="s">
        <v>791</v>
      </c>
      <c r="C42" s="371"/>
      <c r="D42" s="371"/>
      <c r="E42" s="371"/>
      <c r="F42" s="372"/>
    </row>
    <row r="43" spans="1:6">
      <c r="A43" s="381"/>
      <c r="B43" s="239" t="s">
        <v>863</v>
      </c>
      <c r="C43" s="371"/>
      <c r="D43" s="371"/>
      <c r="E43" s="371"/>
      <c r="F43" s="372"/>
    </row>
    <row r="44" spans="1:6" ht="102" customHeight="1">
      <c r="A44" s="379" t="s">
        <v>37</v>
      </c>
      <c r="B44" s="239" t="s">
        <v>853</v>
      </c>
      <c r="C44" s="240"/>
      <c r="D44" s="240"/>
      <c r="E44" s="240"/>
      <c r="F44" s="241"/>
    </row>
    <row r="45" spans="1:6" ht="409.5" customHeight="1">
      <c r="A45" s="380"/>
      <c r="B45" s="335" t="s">
        <v>858</v>
      </c>
      <c r="C45" s="398"/>
      <c r="D45" s="398"/>
      <c r="E45" s="398"/>
      <c r="F45" s="399"/>
    </row>
    <row r="46" spans="1:6" ht="409.5" customHeight="1">
      <c r="A46" s="216"/>
      <c r="B46" s="400"/>
      <c r="C46" s="401"/>
      <c r="D46" s="401"/>
      <c r="E46" s="401"/>
      <c r="F46" s="402"/>
    </row>
    <row r="47" spans="1:6" ht="18.75">
      <c r="A47" s="242"/>
      <c r="B47" s="242"/>
      <c r="C47" s="242"/>
      <c r="D47" s="242"/>
      <c r="E47" s="242"/>
      <c r="F47" s="242"/>
    </row>
    <row r="48" spans="1:6">
      <c r="A48" s="203" t="s">
        <v>35</v>
      </c>
      <c r="B48" s="243"/>
      <c r="C48" s="244"/>
      <c r="D48" s="203" t="s">
        <v>37</v>
      </c>
      <c r="E48" s="243"/>
      <c r="F48" s="244"/>
    </row>
    <row r="49" spans="1:6" ht="18.75">
      <c r="A49" s="232" t="s">
        <v>46</v>
      </c>
      <c r="B49" s="233"/>
      <c r="C49" s="234"/>
      <c r="D49" s="200" t="s">
        <v>47</v>
      </c>
      <c r="E49" s="235"/>
      <c r="F49" s="236"/>
    </row>
    <row r="50" spans="1:6">
      <c r="A50" s="237" t="s">
        <v>35</v>
      </c>
      <c r="B50" s="27" t="s">
        <v>48</v>
      </c>
      <c r="C50" s="27" t="s">
        <v>49</v>
      </c>
      <c r="D50" s="237" t="s">
        <v>37</v>
      </c>
      <c r="E50" s="27" t="s">
        <v>50</v>
      </c>
      <c r="F50" s="27" t="s">
        <v>51</v>
      </c>
    </row>
    <row r="51" spans="1:6">
      <c r="A51" s="237"/>
      <c r="B51" s="28"/>
      <c r="C51" s="28"/>
      <c r="D51" s="238"/>
      <c r="E51" s="28"/>
      <c r="F51" s="29"/>
    </row>
    <row r="52" spans="1:6">
      <c r="A52" s="237"/>
      <c r="B52" s="28"/>
      <c r="C52" s="28"/>
      <c r="D52" s="238"/>
      <c r="E52" s="28"/>
      <c r="F52" s="29"/>
    </row>
    <row r="53" spans="1:6">
      <c r="A53" s="237"/>
      <c r="B53" s="28"/>
      <c r="C53" s="28"/>
      <c r="D53" s="238"/>
      <c r="E53" s="28"/>
      <c r="F53" s="29"/>
    </row>
  </sheetData>
  <mergeCells count="40">
    <mergeCell ref="A1:F1"/>
    <mergeCell ref="A3:B3"/>
    <mergeCell ref="A10:F10"/>
    <mergeCell ref="A11:A15"/>
    <mergeCell ref="D12:D13"/>
    <mergeCell ref="D14:D15"/>
    <mergeCell ref="A25:A33"/>
    <mergeCell ref="E27:F27"/>
    <mergeCell ref="E31:F31"/>
    <mergeCell ref="A16:F16"/>
    <mergeCell ref="E17:F17"/>
    <mergeCell ref="A18:A24"/>
    <mergeCell ref="E18:F18"/>
    <mergeCell ref="E22:F22"/>
    <mergeCell ref="E23:F23"/>
    <mergeCell ref="E24:F24"/>
    <mergeCell ref="E19:F19"/>
    <mergeCell ref="E20:F20"/>
    <mergeCell ref="E21:F21"/>
    <mergeCell ref="B25:F25"/>
    <mergeCell ref="E26:F26"/>
    <mergeCell ref="A50:A53"/>
    <mergeCell ref="D50:D53"/>
    <mergeCell ref="A44:A45"/>
    <mergeCell ref="B44:F44"/>
    <mergeCell ref="B45:F45"/>
    <mergeCell ref="B46:F46"/>
    <mergeCell ref="A47:F47"/>
    <mergeCell ref="B48:C48"/>
    <mergeCell ref="E48:F48"/>
    <mergeCell ref="A34:F34"/>
    <mergeCell ref="A35:A39"/>
    <mergeCell ref="D35:D39"/>
    <mergeCell ref="A49:C49"/>
    <mergeCell ref="E49:F49"/>
    <mergeCell ref="A40:F40"/>
    <mergeCell ref="A41:A43"/>
    <mergeCell ref="B41:F41"/>
    <mergeCell ref="B42:F42"/>
    <mergeCell ref="B43:F43"/>
  </mergeCells>
  <phoneticPr fontId="6"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dimension ref="A1:H49"/>
  <sheetViews>
    <sheetView workbookViewId="0">
      <selection activeCell="B28" sqref="B28:F29"/>
    </sheetView>
  </sheetViews>
  <sheetFormatPr defaultRowHeight="16.5"/>
  <cols>
    <col min="1" max="1" width="12.625" customWidth="1"/>
    <col min="2" max="2" width="18.625" customWidth="1"/>
    <col min="3" max="3" width="27.625" customWidth="1"/>
    <col min="4" max="4" width="11.625" customWidth="1"/>
    <col min="5" max="5" width="27.625" customWidth="1"/>
    <col min="6" max="6" width="35.375" customWidth="1"/>
    <col min="8" max="8" width="10.875" bestFit="1" customWidth="1"/>
  </cols>
  <sheetData>
    <row r="1" spans="1:8" ht="25.5">
      <c r="A1" s="280"/>
      <c r="B1" s="280"/>
      <c r="C1" s="280"/>
      <c r="D1" s="280"/>
      <c r="E1" s="280"/>
      <c r="F1" s="280"/>
    </row>
    <row r="2" spans="1:8">
      <c r="A2" s="39" t="s">
        <v>0</v>
      </c>
      <c r="B2" s="2">
        <v>42585</v>
      </c>
      <c r="C2" s="3"/>
      <c r="D2" s="2"/>
      <c r="E2" s="4" t="s">
        <v>1</v>
      </c>
      <c r="F2" s="5"/>
    </row>
    <row r="3" spans="1:8">
      <c r="A3" s="281" t="s">
        <v>2</v>
      </c>
      <c r="B3" s="282"/>
      <c r="C3" s="6" t="s">
        <v>3</v>
      </c>
      <c r="D3" s="6" t="s">
        <v>4</v>
      </c>
      <c r="E3" s="6" t="s">
        <v>3</v>
      </c>
      <c r="F3" s="7" t="s">
        <v>4</v>
      </c>
    </row>
    <row r="4" spans="1:8">
      <c r="A4" s="39" t="s">
        <v>5</v>
      </c>
      <c r="B4" s="8">
        <v>865000</v>
      </c>
      <c r="C4" s="9" t="s">
        <v>6</v>
      </c>
      <c r="D4" s="10">
        <v>0.05</v>
      </c>
      <c r="E4" s="11" t="s">
        <v>7</v>
      </c>
      <c r="F4" s="10">
        <v>0.18</v>
      </c>
      <c r="H4" s="32">
        <f>SUM(D4:D8)+SUM(F4:F7)</f>
        <v>1</v>
      </c>
    </row>
    <row r="5" spans="1:8">
      <c r="A5" s="39" t="s">
        <v>8</v>
      </c>
      <c r="B5" s="12">
        <f>B6-B4</f>
        <v>1449800</v>
      </c>
      <c r="C5" s="11" t="s">
        <v>9</v>
      </c>
      <c r="D5" s="10">
        <v>0.05</v>
      </c>
      <c r="E5" s="11" t="s">
        <v>10</v>
      </c>
      <c r="F5" s="10">
        <v>7.0000000000000007E-2</v>
      </c>
    </row>
    <row r="6" spans="1:8">
      <c r="A6" s="39" t="s">
        <v>11</v>
      </c>
      <c r="B6" s="12">
        <v>2314800</v>
      </c>
      <c r="C6" s="9" t="s">
        <v>12</v>
      </c>
      <c r="D6" s="10">
        <v>0.09</v>
      </c>
      <c r="E6" s="11" t="s">
        <v>13</v>
      </c>
      <c r="F6" s="10">
        <v>0.15</v>
      </c>
      <c r="H6" s="36">
        <f>B6+B7</f>
        <v>8176750</v>
      </c>
    </row>
    <row r="7" spans="1:8">
      <c r="A7" s="39" t="s">
        <v>14</v>
      </c>
      <c r="B7" s="12">
        <v>5861950</v>
      </c>
      <c r="C7" s="11" t="s">
        <v>15</v>
      </c>
      <c r="D7" s="10">
        <v>0.18</v>
      </c>
      <c r="E7" s="11" t="s">
        <v>16</v>
      </c>
      <c r="F7" s="10">
        <v>0.2</v>
      </c>
    </row>
    <row r="8" spans="1:8">
      <c r="A8" s="39" t="s">
        <v>17</v>
      </c>
      <c r="B8" s="12">
        <v>75690750</v>
      </c>
      <c r="C8" s="9" t="s">
        <v>18</v>
      </c>
      <c r="D8" s="10">
        <v>0.03</v>
      </c>
      <c r="E8" s="11"/>
      <c r="F8" s="10"/>
    </row>
    <row r="9" spans="1:8">
      <c r="A9" s="39" t="s">
        <v>19</v>
      </c>
      <c r="B9" s="13">
        <f>B7/B8</f>
        <v>7.7446055165261277E-2</v>
      </c>
      <c r="C9" s="9"/>
      <c r="D9" s="10"/>
      <c r="E9" s="11"/>
      <c r="F9" s="14"/>
    </row>
    <row r="10" spans="1:8" ht="18.75">
      <c r="A10" s="242" t="s">
        <v>20</v>
      </c>
      <c r="B10" s="242"/>
      <c r="C10" s="242"/>
      <c r="D10" s="242"/>
      <c r="E10" s="242"/>
      <c r="F10" s="242"/>
    </row>
    <row r="11" spans="1:8">
      <c r="A11" s="256" t="s">
        <v>21</v>
      </c>
      <c r="B11" s="39" t="s">
        <v>22</v>
      </c>
      <c r="C11" s="39" t="s">
        <v>23</v>
      </c>
      <c r="D11" s="39" t="s">
        <v>24</v>
      </c>
      <c r="E11" s="39"/>
      <c r="F11" s="15" t="s">
        <v>25</v>
      </c>
    </row>
    <row r="12" spans="1:8">
      <c r="A12" s="256"/>
      <c r="B12" s="16" t="s">
        <v>74</v>
      </c>
      <c r="C12" s="5" t="s">
        <v>130</v>
      </c>
      <c r="D12" s="283" t="s">
        <v>26</v>
      </c>
      <c r="E12" s="16" t="s">
        <v>132</v>
      </c>
      <c r="F12" s="5">
        <v>6</v>
      </c>
    </row>
    <row r="13" spans="1:8">
      <c r="A13" s="256"/>
      <c r="B13" s="16" t="s">
        <v>75</v>
      </c>
      <c r="C13" s="5" t="s">
        <v>106</v>
      </c>
      <c r="D13" s="283"/>
      <c r="E13" s="16" t="s">
        <v>133</v>
      </c>
      <c r="F13" s="5">
        <v>4</v>
      </c>
    </row>
    <row r="14" spans="1:8">
      <c r="A14" s="256"/>
      <c r="B14" s="16" t="s">
        <v>76</v>
      </c>
      <c r="C14" s="5" t="s">
        <v>131</v>
      </c>
      <c r="D14" s="283" t="s">
        <v>27</v>
      </c>
      <c r="E14" s="16" t="s">
        <v>134</v>
      </c>
      <c r="F14" s="17">
        <v>0</v>
      </c>
    </row>
    <row r="15" spans="1:8">
      <c r="A15" s="256"/>
      <c r="B15" s="16" t="s">
        <v>77</v>
      </c>
      <c r="C15" s="5" t="s">
        <v>107</v>
      </c>
      <c r="D15" s="283"/>
      <c r="E15" s="16" t="s">
        <v>135</v>
      </c>
      <c r="F15" s="17">
        <v>0</v>
      </c>
    </row>
    <row r="16" spans="1:8" ht="18.75">
      <c r="A16" s="242"/>
      <c r="B16" s="242"/>
      <c r="C16" s="242"/>
      <c r="D16" s="242"/>
      <c r="E16" s="242"/>
      <c r="F16" s="242"/>
    </row>
    <row r="17" spans="1:6">
      <c r="A17" s="18"/>
      <c r="B17" s="39" t="s">
        <v>28</v>
      </c>
      <c r="C17" s="39" t="s">
        <v>29</v>
      </c>
      <c r="D17" s="39" t="s">
        <v>30</v>
      </c>
      <c r="E17" s="267" t="s">
        <v>31</v>
      </c>
      <c r="F17" s="268"/>
    </row>
    <row r="18" spans="1:6">
      <c r="A18" s="256" t="s">
        <v>32</v>
      </c>
      <c r="B18" s="19">
        <v>0.54166666666666663</v>
      </c>
      <c r="C18" s="19" t="s">
        <v>120</v>
      </c>
      <c r="D18" s="20">
        <v>4</v>
      </c>
      <c r="E18" s="257" t="s">
        <v>121</v>
      </c>
      <c r="F18" s="258"/>
    </row>
    <row r="19" spans="1:6">
      <c r="A19" s="256"/>
      <c r="B19" s="19">
        <v>0.60416666666666663</v>
      </c>
      <c r="C19" s="19" t="s">
        <v>122</v>
      </c>
      <c r="D19" s="20">
        <v>2</v>
      </c>
      <c r="E19" s="257" t="s">
        <v>123</v>
      </c>
      <c r="F19" s="258"/>
    </row>
    <row r="20" spans="1:6">
      <c r="A20" s="256"/>
      <c r="B20" s="259" t="s">
        <v>72</v>
      </c>
      <c r="C20" s="261" t="s">
        <v>126</v>
      </c>
      <c r="D20" s="272"/>
      <c r="E20" s="272"/>
      <c r="F20" s="273"/>
    </row>
    <row r="21" spans="1:6">
      <c r="A21" s="256"/>
      <c r="B21" s="271"/>
      <c r="C21" s="274"/>
      <c r="D21" s="275"/>
      <c r="E21" s="275"/>
      <c r="F21" s="276"/>
    </row>
    <row r="22" spans="1:6">
      <c r="A22" s="256"/>
      <c r="B22" s="271"/>
      <c r="C22" s="274"/>
      <c r="D22" s="275"/>
      <c r="E22" s="275"/>
      <c r="F22" s="276"/>
    </row>
    <row r="23" spans="1:6">
      <c r="A23" s="269"/>
      <c r="B23" s="260"/>
      <c r="C23" s="277"/>
      <c r="D23" s="278"/>
      <c r="E23" s="278"/>
      <c r="F23" s="279"/>
    </row>
    <row r="24" spans="1:6">
      <c r="A24" s="256" t="s">
        <v>33</v>
      </c>
      <c r="B24" s="19">
        <v>0.77083333333333337</v>
      </c>
      <c r="C24" s="19" t="s">
        <v>124</v>
      </c>
      <c r="D24" s="20">
        <v>7</v>
      </c>
      <c r="E24" s="257" t="s">
        <v>125</v>
      </c>
      <c r="F24" s="258"/>
    </row>
    <row r="25" spans="1:6">
      <c r="A25" s="256"/>
      <c r="B25" s="19"/>
      <c r="C25" s="19"/>
      <c r="D25" s="20"/>
      <c r="E25" s="257"/>
      <c r="F25" s="258"/>
    </row>
    <row r="26" spans="1:6">
      <c r="A26" s="256"/>
      <c r="B26" s="19"/>
      <c r="C26" s="19"/>
      <c r="D26" s="20"/>
      <c r="E26" s="257"/>
      <c r="F26" s="258"/>
    </row>
    <row r="27" spans="1:6">
      <c r="A27" s="256"/>
      <c r="B27" s="19"/>
      <c r="C27" s="19"/>
      <c r="D27" s="20"/>
      <c r="E27" s="257"/>
      <c r="F27" s="258"/>
    </row>
    <row r="28" spans="1:6" ht="16.5" customHeight="1">
      <c r="A28" s="256"/>
      <c r="B28" s="259" t="s">
        <v>71</v>
      </c>
      <c r="C28" s="261" t="s">
        <v>136</v>
      </c>
      <c r="D28" s="262"/>
      <c r="E28" s="262"/>
      <c r="F28" s="263"/>
    </row>
    <row r="29" spans="1:6" ht="43.5" customHeight="1">
      <c r="A29" s="256"/>
      <c r="B29" s="260"/>
      <c r="C29" s="264"/>
      <c r="D29" s="265"/>
      <c r="E29" s="265"/>
      <c r="F29" s="266"/>
    </row>
    <row r="30" spans="1:6" ht="18.75">
      <c r="A30" s="242" t="s">
        <v>34</v>
      </c>
      <c r="B30" s="242"/>
      <c r="C30" s="242"/>
      <c r="D30" s="242"/>
      <c r="E30" s="242"/>
      <c r="F30" s="242"/>
    </row>
    <row r="31" spans="1:6">
      <c r="A31" s="245" t="s">
        <v>35</v>
      </c>
      <c r="B31" s="21" t="s">
        <v>36</v>
      </c>
      <c r="C31" s="22" t="s">
        <v>110</v>
      </c>
      <c r="D31" s="245" t="s">
        <v>37</v>
      </c>
      <c r="E31" s="39" t="s">
        <v>36</v>
      </c>
      <c r="F31" s="30" t="s">
        <v>116</v>
      </c>
    </row>
    <row r="32" spans="1:6">
      <c r="A32" s="246"/>
      <c r="B32" s="23" t="s">
        <v>38</v>
      </c>
      <c r="C32" s="22" t="s">
        <v>111</v>
      </c>
      <c r="D32" s="250"/>
      <c r="E32" s="15" t="s">
        <v>39</v>
      </c>
      <c r="F32" s="30" t="s">
        <v>117</v>
      </c>
    </row>
    <row r="33" spans="1:6">
      <c r="A33" s="246"/>
      <c r="B33" s="24" t="s">
        <v>40</v>
      </c>
      <c r="C33" s="22" t="s">
        <v>111</v>
      </c>
      <c r="D33" s="250"/>
      <c r="E33" s="15" t="s">
        <v>41</v>
      </c>
      <c r="F33" s="30" t="s">
        <v>119</v>
      </c>
    </row>
    <row r="34" spans="1:6">
      <c r="A34" s="248"/>
      <c r="B34" s="24" t="s">
        <v>42</v>
      </c>
      <c r="C34" s="22" t="s">
        <v>54</v>
      </c>
      <c r="D34" s="251"/>
      <c r="E34" s="15" t="s">
        <v>43</v>
      </c>
      <c r="F34" s="30" t="s">
        <v>118</v>
      </c>
    </row>
    <row r="35" spans="1:6">
      <c r="A35" s="249"/>
      <c r="B35" s="24" t="s">
        <v>44</v>
      </c>
      <c r="C35" s="22" t="s">
        <v>112</v>
      </c>
      <c r="D35" s="252"/>
      <c r="E35" s="15" t="s">
        <v>45</v>
      </c>
      <c r="F35" s="30"/>
    </row>
    <row r="36" spans="1:6" ht="18.75">
      <c r="A36" s="242" t="s">
        <v>34</v>
      </c>
      <c r="B36" s="242"/>
      <c r="C36" s="242"/>
      <c r="D36" s="242"/>
      <c r="E36" s="242"/>
      <c r="F36" s="242"/>
    </row>
    <row r="37" spans="1:6">
      <c r="A37" s="245" t="s">
        <v>35</v>
      </c>
      <c r="B37" s="253" t="s">
        <v>113</v>
      </c>
      <c r="C37" s="254"/>
      <c r="D37" s="254"/>
      <c r="E37" s="254"/>
      <c r="F37" s="255"/>
    </row>
    <row r="38" spans="1:6">
      <c r="A38" s="246"/>
      <c r="B38" s="253" t="s">
        <v>114</v>
      </c>
      <c r="C38" s="254"/>
      <c r="D38" s="254"/>
      <c r="E38" s="254"/>
      <c r="F38" s="255"/>
    </row>
    <row r="39" spans="1:6">
      <c r="A39" s="247"/>
      <c r="B39" s="253" t="s">
        <v>115</v>
      </c>
      <c r="C39" s="254"/>
      <c r="D39" s="254"/>
      <c r="E39" s="254"/>
      <c r="F39" s="255"/>
    </row>
    <row r="40" spans="1:6" s="31" customFormat="1">
      <c r="A40" s="245" t="s">
        <v>37</v>
      </c>
      <c r="B40" s="284" t="s">
        <v>127</v>
      </c>
      <c r="C40" s="285"/>
      <c r="D40" s="285"/>
      <c r="E40" s="285"/>
      <c r="F40" s="286"/>
    </row>
    <row r="41" spans="1:6" s="31" customFormat="1" ht="102" customHeight="1">
      <c r="A41" s="246"/>
      <c r="B41" s="239" t="s">
        <v>128</v>
      </c>
      <c r="C41" s="240"/>
      <c r="D41" s="240"/>
      <c r="E41" s="240"/>
      <c r="F41" s="241"/>
    </row>
    <row r="42" spans="1:6" s="31" customFormat="1" ht="118.5" customHeight="1">
      <c r="A42" s="246"/>
      <c r="B42" s="239" t="s">
        <v>129</v>
      </c>
      <c r="C42" s="240"/>
      <c r="D42" s="240"/>
      <c r="E42" s="240"/>
      <c r="F42" s="241"/>
    </row>
    <row r="43" spans="1:6" ht="18.75">
      <c r="A43" s="242"/>
      <c r="B43" s="242"/>
      <c r="C43" s="242"/>
      <c r="D43" s="242"/>
      <c r="E43" s="242"/>
      <c r="F43" s="242"/>
    </row>
    <row r="44" spans="1:6">
      <c r="A44" s="38" t="s">
        <v>35</v>
      </c>
      <c r="B44" s="243"/>
      <c r="C44" s="244"/>
      <c r="D44" s="38" t="s">
        <v>37</v>
      </c>
      <c r="E44" s="243"/>
      <c r="F44" s="244"/>
    </row>
    <row r="45" spans="1:6" ht="18.75">
      <c r="A45" s="232" t="s">
        <v>46</v>
      </c>
      <c r="B45" s="233"/>
      <c r="C45" s="234"/>
      <c r="D45" s="37" t="s">
        <v>47</v>
      </c>
      <c r="E45" s="235"/>
      <c r="F45" s="236"/>
    </row>
    <row r="46" spans="1:6">
      <c r="A46" s="237" t="s">
        <v>35</v>
      </c>
      <c r="B46" s="27" t="s">
        <v>48</v>
      </c>
      <c r="C46" s="27" t="s">
        <v>49</v>
      </c>
      <c r="D46" s="237" t="s">
        <v>37</v>
      </c>
      <c r="E46" s="27" t="s">
        <v>50</v>
      </c>
      <c r="F46" s="27" t="s">
        <v>51</v>
      </c>
    </row>
    <row r="47" spans="1:6">
      <c r="A47" s="237"/>
      <c r="B47" s="28"/>
      <c r="C47" s="28"/>
      <c r="D47" s="238"/>
      <c r="E47" s="28"/>
      <c r="F47" s="29"/>
    </row>
    <row r="48" spans="1:6">
      <c r="A48" s="237"/>
      <c r="B48" s="28"/>
      <c r="C48" s="28"/>
      <c r="D48" s="238"/>
      <c r="E48" s="28"/>
      <c r="F48" s="29"/>
    </row>
    <row r="49" spans="1:6">
      <c r="A49" s="237"/>
      <c r="B49" s="28"/>
      <c r="C49" s="28"/>
      <c r="D49" s="238"/>
      <c r="E49" s="28"/>
      <c r="F49" s="29"/>
    </row>
  </sheetData>
  <mergeCells count="39">
    <mergeCell ref="A45:C45"/>
    <mergeCell ref="E45:F45"/>
    <mergeCell ref="A46:A49"/>
    <mergeCell ref="D46:D49"/>
    <mergeCell ref="A40:A42"/>
    <mergeCell ref="B40:F40"/>
    <mergeCell ref="B41:F41"/>
    <mergeCell ref="B42:F42"/>
    <mergeCell ref="A43:F43"/>
    <mergeCell ref="B44:C44"/>
    <mergeCell ref="E44:F44"/>
    <mergeCell ref="A30:F30"/>
    <mergeCell ref="A31:A35"/>
    <mergeCell ref="D31:D35"/>
    <mergeCell ref="A36:F36"/>
    <mergeCell ref="A37:A39"/>
    <mergeCell ref="B37:F37"/>
    <mergeCell ref="B38:F38"/>
    <mergeCell ref="B39:F39"/>
    <mergeCell ref="A24:A29"/>
    <mergeCell ref="E24:F24"/>
    <mergeCell ref="E25:F25"/>
    <mergeCell ref="E26:F26"/>
    <mergeCell ref="E27:F27"/>
    <mergeCell ref="B28:B29"/>
    <mergeCell ref="C28:F29"/>
    <mergeCell ref="A16:F16"/>
    <mergeCell ref="E17:F17"/>
    <mergeCell ref="A18:A23"/>
    <mergeCell ref="E18:F18"/>
    <mergeCell ref="E19:F19"/>
    <mergeCell ref="B20:B23"/>
    <mergeCell ref="C20:F23"/>
    <mergeCell ref="A1:F1"/>
    <mergeCell ref="A3:B3"/>
    <mergeCell ref="A10:F10"/>
    <mergeCell ref="A11:A15"/>
    <mergeCell ref="D12:D13"/>
    <mergeCell ref="D14:D15"/>
  </mergeCells>
  <phoneticPr fontId="6" type="noConversion"/>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dimension ref="A1:H49"/>
  <sheetViews>
    <sheetView workbookViewId="0">
      <selection activeCell="B7" sqref="B7"/>
    </sheetView>
  </sheetViews>
  <sheetFormatPr defaultRowHeight="16.5"/>
  <cols>
    <col min="1" max="1" width="12.625" customWidth="1"/>
    <col min="2" max="2" width="18.625" customWidth="1"/>
    <col min="3" max="3" width="29.25" customWidth="1"/>
    <col min="4" max="4" width="11.625" customWidth="1"/>
    <col min="5" max="5" width="27.625" customWidth="1"/>
    <col min="6" max="6" width="35.375" customWidth="1"/>
    <col min="8" max="8" width="10.875" bestFit="1" customWidth="1"/>
  </cols>
  <sheetData>
    <row r="1" spans="1:8" ht="25.5">
      <c r="A1" s="280"/>
      <c r="B1" s="280"/>
      <c r="C1" s="280"/>
      <c r="D1" s="280"/>
      <c r="E1" s="280"/>
      <c r="F1" s="280"/>
    </row>
    <row r="2" spans="1:8">
      <c r="A2" s="211" t="s">
        <v>0</v>
      </c>
      <c r="B2" s="2">
        <v>42611</v>
      </c>
      <c r="C2" s="3"/>
      <c r="D2" s="2"/>
      <c r="E2" s="4" t="s">
        <v>1</v>
      </c>
      <c r="F2" s="5"/>
    </row>
    <row r="3" spans="1:8">
      <c r="A3" s="281" t="s">
        <v>2</v>
      </c>
      <c r="B3" s="282"/>
      <c r="C3" s="6" t="s">
        <v>3</v>
      </c>
      <c r="D3" s="6" t="s">
        <v>4</v>
      </c>
      <c r="E3" s="6" t="s">
        <v>3</v>
      </c>
      <c r="F3" s="7" t="s">
        <v>4</v>
      </c>
    </row>
    <row r="4" spans="1:8">
      <c r="A4" s="211" t="s">
        <v>5</v>
      </c>
      <c r="B4" s="8">
        <v>973900</v>
      </c>
      <c r="C4" s="9" t="s">
        <v>6</v>
      </c>
      <c r="D4" s="10">
        <v>0.01</v>
      </c>
      <c r="E4" s="11" t="s">
        <v>7</v>
      </c>
      <c r="F4" s="10">
        <v>0.06</v>
      </c>
      <c r="H4" s="32">
        <f>SUM(D4:D8)+SUM(F4:F8)</f>
        <v>1.02</v>
      </c>
    </row>
    <row r="5" spans="1:8">
      <c r="A5" s="211" t="s">
        <v>8</v>
      </c>
      <c r="B5" s="12">
        <f>B6-B4</f>
        <v>2978300</v>
      </c>
      <c r="C5" s="11" t="s">
        <v>9</v>
      </c>
      <c r="D5" s="10">
        <v>0.06</v>
      </c>
      <c r="E5" s="11" t="s">
        <v>10</v>
      </c>
      <c r="F5" s="10">
        <v>0.09</v>
      </c>
    </row>
    <row r="6" spans="1:8">
      <c r="A6" s="211" t="s">
        <v>11</v>
      </c>
      <c r="B6" s="12">
        <v>3952200</v>
      </c>
      <c r="C6" s="9" t="s">
        <v>12</v>
      </c>
      <c r="D6" s="10">
        <v>0.05</v>
      </c>
      <c r="E6" s="11" t="s">
        <v>13</v>
      </c>
      <c r="F6" s="10">
        <v>0</v>
      </c>
      <c r="H6" s="36">
        <f>B6+B7</f>
        <v>76261300</v>
      </c>
    </row>
    <row r="7" spans="1:8">
      <c r="A7" s="211" t="s">
        <v>14</v>
      </c>
      <c r="B7" s="12">
        <v>72309100</v>
      </c>
      <c r="C7" s="11" t="s">
        <v>15</v>
      </c>
      <c r="D7" s="10">
        <v>0.15</v>
      </c>
      <c r="E7" s="11" t="s">
        <v>16</v>
      </c>
      <c r="F7" s="10">
        <v>0.2</v>
      </c>
    </row>
    <row r="8" spans="1:8">
      <c r="A8" s="211" t="s">
        <v>17</v>
      </c>
      <c r="B8" s="12">
        <v>75690750</v>
      </c>
      <c r="C8" s="9" t="s">
        <v>18</v>
      </c>
      <c r="D8" s="10">
        <v>0.01</v>
      </c>
      <c r="E8" s="11" t="s">
        <v>355</v>
      </c>
      <c r="F8" s="10">
        <v>0.39</v>
      </c>
    </row>
    <row r="9" spans="1:8">
      <c r="A9" s="211" t="s">
        <v>19</v>
      </c>
      <c r="B9" s="13">
        <f>B7/B8</f>
        <v>0.95532281025092236</v>
      </c>
      <c r="C9" s="9"/>
      <c r="D9" s="10"/>
      <c r="E9" s="11"/>
      <c r="F9" s="14"/>
    </row>
    <row r="10" spans="1:8" ht="18.75">
      <c r="A10" s="242" t="s">
        <v>20</v>
      </c>
      <c r="B10" s="242"/>
      <c r="C10" s="242"/>
      <c r="D10" s="242"/>
      <c r="E10" s="242"/>
      <c r="F10" s="242"/>
    </row>
    <row r="11" spans="1:8">
      <c r="A11" s="256" t="s">
        <v>21</v>
      </c>
      <c r="B11" s="211" t="s">
        <v>22</v>
      </c>
      <c r="C11" s="211" t="s">
        <v>23</v>
      </c>
      <c r="D11" s="211" t="s">
        <v>24</v>
      </c>
      <c r="E11" s="211"/>
      <c r="F11" s="15" t="s">
        <v>25</v>
      </c>
    </row>
    <row r="12" spans="1:8">
      <c r="A12" s="256"/>
      <c r="B12" s="16" t="s">
        <v>74</v>
      </c>
      <c r="C12" s="5" t="s">
        <v>854</v>
      </c>
      <c r="D12" s="283" t="s">
        <v>26</v>
      </c>
      <c r="E12" s="16" t="s">
        <v>857</v>
      </c>
      <c r="F12" s="5">
        <v>16</v>
      </c>
    </row>
    <row r="13" spans="1:8">
      <c r="A13" s="256"/>
      <c r="B13" s="16" t="s">
        <v>75</v>
      </c>
      <c r="C13" s="5" t="s">
        <v>762</v>
      </c>
      <c r="D13" s="283"/>
      <c r="E13" s="16" t="s">
        <v>206</v>
      </c>
      <c r="F13" s="5">
        <v>5</v>
      </c>
    </row>
    <row r="14" spans="1:8">
      <c r="A14" s="256"/>
      <c r="B14" s="16" t="s">
        <v>76</v>
      </c>
      <c r="C14" s="5" t="s">
        <v>855</v>
      </c>
      <c r="D14" s="283" t="s">
        <v>27</v>
      </c>
      <c r="E14" s="16" t="s">
        <v>295</v>
      </c>
      <c r="F14" s="17">
        <v>0</v>
      </c>
    </row>
    <row r="15" spans="1:8">
      <c r="A15" s="256"/>
      <c r="B15" s="16" t="s">
        <v>77</v>
      </c>
      <c r="C15" s="5" t="s">
        <v>856</v>
      </c>
      <c r="D15" s="283"/>
      <c r="E15" s="16" t="s">
        <v>252</v>
      </c>
      <c r="F15" s="17">
        <v>0</v>
      </c>
    </row>
    <row r="16" spans="1:8" ht="18.75">
      <c r="A16" s="242"/>
      <c r="B16" s="242"/>
      <c r="C16" s="242"/>
      <c r="D16" s="242"/>
      <c r="E16" s="242"/>
      <c r="F16" s="242"/>
    </row>
    <row r="17" spans="1:6">
      <c r="A17" s="18"/>
      <c r="B17" s="211" t="s">
        <v>28</v>
      </c>
      <c r="C17" s="211" t="s">
        <v>29</v>
      </c>
      <c r="D17" s="211" t="s">
        <v>30</v>
      </c>
      <c r="E17" s="267" t="s">
        <v>31</v>
      </c>
      <c r="F17" s="268"/>
    </row>
    <row r="18" spans="1:6">
      <c r="A18" s="387" t="s">
        <v>625</v>
      </c>
      <c r="B18" s="215">
        <v>0.5</v>
      </c>
      <c r="C18" s="215" t="s">
        <v>819</v>
      </c>
      <c r="D18" s="48">
        <v>3</v>
      </c>
      <c r="E18" s="287" t="s">
        <v>820</v>
      </c>
      <c r="F18" s="288"/>
    </row>
    <row r="19" spans="1:6">
      <c r="A19" s="387"/>
      <c r="B19" s="135">
        <v>0.5</v>
      </c>
      <c r="C19" s="215" t="s">
        <v>821</v>
      </c>
      <c r="D19" s="48">
        <v>3</v>
      </c>
      <c r="E19" s="287"/>
      <c r="F19" s="288"/>
    </row>
    <row r="20" spans="1:6">
      <c r="A20" s="387"/>
      <c r="B20" s="135">
        <v>0.52083333333333337</v>
      </c>
      <c r="C20" s="215" t="s">
        <v>822</v>
      </c>
      <c r="D20" s="48">
        <v>2</v>
      </c>
      <c r="E20" s="287" t="s">
        <v>823</v>
      </c>
      <c r="F20" s="288"/>
    </row>
    <row r="21" spans="1:6">
      <c r="A21" s="387"/>
      <c r="B21" s="135">
        <v>0.54166666666666663</v>
      </c>
      <c r="C21" s="215" t="s">
        <v>824</v>
      </c>
      <c r="D21" s="48">
        <v>5</v>
      </c>
      <c r="E21" s="287" t="s">
        <v>825</v>
      </c>
      <c r="F21" s="288"/>
    </row>
    <row r="22" spans="1:6">
      <c r="A22" s="387"/>
      <c r="B22" s="361" t="s">
        <v>810</v>
      </c>
      <c r="C22" s="389" t="s">
        <v>811</v>
      </c>
      <c r="D22" s="390"/>
      <c r="E22" s="390"/>
      <c r="F22" s="391"/>
    </row>
    <row r="23" spans="1:6">
      <c r="A23" s="387"/>
      <c r="B23" s="362"/>
      <c r="C23" s="392"/>
      <c r="D23" s="393"/>
      <c r="E23" s="393"/>
      <c r="F23" s="394"/>
    </row>
    <row r="24" spans="1:6">
      <c r="A24" s="387"/>
      <c r="B24" s="362"/>
      <c r="C24" s="395"/>
      <c r="D24" s="396"/>
      <c r="E24" s="396"/>
      <c r="F24" s="397"/>
    </row>
    <row r="25" spans="1:6">
      <c r="A25" s="388" t="s">
        <v>626</v>
      </c>
      <c r="B25" s="135">
        <v>0.80555555555555547</v>
      </c>
      <c r="C25" s="136" t="s">
        <v>812</v>
      </c>
      <c r="D25" s="137" t="s">
        <v>146</v>
      </c>
      <c r="E25" s="287" t="s">
        <v>813</v>
      </c>
      <c r="F25" s="288"/>
    </row>
    <row r="26" spans="1:6">
      <c r="A26" s="388"/>
      <c r="B26" s="135">
        <v>0.8125</v>
      </c>
      <c r="C26" s="215" t="s">
        <v>814</v>
      </c>
      <c r="D26" s="48">
        <v>16</v>
      </c>
      <c r="E26" s="287" t="s">
        <v>815</v>
      </c>
      <c r="F26" s="288"/>
    </row>
    <row r="27" spans="1:6">
      <c r="A27" s="388"/>
      <c r="B27" s="135"/>
      <c r="C27" s="215"/>
      <c r="D27" s="48"/>
      <c r="E27" s="287"/>
      <c r="F27" s="288"/>
    </row>
    <row r="28" spans="1:6">
      <c r="A28" s="388"/>
      <c r="B28" s="135"/>
      <c r="C28" s="215"/>
      <c r="D28" s="48"/>
      <c r="E28" s="206"/>
      <c r="F28" s="207"/>
    </row>
    <row r="29" spans="1:6">
      <c r="A29" s="388"/>
      <c r="B29" s="135"/>
      <c r="C29" s="136"/>
      <c r="D29" s="137"/>
      <c r="E29" s="213"/>
      <c r="F29" s="145"/>
    </row>
    <row r="30" spans="1:6" ht="18.75">
      <c r="A30" s="242" t="s">
        <v>593</v>
      </c>
      <c r="B30" s="242"/>
      <c r="C30" s="242"/>
      <c r="D30" s="242"/>
      <c r="E30" s="242"/>
      <c r="F30" s="242"/>
    </row>
    <row r="31" spans="1:6">
      <c r="A31" s="379" t="s">
        <v>35</v>
      </c>
      <c r="B31" s="21" t="s">
        <v>36</v>
      </c>
      <c r="C31" s="210" t="s">
        <v>807</v>
      </c>
      <c r="D31" s="379" t="s">
        <v>37</v>
      </c>
      <c r="E31" s="211" t="s">
        <v>36</v>
      </c>
      <c r="F31" s="30" t="s">
        <v>380</v>
      </c>
    </row>
    <row r="32" spans="1:6">
      <c r="A32" s="380"/>
      <c r="B32" s="21" t="s">
        <v>38</v>
      </c>
      <c r="C32" s="210" t="s">
        <v>111</v>
      </c>
      <c r="D32" s="384"/>
      <c r="E32" s="211" t="s">
        <v>39</v>
      </c>
      <c r="F32" s="30" t="s">
        <v>212</v>
      </c>
    </row>
    <row r="33" spans="1:6">
      <c r="A33" s="380"/>
      <c r="B33" s="21" t="s">
        <v>40</v>
      </c>
      <c r="C33" s="210" t="s">
        <v>198</v>
      </c>
      <c r="D33" s="384"/>
      <c r="E33" s="211" t="s">
        <v>41</v>
      </c>
      <c r="F33" s="30" t="s">
        <v>420</v>
      </c>
    </row>
    <row r="34" spans="1:6">
      <c r="A34" s="382"/>
      <c r="B34" s="21" t="s">
        <v>42</v>
      </c>
      <c r="C34" s="210" t="s">
        <v>386</v>
      </c>
      <c r="D34" s="385"/>
      <c r="E34" s="211" t="s">
        <v>43</v>
      </c>
      <c r="F34" s="30" t="s">
        <v>808</v>
      </c>
    </row>
    <row r="35" spans="1:6">
      <c r="A35" s="383"/>
      <c r="B35" s="21" t="s">
        <v>44</v>
      </c>
      <c r="C35" s="210" t="s">
        <v>112</v>
      </c>
      <c r="D35" s="386"/>
      <c r="E35" s="211" t="s">
        <v>45</v>
      </c>
      <c r="F35" s="30"/>
    </row>
    <row r="36" spans="1:6" ht="18.75">
      <c r="A36" s="242" t="s">
        <v>34</v>
      </c>
      <c r="B36" s="242"/>
      <c r="C36" s="242"/>
      <c r="D36" s="242"/>
      <c r="E36" s="242"/>
      <c r="F36" s="242"/>
    </row>
    <row r="37" spans="1:6">
      <c r="A37" s="379" t="s">
        <v>542</v>
      </c>
      <c r="B37" s="239" t="s">
        <v>816</v>
      </c>
      <c r="C37" s="371"/>
      <c r="D37" s="371"/>
      <c r="E37" s="371"/>
      <c r="F37" s="372"/>
    </row>
    <row r="38" spans="1:6">
      <c r="A38" s="380"/>
      <c r="B38" s="239" t="s">
        <v>805</v>
      </c>
      <c r="C38" s="371"/>
      <c r="D38" s="371"/>
      <c r="E38" s="371"/>
      <c r="F38" s="372"/>
    </row>
    <row r="39" spans="1:6">
      <c r="A39" s="381"/>
      <c r="B39" s="239" t="s">
        <v>806</v>
      </c>
      <c r="C39" s="371"/>
      <c r="D39" s="371"/>
      <c r="E39" s="371"/>
      <c r="F39" s="372"/>
    </row>
    <row r="40" spans="1:6">
      <c r="A40" s="379" t="s">
        <v>37</v>
      </c>
      <c r="B40" s="239" t="s">
        <v>809</v>
      </c>
      <c r="C40" s="240"/>
      <c r="D40" s="240"/>
      <c r="E40" s="240"/>
      <c r="F40" s="241"/>
    </row>
    <row r="41" spans="1:6" ht="85.5" customHeight="1">
      <c r="A41" s="380"/>
      <c r="B41" s="239" t="s">
        <v>817</v>
      </c>
      <c r="C41" s="240"/>
      <c r="D41" s="240"/>
      <c r="E41" s="240"/>
      <c r="F41" s="241"/>
    </row>
    <row r="42" spans="1:6" ht="105" customHeight="1">
      <c r="A42" s="380"/>
      <c r="B42" s="239" t="s">
        <v>818</v>
      </c>
      <c r="C42" s="240"/>
      <c r="D42" s="240"/>
      <c r="E42" s="240"/>
      <c r="F42" s="241"/>
    </row>
    <row r="43" spans="1:6" ht="18.75">
      <c r="A43" s="242"/>
      <c r="B43" s="242"/>
      <c r="C43" s="242"/>
      <c r="D43" s="242"/>
      <c r="E43" s="242"/>
      <c r="F43" s="242"/>
    </row>
    <row r="44" spans="1:6">
      <c r="A44" s="212" t="s">
        <v>35</v>
      </c>
      <c r="B44" s="243"/>
      <c r="C44" s="244"/>
      <c r="D44" s="212" t="s">
        <v>37</v>
      </c>
      <c r="E44" s="243"/>
      <c r="F44" s="244"/>
    </row>
    <row r="45" spans="1:6" ht="18.75">
      <c r="A45" s="232" t="s">
        <v>46</v>
      </c>
      <c r="B45" s="233"/>
      <c r="C45" s="234"/>
      <c r="D45" s="209" t="s">
        <v>47</v>
      </c>
      <c r="E45" s="235"/>
      <c r="F45" s="236"/>
    </row>
    <row r="46" spans="1:6">
      <c r="A46" s="237" t="s">
        <v>35</v>
      </c>
      <c r="B46" s="27" t="s">
        <v>48</v>
      </c>
      <c r="C46" s="27" t="s">
        <v>49</v>
      </c>
      <c r="D46" s="237" t="s">
        <v>37</v>
      </c>
      <c r="E46" s="27" t="s">
        <v>50</v>
      </c>
      <c r="F46" s="27" t="s">
        <v>51</v>
      </c>
    </row>
    <row r="47" spans="1:6">
      <c r="A47" s="237"/>
      <c r="B47" s="28"/>
      <c r="C47" s="28"/>
      <c r="D47" s="238"/>
      <c r="E47" s="28"/>
      <c r="F47" s="29"/>
    </row>
    <row r="48" spans="1:6">
      <c r="A48" s="237"/>
      <c r="B48" s="28"/>
      <c r="C48" s="28"/>
      <c r="D48" s="238"/>
      <c r="E48" s="28"/>
      <c r="F48" s="29"/>
    </row>
    <row r="49" spans="1:6">
      <c r="A49" s="237"/>
      <c r="B49" s="28"/>
      <c r="C49" s="28"/>
      <c r="D49" s="238"/>
      <c r="E49" s="28"/>
      <c r="F49" s="29"/>
    </row>
  </sheetData>
  <mergeCells count="38">
    <mergeCell ref="A1:F1"/>
    <mergeCell ref="A3:B3"/>
    <mergeCell ref="A10:F10"/>
    <mergeCell ref="A11:A15"/>
    <mergeCell ref="D12:D13"/>
    <mergeCell ref="D14:D15"/>
    <mergeCell ref="A25:A29"/>
    <mergeCell ref="E25:F25"/>
    <mergeCell ref="E26:F26"/>
    <mergeCell ref="E27:F27"/>
    <mergeCell ref="A16:F16"/>
    <mergeCell ref="E17:F17"/>
    <mergeCell ref="A18:A24"/>
    <mergeCell ref="E18:F18"/>
    <mergeCell ref="E19:F19"/>
    <mergeCell ref="E20:F20"/>
    <mergeCell ref="E21:F21"/>
    <mergeCell ref="B22:B24"/>
    <mergeCell ref="C22:F24"/>
    <mergeCell ref="A30:F30"/>
    <mergeCell ref="A31:A35"/>
    <mergeCell ref="D31:D35"/>
    <mergeCell ref="A36:F36"/>
    <mergeCell ref="A37:A39"/>
    <mergeCell ref="B37:F37"/>
    <mergeCell ref="B38:F38"/>
    <mergeCell ref="B39:F39"/>
    <mergeCell ref="A45:C45"/>
    <mergeCell ref="E45:F45"/>
    <mergeCell ref="A46:A49"/>
    <mergeCell ref="D46:D49"/>
    <mergeCell ref="A40:A42"/>
    <mergeCell ref="B40:F40"/>
    <mergeCell ref="B41:F41"/>
    <mergeCell ref="B42:F42"/>
    <mergeCell ref="A43:F43"/>
    <mergeCell ref="B44:C44"/>
    <mergeCell ref="E44:F44"/>
  </mergeCells>
  <phoneticPr fontId="6"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dimension ref="A1:H47"/>
  <sheetViews>
    <sheetView workbookViewId="0">
      <selection activeCell="B8" sqref="B8"/>
    </sheetView>
  </sheetViews>
  <sheetFormatPr defaultRowHeight="16.5"/>
  <cols>
    <col min="1" max="1" width="12.625" customWidth="1"/>
    <col min="2" max="2" width="18.625" customWidth="1"/>
    <col min="3" max="3" width="29.25" customWidth="1"/>
    <col min="4" max="4" width="11.625" customWidth="1"/>
    <col min="5" max="5" width="27.625" customWidth="1"/>
    <col min="6" max="6" width="35.375" customWidth="1"/>
    <col min="8" max="8" width="10.875" bestFit="1" customWidth="1"/>
  </cols>
  <sheetData>
    <row r="1" spans="1:8" ht="25.5">
      <c r="A1" s="280"/>
      <c r="B1" s="280"/>
      <c r="C1" s="280"/>
      <c r="D1" s="280"/>
      <c r="E1" s="280"/>
      <c r="F1" s="280"/>
    </row>
    <row r="2" spans="1:8">
      <c r="A2" s="220" t="s">
        <v>0</v>
      </c>
      <c r="B2" s="2">
        <v>42612</v>
      </c>
      <c r="C2" s="3"/>
      <c r="D2" s="2"/>
      <c r="E2" s="4" t="s">
        <v>1</v>
      </c>
      <c r="F2" s="5"/>
    </row>
    <row r="3" spans="1:8">
      <c r="A3" s="281" t="s">
        <v>2</v>
      </c>
      <c r="B3" s="282"/>
      <c r="C3" s="6" t="s">
        <v>3</v>
      </c>
      <c r="D3" s="6" t="s">
        <v>4</v>
      </c>
      <c r="E3" s="6" t="s">
        <v>3</v>
      </c>
      <c r="F3" s="7" t="s">
        <v>4</v>
      </c>
    </row>
    <row r="4" spans="1:8">
      <c r="A4" s="220" t="s">
        <v>5</v>
      </c>
      <c r="B4" s="8">
        <v>505001</v>
      </c>
      <c r="C4" s="9" t="s">
        <v>6</v>
      </c>
      <c r="D4" s="10">
        <v>0.04</v>
      </c>
      <c r="E4" s="11" t="s">
        <v>7</v>
      </c>
      <c r="F4" s="10">
        <v>0.03</v>
      </c>
      <c r="H4" s="32">
        <f>SUM(D4:D8)+SUM(F4:F8)</f>
        <v>1</v>
      </c>
    </row>
    <row r="5" spans="1:8">
      <c r="A5" s="220" t="s">
        <v>8</v>
      </c>
      <c r="B5" s="12">
        <f>B6-B4</f>
        <v>595499</v>
      </c>
      <c r="C5" s="11" t="s">
        <v>9</v>
      </c>
      <c r="D5" s="10">
        <v>0.18</v>
      </c>
      <c r="E5" s="11" t="s">
        <v>10</v>
      </c>
      <c r="F5" s="10">
        <v>0.05</v>
      </c>
    </row>
    <row r="6" spans="1:8">
      <c r="A6" s="220" t="s">
        <v>11</v>
      </c>
      <c r="B6" s="12">
        <v>1100500</v>
      </c>
      <c r="C6" s="9" t="s">
        <v>12</v>
      </c>
      <c r="D6" s="10">
        <v>0.14000000000000001</v>
      </c>
      <c r="E6" s="11" t="s">
        <v>13</v>
      </c>
      <c r="F6" s="10">
        <v>0</v>
      </c>
      <c r="H6" s="36">
        <f>B6+B7</f>
        <v>74450100</v>
      </c>
    </row>
    <row r="7" spans="1:8">
      <c r="A7" s="220" t="s">
        <v>14</v>
      </c>
      <c r="B7" s="12">
        <v>73349600</v>
      </c>
      <c r="C7" s="11" t="s">
        <v>15</v>
      </c>
      <c r="D7" s="10">
        <v>0.36</v>
      </c>
      <c r="E7" s="11" t="s">
        <v>16</v>
      </c>
      <c r="F7" s="10">
        <v>0.16</v>
      </c>
    </row>
    <row r="8" spans="1:8">
      <c r="A8" s="220" t="s">
        <v>17</v>
      </c>
      <c r="B8" s="12">
        <v>75690750</v>
      </c>
      <c r="C8" s="9" t="s">
        <v>18</v>
      </c>
      <c r="D8" s="10">
        <v>0.04</v>
      </c>
      <c r="E8" s="11"/>
      <c r="F8" s="10"/>
    </row>
    <row r="9" spans="1:8">
      <c r="A9" s="220" t="s">
        <v>19</v>
      </c>
      <c r="B9" s="13">
        <f>B7/B8</f>
        <v>0.96906953623791547</v>
      </c>
      <c r="C9" s="9"/>
      <c r="D9" s="10"/>
      <c r="E9" s="11"/>
      <c r="F9" s="14"/>
    </row>
    <row r="10" spans="1:8" ht="18.75">
      <c r="A10" s="242" t="s">
        <v>20</v>
      </c>
      <c r="B10" s="242"/>
      <c r="C10" s="242"/>
      <c r="D10" s="242"/>
      <c r="E10" s="242"/>
      <c r="F10" s="242"/>
    </row>
    <row r="11" spans="1:8">
      <c r="A11" s="256" t="s">
        <v>21</v>
      </c>
      <c r="B11" s="220" t="s">
        <v>22</v>
      </c>
      <c r="C11" s="220" t="s">
        <v>23</v>
      </c>
      <c r="D11" s="220" t="s">
        <v>24</v>
      </c>
      <c r="E11" s="220"/>
      <c r="F11" s="15" t="s">
        <v>25</v>
      </c>
    </row>
    <row r="12" spans="1:8">
      <c r="A12" s="256"/>
      <c r="B12" s="16" t="s">
        <v>74</v>
      </c>
      <c r="C12" s="5" t="s">
        <v>762</v>
      </c>
      <c r="D12" s="283" t="s">
        <v>26</v>
      </c>
      <c r="E12" s="16" t="s">
        <v>879</v>
      </c>
      <c r="F12" s="5">
        <v>8</v>
      </c>
    </row>
    <row r="13" spans="1:8">
      <c r="A13" s="256"/>
      <c r="B13" s="16" t="s">
        <v>75</v>
      </c>
      <c r="C13" s="5" t="s">
        <v>876</v>
      </c>
      <c r="D13" s="283"/>
      <c r="E13" s="16" t="s">
        <v>880</v>
      </c>
      <c r="F13" s="5">
        <v>4</v>
      </c>
    </row>
    <row r="14" spans="1:8">
      <c r="A14" s="256"/>
      <c r="B14" s="16" t="s">
        <v>76</v>
      </c>
      <c r="C14" s="5" t="s">
        <v>877</v>
      </c>
      <c r="D14" s="283" t="s">
        <v>27</v>
      </c>
      <c r="E14" s="16" t="s">
        <v>881</v>
      </c>
      <c r="F14" s="17">
        <v>0</v>
      </c>
    </row>
    <row r="15" spans="1:8">
      <c r="A15" s="256"/>
      <c r="B15" s="16" t="s">
        <v>77</v>
      </c>
      <c r="C15" s="5" t="s">
        <v>878</v>
      </c>
      <c r="D15" s="283"/>
      <c r="E15" s="16" t="s">
        <v>882</v>
      </c>
      <c r="F15" s="17">
        <v>0</v>
      </c>
    </row>
    <row r="16" spans="1:8" ht="18.75">
      <c r="A16" s="242"/>
      <c r="B16" s="242"/>
      <c r="C16" s="242"/>
      <c r="D16" s="242"/>
      <c r="E16" s="242"/>
      <c r="F16" s="242"/>
    </row>
    <row r="17" spans="1:6">
      <c r="A17" s="18"/>
      <c r="B17" s="220" t="s">
        <v>28</v>
      </c>
      <c r="C17" s="220" t="s">
        <v>29</v>
      </c>
      <c r="D17" s="220" t="s">
        <v>30</v>
      </c>
      <c r="E17" s="267" t="s">
        <v>31</v>
      </c>
      <c r="F17" s="268"/>
    </row>
    <row r="18" spans="1:6">
      <c r="A18" s="387" t="s">
        <v>625</v>
      </c>
      <c r="B18" s="222">
        <v>0.54166666666666663</v>
      </c>
      <c r="C18" s="223" t="s">
        <v>864</v>
      </c>
      <c r="D18" s="48">
        <v>2</v>
      </c>
      <c r="E18" s="287" t="s">
        <v>865</v>
      </c>
      <c r="F18" s="288"/>
    </row>
    <row r="19" spans="1:6">
      <c r="A19" s="387"/>
      <c r="B19" s="135"/>
      <c r="C19" s="222"/>
      <c r="D19" s="48"/>
      <c r="E19" s="287"/>
      <c r="F19" s="288"/>
    </row>
    <row r="20" spans="1:6">
      <c r="A20" s="387"/>
      <c r="B20" s="361" t="s">
        <v>810</v>
      </c>
      <c r="C20" s="389" t="s">
        <v>874</v>
      </c>
      <c r="D20" s="390"/>
      <c r="E20" s="390"/>
      <c r="F20" s="391"/>
    </row>
    <row r="21" spans="1:6">
      <c r="A21" s="387"/>
      <c r="B21" s="362"/>
      <c r="C21" s="392"/>
      <c r="D21" s="393"/>
      <c r="E21" s="393"/>
      <c r="F21" s="394"/>
    </row>
    <row r="22" spans="1:6">
      <c r="A22" s="387"/>
      <c r="B22" s="362"/>
      <c r="C22" s="395"/>
      <c r="D22" s="396"/>
      <c r="E22" s="396"/>
      <c r="F22" s="397"/>
    </row>
    <row r="23" spans="1:6">
      <c r="A23" s="388" t="s">
        <v>626</v>
      </c>
      <c r="B23" s="135">
        <v>0.85416666666666663</v>
      </c>
      <c r="C23" s="136" t="s">
        <v>869</v>
      </c>
      <c r="D23" s="137">
        <v>2</v>
      </c>
      <c r="E23" s="287"/>
      <c r="F23" s="288"/>
    </row>
    <row r="24" spans="1:6">
      <c r="A24" s="388"/>
      <c r="B24" s="135"/>
      <c r="C24" s="222"/>
      <c r="D24" s="48"/>
      <c r="E24" s="287"/>
      <c r="F24" s="288"/>
    </row>
    <row r="25" spans="1:6">
      <c r="A25" s="388"/>
      <c r="B25" s="361" t="s">
        <v>810</v>
      </c>
      <c r="C25" s="389" t="s">
        <v>875</v>
      </c>
      <c r="D25" s="390"/>
      <c r="E25" s="390"/>
      <c r="F25" s="391"/>
    </row>
    <row r="26" spans="1:6">
      <c r="A26" s="388"/>
      <c r="B26" s="362"/>
      <c r="C26" s="392"/>
      <c r="D26" s="393"/>
      <c r="E26" s="393"/>
      <c r="F26" s="394"/>
    </row>
    <row r="27" spans="1:6">
      <c r="A27" s="388"/>
      <c r="B27" s="362"/>
      <c r="C27" s="395"/>
      <c r="D27" s="396"/>
      <c r="E27" s="396"/>
      <c r="F27" s="397"/>
    </row>
    <row r="28" spans="1:6" ht="18.75">
      <c r="A28" s="242" t="s">
        <v>593</v>
      </c>
      <c r="B28" s="242"/>
      <c r="C28" s="242"/>
      <c r="D28" s="242"/>
      <c r="E28" s="242"/>
      <c r="F28" s="242"/>
    </row>
    <row r="29" spans="1:6">
      <c r="A29" s="379" t="s">
        <v>35</v>
      </c>
      <c r="B29" s="21" t="s">
        <v>36</v>
      </c>
      <c r="C29" s="219" t="s">
        <v>859</v>
      </c>
      <c r="D29" s="379" t="s">
        <v>37</v>
      </c>
      <c r="E29" s="220" t="s">
        <v>36</v>
      </c>
      <c r="F29" s="30" t="s">
        <v>866</v>
      </c>
    </row>
    <row r="30" spans="1:6">
      <c r="A30" s="380"/>
      <c r="B30" s="21" t="s">
        <v>38</v>
      </c>
      <c r="C30" s="219" t="s">
        <v>111</v>
      </c>
      <c r="D30" s="384"/>
      <c r="E30" s="220" t="s">
        <v>39</v>
      </c>
      <c r="F30" s="30" t="s">
        <v>867</v>
      </c>
    </row>
    <row r="31" spans="1:6">
      <c r="A31" s="380"/>
      <c r="B31" s="21" t="s">
        <v>40</v>
      </c>
      <c r="C31" s="219" t="s">
        <v>691</v>
      </c>
      <c r="D31" s="384"/>
      <c r="E31" s="220" t="s">
        <v>41</v>
      </c>
      <c r="F31" s="30" t="s">
        <v>868</v>
      </c>
    </row>
    <row r="32" spans="1:6">
      <c r="A32" s="382"/>
      <c r="B32" s="21" t="s">
        <v>42</v>
      </c>
      <c r="C32" s="219" t="s">
        <v>860</v>
      </c>
      <c r="D32" s="385"/>
      <c r="E32" s="220" t="s">
        <v>43</v>
      </c>
      <c r="F32" s="30"/>
    </row>
    <row r="33" spans="1:6">
      <c r="A33" s="383"/>
      <c r="B33" s="21" t="s">
        <v>44</v>
      </c>
      <c r="C33" s="219" t="s">
        <v>387</v>
      </c>
      <c r="D33" s="386"/>
      <c r="E33" s="220" t="s">
        <v>45</v>
      </c>
      <c r="F33" s="30"/>
    </row>
    <row r="34" spans="1:6" ht="18.75">
      <c r="A34" s="242" t="s">
        <v>34</v>
      </c>
      <c r="B34" s="242"/>
      <c r="C34" s="242"/>
      <c r="D34" s="242"/>
      <c r="E34" s="242"/>
      <c r="F34" s="242"/>
    </row>
    <row r="35" spans="1:6" ht="20.25" customHeight="1">
      <c r="A35" s="379" t="s">
        <v>542</v>
      </c>
      <c r="B35" s="239" t="s">
        <v>861</v>
      </c>
      <c r="C35" s="371"/>
      <c r="D35" s="371"/>
      <c r="E35" s="371"/>
      <c r="F35" s="372"/>
    </row>
    <row r="36" spans="1:6" ht="29.25" customHeight="1">
      <c r="A36" s="380"/>
      <c r="B36" s="239" t="s">
        <v>870</v>
      </c>
      <c r="C36" s="371"/>
      <c r="D36" s="371"/>
      <c r="E36" s="371"/>
      <c r="F36" s="372"/>
    </row>
    <row r="37" spans="1:6" ht="37.5" customHeight="1">
      <c r="A37" s="381"/>
      <c r="B37" s="239" t="s">
        <v>862</v>
      </c>
      <c r="C37" s="371"/>
      <c r="D37" s="371"/>
      <c r="E37" s="371"/>
      <c r="F37" s="372"/>
    </row>
    <row r="38" spans="1:6" ht="42.75" customHeight="1">
      <c r="A38" s="379" t="s">
        <v>37</v>
      </c>
      <c r="B38" s="239" t="s">
        <v>872</v>
      </c>
      <c r="C38" s="240"/>
      <c r="D38" s="240"/>
      <c r="E38" s="240"/>
      <c r="F38" s="241"/>
    </row>
    <row r="39" spans="1:6" ht="48.75" customHeight="1">
      <c r="A39" s="380"/>
      <c r="B39" s="239" t="s">
        <v>871</v>
      </c>
      <c r="C39" s="240"/>
      <c r="D39" s="240"/>
      <c r="E39" s="240"/>
      <c r="F39" s="241"/>
    </row>
    <row r="40" spans="1:6" ht="43.5" customHeight="1">
      <c r="A40" s="381"/>
      <c r="B40" s="239" t="s">
        <v>873</v>
      </c>
      <c r="C40" s="240"/>
      <c r="D40" s="240"/>
      <c r="E40" s="240"/>
      <c r="F40" s="241"/>
    </row>
    <row r="41" spans="1:6" ht="18.75">
      <c r="A41" s="242"/>
      <c r="B41" s="242"/>
      <c r="C41" s="242"/>
      <c r="D41" s="242"/>
      <c r="E41" s="242"/>
      <c r="F41" s="242"/>
    </row>
    <row r="42" spans="1:6">
      <c r="A42" s="221" t="s">
        <v>35</v>
      </c>
      <c r="B42" s="243"/>
      <c r="C42" s="244"/>
      <c r="D42" s="221" t="s">
        <v>37</v>
      </c>
      <c r="E42" s="243"/>
      <c r="F42" s="244"/>
    </row>
    <row r="43" spans="1:6" ht="18.75">
      <c r="A43" s="232" t="s">
        <v>46</v>
      </c>
      <c r="B43" s="233"/>
      <c r="C43" s="234"/>
      <c r="D43" s="218" t="s">
        <v>47</v>
      </c>
      <c r="E43" s="235"/>
      <c r="F43" s="236"/>
    </row>
    <row r="44" spans="1:6">
      <c r="A44" s="237" t="s">
        <v>35</v>
      </c>
      <c r="B44" s="27" t="s">
        <v>48</v>
      </c>
      <c r="C44" s="27" t="s">
        <v>49</v>
      </c>
      <c r="D44" s="237" t="s">
        <v>37</v>
      </c>
      <c r="E44" s="27" t="s">
        <v>50</v>
      </c>
      <c r="F44" s="27" t="s">
        <v>51</v>
      </c>
    </row>
    <row r="45" spans="1:6">
      <c r="A45" s="237"/>
      <c r="B45" s="28"/>
      <c r="C45" s="28"/>
      <c r="D45" s="238"/>
      <c r="E45" s="28"/>
      <c r="F45" s="29"/>
    </row>
    <row r="46" spans="1:6">
      <c r="A46" s="237"/>
      <c r="B46" s="28"/>
      <c r="C46" s="28"/>
      <c r="D46" s="238"/>
      <c r="E46" s="28"/>
      <c r="F46" s="29"/>
    </row>
    <row r="47" spans="1:6">
      <c r="A47" s="237"/>
      <c r="B47" s="28"/>
      <c r="C47" s="28"/>
      <c r="D47" s="238"/>
      <c r="E47" s="28"/>
      <c r="F47" s="29"/>
    </row>
  </sheetData>
  <mergeCells count="37">
    <mergeCell ref="A1:F1"/>
    <mergeCell ref="A3:B3"/>
    <mergeCell ref="A10:F10"/>
    <mergeCell ref="A11:A15"/>
    <mergeCell ref="D12:D13"/>
    <mergeCell ref="D14:D15"/>
    <mergeCell ref="A29:A33"/>
    <mergeCell ref="D29:D33"/>
    <mergeCell ref="A16:F16"/>
    <mergeCell ref="E17:F17"/>
    <mergeCell ref="A18:A22"/>
    <mergeCell ref="E18:F18"/>
    <mergeCell ref="E19:F19"/>
    <mergeCell ref="B20:B22"/>
    <mergeCell ref="C20:F22"/>
    <mergeCell ref="B25:B27"/>
    <mergeCell ref="C25:F27"/>
    <mergeCell ref="A23:A27"/>
    <mergeCell ref="E23:F23"/>
    <mergeCell ref="E24:F24"/>
    <mergeCell ref="A28:F28"/>
    <mergeCell ref="A44:A47"/>
    <mergeCell ref="D44:D47"/>
    <mergeCell ref="A34:F34"/>
    <mergeCell ref="A35:A37"/>
    <mergeCell ref="B35:F35"/>
    <mergeCell ref="B36:F36"/>
    <mergeCell ref="B37:F37"/>
    <mergeCell ref="B38:F38"/>
    <mergeCell ref="B39:F39"/>
    <mergeCell ref="B40:F40"/>
    <mergeCell ref="A38:A40"/>
    <mergeCell ref="A41:F41"/>
    <mergeCell ref="B42:C42"/>
    <mergeCell ref="E42:F42"/>
    <mergeCell ref="A43:C43"/>
    <mergeCell ref="E43:F43"/>
  </mergeCells>
  <phoneticPr fontId="6"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dimension ref="A1:H50"/>
  <sheetViews>
    <sheetView tabSelected="1" workbookViewId="0">
      <selection activeCell="B8" sqref="B8"/>
    </sheetView>
  </sheetViews>
  <sheetFormatPr defaultRowHeight="16.5"/>
  <cols>
    <col min="1" max="1" width="12.625" customWidth="1"/>
    <col min="2" max="2" width="18.625" customWidth="1"/>
    <col min="3" max="3" width="29.25" customWidth="1"/>
    <col min="4" max="4" width="11.625" customWidth="1"/>
    <col min="5" max="5" width="27.625" customWidth="1"/>
    <col min="6" max="6" width="35.375" customWidth="1"/>
    <col min="8" max="8" width="10.875" bestFit="1" customWidth="1"/>
  </cols>
  <sheetData>
    <row r="1" spans="1:8" ht="25.5">
      <c r="A1" s="280"/>
      <c r="B1" s="280"/>
      <c r="C1" s="280"/>
      <c r="D1" s="280"/>
      <c r="E1" s="280"/>
      <c r="F1" s="280"/>
    </row>
    <row r="2" spans="1:8">
      <c r="A2" s="226" t="s">
        <v>0</v>
      </c>
      <c r="B2" s="2">
        <v>42613</v>
      </c>
      <c r="C2" s="3"/>
      <c r="D2" s="2"/>
      <c r="E2" s="4" t="s">
        <v>1</v>
      </c>
      <c r="F2" s="5"/>
    </row>
    <row r="3" spans="1:8">
      <c r="A3" s="281" t="s">
        <v>2</v>
      </c>
      <c r="B3" s="282"/>
      <c r="C3" s="6" t="s">
        <v>3</v>
      </c>
      <c r="D3" s="6" t="s">
        <v>4</v>
      </c>
      <c r="E3" s="6" t="s">
        <v>3</v>
      </c>
      <c r="F3" s="7" t="s">
        <v>4</v>
      </c>
    </row>
    <row r="4" spans="1:8">
      <c r="A4" s="226" t="s">
        <v>5</v>
      </c>
      <c r="B4" s="8">
        <v>945551</v>
      </c>
      <c r="C4" s="9" t="s">
        <v>6</v>
      </c>
      <c r="D4" s="10">
        <v>0.06</v>
      </c>
      <c r="E4" s="11" t="s">
        <v>7</v>
      </c>
      <c r="F4" s="10">
        <v>0.28999999999999998</v>
      </c>
      <c r="H4" s="32">
        <f>SUM(D4:D8)+SUM(F4:F8)</f>
        <v>1</v>
      </c>
    </row>
    <row r="5" spans="1:8">
      <c r="A5" s="226" t="s">
        <v>8</v>
      </c>
      <c r="B5" s="12">
        <f>B6-B4</f>
        <v>1860000</v>
      </c>
      <c r="C5" s="11" t="s">
        <v>9</v>
      </c>
      <c r="D5" s="10">
        <v>0.03</v>
      </c>
      <c r="E5" s="11" t="s">
        <v>10</v>
      </c>
      <c r="F5" s="10">
        <v>0.12</v>
      </c>
    </row>
    <row r="6" spans="1:8">
      <c r="A6" s="226" t="s">
        <v>11</v>
      </c>
      <c r="B6" s="12">
        <v>2805551</v>
      </c>
      <c r="C6" s="9" t="s">
        <v>12</v>
      </c>
      <c r="D6" s="10">
        <v>0.04</v>
      </c>
      <c r="E6" s="11" t="s">
        <v>13</v>
      </c>
      <c r="F6" s="10">
        <v>0.17</v>
      </c>
      <c r="H6" s="36">
        <f>B6+B7</f>
        <v>78960701</v>
      </c>
    </row>
    <row r="7" spans="1:8">
      <c r="A7" s="226" t="s">
        <v>14</v>
      </c>
      <c r="B7" s="12">
        <v>76155150</v>
      </c>
      <c r="C7" s="11" t="s">
        <v>15</v>
      </c>
      <c r="D7" s="10">
        <v>0.19</v>
      </c>
      <c r="E7" s="11" t="s">
        <v>16</v>
      </c>
      <c r="F7" s="10">
        <v>0.08</v>
      </c>
    </row>
    <row r="8" spans="1:8">
      <c r="A8" s="226" t="s">
        <v>17</v>
      </c>
      <c r="B8" s="12">
        <v>75690750</v>
      </c>
      <c r="C8" s="9" t="s">
        <v>18</v>
      </c>
      <c r="D8" s="10">
        <v>0.02</v>
      </c>
      <c r="E8" s="11"/>
      <c r="F8" s="10"/>
    </row>
    <row r="9" spans="1:8">
      <c r="A9" s="226" t="s">
        <v>19</v>
      </c>
      <c r="B9" s="13">
        <f>B7/B8</f>
        <v>1.0061354921175969</v>
      </c>
      <c r="C9" s="9"/>
      <c r="D9" s="10"/>
      <c r="E9" s="11"/>
      <c r="F9" s="14"/>
    </row>
    <row r="10" spans="1:8" ht="18.75">
      <c r="A10" s="242" t="s">
        <v>20</v>
      </c>
      <c r="B10" s="242"/>
      <c r="C10" s="242"/>
      <c r="D10" s="242"/>
      <c r="E10" s="242"/>
      <c r="F10" s="242"/>
    </row>
    <row r="11" spans="1:8">
      <c r="A11" s="256" t="s">
        <v>21</v>
      </c>
      <c r="B11" s="226" t="s">
        <v>22</v>
      </c>
      <c r="C11" s="226" t="s">
        <v>23</v>
      </c>
      <c r="D11" s="226" t="s">
        <v>24</v>
      </c>
      <c r="E11" s="226"/>
      <c r="F11" s="15" t="s">
        <v>25</v>
      </c>
    </row>
    <row r="12" spans="1:8">
      <c r="A12" s="256"/>
      <c r="B12" s="16" t="s">
        <v>74</v>
      </c>
      <c r="C12" s="5" t="s">
        <v>762</v>
      </c>
      <c r="D12" s="283" t="s">
        <v>26</v>
      </c>
      <c r="E12" s="16" t="s">
        <v>900</v>
      </c>
      <c r="F12" s="5">
        <v>11</v>
      </c>
    </row>
    <row r="13" spans="1:8">
      <c r="A13" s="256"/>
      <c r="B13" s="16" t="s">
        <v>75</v>
      </c>
      <c r="C13" s="5" t="s">
        <v>630</v>
      </c>
      <c r="D13" s="283"/>
      <c r="E13" s="16" t="s">
        <v>901</v>
      </c>
      <c r="F13" s="5">
        <v>7</v>
      </c>
    </row>
    <row r="14" spans="1:8">
      <c r="A14" s="256"/>
      <c r="B14" s="16" t="s">
        <v>76</v>
      </c>
      <c r="C14" s="5" t="s">
        <v>898</v>
      </c>
      <c r="D14" s="283" t="s">
        <v>27</v>
      </c>
      <c r="E14" s="16" t="s">
        <v>902</v>
      </c>
      <c r="F14" s="17">
        <v>0</v>
      </c>
    </row>
    <row r="15" spans="1:8">
      <c r="A15" s="256"/>
      <c r="B15" s="16" t="s">
        <v>77</v>
      </c>
      <c r="C15" s="5" t="s">
        <v>899</v>
      </c>
      <c r="D15" s="283"/>
      <c r="E15" s="16" t="s">
        <v>903</v>
      </c>
      <c r="F15" s="17">
        <v>0</v>
      </c>
    </row>
    <row r="16" spans="1:8" ht="18.75">
      <c r="A16" s="242"/>
      <c r="B16" s="242"/>
      <c r="C16" s="242"/>
      <c r="D16" s="242"/>
      <c r="E16" s="242"/>
      <c r="F16" s="242"/>
    </row>
    <row r="17" spans="1:6">
      <c r="A17" s="18"/>
      <c r="B17" s="226" t="s">
        <v>28</v>
      </c>
      <c r="C17" s="226" t="s">
        <v>29</v>
      </c>
      <c r="D17" s="226" t="s">
        <v>30</v>
      </c>
      <c r="E17" s="267" t="s">
        <v>31</v>
      </c>
      <c r="F17" s="268"/>
    </row>
    <row r="18" spans="1:6">
      <c r="A18" s="387" t="s">
        <v>625</v>
      </c>
      <c r="B18" s="228">
        <v>0.47916666666666669</v>
      </c>
      <c r="C18" s="228" t="s">
        <v>864</v>
      </c>
      <c r="D18" s="48">
        <v>3</v>
      </c>
      <c r="E18" s="287" t="s">
        <v>865</v>
      </c>
      <c r="F18" s="288"/>
    </row>
    <row r="19" spans="1:6">
      <c r="A19" s="387"/>
      <c r="B19" s="135">
        <v>0.47916666666666669</v>
      </c>
      <c r="C19" s="231" t="s">
        <v>887</v>
      </c>
      <c r="D19" s="48">
        <v>2</v>
      </c>
      <c r="E19" s="229"/>
      <c r="F19" s="230"/>
    </row>
    <row r="20" spans="1:6">
      <c r="A20" s="387"/>
      <c r="B20" s="135">
        <v>0.47916666666666669</v>
      </c>
      <c r="C20" s="231" t="s">
        <v>888</v>
      </c>
      <c r="D20" s="48">
        <v>3</v>
      </c>
      <c r="E20" s="229"/>
      <c r="F20" s="230"/>
    </row>
    <row r="21" spans="1:6">
      <c r="A21" s="387"/>
      <c r="B21" s="135">
        <v>0.5</v>
      </c>
      <c r="C21" s="231" t="s">
        <v>889</v>
      </c>
      <c r="D21" s="48">
        <v>2</v>
      </c>
      <c r="E21" s="229"/>
      <c r="F21" s="230"/>
    </row>
    <row r="22" spans="1:6">
      <c r="A22" s="387"/>
      <c r="B22" s="361" t="s">
        <v>810</v>
      </c>
      <c r="C22" s="389" t="s">
        <v>890</v>
      </c>
      <c r="D22" s="390"/>
      <c r="E22" s="390"/>
      <c r="F22" s="391"/>
    </row>
    <row r="23" spans="1:6">
      <c r="A23" s="387"/>
      <c r="B23" s="362"/>
      <c r="C23" s="392"/>
      <c r="D23" s="393"/>
      <c r="E23" s="393"/>
      <c r="F23" s="394"/>
    </row>
    <row r="24" spans="1:6">
      <c r="A24" s="387"/>
      <c r="B24" s="362"/>
      <c r="C24" s="395"/>
      <c r="D24" s="396"/>
      <c r="E24" s="396"/>
      <c r="F24" s="397"/>
    </row>
    <row r="25" spans="1:6">
      <c r="A25" s="388" t="s">
        <v>626</v>
      </c>
      <c r="B25" s="135">
        <v>0.77083333333333337</v>
      </c>
      <c r="C25" s="136" t="s">
        <v>891</v>
      </c>
      <c r="D25" s="137">
        <v>2</v>
      </c>
      <c r="E25" s="287"/>
      <c r="F25" s="288"/>
    </row>
    <row r="26" spans="1:6">
      <c r="A26" s="388"/>
      <c r="B26" s="135">
        <v>0.79166666666666663</v>
      </c>
      <c r="C26" s="136" t="s">
        <v>892</v>
      </c>
      <c r="D26" s="137">
        <v>10</v>
      </c>
      <c r="E26" s="287" t="s">
        <v>896</v>
      </c>
      <c r="F26" s="288"/>
    </row>
    <row r="27" spans="1:6">
      <c r="A27" s="388"/>
      <c r="B27" s="135">
        <v>0.8125</v>
      </c>
      <c r="C27" s="136" t="s">
        <v>893</v>
      </c>
      <c r="D27" s="137">
        <v>2</v>
      </c>
      <c r="E27" s="229"/>
      <c r="F27" s="230"/>
    </row>
    <row r="28" spans="1:6">
      <c r="A28" s="388"/>
      <c r="B28" s="135">
        <v>0.83333333333333337</v>
      </c>
      <c r="C28" s="231" t="s">
        <v>894</v>
      </c>
      <c r="D28" s="48">
        <v>8</v>
      </c>
      <c r="E28" s="287" t="s">
        <v>895</v>
      </c>
      <c r="F28" s="288"/>
    </row>
    <row r="29" spans="1:6">
      <c r="A29" s="388"/>
      <c r="B29" s="361" t="s">
        <v>810</v>
      </c>
      <c r="C29" s="389" t="s">
        <v>897</v>
      </c>
      <c r="D29" s="390"/>
      <c r="E29" s="390"/>
      <c r="F29" s="391"/>
    </row>
    <row r="30" spans="1:6">
      <c r="A30" s="388"/>
      <c r="B30" s="362"/>
      <c r="C30" s="392"/>
      <c r="D30" s="393"/>
      <c r="E30" s="393"/>
      <c r="F30" s="394"/>
    </row>
    <row r="31" spans="1:6">
      <c r="A31" s="388"/>
      <c r="B31" s="362"/>
      <c r="C31" s="395"/>
      <c r="D31" s="396"/>
      <c r="E31" s="396"/>
      <c r="F31" s="397"/>
    </row>
    <row r="32" spans="1:6" ht="18.75">
      <c r="A32" s="242" t="s">
        <v>593</v>
      </c>
      <c r="B32" s="242"/>
      <c r="C32" s="242"/>
      <c r="D32" s="242"/>
      <c r="E32" s="242"/>
      <c r="F32" s="242"/>
    </row>
    <row r="33" spans="1:6">
      <c r="A33" s="379" t="s">
        <v>35</v>
      </c>
      <c r="B33" s="21" t="s">
        <v>36</v>
      </c>
      <c r="C33" s="227" t="s">
        <v>111</v>
      </c>
      <c r="D33" s="379" t="s">
        <v>37</v>
      </c>
      <c r="E33" s="226" t="s">
        <v>36</v>
      </c>
      <c r="F33" s="30" t="s">
        <v>345</v>
      </c>
    </row>
    <row r="34" spans="1:6">
      <c r="A34" s="380"/>
      <c r="B34" s="21" t="s">
        <v>38</v>
      </c>
      <c r="C34" s="227" t="s">
        <v>198</v>
      </c>
      <c r="D34" s="384"/>
      <c r="E34" s="226" t="s">
        <v>39</v>
      </c>
      <c r="F34" s="30" t="s">
        <v>465</v>
      </c>
    </row>
    <row r="35" spans="1:6">
      <c r="A35" s="380"/>
      <c r="B35" s="21" t="s">
        <v>40</v>
      </c>
      <c r="C35" s="227" t="s">
        <v>691</v>
      </c>
      <c r="D35" s="384"/>
      <c r="E35" s="226" t="s">
        <v>41</v>
      </c>
      <c r="F35" s="30" t="s">
        <v>254</v>
      </c>
    </row>
    <row r="36" spans="1:6">
      <c r="A36" s="382"/>
      <c r="B36" s="21" t="s">
        <v>42</v>
      </c>
      <c r="C36" s="227" t="s">
        <v>883</v>
      </c>
      <c r="D36" s="385"/>
      <c r="E36" s="226" t="s">
        <v>43</v>
      </c>
      <c r="F36" s="30"/>
    </row>
    <row r="37" spans="1:6">
      <c r="A37" s="383"/>
      <c r="B37" s="21" t="s">
        <v>44</v>
      </c>
      <c r="C37" s="227" t="s">
        <v>387</v>
      </c>
      <c r="D37" s="386"/>
      <c r="E37" s="226" t="s">
        <v>45</v>
      </c>
      <c r="F37" s="30"/>
    </row>
    <row r="38" spans="1:6" ht="18.75">
      <c r="A38" s="242" t="s">
        <v>593</v>
      </c>
      <c r="B38" s="242"/>
      <c r="C38" s="242"/>
      <c r="D38" s="242"/>
      <c r="E38" s="242"/>
      <c r="F38" s="242"/>
    </row>
    <row r="39" spans="1:6" ht="33" customHeight="1">
      <c r="A39" s="379" t="s">
        <v>542</v>
      </c>
      <c r="B39" s="239" t="s">
        <v>884</v>
      </c>
      <c r="C39" s="371"/>
      <c r="D39" s="371"/>
      <c r="E39" s="371"/>
      <c r="F39" s="372"/>
    </row>
    <row r="40" spans="1:6" ht="29.25" customHeight="1">
      <c r="A40" s="380"/>
      <c r="B40" s="239" t="s">
        <v>885</v>
      </c>
      <c r="C40" s="371"/>
      <c r="D40" s="371"/>
      <c r="E40" s="371"/>
      <c r="F40" s="372"/>
    </row>
    <row r="41" spans="1:6" ht="37.5" customHeight="1">
      <c r="A41" s="381"/>
      <c r="B41" s="239" t="s">
        <v>886</v>
      </c>
      <c r="C41" s="371"/>
      <c r="D41" s="371"/>
      <c r="E41" s="371"/>
      <c r="F41" s="372"/>
    </row>
    <row r="42" spans="1:6" ht="136.5" customHeight="1">
      <c r="A42" s="379" t="s">
        <v>37</v>
      </c>
      <c r="B42" s="239" t="s">
        <v>905</v>
      </c>
      <c r="C42" s="240"/>
      <c r="D42" s="240"/>
      <c r="E42" s="240"/>
      <c r="F42" s="241"/>
    </row>
    <row r="43" spans="1:6" ht="178.5" customHeight="1">
      <c r="A43" s="380"/>
      <c r="B43" s="239" t="s">
        <v>904</v>
      </c>
      <c r="C43" s="240"/>
      <c r="D43" s="240"/>
      <c r="E43" s="240"/>
      <c r="F43" s="241"/>
    </row>
    <row r="44" spans="1:6" ht="18.75">
      <c r="A44" s="242"/>
      <c r="B44" s="242"/>
      <c r="C44" s="242"/>
      <c r="D44" s="242"/>
      <c r="E44" s="242"/>
      <c r="F44" s="242"/>
    </row>
    <row r="45" spans="1:6">
      <c r="A45" s="225" t="s">
        <v>35</v>
      </c>
      <c r="B45" s="243"/>
      <c r="C45" s="244"/>
      <c r="D45" s="225" t="s">
        <v>37</v>
      </c>
      <c r="E45" s="243"/>
      <c r="F45" s="244"/>
    </row>
    <row r="46" spans="1:6" ht="18.75">
      <c r="A46" s="232" t="s">
        <v>46</v>
      </c>
      <c r="B46" s="233"/>
      <c r="C46" s="234"/>
      <c r="D46" s="224" t="s">
        <v>47</v>
      </c>
      <c r="E46" s="235"/>
      <c r="F46" s="236"/>
    </row>
    <row r="47" spans="1:6">
      <c r="A47" s="237" t="s">
        <v>35</v>
      </c>
      <c r="B47" s="27" t="s">
        <v>48</v>
      </c>
      <c r="C47" s="27" t="s">
        <v>49</v>
      </c>
      <c r="D47" s="237" t="s">
        <v>37</v>
      </c>
      <c r="E47" s="27" t="s">
        <v>50</v>
      </c>
      <c r="F47" s="27" t="s">
        <v>51</v>
      </c>
    </row>
    <row r="48" spans="1:6">
      <c r="A48" s="237"/>
      <c r="B48" s="28"/>
      <c r="C48" s="28"/>
      <c r="D48" s="238"/>
      <c r="E48" s="28"/>
      <c r="F48" s="29"/>
    </row>
    <row r="49" spans="1:6">
      <c r="A49" s="237"/>
      <c r="B49" s="28"/>
      <c r="C49" s="28"/>
      <c r="D49" s="238"/>
      <c r="E49" s="28"/>
      <c r="F49" s="29"/>
    </row>
    <row r="50" spans="1:6">
      <c r="A50" s="237"/>
      <c r="B50" s="28"/>
      <c r="C50" s="28"/>
      <c r="D50" s="238"/>
      <c r="E50" s="28"/>
      <c r="F50" s="29"/>
    </row>
  </sheetData>
  <mergeCells count="36">
    <mergeCell ref="A46:C46"/>
    <mergeCell ref="E46:F46"/>
    <mergeCell ref="A47:A50"/>
    <mergeCell ref="D47:D50"/>
    <mergeCell ref="A42:A43"/>
    <mergeCell ref="B42:F42"/>
    <mergeCell ref="B43:F43"/>
    <mergeCell ref="A44:F44"/>
    <mergeCell ref="B45:C45"/>
    <mergeCell ref="E45:F45"/>
    <mergeCell ref="A33:A37"/>
    <mergeCell ref="D33:D37"/>
    <mergeCell ref="A38:F38"/>
    <mergeCell ref="A39:A41"/>
    <mergeCell ref="B39:F39"/>
    <mergeCell ref="B40:F40"/>
    <mergeCell ref="B41:F41"/>
    <mergeCell ref="A32:F32"/>
    <mergeCell ref="A16:F16"/>
    <mergeCell ref="E17:F17"/>
    <mergeCell ref="A18:A24"/>
    <mergeCell ref="E18:F18"/>
    <mergeCell ref="E26:F26"/>
    <mergeCell ref="B22:B24"/>
    <mergeCell ref="C22:F24"/>
    <mergeCell ref="A25:A31"/>
    <mergeCell ref="E25:F25"/>
    <mergeCell ref="E28:F28"/>
    <mergeCell ref="B29:B31"/>
    <mergeCell ref="C29:F31"/>
    <mergeCell ref="A1:F1"/>
    <mergeCell ref="A3:B3"/>
    <mergeCell ref="A10:F10"/>
    <mergeCell ref="A11:A15"/>
    <mergeCell ref="D12:D13"/>
    <mergeCell ref="D14:D15"/>
  </mergeCells>
  <phoneticPr fontId="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H49"/>
  <sheetViews>
    <sheetView workbookViewId="0">
      <selection activeCell="F15" sqref="F15"/>
    </sheetView>
  </sheetViews>
  <sheetFormatPr defaultRowHeight="16.5"/>
  <cols>
    <col min="1" max="1" width="12.625" customWidth="1"/>
    <col min="2" max="2" width="18.625" customWidth="1"/>
    <col min="3" max="3" width="27.625" customWidth="1"/>
    <col min="4" max="4" width="11.625" customWidth="1"/>
    <col min="5" max="5" width="27.625" customWidth="1"/>
    <col min="6" max="6" width="35.375" customWidth="1"/>
    <col min="8" max="8" width="10.875" bestFit="1" customWidth="1"/>
  </cols>
  <sheetData>
    <row r="1" spans="1:8" ht="25.5">
      <c r="A1" s="280"/>
      <c r="B1" s="280"/>
      <c r="C1" s="280"/>
      <c r="D1" s="280"/>
      <c r="E1" s="280"/>
      <c r="F1" s="280"/>
    </row>
    <row r="2" spans="1:8">
      <c r="A2" s="42" t="s">
        <v>0</v>
      </c>
      <c r="B2" s="2">
        <v>42586</v>
      </c>
      <c r="C2" s="3"/>
      <c r="D2" s="2"/>
      <c r="E2" s="4" t="s">
        <v>1</v>
      </c>
      <c r="F2" s="5"/>
    </row>
    <row r="3" spans="1:8">
      <c r="A3" s="281" t="s">
        <v>2</v>
      </c>
      <c r="B3" s="282"/>
      <c r="C3" s="6" t="s">
        <v>3</v>
      </c>
      <c r="D3" s="6" t="s">
        <v>4</v>
      </c>
      <c r="E3" s="6" t="s">
        <v>3</v>
      </c>
      <c r="F3" s="7" t="s">
        <v>4</v>
      </c>
    </row>
    <row r="4" spans="1:8">
      <c r="A4" s="42" t="s">
        <v>5</v>
      </c>
      <c r="B4" s="8">
        <v>491500</v>
      </c>
      <c r="C4" s="9" t="s">
        <v>6</v>
      </c>
      <c r="D4" s="10">
        <v>0.04</v>
      </c>
      <c r="E4" s="11" t="s">
        <v>7</v>
      </c>
      <c r="F4" s="10">
        <v>0.16</v>
      </c>
      <c r="H4" s="32">
        <f>SUM(D4:D8)+SUM(F4:F7)</f>
        <v>1</v>
      </c>
    </row>
    <row r="5" spans="1:8">
      <c r="A5" s="42" t="s">
        <v>8</v>
      </c>
      <c r="B5" s="12">
        <f>B6-B4</f>
        <v>714000</v>
      </c>
      <c r="C5" s="11" t="s">
        <v>9</v>
      </c>
      <c r="D5" s="10">
        <v>0.13</v>
      </c>
      <c r="E5" s="11" t="s">
        <v>10</v>
      </c>
      <c r="F5" s="10">
        <v>0.18</v>
      </c>
    </row>
    <row r="6" spans="1:8">
      <c r="A6" s="42" t="s">
        <v>11</v>
      </c>
      <c r="B6" s="12">
        <v>1205500</v>
      </c>
      <c r="C6" s="9" t="s">
        <v>12</v>
      </c>
      <c r="D6" s="10">
        <v>0.11</v>
      </c>
      <c r="E6" s="11" t="s">
        <v>13</v>
      </c>
      <c r="F6" s="10">
        <v>7.0000000000000007E-2</v>
      </c>
      <c r="H6" s="36">
        <f>B6+B7</f>
        <v>8272950</v>
      </c>
    </row>
    <row r="7" spans="1:8">
      <c r="A7" s="42" t="s">
        <v>14</v>
      </c>
      <c r="B7" s="12">
        <v>7067450</v>
      </c>
      <c r="C7" s="11" t="s">
        <v>15</v>
      </c>
      <c r="D7" s="10">
        <v>0.18</v>
      </c>
      <c r="E7" s="11" t="s">
        <v>16</v>
      </c>
      <c r="F7" s="10">
        <v>0.09</v>
      </c>
    </row>
    <row r="8" spans="1:8">
      <c r="A8" s="42" t="s">
        <v>17</v>
      </c>
      <c r="B8" s="12">
        <v>75690750</v>
      </c>
      <c r="C8" s="9" t="s">
        <v>18</v>
      </c>
      <c r="D8" s="10">
        <v>0.04</v>
      </c>
      <c r="E8" s="11"/>
      <c r="F8" s="10"/>
    </row>
    <row r="9" spans="1:8">
      <c r="A9" s="42" t="s">
        <v>19</v>
      </c>
      <c r="B9" s="13">
        <f>B7/B8</f>
        <v>9.3372704062253314E-2</v>
      </c>
      <c r="C9" s="9"/>
      <c r="D9" s="10"/>
      <c r="E9" s="11"/>
      <c r="F9" s="14"/>
    </row>
    <row r="10" spans="1:8" ht="18.75">
      <c r="A10" s="242" t="s">
        <v>20</v>
      </c>
      <c r="B10" s="242"/>
      <c r="C10" s="242"/>
      <c r="D10" s="242"/>
      <c r="E10" s="242"/>
      <c r="F10" s="242"/>
    </row>
    <row r="11" spans="1:8">
      <c r="A11" s="256" t="s">
        <v>21</v>
      </c>
      <c r="B11" s="42" t="s">
        <v>22</v>
      </c>
      <c r="C11" s="42" t="s">
        <v>23</v>
      </c>
      <c r="D11" s="42" t="s">
        <v>24</v>
      </c>
      <c r="E11" s="42"/>
      <c r="F11" s="15" t="s">
        <v>25</v>
      </c>
    </row>
    <row r="12" spans="1:8">
      <c r="A12" s="256"/>
      <c r="B12" s="16" t="s">
        <v>74</v>
      </c>
      <c r="C12" s="5" t="s">
        <v>156</v>
      </c>
      <c r="D12" s="283" t="s">
        <v>26</v>
      </c>
      <c r="E12" s="16" t="s">
        <v>159</v>
      </c>
      <c r="F12" s="5">
        <v>5</v>
      </c>
    </row>
    <row r="13" spans="1:8">
      <c r="A13" s="256"/>
      <c r="B13" s="16" t="s">
        <v>75</v>
      </c>
      <c r="C13" s="5" t="s">
        <v>130</v>
      </c>
      <c r="D13" s="283"/>
      <c r="E13" s="16" t="s">
        <v>160</v>
      </c>
      <c r="F13" s="5">
        <v>4</v>
      </c>
    </row>
    <row r="14" spans="1:8">
      <c r="A14" s="256"/>
      <c r="B14" s="16" t="s">
        <v>76</v>
      </c>
      <c r="C14" s="5" t="s">
        <v>157</v>
      </c>
      <c r="D14" s="283" t="s">
        <v>27</v>
      </c>
      <c r="E14" s="16" t="s">
        <v>135</v>
      </c>
      <c r="F14" s="17">
        <v>0</v>
      </c>
    </row>
    <row r="15" spans="1:8">
      <c r="A15" s="256"/>
      <c r="B15" s="16" t="s">
        <v>77</v>
      </c>
      <c r="C15" s="5" t="s">
        <v>158</v>
      </c>
      <c r="D15" s="283"/>
      <c r="E15" s="16" t="s">
        <v>161</v>
      </c>
      <c r="F15" s="17">
        <v>0</v>
      </c>
    </row>
    <row r="16" spans="1:8" ht="18.75">
      <c r="A16" s="242"/>
      <c r="B16" s="242"/>
      <c r="C16" s="242"/>
      <c r="D16" s="242"/>
      <c r="E16" s="242"/>
      <c r="F16" s="242"/>
    </row>
    <row r="17" spans="1:6">
      <c r="A17" s="18"/>
      <c r="B17" s="42" t="s">
        <v>28</v>
      </c>
      <c r="C17" s="42" t="s">
        <v>29</v>
      </c>
      <c r="D17" s="42" t="s">
        <v>30</v>
      </c>
      <c r="E17" s="267" t="s">
        <v>31</v>
      </c>
      <c r="F17" s="268"/>
    </row>
    <row r="18" spans="1:6">
      <c r="A18" s="256" t="s">
        <v>32</v>
      </c>
      <c r="B18" s="47">
        <v>0.54166666666666663</v>
      </c>
      <c r="C18" s="47" t="s">
        <v>140</v>
      </c>
      <c r="D18" s="48">
        <v>2</v>
      </c>
      <c r="E18" s="287"/>
      <c r="F18" s="288"/>
    </row>
    <row r="19" spans="1:6">
      <c r="A19" s="256"/>
      <c r="B19" s="47">
        <v>0.58333333333333337</v>
      </c>
      <c r="C19" s="47" t="s">
        <v>141</v>
      </c>
      <c r="D19" s="48">
        <v>2</v>
      </c>
      <c r="E19" s="287"/>
      <c r="F19" s="288"/>
    </row>
    <row r="20" spans="1:6">
      <c r="A20" s="256"/>
      <c r="B20" s="46"/>
      <c r="C20" s="49"/>
      <c r="D20" s="50"/>
      <c r="E20" s="287"/>
      <c r="F20" s="288"/>
    </row>
    <row r="21" spans="1:6">
      <c r="A21" s="256"/>
      <c r="B21" s="46"/>
      <c r="C21" s="50"/>
      <c r="D21" s="50"/>
      <c r="E21" s="287"/>
      <c r="F21" s="288"/>
    </row>
    <row r="22" spans="1:6">
      <c r="A22" s="256"/>
      <c r="B22" s="46"/>
      <c r="C22" s="50"/>
      <c r="D22" s="50"/>
      <c r="E22" s="287"/>
      <c r="F22" s="288"/>
    </row>
    <row r="23" spans="1:6">
      <c r="A23" s="269"/>
      <c r="B23" s="46"/>
      <c r="C23" s="50"/>
      <c r="D23" s="50"/>
      <c r="E23" s="287"/>
      <c r="F23" s="288"/>
    </row>
    <row r="24" spans="1:6">
      <c r="A24" s="256" t="s">
        <v>33</v>
      </c>
      <c r="B24" s="47">
        <v>0.75</v>
      </c>
      <c r="C24" s="47" t="s">
        <v>142</v>
      </c>
      <c r="D24" s="48">
        <v>6</v>
      </c>
      <c r="E24" s="287"/>
      <c r="F24" s="288"/>
    </row>
    <row r="25" spans="1:6">
      <c r="A25" s="256"/>
      <c r="B25" s="47">
        <v>0.77083333333333337</v>
      </c>
      <c r="C25" s="47" t="s">
        <v>143</v>
      </c>
      <c r="D25" s="48" t="s">
        <v>144</v>
      </c>
      <c r="E25" s="287"/>
      <c r="F25" s="288"/>
    </row>
    <row r="26" spans="1:6">
      <c r="A26" s="256"/>
      <c r="B26" s="47">
        <v>0.79166666666666663</v>
      </c>
      <c r="C26" s="47" t="s">
        <v>145</v>
      </c>
      <c r="D26" s="48" t="s">
        <v>146</v>
      </c>
      <c r="E26" s="287"/>
      <c r="F26" s="288"/>
    </row>
    <row r="27" spans="1:6">
      <c r="A27" s="256"/>
      <c r="B27" s="47">
        <v>0.80555555555555547</v>
      </c>
      <c r="C27" s="47" t="s">
        <v>147</v>
      </c>
      <c r="D27" s="48">
        <v>2</v>
      </c>
      <c r="E27" s="287"/>
      <c r="F27" s="288"/>
    </row>
    <row r="28" spans="1:6" ht="16.5" customHeight="1">
      <c r="A28" s="256"/>
      <c r="B28" s="51"/>
      <c r="C28" s="289"/>
      <c r="D28" s="290"/>
      <c r="E28" s="290"/>
      <c r="F28" s="291"/>
    </row>
    <row r="29" spans="1:6" ht="18.75">
      <c r="A29" s="242" t="s">
        <v>34</v>
      </c>
      <c r="B29" s="242"/>
      <c r="C29" s="242"/>
      <c r="D29" s="242"/>
      <c r="E29" s="242"/>
      <c r="F29" s="242"/>
    </row>
    <row r="30" spans="1:6">
      <c r="A30" s="245" t="s">
        <v>35</v>
      </c>
      <c r="B30" s="21" t="s">
        <v>36</v>
      </c>
      <c r="C30" s="22" t="s">
        <v>137</v>
      </c>
      <c r="D30" s="245" t="s">
        <v>37</v>
      </c>
      <c r="E30" s="42" t="s">
        <v>36</v>
      </c>
      <c r="F30" s="30" t="s">
        <v>148</v>
      </c>
    </row>
    <row r="31" spans="1:6">
      <c r="A31" s="246"/>
      <c r="B31" s="23" t="s">
        <v>38</v>
      </c>
      <c r="C31" s="22" t="s">
        <v>111</v>
      </c>
      <c r="D31" s="250"/>
      <c r="E31" s="15" t="s">
        <v>39</v>
      </c>
      <c r="F31" s="30" t="s">
        <v>149</v>
      </c>
    </row>
    <row r="32" spans="1:6">
      <c r="A32" s="246"/>
      <c r="B32" s="24" t="s">
        <v>40</v>
      </c>
      <c r="C32" s="22" t="s">
        <v>54</v>
      </c>
      <c r="D32" s="250"/>
      <c r="E32" s="15" t="s">
        <v>41</v>
      </c>
      <c r="F32" s="30" t="s">
        <v>150</v>
      </c>
    </row>
    <row r="33" spans="1:6">
      <c r="A33" s="248"/>
      <c r="B33" s="24" t="s">
        <v>42</v>
      </c>
      <c r="C33" s="22" t="s">
        <v>55</v>
      </c>
      <c r="D33" s="251"/>
      <c r="E33" s="15" t="s">
        <v>43</v>
      </c>
      <c r="F33" s="30"/>
    </row>
    <row r="34" spans="1:6">
      <c r="A34" s="249"/>
      <c r="B34" s="24" t="s">
        <v>44</v>
      </c>
      <c r="C34" s="22" t="s">
        <v>112</v>
      </c>
      <c r="D34" s="252"/>
      <c r="E34" s="15" t="s">
        <v>45</v>
      </c>
      <c r="F34" s="30"/>
    </row>
    <row r="35" spans="1:6" ht="18.75">
      <c r="A35" s="242" t="s">
        <v>34</v>
      </c>
      <c r="B35" s="242"/>
      <c r="C35" s="242"/>
      <c r="D35" s="242"/>
      <c r="E35" s="242"/>
      <c r="F35" s="242"/>
    </row>
    <row r="36" spans="1:6">
      <c r="A36" s="245" t="s">
        <v>35</v>
      </c>
      <c r="B36" s="253" t="s">
        <v>138</v>
      </c>
      <c r="C36" s="254"/>
      <c r="D36" s="254"/>
      <c r="E36" s="254"/>
      <c r="F36" s="255"/>
    </row>
    <row r="37" spans="1:6">
      <c r="A37" s="246"/>
      <c r="B37" s="253" t="s">
        <v>139</v>
      </c>
      <c r="C37" s="254"/>
      <c r="D37" s="254"/>
      <c r="E37" s="254"/>
      <c r="F37" s="255"/>
    </row>
    <row r="38" spans="1:6">
      <c r="A38" s="247"/>
      <c r="B38" s="253" t="s">
        <v>154</v>
      </c>
      <c r="C38" s="254"/>
      <c r="D38" s="254"/>
      <c r="E38" s="254"/>
      <c r="F38" s="255"/>
    </row>
    <row r="39" spans="1:6" s="31" customFormat="1">
      <c r="A39" s="245" t="s">
        <v>37</v>
      </c>
      <c r="B39" s="284" t="s">
        <v>151</v>
      </c>
      <c r="C39" s="285"/>
      <c r="D39" s="285"/>
      <c r="E39" s="285"/>
      <c r="F39" s="286"/>
    </row>
    <row r="40" spans="1:6" s="31" customFormat="1">
      <c r="A40" s="246"/>
      <c r="B40" s="284" t="s">
        <v>152</v>
      </c>
      <c r="C40" s="285"/>
      <c r="D40" s="285"/>
      <c r="E40" s="285"/>
      <c r="F40" s="286"/>
    </row>
    <row r="41" spans="1:6" s="31" customFormat="1" ht="92.25" customHeight="1">
      <c r="A41" s="246"/>
      <c r="B41" s="239" t="s">
        <v>153</v>
      </c>
      <c r="C41" s="240"/>
      <c r="D41" s="240"/>
      <c r="E41" s="240"/>
      <c r="F41" s="241"/>
    </row>
    <row r="42" spans="1:6" s="31" customFormat="1" ht="37.5" customHeight="1">
      <c r="A42" s="246"/>
      <c r="B42" s="239" t="s">
        <v>155</v>
      </c>
      <c r="C42" s="240"/>
      <c r="D42" s="240"/>
      <c r="E42" s="240"/>
      <c r="F42" s="241"/>
    </row>
    <row r="43" spans="1:6" ht="18.75">
      <c r="A43" s="242"/>
      <c r="B43" s="242"/>
      <c r="C43" s="242"/>
      <c r="D43" s="242"/>
      <c r="E43" s="242"/>
      <c r="F43" s="242"/>
    </row>
    <row r="44" spans="1:6">
      <c r="A44" s="41" t="s">
        <v>35</v>
      </c>
      <c r="B44" s="243"/>
      <c r="C44" s="244"/>
      <c r="D44" s="41" t="s">
        <v>37</v>
      </c>
      <c r="E44" s="243"/>
      <c r="F44" s="244"/>
    </row>
    <row r="45" spans="1:6" ht="18.75">
      <c r="A45" s="232" t="s">
        <v>46</v>
      </c>
      <c r="B45" s="233"/>
      <c r="C45" s="234"/>
      <c r="D45" s="40" t="s">
        <v>47</v>
      </c>
      <c r="E45" s="235"/>
      <c r="F45" s="236"/>
    </row>
    <row r="46" spans="1:6">
      <c r="A46" s="237" t="s">
        <v>35</v>
      </c>
      <c r="B46" s="27" t="s">
        <v>48</v>
      </c>
      <c r="C46" s="27" t="s">
        <v>49</v>
      </c>
      <c r="D46" s="237" t="s">
        <v>37</v>
      </c>
      <c r="E46" s="27" t="s">
        <v>50</v>
      </c>
      <c r="F46" s="27" t="s">
        <v>51</v>
      </c>
    </row>
    <row r="47" spans="1:6">
      <c r="A47" s="237"/>
      <c r="B47" s="28"/>
      <c r="C47" s="28"/>
      <c r="D47" s="238"/>
      <c r="E47" s="28"/>
      <c r="F47" s="29"/>
    </row>
    <row r="48" spans="1:6">
      <c r="A48" s="237"/>
      <c r="B48" s="28"/>
      <c r="C48" s="28"/>
      <c r="D48" s="238"/>
      <c r="E48" s="28"/>
      <c r="F48" s="29"/>
    </row>
    <row r="49" spans="1:6">
      <c r="A49" s="237"/>
      <c r="B49" s="28"/>
      <c r="C49" s="28"/>
      <c r="D49" s="238"/>
      <c r="E49" s="28"/>
      <c r="F49" s="29"/>
    </row>
  </sheetData>
  <mergeCells count="41">
    <mergeCell ref="A45:C45"/>
    <mergeCell ref="E45:F45"/>
    <mergeCell ref="A46:A49"/>
    <mergeCell ref="D46:D49"/>
    <mergeCell ref="A39:A42"/>
    <mergeCell ref="B39:F39"/>
    <mergeCell ref="B41:F41"/>
    <mergeCell ref="B42:F42"/>
    <mergeCell ref="A43:F43"/>
    <mergeCell ref="B44:C44"/>
    <mergeCell ref="E44:F44"/>
    <mergeCell ref="B40:F40"/>
    <mergeCell ref="A29:F29"/>
    <mergeCell ref="A30:A34"/>
    <mergeCell ref="D30:D34"/>
    <mergeCell ref="A35:F35"/>
    <mergeCell ref="A36:A38"/>
    <mergeCell ref="B36:F36"/>
    <mergeCell ref="B37:F37"/>
    <mergeCell ref="B38:F38"/>
    <mergeCell ref="A24:A28"/>
    <mergeCell ref="E24:F24"/>
    <mergeCell ref="E25:F25"/>
    <mergeCell ref="E26:F26"/>
    <mergeCell ref="E27:F27"/>
    <mergeCell ref="C28:F28"/>
    <mergeCell ref="A16:F16"/>
    <mergeCell ref="E17:F17"/>
    <mergeCell ref="A18:A23"/>
    <mergeCell ref="E18:F18"/>
    <mergeCell ref="E19:F19"/>
    <mergeCell ref="E20:F20"/>
    <mergeCell ref="E21:F21"/>
    <mergeCell ref="E22:F22"/>
    <mergeCell ref="E23:F23"/>
    <mergeCell ref="A1:F1"/>
    <mergeCell ref="A3:B3"/>
    <mergeCell ref="A10:F10"/>
    <mergeCell ref="A11:A15"/>
    <mergeCell ref="D12:D13"/>
    <mergeCell ref="D14:D15"/>
  </mergeCells>
  <phoneticPr fontId="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dimension ref="A1:H48"/>
  <sheetViews>
    <sheetView workbookViewId="0">
      <selection sqref="A1:F1"/>
    </sheetView>
  </sheetViews>
  <sheetFormatPr defaultRowHeight="16.5"/>
  <cols>
    <col min="1" max="1" width="12.625" customWidth="1"/>
    <col min="2" max="2" width="18.625" customWidth="1"/>
    <col min="3" max="3" width="27.625" customWidth="1"/>
    <col min="4" max="4" width="11.625" customWidth="1"/>
    <col min="5" max="5" width="27.625" customWidth="1"/>
    <col min="6" max="6" width="35.375" customWidth="1"/>
    <col min="8" max="8" width="10.875" bestFit="1" customWidth="1"/>
  </cols>
  <sheetData>
    <row r="1" spans="1:8" ht="25.5">
      <c r="A1" s="280"/>
      <c r="B1" s="280"/>
      <c r="C1" s="280"/>
      <c r="D1" s="280"/>
      <c r="E1" s="280"/>
      <c r="F1" s="280"/>
    </row>
    <row r="2" spans="1:8">
      <c r="A2" s="45" t="s">
        <v>0</v>
      </c>
      <c r="B2" s="2">
        <v>42587</v>
      </c>
      <c r="C2" s="3"/>
      <c r="D2" s="2"/>
      <c r="E2" s="4" t="s">
        <v>1</v>
      </c>
      <c r="F2" s="5"/>
    </row>
    <row r="3" spans="1:8">
      <c r="A3" s="281" t="s">
        <v>2</v>
      </c>
      <c r="B3" s="282"/>
      <c r="C3" s="6" t="s">
        <v>3</v>
      </c>
      <c r="D3" s="6" t="s">
        <v>4</v>
      </c>
      <c r="E3" s="6" t="s">
        <v>3</v>
      </c>
      <c r="F3" s="7" t="s">
        <v>4</v>
      </c>
    </row>
    <row r="4" spans="1:8">
      <c r="A4" s="45" t="s">
        <v>5</v>
      </c>
      <c r="B4" s="8">
        <v>676100</v>
      </c>
      <c r="C4" s="9" t="s">
        <v>6</v>
      </c>
      <c r="D4" s="10">
        <v>0.05</v>
      </c>
      <c r="E4" s="11" t="s">
        <v>7</v>
      </c>
      <c r="F4" s="10">
        <v>0.1</v>
      </c>
      <c r="H4" s="32">
        <f>SUM(D4:D8)+SUM(F4:F7)</f>
        <v>1</v>
      </c>
    </row>
    <row r="5" spans="1:8">
      <c r="A5" s="45" t="s">
        <v>8</v>
      </c>
      <c r="B5" s="12">
        <f>B6-B4</f>
        <v>688050</v>
      </c>
      <c r="C5" s="11" t="s">
        <v>9</v>
      </c>
      <c r="D5" s="10">
        <v>0.15</v>
      </c>
      <c r="E5" s="11" t="s">
        <v>10</v>
      </c>
      <c r="F5" s="10">
        <v>0.24</v>
      </c>
    </row>
    <row r="6" spans="1:8">
      <c r="A6" s="45" t="s">
        <v>11</v>
      </c>
      <c r="B6" s="12">
        <v>1364150</v>
      </c>
      <c r="C6" s="9" t="s">
        <v>12</v>
      </c>
      <c r="D6" s="10">
        <v>0.12</v>
      </c>
      <c r="E6" s="11" t="s">
        <v>13</v>
      </c>
      <c r="F6" s="10">
        <v>0</v>
      </c>
      <c r="H6" s="36">
        <f>B6+B7</f>
        <v>9795750</v>
      </c>
    </row>
    <row r="7" spans="1:8">
      <c r="A7" s="45" t="s">
        <v>14</v>
      </c>
      <c r="B7" s="12">
        <v>8431600</v>
      </c>
      <c r="C7" s="11" t="s">
        <v>15</v>
      </c>
      <c r="D7" s="10">
        <v>0.15</v>
      </c>
      <c r="E7" s="11" t="s">
        <v>16</v>
      </c>
      <c r="F7" s="10">
        <v>0.16</v>
      </c>
    </row>
    <row r="8" spans="1:8">
      <c r="A8" s="45" t="s">
        <v>17</v>
      </c>
      <c r="B8" s="12">
        <v>75690750</v>
      </c>
      <c r="C8" s="9" t="s">
        <v>18</v>
      </c>
      <c r="D8" s="10">
        <v>0.03</v>
      </c>
      <c r="E8" s="11"/>
      <c r="F8" s="10"/>
    </row>
    <row r="9" spans="1:8">
      <c r="A9" s="45" t="s">
        <v>19</v>
      </c>
      <c r="B9" s="13">
        <f>B7/B8</f>
        <v>0.1113953818663443</v>
      </c>
      <c r="C9" s="9"/>
      <c r="D9" s="10"/>
      <c r="E9" s="11"/>
      <c r="F9" s="14"/>
    </row>
    <row r="10" spans="1:8" ht="18.75">
      <c r="A10" s="242" t="s">
        <v>20</v>
      </c>
      <c r="B10" s="242"/>
      <c r="C10" s="242"/>
      <c r="D10" s="242"/>
      <c r="E10" s="242"/>
      <c r="F10" s="242"/>
    </row>
    <row r="11" spans="1:8">
      <c r="A11" s="256" t="s">
        <v>21</v>
      </c>
      <c r="B11" s="45" t="s">
        <v>22</v>
      </c>
      <c r="C11" s="45" t="s">
        <v>23</v>
      </c>
      <c r="D11" s="45" t="s">
        <v>24</v>
      </c>
      <c r="E11" s="45"/>
      <c r="F11" s="15" t="s">
        <v>25</v>
      </c>
    </row>
    <row r="12" spans="1:8">
      <c r="A12" s="256"/>
      <c r="B12" s="16" t="s">
        <v>74</v>
      </c>
      <c r="C12" s="5" t="s">
        <v>175</v>
      </c>
      <c r="D12" s="283" t="s">
        <v>26</v>
      </c>
      <c r="E12" s="16" t="s">
        <v>178</v>
      </c>
      <c r="F12" s="5">
        <v>4</v>
      </c>
    </row>
    <row r="13" spans="1:8">
      <c r="A13" s="256"/>
      <c r="B13" s="16" t="s">
        <v>75</v>
      </c>
      <c r="C13" s="5" t="s">
        <v>131</v>
      </c>
      <c r="D13" s="283"/>
      <c r="E13" s="16" t="s">
        <v>179</v>
      </c>
      <c r="F13" s="5">
        <v>6</v>
      </c>
    </row>
    <row r="14" spans="1:8">
      <c r="A14" s="256"/>
      <c r="B14" s="16" t="s">
        <v>76</v>
      </c>
      <c r="C14" s="5" t="s">
        <v>176</v>
      </c>
      <c r="D14" s="283" t="s">
        <v>27</v>
      </c>
      <c r="E14" s="16" t="s">
        <v>180</v>
      </c>
      <c r="F14" s="17">
        <v>0</v>
      </c>
    </row>
    <row r="15" spans="1:8">
      <c r="A15" s="256"/>
      <c r="B15" s="16" t="s">
        <v>77</v>
      </c>
      <c r="C15" s="5" t="s">
        <v>177</v>
      </c>
      <c r="D15" s="283"/>
      <c r="E15" s="16" t="s">
        <v>181</v>
      </c>
      <c r="F15" s="17">
        <v>0</v>
      </c>
    </row>
    <row r="16" spans="1:8" ht="18.75">
      <c r="A16" s="242"/>
      <c r="B16" s="242"/>
      <c r="C16" s="242"/>
      <c r="D16" s="242"/>
      <c r="E16" s="242"/>
      <c r="F16" s="242"/>
    </row>
    <row r="17" spans="1:6">
      <c r="A17" s="18"/>
      <c r="B17" s="45" t="s">
        <v>28</v>
      </c>
      <c r="C17" s="45" t="s">
        <v>29</v>
      </c>
      <c r="D17" s="45" t="s">
        <v>30</v>
      </c>
      <c r="E17" s="267" t="s">
        <v>31</v>
      </c>
      <c r="F17" s="268"/>
    </row>
    <row r="18" spans="1:6">
      <c r="A18" s="256" t="s">
        <v>32</v>
      </c>
      <c r="B18" s="47">
        <v>0.5</v>
      </c>
      <c r="C18" s="47" t="s">
        <v>166</v>
      </c>
      <c r="D18" s="48">
        <v>2</v>
      </c>
      <c r="E18" s="287"/>
      <c r="F18" s="288"/>
    </row>
    <row r="19" spans="1:6">
      <c r="A19" s="256"/>
      <c r="B19" s="47">
        <v>0.5</v>
      </c>
      <c r="C19" s="47" t="s">
        <v>167</v>
      </c>
      <c r="D19" s="48">
        <v>2</v>
      </c>
      <c r="E19" s="287"/>
      <c r="F19" s="288"/>
    </row>
    <row r="20" spans="1:6">
      <c r="A20" s="256"/>
      <c r="B20" s="46"/>
      <c r="C20" s="49"/>
      <c r="D20" s="50"/>
      <c r="E20" s="287"/>
      <c r="F20" s="288"/>
    </row>
    <row r="21" spans="1:6">
      <c r="A21" s="256"/>
      <c r="B21" s="46"/>
      <c r="C21" s="50"/>
      <c r="D21" s="50"/>
      <c r="E21" s="287"/>
      <c r="F21" s="288"/>
    </row>
    <row r="22" spans="1:6">
      <c r="A22" s="256"/>
      <c r="B22" s="46"/>
      <c r="C22" s="50"/>
      <c r="D22" s="50"/>
      <c r="E22" s="287"/>
      <c r="F22" s="288"/>
    </row>
    <row r="23" spans="1:6">
      <c r="A23" s="269"/>
      <c r="B23" s="46"/>
      <c r="C23" s="50"/>
      <c r="D23" s="50"/>
      <c r="E23" s="287"/>
      <c r="F23" s="288"/>
    </row>
    <row r="24" spans="1:6">
      <c r="A24" s="256" t="s">
        <v>33</v>
      </c>
      <c r="B24" s="47">
        <v>0.8125</v>
      </c>
      <c r="C24" s="47" t="s">
        <v>168</v>
      </c>
      <c r="D24" s="48">
        <v>3</v>
      </c>
      <c r="E24" s="287" t="s">
        <v>171</v>
      </c>
      <c r="F24" s="288"/>
    </row>
    <row r="25" spans="1:6">
      <c r="A25" s="256"/>
      <c r="B25" s="47">
        <v>0.8125</v>
      </c>
      <c r="C25" s="47" t="s">
        <v>169</v>
      </c>
      <c r="D25" s="48">
        <v>2</v>
      </c>
      <c r="E25" s="287"/>
      <c r="F25" s="288"/>
    </row>
    <row r="26" spans="1:6">
      <c r="A26" s="256"/>
      <c r="B26" s="47">
        <v>0.83333333333333337</v>
      </c>
      <c r="C26" s="47" t="s">
        <v>170</v>
      </c>
      <c r="D26" s="48">
        <v>2</v>
      </c>
      <c r="E26" s="287"/>
      <c r="F26" s="288"/>
    </row>
    <row r="27" spans="1:6">
      <c r="A27" s="256"/>
      <c r="B27" s="47"/>
      <c r="C27" s="47"/>
      <c r="D27" s="48"/>
      <c r="E27" s="287"/>
      <c r="F27" s="288"/>
    </row>
    <row r="28" spans="1:6" ht="16.5" customHeight="1">
      <c r="A28" s="256"/>
      <c r="B28" s="51"/>
      <c r="C28" s="289"/>
      <c r="D28" s="290"/>
      <c r="E28" s="290"/>
      <c r="F28" s="291"/>
    </row>
    <row r="29" spans="1:6" ht="18.75">
      <c r="A29" s="242" t="s">
        <v>34</v>
      </c>
      <c r="B29" s="242"/>
      <c r="C29" s="242"/>
      <c r="D29" s="242"/>
      <c r="E29" s="242"/>
      <c r="F29" s="242"/>
    </row>
    <row r="30" spans="1:6">
      <c r="A30" s="245" t="s">
        <v>35</v>
      </c>
      <c r="B30" s="21" t="s">
        <v>36</v>
      </c>
      <c r="C30" s="22" t="s">
        <v>162</v>
      </c>
      <c r="D30" s="245" t="s">
        <v>37</v>
      </c>
      <c r="E30" s="45" t="s">
        <v>36</v>
      </c>
      <c r="F30" s="30" t="s">
        <v>118</v>
      </c>
    </row>
    <row r="31" spans="1:6">
      <c r="A31" s="246"/>
      <c r="B31" s="23" t="s">
        <v>38</v>
      </c>
      <c r="C31" s="22" t="s">
        <v>53</v>
      </c>
      <c r="D31" s="250"/>
      <c r="E31" s="15" t="s">
        <v>39</v>
      </c>
      <c r="F31" s="30" t="s">
        <v>172</v>
      </c>
    </row>
    <row r="32" spans="1:6">
      <c r="A32" s="246"/>
      <c r="B32" s="24" t="s">
        <v>40</v>
      </c>
      <c r="C32" s="22" t="s">
        <v>54</v>
      </c>
      <c r="D32" s="250"/>
      <c r="E32" s="15" t="s">
        <v>41</v>
      </c>
      <c r="F32" s="30" t="s">
        <v>68</v>
      </c>
    </row>
    <row r="33" spans="1:6">
      <c r="A33" s="248"/>
      <c r="B33" s="24" t="s">
        <v>42</v>
      </c>
      <c r="C33" s="22" t="s">
        <v>55</v>
      </c>
      <c r="D33" s="251"/>
      <c r="E33" s="15" t="s">
        <v>43</v>
      </c>
      <c r="F33" s="30"/>
    </row>
    <row r="34" spans="1:6">
      <c r="A34" s="249"/>
      <c r="B34" s="24" t="s">
        <v>44</v>
      </c>
      <c r="C34" s="22" t="s">
        <v>112</v>
      </c>
      <c r="D34" s="252"/>
      <c r="E34" s="15" t="s">
        <v>45</v>
      </c>
      <c r="F34" s="30"/>
    </row>
    <row r="35" spans="1:6" ht="18.75">
      <c r="A35" s="242" t="s">
        <v>34</v>
      </c>
      <c r="B35" s="242"/>
      <c r="C35" s="242"/>
      <c r="D35" s="242"/>
      <c r="E35" s="242"/>
      <c r="F35" s="242"/>
    </row>
    <row r="36" spans="1:6">
      <c r="A36" s="245" t="s">
        <v>35</v>
      </c>
      <c r="B36" s="253" t="s">
        <v>163</v>
      </c>
      <c r="C36" s="254"/>
      <c r="D36" s="254"/>
      <c r="E36" s="254"/>
      <c r="F36" s="255"/>
    </row>
    <row r="37" spans="1:6">
      <c r="A37" s="246"/>
      <c r="B37" s="253" t="s">
        <v>164</v>
      </c>
      <c r="C37" s="254"/>
      <c r="D37" s="254"/>
      <c r="E37" s="254"/>
      <c r="F37" s="255"/>
    </row>
    <row r="38" spans="1:6">
      <c r="A38" s="247"/>
      <c r="B38" s="253" t="s">
        <v>165</v>
      </c>
      <c r="C38" s="254"/>
      <c r="D38" s="254"/>
      <c r="E38" s="254"/>
      <c r="F38" s="255"/>
    </row>
    <row r="39" spans="1:6" s="31" customFormat="1" ht="74.25" customHeight="1">
      <c r="A39" s="245" t="s">
        <v>37</v>
      </c>
      <c r="B39" s="284" t="s">
        <v>173</v>
      </c>
      <c r="C39" s="285"/>
      <c r="D39" s="285"/>
      <c r="E39" s="285"/>
      <c r="F39" s="286"/>
    </row>
    <row r="40" spans="1:6" s="31" customFormat="1">
      <c r="A40" s="246"/>
      <c r="B40" s="284" t="s">
        <v>174</v>
      </c>
      <c r="C40" s="285"/>
      <c r="D40" s="285"/>
      <c r="E40" s="285"/>
      <c r="F40" s="286"/>
    </row>
    <row r="41" spans="1:6" s="31" customFormat="1" ht="154.5" customHeight="1">
      <c r="A41" s="246"/>
      <c r="B41" s="239" t="s">
        <v>182</v>
      </c>
      <c r="C41" s="240"/>
      <c r="D41" s="240"/>
      <c r="E41" s="240"/>
      <c r="F41" s="241"/>
    </row>
    <row r="42" spans="1:6" ht="18.75">
      <c r="A42" s="242"/>
      <c r="B42" s="242"/>
      <c r="C42" s="242"/>
      <c r="D42" s="242"/>
      <c r="E42" s="242"/>
      <c r="F42" s="242"/>
    </row>
    <row r="43" spans="1:6">
      <c r="A43" s="44" t="s">
        <v>35</v>
      </c>
      <c r="B43" s="243"/>
      <c r="C43" s="244"/>
      <c r="D43" s="44" t="s">
        <v>37</v>
      </c>
      <c r="E43" s="243"/>
      <c r="F43" s="244"/>
    </row>
    <row r="44" spans="1:6" ht="18.75">
      <c r="A44" s="232" t="s">
        <v>46</v>
      </c>
      <c r="B44" s="233"/>
      <c r="C44" s="234"/>
      <c r="D44" s="43" t="s">
        <v>47</v>
      </c>
      <c r="E44" s="235"/>
      <c r="F44" s="236"/>
    </row>
    <row r="45" spans="1:6">
      <c r="A45" s="237" t="s">
        <v>35</v>
      </c>
      <c r="B45" s="27" t="s">
        <v>48</v>
      </c>
      <c r="C45" s="27" t="s">
        <v>49</v>
      </c>
      <c r="D45" s="237" t="s">
        <v>37</v>
      </c>
      <c r="E45" s="27" t="s">
        <v>50</v>
      </c>
      <c r="F45" s="27" t="s">
        <v>51</v>
      </c>
    </row>
    <row r="46" spans="1:6">
      <c r="A46" s="237"/>
      <c r="B46" s="28"/>
      <c r="C46" s="28"/>
      <c r="D46" s="238"/>
      <c r="E46" s="28"/>
      <c r="F46" s="29"/>
    </row>
    <row r="47" spans="1:6">
      <c r="A47" s="237"/>
      <c r="B47" s="28"/>
      <c r="C47" s="28"/>
      <c r="D47" s="238"/>
      <c r="E47" s="28"/>
      <c r="F47" s="29"/>
    </row>
    <row r="48" spans="1:6">
      <c r="A48" s="237"/>
      <c r="B48" s="28"/>
      <c r="C48" s="28"/>
      <c r="D48" s="238"/>
      <c r="E48" s="28"/>
      <c r="F48" s="29"/>
    </row>
  </sheetData>
  <mergeCells count="40">
    <mergeCell ref="B43:C43"/>
    <mergeCell ref="E43:F43"/>
    <mergeCell ref="A44:C44"/>
    <mergeCell ref="E44:F44"/>
    <mergeCell ref="A45:A48"/>
    <mergeCell ref="D45:D48"/>
    <mergeCell ref="A42:F42"/>
    <mergeCell ref="A29:F29"/>
    <mergeCell ref="A30:A34"/>
    <mergeCell ref="D30:D34"/>
    <mergeCell ref="A35:F35"/>
    <mergeCell ref="A36:A38"/>
    <mergeCell ref="B36:F36"/>
    <mergeCell ref="B37:F37"/>
    <mergeCell ref="B38:F38"/>
    <mergeCell ref="A39:A41"/>
    <mergeCell ref="B39:F39"/>
    <mergeCell ref="B40:F40"/>
    <mergeCell ref="B41:F41"/>
    <mergeCell ref="A24:A28"/>
    <mergeCell ref="E24:F24"/>
    <mergeCell ref="E25:F25"/>
    <mergeCell ref="E26:F26"/>
    <mergeCell ref="E27:F27"/>
    <mergeCell ref="C28:F28"/>
    <mergeCell ref="A16:F16"/>
    <mergeCell ref="E17:F17"/>
    <mergeCell ref="A18:A23"/>
    <mergeCell ref="E18:F18"/>
    <mergeCell ref="E19:F19"/>
    <mergeCell ref="E20:F20"/>
    <mergeCell ref="E21:F21"/>
    <mergeCell ref="E22:F22"/>
    <mergeCell ref="E23:F23"/>
    <mergeCell ref="A1:F1"/>
    <mergeCell ref="A3:B3"/>
    <mergeCell ref="A10:F10"/>
    <mergeCell ref="A11:A15"/>
    <mergeCell ref="D12:D13"/>
    <mergeCell ref="D14:D15"/>
  </mergeCells>
  <phoneticPr fontId="6"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dimension ref="A1:H48"/>
  <sheetViews>
    <sheetView workbookViewId="0">
      <selection activeCell="B8" sqref="B8"/>
    </sheetView>
  </sheetViews>
  <sheetFormatPr defaultRowHeight="16.5"/>
  <cols>
    <col min="1" max="1" width="12.625" customWidth="1"/>
    <col min="2" max="2" width="18.625" customWidth="1"/>
    <col min="3" max="3" width="27.625" customWidth="1"/>
    <col min="4" max="4" width="11.625" customWidth="1"/>
    <col min="5" max="5" width="27.625" customWidth="1"/>
    <col min="6" max="6" width="35.375" customWidth="1"/>
    <col min="8" max="8" width="10.875" bestFit="1" customWidth="1"/>
  </cols>
  <sheetData>
    <row r="1" spans="1:8" ht="25.5">
      <c r="A1" s="280"/>
      <c r="B1" s="280"/>
      <c r="C1" s="280"/>
      <c r="D1" s="280"/>
      <c r="E1" s="280"/>
      <c r="F1" s="280"/>
    </row>
    <row r="2" spans="1:8">
      <c r="A2" s="54" t="s">
        <v>0</v>
      </c>
      <c r="B2" s="2">
        <v>42588</v>
      </c>
      <c r="C2" s="3"/>
      <c r="D2" s="2"/>
      <c r="E2" s="4" t="s">
        <v>1</v>
      </c>
      <c r="F2" s="5"/>
    </row>
    <row r="3" spans="1:8">
      <c r="A3" s="281" t="s">
        <v>2</v>
      </c>
      <c r="B3" s="282"/>
      <c r="C3" s="6" t="s">
        <v>3</v>
      </c>
      <c r="D3" s="6" t="s">
        <v>4</v>
      </c>
      <c r="E3" s="6" t="s">
        <v>3</v>
      </c>
      <c r="F3" s="7" t="s">
        <v>4</v>
      </c>
    </row>
    <row r="4" spans="1:8">
      <c r="A4" s="54" t="s">
        <v>5</v>
      </c>
      <c r="B4" s="8">
        <v>163000</v>
      </c>
      <c r="C4" s="9" t="s">
        <v>6</v>
      </c>
      <c r="D4" s="10">
        <v>0.08</v>
      </c>
      <c r="E4" s="11" t="s">
        <v>7</v>
      </c>
      <c r="F4" s="10">
        <v>0.12</v>
      </c>
      <c r="H4" s="32">
        <f>SUM(D4:D8)+SUM(F4:F7)</f>
        <v>1</v>
      </c>
    </row>
    <row r="5" spans="1:8">
      <c r="A5" s="54" t="s">
        <v>8</v>
      </c>
      <c r="B5" s="12">
        <f>B6-B4</f>
        <v>1300000</v>
      </c>
      <c r="C5" s="11" t="s">
        <v>9</v>
      </c>
      <c r="D5" s="10">
        <v>0.09</v>
      </c>
      <c r="E5" s="11" t="s">
        <v>10</v>
      </c>
      <c r="F5" s="10">
        <v>0.04</v>
      </c>
    </row>
    <row r="6" spans="1:8">
      <c r="A6" s="54" t="s">
        <v>11</v>
      </c>
      <c r="B6" s="12">
        <v>1463000</v>
      </c>
      <c r="C6" s="9" t="s">
        <v>12</v>
      </c>
      <c r="D6" s="10">
        <v>0.13</v>
      </c>
      <c r="E6" s="11" t="s">
        <v>13</v>
      </c>
      <c r="F6" s="10">
        <v>0.12</v>
      </c>
      <c r="H6" s="36">
        <f>B6+B7</f>
        <v>11350350</v>
      </c>
    </row>
    <row r="7" spans="1:8">
      <c r="A7" s="54" t="s">
        <v>14</v>
      </c>
      <c r="B7" s="12">
        <v>9887350</v>
      </c>
      <c r="C7" s="11" t="s">
        <v>15</v>
      </c>
      <c r="D7" s="10">
        <v>0.24</v>
      </c>
      <c r="E7" s="11" t="s">
        <v>16</v>
      </c>
      <c r="F7" s="10">
        <v>0.18</v>
      </c>
    </row>
    <row r="8" spans="1:8">
      <c r="A8" s="54" t="s">
        <v>17</v>
      </c>
      <c r="B8" s="12">
        <v>75690750</v>
      </c>
      <c r="C8" s="9" t="s">
        <v>18</v>
      </c>
      <c r="D8" s="10">
        <v>0</v>
      </c>
      <c r="E8" s="11"/>
      <c r="F8" s="10"/>
    </row>
    <row r="9" spans="1:8">
      <c r="A9" s="54" t="s">
        <v>19</v>
      </c>
      <c r="B9" s="13">
        <f>B7/B8</f>
        <v>0.13062824717683469</v>
      </c>
      <c r="C9" s="9"/>
      <c r="D9" s="10"/>
      <c r="E9" s="11"/>
      <c r="F9" s="14"/>
    </row>
    <row r="10" spans="1:8" ht="18.75">
      <c r="A10" s="242" t="s">
        <v>20</v>
      </c>
      <c r="B10" s="242"/>
      <c r="C10" s="242"/>
      <c r="D10" s="242"/>
      <c r="E10" s="242"/>
      <c r="F10" s="242"/>
    </row>
    <row r="11" spans="1:8">
      <c r="A11" s="256" t="s">
        <v>21</v>
      </c>
      <c r="B11" s="54" t="s">
        <v>22</v>
      </c>
      <c r="C11" s="54" t="s">
        <v>23</v>
      </c>
      <c r="D11" s="54" t="s">
        <v>24</v>
      </c>
      <c r="E11" s="54"/>
      <c r="F11" s="15" t="s">
        <v>25</v>
      </c>
    </row>
    <row r="12" spans="1:8">
      <c r="A12" s="256"/>
      <c r="B12" s="16" t="s">
        <v>74</v>
      </c>
      <c r="C12" s="5" t="s">
        <v>175</v>
      </c>
      <c r="D12" s="283" t="s">
        <v>26</v>
      </c>
      <c r="E12" s="16" t="s">
        <v>205</v>
      </c>
      <c r="F12" s="5">
        <v>4</v>
      </c>
    </row>
    <row r="13" spans="1:8">
      <c r="A13" s="256"/>
      <c r="B13" s="16" t="s">
        <v>75</v>
      </c>
      <c r="C13" s="5" t="s">
        <v>202</v>
      </c>
      <c r="D13" s="283"/>
      <c r="E13" s="16" t="s">
        <v>206</v>
      </c>
      <c r="F13" s="5">
        <v>4</v>
      </c>
    </row>
    <row r="14" spans="1:8">
      <c r="A14" s="256"/>
      <c r="B14" s="16" t="s">
        <v>76</v>
      </c>
      <c r="C14" s="5" t="s">
        <v>203</v>
      </c>
      <c r="D14" s="283" t="s">
        <v>27</v>
      </c>
      <c r="E14" s="16" t="s">
        <v>207</v>
      </c>
      <c r="F14" s="17">
        <v>0</v>
      </c>
    </row>
    <row r="15" spans="1:8">
      <c r="A15" s="256"/>
      <c r="B15" s="16" t="s">
        <v>77</v>
      </c>
      <c r="C15" s="5" t="s">
        <v>204</v>
      </c>
      <c r="D15" s="283"/>
      <c r="E15" s="16" t="s">
        <v>105</v>
      </c>
      <c r="F15" s="17">
        <v>0</v>
      </c>
    </row>
    <row r="16" spans="1:8" ht="18.75">
      <c r="A16" s="242"/>
      <c r="B16" s="242"/>
      <c r="C16" s="242"/>
      <c r="D16" s="242"/>
      <c r="E16" s="242"/>
      <c r="F16" s="242"/>
    </row>
    <row r="17" spans="1:6">
      <c r="A17" s="18"/>
      <c r="B17" s="54" t="s">
        <v>28</v>
      </c>
      <c r="C17" s="54" t="s">
        <v>29</v>
      </c>
      <c r="D17" s="54" t="s">
        <v>30</v>
      </c>
      <c r="E17" s="267" t="s">
        <v>31</v>
      </c>
      <c r="F17" s="268"/>
    </row>
    <row r="18" spans="1:6">
      <c r="A18" s="256" t="s">
        <v>32</v>
      </c>
      <c r="B18" s="47">
        <v>0.52083333333333337</v>
      </c>
      <c r="C18" s="47" t="s">
        <v>183</v>
      </c>
      <c r="D18" s="48" t="s">
        <v>184</v>
      </c>
      <c r="E18" s="287" t="s">
        <v>185</v>
      </c>
      <c r="F18" s="288"/>
    </row>
    <row r="19" spans="1:6">
      <c r="A19" s="256"/>
      <c r="B19" s="47"/>
      <c r="C19" s="47"/>
      <c r="D19" s="48"/>
      <c r="E19" s="287"/>
      <c r="F19" s="288"/>
    </row>
    <row r="20" spans="1:6">
      <c r="A20" s="256"/>
      <c r="B20" s="46"/>
      <c r="C20" s="49"/>
      <c r="D20" s="50"/>
      <c r="E20" s="287"/>
      <c r="F20" s="288"/>
    </row>
    <row r="21" spans="1:6">
      <c r="A21" s="256"/>
      <c r="B21" s="46"/>
      <c r="C21" s="50"/>
      <c r="D21" s="50"/>
      <c r="E21" s="287"/>
      <c r="F21" s="288"/>
    </row>
    <row r="22" spans="1:6">
      <c r="A22" s="256"/>
      <c r="B22" s="46"/>
      <c r="C22" s="50"/>
      <c r="D22" s="50"/>
      <c r="E22" s="287"/>
      <c r="F22" s="288"/>
    </row>
    <row r="23" spans="1:6">
      <c r="A23" s="269"/>
      <c r="B23" s="46"/>
      <c r="C23" s="50"/>
      <c r="D23" s="50"/>
      <c r="E23" s="287"/>
      <c r="F23" s="288"/>
    </row>
    <row r="24" spans="1:6">
      <c r="A24" s="256" t="s">
        <v>33</v>
      </c>
      <c r="B24" s="47">
        <v>0.72916666666666663</v>
      </c>
      <c r="C24" s="47" t="s">
        <v>186</v>
      </c>
      <c r="D24" s="48">
        <v>4</v>
      </c>
      <c r="E24" s="287" t="s">
        <v>187</v>
      </c>
      <c r="F24" s="288"/>
    </row>
    <row r="25" spans="1:6">
      <c r="A25" s="256"/>
      <c r="B25" s="47">
        <v>0.79166666666666663</v>
      </c>
      <c r="C25" s="47" t="s">
        <v>188</v>
      </c>
      <c r="D25" s="48">
        <v>2</v>
      </c>
      <c r="E25" s="287"/>
      <c r="F25" s="288"/>
    </row>
    <row r="26" spans="1:6">
      <c r="A26" s="256"/>
      <c r="B26" s="47">
        <v>0.79166666666666663</v>
      </c>
      <c r="C26" s="47" t="s">
        <v>189</v>
      </c>
      <c r="D26" s="48">
        <v>4</v>
      </c>
      <c r="E26" s="287"/>
      <c r="F26" s="288"/>
    </row>
    <row r="27" spans="1:6">
      <c r="A27" s="256"/>
      <c r="B27" s="47">
        <v>0.83333333333333337</v>
      </c>
      <c r="C27" s="47" t="s">
        <v>190</v>
      </c>
      <c r="D27" s="48">
        <v>2</v>
      </c>
      <c r="E27" s="287"/>
      <c r="F27" s="288"/>
    </row>
    <row r="28" spans="1:6" ht="16.5" customHeight="1">
      <c r="A28" s="256"/>
      <c r="B28" s="51"/>
      <c r="C28" s="49"/>
      <c r="D28" s="49"/>
      <c r="E28" s="292"/>
      <c r="F28" s="293"/>
    </row>
    <row r="29" spans="1:6" ht="18.75">
      <c r="A29" s="242" t="s">
        <v>34</v>
      </c>
      <c r="B29" s="242"/>
      <c r="C29" s="242"/>
      <c r="D29" s="242"/>
      <c r="E29" s="242"/>
      <c r="F29" s="242"/>
    </row>
    <row r="30" spans="1:6">
      <c r="A30" s="245" t="s">
        <v>35</v>
      </c>
      <c r="B30" s="21" t="s">
        <v>36</v>
      </c>
      <c r="C30" s="22" t="s">
        <v>197</v>
      </c>
      <c r="D30" s="245" t="s">
        <v>37</v>
      </c>
      <c r="E30" s="54" t="s">
        <v>36</v>
      </c>
      <c r="F30" s="30" t="s">
        <v>191</v>
      </c>
    </row>
    <row r="31" spans="1:6">
      <c r="A31" s="246"/>
      <c r="B31" s="23" t="s">
        <v>38</v>
      </c>
      <c r="C31" s="22" t="s">
        <v>111</v>
      </c>
      <c r="D31" s="250"/>
      <c r="E31" s="15" t="s">
        <v>39</v>
      </c>
      <c r="F31" s="30" t="s">
        <v>172</v>
      </c>
    </row>
    <row r="32" spans="1:6">
      <c r="A32" s="246"/>
      <c r="B32" s="24" t="s">
        <v>40</v>
      </c>
      <c r="C32" s="22" t="s">
        <v>198</v>
      </c>
      <c r="D32" s="250"/>
      <c r="E32" s="15" t="s">
        <v>41</v>
      </c>
      <c r="F32" s="30" t="s">
        <v>192</v>
      </c>
    </row>
    <row r="33" spans="1:6">
      <c r="A33" s="248"/>
      <c r="B33" s="24" t="s">
        <v>42</v>
      </c>
      <c r="C33" s="22" t="s">
        <v>55</v>
      </c>
      <c r="D33" s="251"/>
      <c r="E33" s="15" t="s">
        <v>43</v>
      </c>
      <c r="F33" s="30"/>
    </row>
    <row r="34" spans="1:6">
      <c r="A34" s="249"/>
      <c r="B34" s="24" t="s">
        <v>44</v>
      </c>
      <c r="C34" s="22" t="s">
        <v>112</v>
      </c>
      <c r="D34" s="252"/>
      <c r="E34" s="15" t="s">
        <v>45</v>
      </c>
      <c r="F34" s="30" t="s">
        <v>193</v>
      </c>
    </row>
    <row r="35" spans="1:6" ht="18.75">
      <c r="A35" s="242" t="s">
        <v>34</v>
      </c>
      <c r="B35" s="242"/>
      <c r="C35" s="242"/>
      <c r="D35" s="242"/>
      <c r="E35" s="242"/>
      <c r="F35" s="242"/>
    </row>
    <row r="36" spans="1:6">
      <c r="A36" s="245" t="s">
        <v>35</v>
      </c>
      <c r="B36" s="253" t="s">
        <v>199</v>
      </c>
      <c r="C36" s="254"/>
      <c r="D36" s="254"/>
      <c r="E36" s="254"/>
      <c r="F36" s="255"/>
    </row>
    <row r="37" spans="1:6">
      <c r="A37" s="246"/>
      <c r="B37" s="253" t="s">
        <v>200</v>
      </c>
      <c r="C37" s="254"/>
      <c r="D37" s="254"/>
      <c r="E37" s="254"/>
      <c r="F37" s="255"/>
    </row>
    <row r="38" spans="1:6">
      <c r="A38" s="247"/>
      <c r="B38" s="253" t="s">
        <v>201</v>
      </c>
      <c r="C38" s="254"/>
      <c r="D38" s="254"/>
      <c r="E38" s="254"/>
      <c r="F38" s="255"/>
    </row>
    <row r="39" spans="1:6" s="31" customFormat="1" ht="17.25" customHeight="1">
      <c r="A39" s="245" t="s">
        <v>37</v>
      </c>
      <c r="B39" s="284" t="s">
        <v>195</v>
      </c>
      <c r="C39" s="285"/>
      <c r="D39" s="285"/>
      <c r="E39" s="285"/>
      <c r="F39" s="286"/>
    </row>
    <row r="40" spans="1:6" s="31" customFormat="1" ht="19.5" customHeight="1">
      <c r="A40" s="246"/>
      <c r="B40" s="284" t="s">
        <v>194</v>
      </c>
      <c r="C40" s="285"/>
      <c r="D40" s="285"/>
      <c r="E40" s="285"/>
      <c r="F40" s="286"/>
    </row>
    <row r="41" spans="1:6" s="31" customFormat="1" ht="154.5" customHeight="1">
      <c r="A41" s="246"/>
      <c r="B41" s="239" t="s">
        <v>196</v>
      </c>
      <c r="C41" s="240"/>
      <c r="D41" s="240"/>
      <c r="E41" s="240"/>
      <c r="F41" s="241"/>
    </row>
    <row r="42" spans="1:6" ht="18.75">
      <c r="A42" s="242"/>
      <c r="B42" s="242"/>
      <c r="C42" s="242"/>
      <c r="D42" s="242"/>
      <c r="E42" s="242"/>
      <c r="F42" s="242"/>
    </row>
    <row r="43" spans="1:6">
      <c r="A43" s="53" t="s">
        <v>35</v>
      </c>
      <c r="B43" s="243"/>
      <c r="C43" s="244"/>
      <c r="D43" s="53" t="s">
        <v>37</v>
      </c>
      <c r="E43" s="243"/>
      <c r="F43" s="244"/>
    </row>
    <row r="44" spans="1:6" ht="18.75">
      <c r="A44" s="232" t="s">
        <v>46</v>
      </c>
      <c r="B44" s="233"/>
      <c r="C44" s="234"/>
      <c r="D44" s="52" t="s">
        <v>47</v>
      </c>
      <c r="E44" s="235"/>
      <c r="F44" s="236"/>
    </row>
    <row r="45" spans="1:6">
      <c r="A45" s="237" t="s">
        <v>35</v>
      </c>
      <c r="B45" s="27" t="s">
        <v>48</v>
      </c>
      <c r="C45" s="27" t="s">
        <v>49</v>
      </c>
      <c r="D45" s="237" t="s">
        <v>37</v>
      </c>
      <c r="E45" s="27" t="s">
        <v>50</v>
      </c>
      <c r="F45" s="27" t="s">
        <v>51</v>
      </c>
    </row>
    <row r="46" spans="1:6">
      <c r="A46" s="237"/>
      <c r="B46" s="28"/>
      <c r="C46" s="28"/>
      <c r="D46" s="238"/>
      <c r="E46" s="28"/>
      <c r="F46" s="29"/>
    </row>
    <row r="47" spans="1:6">
      <c r="A47" s="237"/>
      <c r="B47" s="28"/>
      <c r="C47" s="28"/>
      <c r="D47" s="238"/>
      <c r="E47" s="28"/>
      <c r="F47" s="29"/>
    </row>
    <row r="48" spans="1:6">
      <c r="A48" s="237"/>
      <c r="B48" s="28"/>
      <c r="C48" s="28"/>
      <c r="D48" s="238"/>
      <c r="E48" s="28"/>
      <c r="F48" s="29"/>
    </row>
  </sheetData>
  <mergeCells count="40">
    <mergeCell ref="A44:C44"/>
    <mergeCell ref="E44:F44"/>
    <mergeCell ref="A45:A48"/>
    <mergeCell ref="D45:D48"/>
    <mergeCell ref="E28:F28"/>
    <mergeCell ref="A39:A41"/>
    <mergeCell ref="B39:F39"/>
    <mergeCell ref="B40:F40"/>
    <mergeCell ref="B41:F41"/>
    <mergeCell ref="A42:F42"/>
    <mergeCell ref="B43:C43"/>
    <mergeCell ref="E43:F43"/>
    <mergeCell ref="A29:F29"/>
    <mergeCell ref="A30:A34"/>
    <mergeCell ref="D30:D34"/>
    <mergeCell ref="A35:F35"/>
    <mergeCell ref="A36:A38"/>
    <mergeCell ref="B36:F36"/>
    <mergeCell ref="B37:F37"/>
    <mergeCell ref="B38:F38"/>
    <mergeCell ref="A24:A28"/>
    <mergeCell ref="E24:F24"/>
    <mergeCell ref="E25:F25"/>
    <mergeCell ref="E26:F26"/>
    <mergeCell ref="E27:F27"/>
    <mergeCell ref="A16:F16"/>
    <mergeCell ref="E17:F17"/>
    <mergeCell ref="A18:A23"/>
    <mergeCell ref="E18:F18"/>
    <mergeCell ref="E19:F19"/>
    <mergeCell ref="E20:F20"/>
    <mergeCell ref="E21:F21"/>
    <mergeCell ref="E22:F22"/>
    <mergeCell ref="E23:F23"/>
    <mergeCell ref="A1:F1"/>
    <mergeCell ref="A3:B3"/>
    <mergeCell ref="A10:F10"/>
    <mergeCell ref="A11:A15"/>
    <mergeCell ref="D12:D13"/>
    <mergeCell ref="D14:D15"/>
  </mergeCells>
  <phoneticPr fontId="6"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dimension ref="A1"/>
  <sheetViews>
    <sheetView workbookViewId="0">
      <selection sqref="A1:XFD1048576"/>
    </sheetView>
  </sheetViews>
  <sheetFormatPr defaultRowHeight="16.5"/>
  <sheetData/>
  <phoneticPr fontId="6"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dimension ref="A1:H45"/>
  <sheetViews>
    <sheetView workbookViewId="0">
      <selection activeCell="B8" sqref="B8"/>
    </sheetView>
  </sheetViews>
  <sheetFormatPr defaultRowHeight="16.5"/>
  <cols>
    <col min="1" max="1" width="12.625" customWidth="1"/>
    <col min="2" max="2" width="18.625" customWidth="1"/>
    <col min="3" max="3" width="27.625" customWidth="1"/>
    <col min="4" max="4" width="11.625" customWidth="1"/>
    <col min="5" max="5" width="27.625" customWidth="1"/>
    <col min="6" max="6" width="35.375" customWidth="1"/>
    <col min="8" max="8" width="10.875" bestFit="1" customWidth="1"/>
  </cols>
  <sheetData>
    <row r="1" spans="1:8" ht="25.5">
      <c r="A1" s="280"/>
      <c r="B1" s="280"/>
      <c r="C1" s="280"/>
      <c r="D1" s="280"/>
      <c r="E1" s="280"/>
      <c r="F1" s="280"/>
    </row>
    <row r="2" spans="1:8">
      <c r="A2" s="56" t="s">
        <v>0</v>
      </c>
      <c r="B2" s="2">
        <v>42589</v>
      </c>
      <c r="C2" s="3"/>
      <c r="D2" s="2"/>
      <c r="E2" s="4" t="s">
        <v>1</v>
      </c>
      <c r="F2" s="5"/>
    </row>
    <row r="3" spans="1:8">
      <c r="A3" s="281" t="s">
        <v>2</v>
      </c>
      <c r="B3" s="282"/>
      <c r="C3" s="6" t="s">
        <v>3</v>
      </c>
      <c r="D3" s="6" t="s">
        <v>4</v>
      </c>
      <c r="E3" s="6" t="s">
        <v>3</v>
      </c>
      <c r="F3" s="7" t="s">
        <v>4</v>
      </c>
    </row>
    <row r="4" spans="1:8">
      <c r="A4" s="56" t="s">
        <v>5</v>
      </c>
      <c r="B4" s="8">
        <v>3730800</v>
      </c>
      <c r="C4" s="9" t="s">
        <v>6</v>
      </c>
      <c r="D4" s="10">
        <v>0.02</v>
      </c>
      <c r="E4" s="11" t="s">
        <v>7</v>
      </c>
      <c r="F4" s="10">
        <v>0.08</v>
      </c>
      <c r="H4" s="32">
        <f>SUM(D4:D8)+SUM(F4:F7)</f>
        <v>1</v>
      </c>
    </row>
    <row r="5" spans="1:8">
      <c r="A5" s="56" t="s">
        <v>8</v>
      </c>
      <c r="B5" s="12">
        <f>B6-B4</f>
        <v>1429200</v>
      </c>
      <c r="C5" s="11" t="s">
        <v>9</v>
      </c>
      <c r="D5" s="10">
        <v>7.0000000000000007E-2</v>
      </c>
      <c r="E5" s="11" t="s">
        <v>10</v>
      </c>
      <c r="F5" s="10">
        <v>0.38</v>
      </c>
    </row>
    <row r="6" spans="1:8">
      <c r="A6" s="56" t="s">
        <v>11</v>
      </c>
      <c r="B6" s="12">
        <v>5160000</v>
      </c>
      <c r="C6" s="9" t="s">
        <v>12</v>
      </c>
      <c r="D6" s="10">
        <v>0.06</v>
      </c>
      <c r="E6" s="11" t="s">
        <v>13</v>
      </c>
      <c r="F6" s="10">
        <v>0.06</v>
      </c>
      <c r="H6" s="36">
        <f>B6+B7</f>
        <v>20069050</v>
      </c>
    </row>
    <row r="7" spans="1:8">
      <c r="A7" s="56" t="s">
        <v>14</v>
      </c>
      <c r="B7" s="12">
        <v>14909050</v>
      </c>
      <c r="C7" s="11" t="s">
        <v>15</v>
      </c>
      <c r="D7" s="10">
        <v>0.14000000000000001</v>
      </c>
      <c r="E7" s="11" t="s">
        <v>16</v>
      </c>
      <c r="F7" s="10">
        <v>0.18</v>
      </c>
    </row>
    <row r="8" spans="1:8">
      <c r="A8" s="56" t="s">
        <v>17</v>
      </c>
      <c r="B8" s="12">
        <v>75690750</v>
      </c>
      <c r="C8" s="9" t="s">
        <v>18</v>
      </c>
      <c r="D8" s="10">
        <v>0.01</v>
      </c>
      <c r="E8" s="11"/>
      <c r="F8" s="10"/>
    </row>
    <row r="9" spans="1:8">
      <c r="A9" s="56" t="s">
        <v>19</v>
      </c>
      <c r="B9" s="13">
        <f>B7/B8</f>
        <v>0.19697321006860152</v>
      </c>
      <c r="C9" s="9"/>
      <c r="D9" s="10"/>
      <c r="E9" s="11"/>
      <c r="F9" s="14"/>
    </row>
    <row r="10" spans="1:8" ht="18.75">
      <c r="A10" s="242" t="s">
        <v>20</v>
      </c>
      <c r="B10" s="242"/>
      <c r="C10" s="242"/>
      <c r="D10" s="242"/>
      <c r="E10" s="242"/>
      <c r="F10" s="242"/>
    </row>
    <row r="11" spans="1:8">
      <c r="A11" s="256" t="s">
        <v>21</v>
      </c>
      <c r="B11" s="56" t="s">
        <v>22</v>
      </c>
      <c r="C11" s="56" t="s">
        <v>23</v>
      </c>
      <c r="D11" s="56" t="s">
        <v>24</v>
      </c>
      <c r="E11" s="56"/>
      <c r="F11" s="15" t="s">
        <v>25</v>
      </c>
    </row>
    <row r="12" spans="1:8">
      <c r="A12" s="256"/>
      <c r="B12" s="16" t="s">
        <v>74</v>
      </c>
      <c r="C12" s="5" t="s">
        <v>157</v>
      </c>
      <c r="D12" s="283" t="s">
        <v>26</v>
      </c>
      <c r="E12" s="16" t="s">
        <v>229</v>
      </c>
      <c r="F12" s="5">
        <v>11</v>
      </c>
    </row>
    <row r="13" spans="1:8">
      <c r="A13" s="256"/>
      <c r="B13" s="16" t="s">
        <v>75</v>
      </c>
      <c r="C13" s="5" t="s">
        <v>157</v>
      </c>
      <c r="D13" s="283"/>
      <c r="E13" s="16" t="s">
        <v>230</v>
      </c>
      <c r="F13" s="5">
        <v>35</v>
      </c>
    </row>
    <row r="14" spans="1:8">
      <c r="A14" s="256"/>
      <c r="B14" s="16" t="s">
        <v>76</v>
      </c>
      <c r="C14" s="5" t="s">
        <v>227</v>
      </c>
      <c r="D14" s="283" t="s">
        <v>27</v>
      </c>
      <c r="E14" s="16" t="s">
        <v>231</v>
      </c>
      <c r="F14" s="17">
        <v>0</v>
      </c>
    </row>
    <row r="15" spans="1:8">
      <c r="A15" s="256"/>
      <c r="B15" s="16" t="s">
        <v>77</v>
      </c>
      <c r="C15" s="5" t="s">
        <v>228</v>
      </c>
      <c r="D15" s="283"/>
      <c r="E15" s="16" t="s">
        <v>232</v>
      </c>
      <c r="F15" s="17">
        <v>0</v>
      </c>
    </row>
    <row r="16" spans="1:8" ht="18.75">
      <c r="A16" s="242"/>
      <c r="B16" s="242"/>
      <c r="C16" s="242"/>
      <c r="D16" s="242"/>
      <c r="E16" s="242"/>
      <c r="F16" s="242"/>
    </row>
    <row r="17" spans="1:6">
      <c r="A17" s="18"/>
      <c r="B17" s="56" t="s">
        <v>28</v>
      </c>
      <c r="C17" s="56" t="s">
        <v>29</v>
      </c>
      <c r="D17" s="56" t="s">
        <v>30</v>
      </c>
      <c r="E17" s="267" t="s">
        <v>31</v>
      </c>
      <c r="F17" s="268"/>
    </row>
    <row r="18" spans="1:6">
      <c r="A18" s="256" t="s">
        <v>32</v>
      </c>
      <c r="B18" s="47">
        <v>0.5</v>
      </c>
      <c r="C18" s="47" t="s">
        <v>214</v>
      </c>
      <c r="D18" s="48" t="s">
        <v>215</v>
      </c>
      <c r="E18" s="287" t="s">
        <v>218</v>
      </c>
      <c r="F18" s="288"/>
    </row>
    <row r="19" spans="1:6">
      <c r="A19" s="256"/>
      <c r="B19" s="47">
        <v>0.5625</v>
      </c>
      <c r="C19" s="47" t="s">
        <v>216</v>
      </c>
      <c r="D19" s="48">
        <v>5</v>
      </c>
      <c r="E19" s="287" t="s">
        <v>217</v>
      </c>
      <c r="F19" s="288"/>
    </row>
    <row r="20" spans="1:6">
      <c r="A20" s="256"/>
      <c r="B20" s="259" t="s">
        <v>72</v>
      </c>
      <c r="C20" s="294" t="s">
        <v>224</v>
      </c>
      <c r="D20" s="295"/>
      <c r="E20" s="295"/>
      <c r="F20" s="296"/>
    </row>
    <row r="21" spans="1:6">
      <c r="A21" s="256"/>
      <c r="B21" s="271"/>
      <c r="C21" s="297"/>
      <c r="D21" s="298"/>
      <c r="E21" s="298"/>
      <c r="F21" s="299"/>
    </row>
    <row r="22" spans="1:6">
      <c r="A22" s="256" t="s">
        <v>33</v>
      </c>
      <c r="B22" s="47">
        <v>0.75</v>
      </c>
      <c r="C22" s="47" t="s">
        <v>219</v>
      </c>
      <c r="D22" s="48">
        <v>5</v>
      </c>
      <c r="E22" s="287" t="s">
        <v>220</v>
      </c>
      <c r="F22" s="288"/>
    </row>
    <row r="23" spans="1:6">
      <c r="A23" s="256"/>
      <c r="B23" s="47">
        <v>0.77083333333333337</v>
      </c>
      <c r="C23" s="47" t="s">
        <v>221</v>
      </c>
      <c r="D23" s="48">
        <v>4</v>
      </c>
      <c r="E23" s="287" t="s">
        <v>222</v>
      </c>
      <c r="F23" s="288"/>
    </row>
    <row r="24" spans="1:6" ht="16.5" customHeight="1">
      <c r="A24" s="256"/>
      <c r="B24" s="259" t="s">
        <v>71</v>
      </c>
      <c r="C24" s="300" t="s">
        <v>223</v>
      </c>
      <c r="D24" s="301"/>
      <c r="E24" s="301"/>
      <c r="F24" s="302"/>
    </row>
    <row r="25" spans="1:6">
      <c r="A25" s="256"/>
      <c r="B25" s="271"/>
      <c r="C25" s="303"/>
      <c r="D25" s="304"/>
      <c r="E25" s="304"/>
      <c r="F25" s="305"/>
    </row>
    <row r="26" spans="1:6" ht="16.5" customHeight="1">
      <c r="A26" s="256"/>
      <c r="B26" s="260"/>
      <c r="C26" s="306"/>
      <c r="D26" s="307"/>
      <c r="E26" s="307"/>
      <c r="F26" s="308"/>
    </row>
    <row r="27" spans="1:6" ht="18.75">
      <c r="A27" s="242" t="s">
        <v>34</v>
      </c>
      <c r="B27" s="242"/>
      <c r="C27" s="242"/>
      <c r="D27" s="242"/>
      <c r="E27" s="242"/>
      <c r="F27" s="242"/>
    </row>
    <row r="28" spans="1:6">
      <c r="A28" s="245" t="s">
        <v>35</v>
      </c>
      <c r="B28" s="21" t="s">
        <v>36</v>
      </c>
      <c r="C28" s="22" t="s">
        <v>197</v>
      </c>
      <c r="D28" s="245" t="s">
        <v>37</v>
      </c>
      <c r="E28" s="56" t="s">
        <v>36</v>
      </c>
      <c r="F28" s="30" t="s">
        <v>211</v>
      </c>
    </row>
    <row r="29" spans="1:6">
      <c r="A29" s="246"/>
      <c r="B29" s="23" t="s">
        <v>38</v>
      </c>
      <c r="C29" s="22" t="s">
        <v>111</v>
      </c>
      <c r="D29" s="250"/>
      <c r="E29" s="15" t="s">
        <v>39</v>
      </c>
      <c r="F29" s="30" t="s">
        <v>212</v>
      </c>
    </row>
    <row r="30" spans="1:6">
      <c r="A30" s="246"/>
      <c r="B30" s="24" t="s">
        <v>40</v>
      </c>
      <c r="C30" s="22" t="s">
        <v>53</v>
      </c>
      <c r="D30" s="250"/>
      <c r="E30" s="15" t="s">
        <v>41</v>
      </c>
      <c r="F30" s="30" t="s">
        <v>213</v>
      </c>
    </row>
    <row r="31" spans="1:6">
      <c r="A31" s="248"/>
      <c r="B31" s="24" t="s">
        <v>42</v>
      </c>
      <c r="C31" s="22" t="s">
        <v>55</v>
      </c>
      <c r="D31" s="251"/>
      <c r="E31" s="15" t="s">
        <v>43</v>
      </c>
      <c r="F31" s="30" t="s">
        <v>68</v>
      </c>
    </row>
    <row r="32" spans="1:6">
      <c r="A32" s="249"/>
      <c r="B32" s="24" t="s">
        <v>44</v>
      </c>
      <c r="C32" s="22" t="s">
        <v>112</v>
      </c>
      <c r="D32" s="252"/>
      <c r="E32" s="15" t="s">
        <v>45</v>
      </c>
      <c r="F32" s="30" t="s">
        <v>193</v>
      </c>
    </row>
    <row r="33" spans="1:6" ht="18.75">
      <c r="A33" s="242" t="s">
        <v>34</v>
      </c>
      <c r="B33" s="242"/>
      <c r="C33" s="242"/>
      <c r="D33" s="242"/>
      <c r="E33" s="242"/>
      <c r="F33" s="242"/>
    </row>
    <row r="34" spans="1:6">
      <c r="A34" s="245" t="s">
        <v>35</v>
      </c>
      <c r="B34" s="253" t="s">
        <v>210</v>
      </c>
      <c r="C34" s="254"/>
      <c r="D34" s="254"/>
      <c r="E34" s="254"/>
      <c r="F34" s="255"/>
    </row>
    <row r="35" spans="1:6">
      <c r="A35" s="246"/>
      <c r="B35" s="253" t="s">
        <v>208</v>
      </c>
      <c r="C35" s="254"/>
      <c r="D35" s="254"/>
      <c r="E35" s="254"/>
      <c r="F35" s="255"/>
    </row>
    <row r="36" spans="1:6">
      <c r="A36" s="247"/>
      <c r="B36" s="253" t="s">
        <v>209</v>
      </c>
      <c r="C36" s="254"/>
      <c r="D36" s="254"/>
      <c r="E36" s="254"/>
      <c r="F36" s="255"/>
    </row>
    <row r="37" spans="1:6" s="31" customFormat="1" ht="347.25" customHeight="1">
      <c r="A37" s="245" t="s">
        <v>37</v>
      </c>
      <c r="B37" s="284" t="s">
        <v>225</v>
      </c>
      <c r="C37" s="285"/>
      <c r="D37" s="285"/>
      <c r="E37" s="285"/>
      <c r="F37" s="286"/>
    </row>
    <row r="38" spans="1:6" s="31" customFormat="1" ht="146.25" customHeight="1">
      <c r="A38" s="246"/>
      <c r="B38" s="239" t="s">
        <v>226</v>
      </c>
      <c r="C38" s="240"/>
      <c r="D38" s="240"/>
      <c r="E38" s="240"/>
      <c r="F38" s="241"/>
    </row>
    <row r="39" spans="1:6" ht="18.75">
      <c r="A39" s="242"/>
      <c r="B39" s="242"/>
      <c r="C39" s="242"/>
      <c r="D39" s="242"/>
      <c r="E39" s="242"/>
      <c r="F39" s="242"/>
    </row>
    <row r="40" spans="1:6">
      <c r="A40" s="57" t="s">
        <v>35</v>
      </c>
      <c r="B40" s="243"/>
      <c r="C40" s="244"/>
      <c r="D40" s="57" t="s">
        <v>37</v>
      </c>
      <c r="E40" s="243"/>
      <c r="F40" s="244"/>
    </row>
    <row r="41" spans="1:6" ht="18.75">
      <c r="A41" s="232" t="s">
        <v>46</v>
      </c>
      <c r="B41" s="233"/>
      <c r="C41" s="234"/>
      <c r="D41" s="55" t="s">
        <v>47</v>
      </c>
      <c r="E41" s="235"/>
      <c r="F41" s="236"/>
    </row>
    <row r="42" spans="1:6">
      <c r="A42" s="237" t="s">
        <v>35</v>
      </c>
      <c r="B42" s="27" t="s">
        <v>48</v>
      </c>
      <c r="C42" s="27" t="s">
        <v>49</v>
      </c>
      <c r="D42" s="237" t="s">
        <v>37</v>
      </c>
      <c r="E42" s="27" t="s">
        <v>50</v>
      </c>
      <c r="F42" s="27" t="s">
        <v>51</v>
      </c>
    </row>
    <row r="43" spans="1:6">
      <c r="A43" s="237"/>
      <c r="B43" s="28"/>
      <c r="C43" s="28"/>
      <c r="D43" s="238"/>
      <c r="E43" s="28"/>
      <c r="F43" s="29"/>
    </row>
    <row r="44" spans="1:6">
      <c r="A44" s="237"/>
      <c r="B44" s="28"/>
      <c r="C44" s="28"/>
      <c r="D44" s="238"/>
      <c r="E44" s="28"/>
      <c r="F44" s="29"/>
    </row>
    <row r="45" spans="1:6">
      <c r="A45" s="237"/>
      <c r="B45" s="28"/>
      <c r="C45" s="28"/>
      <c r="D45" s="238"/>
      <c r="E45" s="28"/>
      <c r="F45" s="29"/>
    </row>
  </sheetData>
  <mergeCells count="36">
    <mergeCell ref="A1:F1"/>
    <mergeCell ref="A3:B3"/>
    <mergeCell ref="A10:F10"/>
    <mergeCell ref="A11:A15"/>
    <mergeCell ref="D12:D13"/>
    <mergeCell ref="D14:D15"/>
    <mergeCell ref="A22:A26"/>
    <mergeCell ref="E22:F22"/>
    <mergeCell ref="E23:F23"/>
    <mergeCell ref="A16:F16"/>
    <mergeCell ref="E17:F17"/>
    <mergeCell ref="A18:A21"/>
    <mergeCell ref="E18:F18"/>
    <mergeCell ref="E19:F19"/>
    <mergeCell ref="D28:D32"/>
    <mergeCell ref="A33:F33"/>
    <mergeCell ref="A34:A36"/>
    <mergeCell ref="B34:F34"/>
    <mergeCell ref="B35:F35"/>
    <mergeCell ref="B36:F36"/>
    <mergeCell ref="A41:C41"/>
    <mergeCell ref="E41:F41"/>
    <mergeCell ref="A42:A45"/>
    <mergeCell ref="D42:D45"/>
    <mergeCell ref="B20:B21"/>
    <mergeCell ref="C20:F21"/>
    <mergeCell ref="B24:B26"/>
    <mergeCell ref="C24:F26"/>
    <mergeCell ref="A37:A38"/>
    <mergeCell ref="B37:F37"/>
    <mergeCell ref="B38:F38"/>
    <mergeCell ref="A39:F39"/>
    <mergeCell ref="B40:C40"/>
    <mergeCell ref="E40:F40"/>
    <mergeCell ref="A27:F27"/>
    <mergeCell ref="A28:A32"/>
  </mergeCells>
  <phoneticPr fontId="6" type="noConversion"/>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dimension ref="A1:H45"/>
  <sheetViews>
    <sheetView workbookViewId="0">
      <selection activeCell="B7" sqref="B7"/>
    </sheetView>
  </sheetViews>
  <sheetFormatPr defaultRowHeight="16.5"/>
  <cols>
    <col min="1" max="1" width="12.625" customWidth="1"/>
    <col min="2" max="2" width="18.625" customWidth="1"/>
    <col min="3" max="3" width="29.25" customWidth="1"/>
    <col min="4" max="4" width="11.625" customWidth="1"/>
    <col min="5" max="5" width="27.625" customWidth="1"/>
    <col min="6" max="6" width="35.375" customWidth="1"/>
    <col min="8" max="8" width="10.875" bestFit="1" customWidth="1"/>
  </cols>
  <sheetData>
    <row r="1" spans="1:8" ht="25.5">
      <c r="A1" s="280"/>
      <c r="B1" s="280"/>
      <c r="C1" s="280"/>
      <c r="D1" s="280"/>
      <c r="E1" s="280"/>
      <c r="F1" s="280"/>
    </row>
    <row r="2" spans="1:8">
      <c r="A2" s="59" t="s">
        <v>0</v>
      </c>
      <c r="B2" s="2">
        <v>42590</v>
      </c>
      <c r="C2" s="3"/>
      <c r="D2" s="2"/>
      <c r="E2" s="4" t="s">
        <v>1</v>
      </c>
      <c r="F2" s="5"/>
    </row>
    <row r="3" spans="1:8">
      <c r="A3" s="281" t="s">
        <v>2</v>
      </c>
      <c r="B3" s="282"/>
      <c r="C3" s="6" t="s">
        <v>3</v>
      </c>
      <c r="D3" s="6" t="s">
        <v>4</v>
      </c>
      <c r="E3" s="6" t="s">
        <v>3</v>
      </c>
      <c r="F3" s="7" t="s">
        <v>4</v>
      </c>
    </row>
    <row r="4" spans="1:8">
      <c r="A4" s="59" t="s">
        <v>5</v>
      </c>
      <c r="B4" s="8">
        <v>396500</v>
      </c>
      <c r="C4" s="9" t="s">
        <v>6</v>
      </c>
      <c r="D4" s="10">
        <v>0.04</v>
      </c>
      <c r="E4" s="11" t="s">
        <v>7</v>
      </c>
      <c r="F4" s="10">
        <v>0.1</v>
      </c>
      <c r="H4" s="32">
        <f>SUM(D4:D8)+SUM(F4:F7)</f>
        <v>1</v>
      </c>
    </row>
    <row r="5" spans="1:8">
      <c r="A5" s="59" t="s">
        <v>8</v>
      </c>
      <c r="B5" s="12">
        <f>B6-B4</f>
        <v>881500</v>
      </c>
      <c r="C5" s="11" t="s">
        <v>9</v>
      </c>
      <c r="D5" s="10">
        <v>0.13</v>
      </c>
      <c r="E5" s="11" t="s">
        <v>10</v>
      </c>
      <c r="F5" s="10">
        <v>0</v>
      </c>
    </row>
    <row r="6" spans="1:8">
      <c r="A6" s="59" t="s">
        <v>11</v>
      </c>
      <c r="B6" s="12">
        <v>1278000</v>
      </c>
      <c r="C6" s="9" t="s">
        <v>12</v>
      </c>
      <c r="D6" s="10">
        <v>0.09</v>
      </c>
      <c r="E6" s="11" t="s">
        <v>13</v>
      </c>
      <c r="F6" s="10">
        <v>0.16</v>
      </c>
      <c r="H6" s="36">
        <f>B6+B7</f>
        <v>17324350</v>
      </c>
    </row>
    <row r="7" spans="1:8">
      <c r="A7" s="59" t="s">
        <v>14</v>
      </c>
      <c r="B7" s="12">
        <v>16046350</v>
      </c>
      <c r="C7" s="11" t="s">
        <v>15</v>
      </c>
      <c r="D7" s="10">
        <v>0.26</v>
      </c>
      <c r="E7" s="11" t="s">
        <v>16</v>
      </c>
      <c r="F7" s="10">
        <v>0.2</v>
      </c>
    </row>
    <row r="8" spans="1:8">
      <c r="A8" s="59" t="s">
        <v>17</v>
      </c>
      <c r="B8" s="12">
        <v>75690750</v>
      </c>
      <c r="C8" s="9" t="s">
        <v>18</v>
      </c>
      <c r="D8" s="10">
        <v>0.02</v>
      </c>
      <c r="E8" s="11"/>
      <c r="F8" s="10"/>
    </row>
    <row r="9" spans="1:8">
      <c r="A9" s="59" t="s">
        <v>19</v>
      </c>
      <c r="B9" s="13">
        <f>B7/B8</f>
        <v>0.211998824162794</v>
      </c>
      <c r="C9" s="9"/>
      <c r="D9" s="10"/>
      <c r="E9" s="11"/>
      <c r="F9" s="14"/>
    </row>
    <row r="10" spans="1:8" ht="18.75">
      <c r="A10" s="242" t="s">
        <v>20</v>
      </c>
      <c r="B10" s="242"/>
      <c r="C10" s="242"/>
      <c r="D10" s="242"/>
      <c r="E10" s="242"/>
      <c r="F10" s="242"/>
    </row>
    <row r="11" spans="1:8">
      <c r="A11" s="256" t="s">
        <v>21</v>
      </c>
      <c r="B11" s="59" t="s">
        <v>22</v>
      </c>
      <c r="C11" s="59" t="s">
        <v>23</v>
      </c>
      <c r="D11" s="59" t="s">
        <v>24</v>
      </c>
      <c r="E11" s="59"/>
      <c r="F11" s="15" t="s">
        <v>25</v>
      </c>
    </row>
    <row r="12" spans="1:8">
      <c r="A12" s="256"/>
      <c r="B12" s="16" t="s">
        <v>74</v>
      </c>
      <c r="C12" s="5" t="s">
        <v>246</v>
      </c>
      <c r="D12" s="283" t="s">
        <v>26</v>
      </c>
      <c r="E12" s="16" t="s">
        <v>249</v>
      </c>
      <c r="F12" s="5">
        <v>5</v>
      </c>
    </row>
    <row r="13" spans="1:8">
      <c r="A13" s="256"/>
      <c r="B13" s="16" t="s">
        <v>75</v>
      </c>
      <c r="C13" s="5" t="s">
        <v>246</v>
      </c>
      <c r="D13" s="283"/>
      <c r="E13" s="16" t="s">
        <v>250</v>
      </c>
      <c r="F13" s="5">
        <v>4</v>
      </c>
    </row>
    <row r="14" spans="1:8">
      <c r="A14" s="256"/>
      <c r="B14" s="16" t="s">
        <v>76</v>
      </c>
      <c r="C14" s="5" t="s">
        <v>247</v>
      </c>
      <c r="D14" s="283" t="s">
        <v>27</v>
      </c>
      <c r="E14" s="16" t="s">
        <v>251</v>
      </c>
      <c r="F14" s="17">
        <v>0</v>
      </c>
    </row>
    <row r="15" spans="1:8">
      <c r="A15" s="256"/>
      <c r="B15" s="16" t="s">
        <v>77</v>
      </c>
      <c r="C15" s="5" t="s">
        <v>248</v>
      </c>
      <c r="D15" s="283"/>
      <c r="E15" s="16" t="s">
        <v>252</v>
      </c>
      <c r="F15" s="17">
        <v>0</v>
      </c>
    </row>
    <row r="16" spans="1:8" ht="18.75">
      <c r="A16" s="242"/>
      <c r="B16" s="242"/>
      <c r="C16" s="242"/>
      <c r="D16" s="242"/>
      <c r="E16" s="242"/>
      <c r="F16" s="242"/>
    </row>
    <row r="17" spans="1:6">
      <c r="A17" s="18"/>
      <c r="B17" s="59" t="s">
        <v>28</v>
      </c>
      <c r="C17" s="59" t="s">
        <v>29</v>
      </c>
      <c r="D17" s="59" t="s">
        <v>30</v>
      </c>
      <c r="E17" s="267" t="s">
        <v>31</v>
      </c>
      <c r="F17" s="268"/>
    </row>
    <row r="18" spans="1:6">
      <c r="A18" s="256" t="s">
        <v>32</v>
      </c>
      <c r="B18" s="47">
        <v>0.54166666666666663</v>
      </c>
      <c r="C18" s="47" t="s">
        <v>238</v>
      </c>
      <c r="D18" s="48">
        <v>4</v>
      </c>
      <c r="E18" s="287" t="s">
        <v>239</v>
      </c>
      <c r="F18" s="288"/>
    </row>
    <row r="19" spans="1:6">
      <c r="A19" s="256"/>
      <c r="B19" s="47"/>
      <c r="C19" s="47"/>
      <c r="D19" s="48"/>
      <c r="E19" s="287"/>
      <c r="F19" s="288"/>
    </row>
    <row r="20" spans="1:6">
      <c r="A20" s="256"/>
      <c r="B20" s="46"/>
      <c r="C20" s="61"/>
      <c r="D20" s="62"/>
      <c r="E20" s="309"/>
      <c r="F20" s="310"/>
    </row>
    <row r="21" spans="1:6">
      <c r="A21" s="256"/>
      <c r="B21" s="46"/>
      <c r="C21" s="62"/>
      <c r="D21" s="62"/>
      <c r="E21" s="309"/>
      <c r="F21" s="310"/>
    </row>
    <row r="22" spans="1:6">
      <c r="A22" s="256" t="s">
        <v>33</v>
      </c>
      <c r="B22" s="47">
        <v>0.75</v>
      </c>
      <c r="C22" s="47" t="s">
        <v>240</v>
      </c>
      <c r="D22" s="48" t="s">
        <v>60</v>
      </c>
      <c r="E22" s="313" t="s">
        <v>241</v>
      </c>
      <c r="F22" s="313"/>
    </row>
    <row r="23" spans="1:6">
      <c r="A23" s="256"/>
      <c r="B23" s="47">
        <v>0.83333333333333337</v>
      </c>
      <c r="C23" s="47" t="s">
        <v>242</v>
      </c>
      <c r="D23" s="48">
        <v>4</v>
      </c>
      <c r="E23" s="313" t="s">
        <v>243</v>
      </c>
      <c r="F23" s="313"/>
    </row>
    <row r="24" spans="1:6">
      <c r="A24" s="256"/>
      <c r="B24" s="46"/>
      <c r="C24" s="63"/>
      <c r="D24" s="63"/>
      <c r="E24" s="311"/>
      <c r="F24" s="312"/>
    </row>
    <row r="25" spans="1:6">
      <c r="A25" s="256"/>
      <c r="B25" s="46"/>
      <c r="C25" s="63"/>
      <c r="D25" s="63"/>
      <c r="E25" s="311"/>
      <c r="F25" s="312"/>
    </row>
    <row r="26" spans="1:6">
      <c r="A26" s="256"/>
      <c r="B26" s="46"/>
      <c r="C26" s="63"/>
      <c r="D26" s="63"/>
      <c r="E26" s="311"/>
      <c r="F26" s="312"/>
    </row>
    <row r="27" spans="1:6" ht="18.75">
      <c r="A27" s="242" t="s">
        <v>34</v>
      </c>
      <c r="B27" s="242"/>
      <c r="C27" s="242"/>
      <c r="D27" s="242"/>
      <c r="E27" s="242"/>
      <c r="F27" s="242"/>
    </row>
    <row r="28" spans="1:6">
      <c r="A28" s="245" t="s">
        <v>35</v>
      </c>
      <c r="B28" s="21" t="s">
        <v>36</v>
      </c>
      <c r="C28" s="22" t="s">
        <v>233</v>
      </c>
      <c r="D28" s="245" t="s">
        <v>37</v>
      </c>
      <c r="E28" s="59" t="s">
        <v>36</v>
      </c>
      <c r="F28" s="30" t="s">
        <v>68</v>
      </c>
    </row>
    <row r="29" spans="1:6">
      <c r="A29" s="246"/>
      <c r="B29" s="23" t="s">
        <v>38</v>
      </c>
      <c r="C29" s="22" t="s">
        <v>111</v>
      </c>
      <c r="D29" s="250"/>
      <c r="E29" s="15" t="s">
        <v>39</v>
      </c>
      <c r="F29" s="30" t="s">
        <v>149</v>
      </c>
    </row>
    <row r="30" spans="1:6">
      <c r="A30" s="246"/>
      <c r="B30" s="24" t="s">
        <v>40</v>
      </c>
      <c r="C30" s="22" t="s">
        <v>53</v>
      </c>
      <c r="D30" s="250"/>
      <c r="E30" s="15" t="s">
        <v>41</v>
      </c>
      <c r="F30" s="30" t="s">
        <v>69</v>
      </c>
    </row>
    <row r="31" spans="1:6">
      <c r="A31" s="248"/>
      <c r="B31" s="24" t="s">
        <v>42</v>
      </c>
      <c r="C31" s="22" t="s">
        <v>112</v>
      </c>
      <c r="D31" s="251"/>
      <c r="E31" s="15" t="s">
        <v>43</v>
      </c>
      <c r="F31" s="30"/>
    </row>
    <row r="32" spans="1:6">
      <c r="A32" s="249"/>
      <c r="B32" s="24" t="s">
        <v>44</v>
      </c>
      <c r="C32" s="22" t="s">
        <v>234</v>
      </c>
      <c r="D32" s="252"/>
      <c r="E32" s="15" t="s">
        <v>45</v>
      </c>
      <c r="F32" s="30"/>
    </row>
    <row r="33" spans="1:6" ht="18.75">
      <c r="A33" s="242" t="s">
        <v>34</v>
      </c>
      <c r="B33" s="242"/>
      <c r="C33" s="242"/>
      <c r="D33" s="242"/>
      <c r="E33" s="242"/>
      <c r="F33" s="242"/>
    </row>
    <row r="34" spans="1:6">
      <c r="A34" s="245" t="s">
        <v>35</v>
      </c>
      <c r="B34" s="253" t="s">
        <v>236</v>
      </c>
      <c r="C34" s="254"/>
      <c r="D34" s="254"/>
      <c r="E34" s="254"/>
      <c r="F34" s="255"/>
    </row>
    <row r="35" spans="1:6">
      <c r="A35" s="246"/>
      <c r="B35" s="253" t="s">
        <v>235</v>
      </c>
      <c r="C35" s="254"/>
      <c r="D35" s="254"/>
      <c r="E35" s="254"/>
      <c r="F35" s="255"/>
    </row>
    <row r="36" spans="1:6">
      <c r="A36" s="247"/>
      <c r="B36" s="253" t="s">
        <v>237</v>
      </c>
      <c r="C36" s="254"/>
      <c r="D36" s="254"/>
      <c r="E36" s="254"/>
      <c r="F36" s="255"/>
    </row>
    <row r="37" spans="1:6" s="31" customFormat="1" ht="90" customHeight="1">
      <c r="A37" s="245" t="s">
        <v>37</v>
      </c>
      <c r="B37" s="284" t="s">
        <v>244</v>
      </c>
      <c r="C37" s="285"/>
      <c r="D37" s="285"/>
      <c r="E37" s="285"/>
      <c r="F37" s="286"/>
    </row>
    <row r="38" spans="1:6" s="31" customFormat="1" ht="107.25" customHeight="1">
      <c r="A38" s="246"/>
      <c r="B38" s="239" t="s">
        <v>245</v>
      </c>
      <c r="C38" s="240"/>
      <c r="D38" s="240"/>
      <c r="E38" s="240"/>
      <c r="F38" s="241"/>
    </row>
    <row r="39" spans="1:6" ht="18.75">
      <c r="A39" s="242"/>
      <c r="B39" s="242"/>
      <c r="C39" s="242"/>
      <c r="D39" s="242"/>
      <c r="E39" s="242"/>
      <c r="F39" s="242"/>
    </row>
    <row r="40" spans="1:6">
      <c r="A40" s="60" t="s">
        <v>35</v>
      </c>
      <c r="B40" s="243"/>
      <c r="C40" s="244"/>
      <c r="D40" s="60" t="s">
        <v>37</v>
      </c>
      <c r="E40" s="243"/>
      <c r="F40" s="244"/>
    </row>
    <row r="41" spans="1:6" ht="18.75">
      <c r="A41" s="232" t="s">
        <v>46</v>
      </c>
      <c r="B41" s="233"/>
      <c r="C41" s="234"/>
      <c r="D41" s="58" t="s">
        <v>47</v>
      </c>
      <c r="E41" s="235"/>
      <c r="F41" s="236"/>
    </row>
    <row r="42" spans="1:6">
      <c r="A42" s="237" t="s">
        <v>35</v>
      </c>
      <c r="B42" s="27" t="s">
        <v>48</v>
      </c>
      <c r="C42" s="27" t="s">
        <v>49</v>
      </c>
      <c r="D42" s="237" t="s">
        <v>37</v>
      </c>
      <c r="E42" s="27" t="s">
        <v>50</v>
      </c>
      <c r="F42" s="27" t="s">
        <v>51</v>
      </c>
    </row>
    <row r="43" spans="1:6">
      <c r="A43" s="237"/>
      <c r="B43" s="28"/>
      <c r="C43" s="28"/>
      <c r="D43" s="238"/>
      <c r="E43" s="28"/>
      <c r="F43" s="29"/>
    </row>
    <row r="44" spans="1:6">
      <c r="A44" s="237"/>
      <c r="B44" s="28"/>
      <c r="C44" s="28"/>
      <c r="D44" s="238"/>
      <c r="E44" s="28"/>
      <c r="F44" s="29"/>
    </row>
    <row r="45" spans="1:6">
      <c r="A45" s="237"/>
      <c r="B45" s="28"/>
      <c r="C45" s="28"/>
      <c r="D45" s="238"/>
      <c r="E45" s="28"/>
      <c r="F45" s="29"/>
    </row>
  </sheetData>
  <mergeCells count="37">
    <mergeCell ref="A1:F1"/>
    <mergeCell ref="A3:B3"/>
    <mergeCell ref="A10:F10"/>
    <mergeCell ref="A11:A15"/>
    <mergeCell ref="D12:D13"/>
    <mergeCell ref="D14:D15"/>
    <mergeCell ref="A22:A26"/>
    <mergeCell ref="E22:F22"/>
    <mergeCell ref="E23:F23"/>
    <mergeCell ref="A27:F27"/>
    <mergeCell ref="A16:F16"/>
    <mergeCell ref="E17:F17"/>
    <mergeCell ref="A18:A21"/>
    <mergeCell ref="E18:F18"/>
    <mergeCell ref="E19:F19"/>
    <mergeCell ref="D28:D32"/>
    <mergeCell ref="A33:F33"/>
    <mergeCell ref="A34:A36"/>
    <mergeCell ref="B34:F34"/>
    <mergeCell ref="B35:F35"/>
    <mergeCell ref="B36:F36"/>
    <mergeCell ref="A41:C41"/>
    <mergeCell ref="E41:F41"/>
    <mergeCell ref="A42:A45"/>
    <mergeCell ref="D42:D45"/>
    <mergeCell ref="E20:F20"/>
    <mergeCell ref="E21:F21"/>
    <mergeCell ref="E24:F24"/>
    <mergeCell ref="E25:F25"/>
    <mergeCell ref="E26:F26"/>
    <mergeCell ref="A37:A38"/>
    <mergeCell ref="B37:F37"/>
    <mergeCell ref="B38:F38"/>
    <mergeCell ref="A39:F39"/>
    <mergeCell ref="B40:C40"/>
    <mergeCell ref="E40:F40"/>
    <mergeCell ref="A28:A32"/>
  </mergeCells>
  <phoneticPr fontId="6"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워크시트</vt:lpstr>
      </vt:variant>
      <vt:variant>
        <vt:i4>32</vt:i4>
      </vt:variant>
    </vt:vector>
  </HeadingPairs>
  <TitlesOfParts>
    <vt:vector size="32" baseType="lpstr">
      <vt:lpstr>0801</vt:lpstr>
      <vt:lpstr>0802</vt:lpstr>
      <vt:lpstr>0803</vt:lpstr>
      <vt:lpstr>0804</vt:lpstr>
      <vt:lpstr>0805</vt:lpstr>
      <vt:lpstr>0806</vt:lpstr>
      <vt:lpstr>0807</vt:lpstr>
      <vt:lpstr>0807.</vt:lpstr>
      <vt:lpstr>0808</vt:lpstr>
      <vt:lpstr>0809</vt:lpstr>
      <vt:lpstr>0810</vt:lpstr>
      <vt:lpstr>0811</vt:lpstr>
      <vt:lpstr>0812</vt:lpstr>
      <vt:lpstr>0813</vt:lpstr>
      <vt:lpstr>0814</vt:lpstr>
      <vt:lpstr>0815</vt:lpstr>
      <vt:lpstr>0816</vt:lpstr>
      <vt:lpstr>0817</vt:lpstr>
      <vt:lpstr>0818</vt:lpstr>
      <vt:lpstr>0819</vt:lpstr>
      <vt:lpstr>0820</vt:lpstr>
      <vt:lpstr>0821</vt:lpstr>
      <vt:lpstr>0822</vt:lpstr>
      <vt:lpstr>0823</vt:lpstr>
      <vt:lpstr>0824</vt:lpstr>
      <vt:lpstr>0825</vt:lpstr>
      <vt:lpstr>0826</vt:lpstr>
      <vt:lpstr>0827</vt:lpstr>
      <vt:lpstr>0828</vt:lpstr>
      <vt:lpstr>0829</vt:lpstr>
      <vt:lpstr>0830</vt:lpstr>
      <vt:lpstr>0831</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2016-08-01T09:10:36Z</dcterms:created>
  <dcterms:modified xsi:type="dcterms:W3CDTF">2016-09-01T12:28:47Z</dcterms:modified>
</cp:coreProperties>
</file>