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72" windowWidth="18312" windowHeight="11652" firstSheet="15" activeTab="28"/>
  </bookViews>
  <sheets>
    <sheet name="0901" sheetId="1" r:id="rId1"/>
    <sheet name="0902" sheetId="2" r:id="rId2"/>
    <sheet name="0903" sheetId="3" r:id="rId3"/>
    <sheet name="0904" sheetId="5" r:id="rId4"/>
    <sheet name="0905" sheetId="6" r:id="rId5"/>
    <sheet name="0906" sheetId="8" r:id="rId6"/>
    <sheet name="0907" sheetId="9" r:id="rId7"/>
    <sheet name="0908" sheetId="10" r:id="rId8"/>
    <sheet name="0909" sheetId="11" r:id="rId9"/>
    <sheet name="0910" sheetId="12" r:id="rId10"/>
    <sheet name="0911" sheetId="13" r:id="rId11"/>
    <sheet name="0912" sheetId="14" r:id="rId12"/>
    <sheet name="0913" sheetId="15" r:id="rId13"/>
    <sheet name="0914" sheetId="16" r:id="rId14"/>
    <sheet name="0916" sheetId="17" r:id="rId15"/>
    <sheet name="0917" sheetId="19" r:id="rId16"/>
    <sheet name="0918" sheetId="20" r:id="rId17"/>
    <sheet name="0919" sheetId="21" r:id="rId18"/>
    <sheet name="0920" sheetId="22" r:id="rId19"/>
    <sheet name="0921" sheetId="23" r:id="rId20"/>
    <sheet name="0922" sheetId="24" r:id="rId21"/>
    <sheet name="0923" sheetId="25" r:id="rId22"/>
    <sheet name="0924" sheetId="26" r:id="rId23"/>
    <sheet name="0925" sheetId="27" r:id="rId24"/>
    <sheet name="0926" sheetId="28" r:id="rId25"/>
    <sheet name="0927" sheetId="29" r:id="rId26"/>
    <sheet name="0928" sheetId="30" r:id="rId27"/>
    <sheet name="0929" sheetId="32" r:id="rId28"/>
    <sheet name="0930" sheetId="33" r:id="rId29"/>
  </sheets>
  <calcPr calcId="125725" concurrentCalc="0"/>
</workbook>
</file>

<file path=xl/calcChain.xml><?xml version="1.0" encoding="utf-8"?>
<calcChain xmlns="http://schemas.openxmlformats.org/spreadsheetml/2006/main">
  <c r="B9" i="33"/>
  <c r="G6"/>
  <c r="B5"/>
  <c r="H4"/>
  <c r="B9" i="32"/>
  <c r="B5"/>
  <c r="G6"/>
  <c r="H4"/>
  <c r="G6" i="30"/>
  <c r="B9"/>
  <c r="B5"/>
  <c r="H4"/>
  <c r="B9" i="29"/>
  <c r="G6"/>
  <c r="B5"/>
  <c r="H4"/>
  <c r="B9" i="28"/>
  <c r="G6"/>
  <c r="B5"/>
  <c r="H4"/>
  <c r="B9" i="27"/>
  <c r="G6"/>
  <c r="B5"/>
  <c r="H4"/>
  <c r="B9" i="26"/>
  <c r="G6"/>
  <c r="B5"/>
  <c r="H4"/>
  <c r="B9" i="25"/>
  <c r="G6"/>
  <c r="B5"/>
  <c r="H4"/>
  <c r="B9" i="24"/>
  <c r="G6"/>
  <c r="B5"/>
  <c r="H4"/>
  <c r="B9" i="23"/>
  <c r="G6"/>
  <c r="B5"/>
  <c r="H4"/>
  <c r="B9" i="22"/>
  <c r="G6"/>
  <c r="B5"/>
  <c r="H4"/>
  <c r="B9" i="21"/>
  <c r="G6"/>
  <c r="B5"/>
  <c r="H4"/>
  <c r="B9" i="20"/>
  <c r="G6"/>
  <c r="B5"/>
  <c r="H4"/>
  <c r="B9" i="19"/>
  <c r="G6"/>
  <c r="B5"/>
  <c r="H4"/>
  <c r="B9" i="17"/>
  <c r="G6"/>
  <c r="B5"/>
  <c r="H4"/>
  <c r="B9" i="16"/>
  <c r="G6"/>
  <c r="B5"/>
  <c r="H4"/>
  <c r="B9" i="15"/>
  <c r="G6"/>
  <c r="B5"/>
  <c r="H4"/>
  <c r="B9" i="14"/>
  <c r="G6"/>
  <c r="B5"/>
  <c r="H4"/>
  <c r="B9" i="13"/>
  <c r="G6"/>
  <c r="B5"/>
  <c r="H4"/>
  <c r="B9" i="12"/>
  <c r="G6"/>
  <c r="B5"/>
  <c r="H4"/>
  <c r="B9" i="11"/>
  <c r="G6"/>
  <c r="B5"/>
  <c r="H4"/>
  <c r="B9" i="10"/>
  <c r="G6"/>
  <c r="B5"/>
  <c r="H4"/>
  <c r="B9" i="9"/>
  <c r="G6"/>
  <c r="B5"/>
  <c r="H4"/>
  <c r="B9" i="8"/>
  <c r="G6"/>
  <c r="B5"/>
  <c r="H4"/>
  <c r="B9" i="6"/>
  <c r="G6"/>
  <c r="B5"/>
  <c r="H4"/>
  <c r="B9" i="5"/>
  <c r="G6"/>
  <c r="B5"/>
  <c r="H4"/>
  <c r="H4" i="3"/>
  <c r="B9"/>
  <c r="G6"/>
  <c r="B5"/>
  <c r="G6" i="2"/>
  <c r="B9"/>
  <c r="B5"/>
  <c r="H4"/>
  <c r="B9" i="1"/>
  <c r="B5"/>
  <c r="H4"/>
</calcChain>
</file>

<file path=xl/sharedStrings.xml><?xml version="1.0" encoding="utf-8"?>
<sst xmlns="http://schemas.openxmlformats.org/spreadsheetml/2006/main" count="2895" uniqueCount="827">
  <si>
    <t>작성일자</t>
  </si>
  <si>
    <t>대표</t>
  </si>
  <si>
    <t xml:space="preserve">  일일매출내역</t>
  </si>
  <si>
    <t>주요판매분석</t>
  </si>
  <si>
    <t>판매율</t>
  </si>
  <si>
    <t>런치</t>
  </si>
  <si>
    <t>Salad</t>
  </si>
  <si>
    <t>Main</t>
  </si>
  <si>
    <t>디너</t>
  </si>
  <si>
    <t>Appetizer</t>
  </si>
  <si>
    <t>Set(Lunch)</t>
  </si>
  <si>
    <t>총매출</t>
  </si>
  <si>
    <t>Pizza</t>
  </si>
  <si>
    <t>Set(Dinner)</t>
  </si>
  <si>
    <t>누적매출</t>
  </si>
  <si>
    <t>Pasta</t>
  </si>
  <si>
    <t>Wine &amp; Beverage</t>
  </si>
  <si>
    <t>목표매출</t>
  </si>
  <si>
    <t>Risotto</t>
  </si>
  <si>
    <t>목표매출 달성도</t>
  </si>
  <si>
    <t xml:space="preserve">  금주의 추천메뉴 및 Daily (Best &amp; Worst) </t>
  </si>
  <si>
    <t>mo</t>
  </si>
  <si>
    <t xml:space="preserve"> 추천메뉴</t>
  </si>
  <si>
    <t>판매량(누적)</t>
  </si>
  <si>
    <t>분류</t>
  </si>
  <si>
    <t>데일리 판매수량</t>
  </si>
  <si>
    <t>Daily Best</t>
  </si>
  <si>
    <t>Daily Worst</t>
  </si>
  <si>
    <t xml:space="preserve">시간 </t>
  </si>
  <si>
    <t>예약명</t>
  </si>
  <si>
    <t>인원</t>
  </si>
  <si>
    <t>비고</t>
  </si>
  <si>
    <t>오전</t>
  </si>
  <si>
    <t>Walk In</t>
    <phoneticPr fontId="4" type="noConversion"/>
  </si>
  <si>
    <t xml:space="preserve">오후 </t>
  </si>
  <si>
    <t>Walk In</t>
  </si>
  <si>
    <t>* 보고  및 특이사항</t>
  </si>
  <si>
    <t>Kitchen</t>
  </si>
  <si>
    <t>* D/O</t>
  </si>
  <si>
    <t>Hall</t>
  </si>
  <si>
    <t>* Salad</t>
  </si>
  <si>
    <t>*석진현 사원</t>
    <phoneticPr fontId="4" type="noConversion"/>
  </si>
  <si>
    <t>* Section A</t>
  </si>
  <si>
    <t>* Pizza</t>
  </si>
  <si>
    <t>*김정필 주임</t>
    <phoneticPr fontId="4" type="noConversion"/>
  </si>
  <si>
    <t>* Section B</t>
  </si>
  <si>
    <t xml:space="preserve">* Pasta </t>
  </si>
  <si>
    <t>* Section 6F</t>
  </si>
  <si>
    <t>* Main</t>
  </si>
  <si>
    <t>* Part Time</t>
  </si>
  <si>
    <t xml:space="preserve">  전도금 사용내역 </t>
  </si>
  <si>
    <t>총금액</t>
  </si>
  <si>
    <t xml:space="preserve">금액 </t>
  </si>
  <si>
    <t>사용내역</t>
  </si>
  <si>
    <t>금액</t>
  </si>
  <si>
    <t xml:space="preserve">사용내역 </t>
  </si>
  <si>
    <t>* 이길만 계장, 조성래 사원</t>
    <phoneticPr fontId="4" type="noConversion"/>
  </si>
  <si>
    <t>* 김소영 주임</t>
    <phoneticPr fontId="4" type="noConversion"/>
  </si>
  <si>
    <t>* 정화영 주임, 황진영 사원</t>
    <phoneticPr fontId="4" type="noConversion"/>
  </si>
  <si>
    <t>배신자</t>
    <phoneticPr fontId="4" type="noConversion"/>
  </si>
  <si>
    <t>조성래</t>
    <phoneticPr fontId="4" type="noConversion"/>
  </si>
  <si>
    <t>고려제강</t>
    <phoneticPr fontId="4" type="noConversion"/>
  </si>
  <si>
    <t>박송원</t>
    <phoneticPr fontId="4" type="noConversion"/>
  </si>
  <si>
    <t>베이크 하우스, 꼴라메르까토 단골,단품 식사, 커피 서비스</t>
    <phoneticPr fontId="4" type="noConversion"/>
  </si>
  <si>
    <r>
      <t xml:space="preserve">* 2팀 4명 </t>
    </r>
    <r>
      <rPr>
        <b/>
        <sz val="10"/>
        <color theme="1"/>
        <rFont val="HY나무B"/>
        <family val="1"/>
        <charset val="129"/>
      </rPr>
      <t>(첫방문 손님, 단품 식사, 젊은 커플)</t>
    </r>
    <phoneticPr fontId="4" type="noConversion"/>
  </si>
  <si>
    <r>
      <t>* 3팀 9명</t>
    </r>
    <r>
      <rPr>
        <b/>
        <sz val="10"/>
        <color theme="1"/>
        <rFont val="HY나무B"/>
        <family val="1"/>
        <charset val="129"/>
      </rPr>
      <t xml:space="preserve"> (대가족으로 자주 방문하는 단골 부부 - 금일 부부만 방문, 단품3개 주문 / 기념일 커플 -코스 식사) </t>
    </r>
    <phoneticPr fontId="4" type="noConversion"/>
  </si>
  <si>
    <t xml:space="preserve">* 김소영 주임 - 상품 재고 서류 작업   * 정화영 주임 - 월말 서류 작업 마무리  </t>
    <phoneticPr fontId="4" type="noConversion"/>
  </si>
  <si>
    <t>*유하빈.최진영 사원</t>
    <phoneticPr fontId="4" type="noConversion"/>
  </si>
  <si>
    <t>*문성곤 사원</t>
    <phoneticPr fontId="4" type="noConversion"/>
  </si>
  <si>
    <t>*윤은선.송상민주임</t>
    <phoneticPr fontId="4" type="noConversion"/>
  </si>
  <si>
    <t>*한치 손질 작업 . 아란치니 생산 작업 진행
*내일 65.000 L/T 9人 메뉴 주방 간부 미팅 진행</t>
    <phoneticPr fontId="4" type="noConversion"/>
  </si>
  <si>
    <t>*김정필 주임 - 치킨스탁 생산 및 토마토소스 재료 준비 . 치폴라 양파 준비 작업진행
*윤은선 주임 - 판체타 테이스팅후 컷팅하여 진공포장 진행 . 볼로네제용 라구소스 생산.안심.농어 손질 진행후 용도에 맞게 컷팅하여 에이징 및 포션 진행
*송상민 주임 - 사무작업 마무리 진행 . 치폴라 생산</t>
    <phoneticPr fontId="4" type="noConversion"/>
  </si>
  <si>
    <t>*석진현 사원 - 연어 그라브락스 훈연 작업. 무화과쨈 . 피칸캔디 생산 문성곤 사원 아란치니 생산법 재교육 진행
*문성곤 사원 - 치폴라용 스키야차타 . 피자도우.식전용 마늘버터 생산 및 아란치니 속재료 준비 . 깔라마리 연습 진행</t>
    <phoneticPr fontId="4" type="noConversion"/>
  </si>
  <si>
    <t>*  날씨가 선선해지면서 테라스에서 식사하는 손님 증가 -&gt; 테라스 바닥 청소 및 먼지 제거</t>
    <phoneticPr fontId="4" type="noConversion"/>
  </si>
  <si>
    <t>* Ant-Beef Carpaccio</t>
    <phoneticPr fontId="4" type="noConversion"/>
  </si>
  <si>
    <t>* Sal-Market</t>
    <phoneticPr fontId="4" type="noConversion"/>
  </si>
  <si>
    <t>* Pas-Vongole</t>
    <phoneticPr fontId="4" type="noConversion"/>
  </si>
  <si>
    <t>* Car-Chicken</t>
    <phoneticPr fontId="4" type="noConversion"/>
  </si>
  <si>
    <t xml:space="preserve">* DINENR 특이사항
- 18:30 '고려제강' &amp; 20:00 '박송원' 님 
  두 팀 모두 회식( '고려제강' - 남자 1명과 여자 2명으로 동료 사이 / '박송원' 님 - 남자 의사 1명과 여자 간호사 3명)
   단품 식사 + White Wine 주문
   두 테이블 모두 블로그를 보고 첫방문 
   고려제강 테이블에서 화이트 와인(모스까토 다스티)을 드시는 것을 보고 '박송원'님 테이블 화이트 와인(배비치 쇼비뇽 블랑) 주문
   '고려제강' - 와인 마시기 좋은 분위기라는 말씀을 해주셨고, 음식이 맛있다며, 가실 때 피자 마르게리따 포장해 가심
- 금일 객수에 비해 높은 객단가 기록
</t>
    <phoneticPr fontId="4" type="noConversion"/>
  </si>
  <si>
    <t>2(2)</t>
    <phoneticPr fontId="4" type="noConversion"/>
  </si>
  <si>
    <t>1(1)</t>
    <phoneticPr fontId="4" type="noConversion"/>
  </si>
  <si>
    <t>* Piz-Margherita</t>
    <phoneticPr fontId="4" type="noConversion"/>
  </si>
  <si>
    <t>* Pas-Ravioli</t>
    <phoneticPr fontId="4" type="noConversion"/>
  </si>
  <si>
    <t>* Piz-Ricotta</t>
    <phoneticPr fontId="4" type="noConversion"/>
  </si>
  <si>
    <t>* Lunch Course</t>
    <phoneticPr fontId="4" type="noConversion"/>
  </si>
  <si>
    <t>*L/T 10인 (65.000) 진행 (1.연어그라브락스 2.전어구이 3.무화과샐러드 4.판체타 알리오 5.등심or 농어 6.치즈케익)
*김정필 주임 - 주말대비 안.등심 손질 및 스테이크 가니시준비 . 문성곤 사원 피자메뉴 재교육 진행</t>
    <phoneticPr fontId="4" type="noConversion"/>
  </si>
  <si>
    <t>*유하빈 사원 - BBQ 대비 2등급 등심 손질 진행 . 그릴야채 가니시 준비.농어 손질 . 최진영 사원 파스타 미장 교육 및 조개스탁.토마토소스 생산법 교육
*석진현 사원 - 주말 BBQ 대비 샐러드용 야채 손질 진행 .티라미수.바질비네그렛따 생산 훈연한 연어그라브락스 컷팅하여 진공 포션진행.문성곤 사원 어장피자용 미역   소스 생산법 교육 진행</t>
    <phoneticPr fontId="4" type="noConversion"/>
  </si>
  <si>
    <t>*문성곤 사원 - 어제진행 되었던 아란치니.한치 소분하여 냉동.피자도우.미역소스 생산 진행
*최진영 사원 - 유하빈 사원과 파스타 미장손질.워크인 냉장고 위치 파학및 정리 진행</t>
    <phoneticPr fontId="4" type="noConversion"/>
  </si>
  <si>
    <t>강보연</t>
    <phoneticPr fontId="4" type="noConversion"/>
  </si>
  <si>
    <t>10+1</t>
    <phoneticPr fontId="4" type="noConversion"/>
  </si>
  <si>
    <t>돌잔치 L/T 65,000원</t>
    <phoneticPr fontId="4" type="noConversion"/>
  </si>
  <si>
    <t>홍정아</t>
    <phoneticPr fontId="4" type="noConversion"/>
  </si>
  <si>
    <t>성당 모임</t>
    <phoneticPr fontId="4" type="noConversion"/>
  </si>
  <si>
    <t>walk in</t>
  </si>
  <si>
    <t>walk in</t>
    <phoneticPr fontId="4" type="noConversion"/>
  </si>
  <si>
    <t>임금비</t>
    <phoneticPr fontId="4" type="noConversion"/>
  </si>
  <si>
    <t>한윤권</t>
    <phoneticPr fontId="4" type="noConversion"/>
  </si>
  <si>
    <t>가족 식사</t>
    <phoneticPr fontId="4" type="noConversion"/>
  </si>
  <si>
    <t>김남훈</t>
    <phoneticPr fontId="4" type="noConversion"/>
  </si>
  <si>
    <t>기념일 D/T + Pinot Grigio1병</t>
    <phoneticPr fontId="4" type="noConversion"/>
  </si>
  <si>
    <t>* 김소영 주임 휴가, 황진영 사원</t>
    <phoneticPr fontId="4" type="noConversion"/>
  </si>
  <si>
    <t>* 이길만 계장, 조성래 사원</t>
    <phoneticPr fontId="4" type="noConversion"/>
  </si>
  <si>
    <t>* 정화영 주임</t>
    <phoneticPr fontId="4" type="noConversion"/>
  </si>
  <si>
    <r>
      <t xml:space="preserve">* 스페셜 메뉴로 </t>
    </r>
    <r>
      <rPr>
        <b/>
        <sz val="10"/>
        <color theme="1"/>
        <rFont val="HY나무B"/>
        <family val="1"/>
        <charset val="129"/>
      </rPr>
      <t>제철 전어 구이</t>
    </r>
    <r>
      <rPr>
        <sz val="10"/>
        <color theme="1"/>
        <rFont val="HY나무B"/>
        <family val="1"/>
        <charset val="129"/>
      </rPr>
      <t xml:space="preserve"> 판매 : 제철인만큼 손님들이 좋아했고 고소하며 맛있다고 칭찬 (단품 판매 &amp; 코스 에피타이저로 제공)</t>
    </r>
    <phoneticPr fontId="4" type="noConversion"/>
  </si>
  <si>
    <t>* 하루 종일 바람이 많이 불고, 비가 엄청 많이 온 날, 단골보다는 신규 손님의 비중이 높은 날</t>
    <phoneticPr fontId="4" type="noConversion"/>
  </si>
  <si>
    <t>* 정화영 주임 - Bar 정리 및 조성래 사원 발주 방법 교육 (주류, 상품, 패키지 등)
* 조성래 사원 - Peroni 생맥주 기계 주변 정리 및 청소</t>
    <phoneticPr fontId="4" type="noConversion"/>
  </si>
  <si>
    <t>4팀 8명 : 단품 식사, 첫 방문 손님 多</t>
    <phoneticPr fontId="4" type="noConversion"/>
  </si>
  <si>
    <t>1팀 2명 : 단골 피터 부부 (단품 쉐어+D/F Shiraz1병 : 쉬라즈 아주 좋아하심)</t>
    <phoneticPr fontId="4" type="noConversion"/>
  </si>
  <si>
    <t>* 석진현 사원</t>
    <phoneticPr fontId="4" type="noConversion"/>
  </si>
  <si>
    <t>* 문성곤 사원</t>
    <phoneticPr fontId="4" type="noConversion"/>
  </si>
  <si>
    <t>* 유하빈 사원</t>
    <phoneticPr fontId="4" type="noConversion"/>
  </si>
  <si>
    <t>* 김정필 주임</t>
    <phoneticPr fontId="4" type="noConversion"/>
  </si>
  <si>
    <t>* 윤은선 주임, 송상민 주임 휴가</t>
    <phoneticPr fontId="4" type="noConversion"/>
  </si>
  <si>
    <r>
      <t xml:space="preserve">* </t>
    </r>
    <r>
      <rPr>
        <b/>
        <sz val="10"/>
        <color theme="1"/>
        <rFont val="HY나무B"/>
        <family val="1"/>
        <charset val="129"/>
      </rPr>
      <t>Lunch '강보연' 돌잔치 손님 Riview : 서버 정화영 주임</t>
    </r>
    <r>
      <rPr>
        <sz val="10"/>
        <color theme="1"/>
        <rFont val="HY나무B"/>
        <family val="1"/>
        <charset val="129"/>
      </rPr>
      <t xml:space="preserve">
- 각자 부모님, 형제만 모여 진행된 돌잔치였고 </t>
    </r>
    <r>
      <rPr>
        <u/>
        <sz val="10"/>
        <color theme="1"/>
        <rFont val="HY나무B"/>
        <family val="1"/>
        <charset val="129"/>
      </rPr>
      <t>런치65,000원 코스</t>
    </r>
    <r>
      <rPr>
        <sz val="10"/>
        <color theme="1"/>
        <rFont val="HY나무B"/>
        <family val="1"/>
        <charset val="129"/>
      </rPr>
      <t>로 진행됨
- 서버의 추천으로</t>
    </r>
    <r>
      <rPr>
        <u/>
        <sz val="10"/>
        <color theme="1"/>
        <rFont val="HY나무B"/>
        <family val="1"/>
        <charset val="129"/>
      </rPr>
      <t xml:space="preserve"> Yves Viognier 2병 주문</t>
    </r>
    <r>
      <rPr>
        <sz val="10"/>
        <color theme="1"/>
        <rFont val="HY나무B"/>
        <family val="1"/>
        <charset val="129"/>
      </rPr>
      <t>, 매우 만족하셨음
- 금액 업그레이드 된 런치 코스인 만큼, 에피타이저와 디저트 쪽에서 강화된 메뉴 제공 (전어구이 &amp; 스페셜 치즈케이크)
- 오늘 돌잔치에 매우 만족하셔서, 기념일에 다시 방문하고 싶다며 명함 챙겨가심</t>
    </r>
    <phoneticPr fontId="4" type="noConversion"/>
  </si>
  <si>
    <t>* Lunch Course</t>
    <phoneticPr fontId="4" type="noConversion"/>
  </si>
  <si>
    <t>* Pas-Gamberi</t>
    <phoneticPr fontId="4" type="noConversion"/>
  </si>
  <si>
    <t>* Sal-Market</t>
    <phoneticPr fontId="4" type="noConversion"/>
  </si>
  <si>
    <t>* Car-Chicken</t>
    <phoneticPr fontId="4" type="noConversion"/>
  </si>
  <si>
    <t>*송상민 주임(휴가)</t>
    <phoneticPr fontId="4" type="noConversion"/>
  </si>
  <si>
    <t>*윤은선 주임.유하빈 사원</t>
    <phoneticPr fontId="4" type="noConversion"/>
  </si>
  <si>
    <t>*12:00 15人(70.000) , 17:00 11+4人(80.000) BBQ 진행 메뉴는 기존과 동일 (12:00 BBQ 거래 업체인 쉐프리 직원 , 판체타 서비스 제공)
*윤은선 주임 - BBQ용 과일펀치.수박바 생산, 최진영 사원과 청포도.복숭아 디저트 준비 진행</t>
    <phoneticPr fontId="4" type="noConversion"/>
  </si>
  <si>
    <t>*김정필 주임 - BBQ 핫 에피 및 파스타 준비 . 문성곤 사원 피자파트관리 미숙으로 인한 전체적인 재교육 진행
*유하빈 사원 - BBQ 그릴 담당 . 파스타용 스탁 및 부족한 재료 최진영 사원과 함께 준비. BBQ 그릴 대청소 진행
*석진현 사원 - BBQ 용 콜드 에피, 티라미수 디저트 준비 . 대량의 재료 사용으로 그랜드메뉴 식재료 재정비 작업 진행</t>
    <phoneticPr fontId="4" type="noConversion"/>
  </si>
  <si>
    <t>*문성곤 사원 - 윤은선 주임.석진현 사원 서포터로 BBQ 준비 작업 .파트관리중 부족한점 체크후 보완점 물색
*최진영 사원 - 전복.가리비 손질 후윤은선 주임 서포터로 BBQ 준비 작업 . 오이피클 생산 및 스탁.소스 소분 작업 진행</t>
    <phoneticPr fontId="4" type="noConversion"/>
  </si>
  <si>
    <t>*송상민 주임(휴가).석진현 사원</t>
    <phoneticPr fontId="4" type="noConversion"/>
  </si>
  <si>
    <t>*윤은선 주임</t>
    <phoneticPr fontId="4" type="noConversion"/>
  </si>
  <si>
    <t>*유하빈 사원</t>
    <phoneticPr fontId="4" type="noConversion"/>
  </si>
  <si>
    <t>*금일 13:30 16人 L/T 진행 (1`.연어그라브락스 2.가리비구이 3.마켓샐러드 4.봉골레파스타 5.등심 or 생선 6.치즈케익)
*윤은선 주임 - 치즈케익.티라미수.크렘뷔렐레 디저트 생산 진행 . 키친 전직원들 파트별 식재료 손질 법 및 관리법 교육진행</t>
    <phoneticPr fontId="4" type="noConversion"/>
  </si>
  <si>
    <t>*문성곤 사원 - 피자소스.마늘 버터 생산 후 우오바 바게트 손질후 포션. 마늘버터 식전에 나갈수 있도록 소분작업 진행
*최진영 사원 - 마늘.양파.대파 손질후 정리 작업.허브.양파 챱 실파슬라이스 교육(윤은선 주임)</t>
    <phoneticPr fontId="4" type="noConversion"/>
  </si>
  <si>
    <t>BBQ</t>
    <phoneticPr fontId="4" type="noConversion"/>
  </si>
  <si>
    <t>2(6)</t>
    <phoneticPr fontId="4" type="noConversion"/>
  </si>
  <si>
    <t>1(5)</t>
    <phoneticPr fontId="4" type="noConversion"/>
  </si>
  <si>
    <t>3(5)</t>
    <phoneticPr fontId="4" type="noConversion"/>
  </si>
  <si>
    <t>1(3)</t>
    <phoneticPr fontId="4" type="noConversion"/>
  </si>
  <si>
    <t>* Ris-Squid Ink</t>
    <phoneticPr fontId="4" type="noConversion"/>
  </si>
  <si>
    <t>* Pas-Crab Rose</t>
    <phoneticPr fontId="4" type="noConversion"/>
  </si>
  <si>
    <t>* Sal-Ceasar</t>
    <phoneticPr fontId="4" type="noConversion"/>
  </si>
  <si>
    <t>* Sal-Market</t>
    <phoneticPr fontId="4" type="noConversion"/>
  </si>
  <si>
    <t>김현정</t>
    <phoneticPr fontId="4" type="noConversion"/>
  </si>
  <si>
    <t>L/T</t>
    <phoneticPr fontId="4" type="noConversion"/>
  </si>
  <si>
    <t>서종훈</t>
    <phoneticPr fontId="4" type="noConversion"/>
  </si>
  <si>
    <t>15+1</t>
    <phoneticPr fontId="4" type="noConversion"/>
  </si>
  <si>
    <t>돌잔치 BBQ 70,000</t>
    <phoneticPr fontId="4" type="noConversion"/>
  </si>
  <si>
    <t>윤정언</t>
    <phoneticPr fontId="4" type="noConversion"/>
  </si>
  <si>
    <t>강미애</t>
    <phoneticPr fontId="4" type="noConversion"/>
  </si>
  <si>
    <t>이지안</t>
    <phoneticPr fontId="4" type="noConversion"/>
  </si>
  <si>
    <t>서경희</t>
    <phoneticPr fontId="4" type="noConversion"/>
  </si>
  <si>
    <t>박정미</t>
    <phoneticPr fontId="4" type="noConversion"/>
  </si>
  <si>
    <t>D/T 3번째 재방문, 항상 Room에서 디너 코스 드심</t>
    <phoneticPr fontId="4" type="noConversion"/>
  </si>
  <si>
    <t>김혜인</t>
    <phoneticPr fontId="4" type="noConversion"/>
  </si>
  <si>
    <t>김 현</t>
    <phoneticPr fontId="4" type="noConversion"/>
  </si>
  <si>
    <t>Gaby</t>
    <phoneticPr fontId="4" type="noConversion"/>
  </si>
  <si>
    <t>VIP 외국인</t>
    <phoneticPr fontId="4" type="noConversion"/>
  </si>
  <si>
    <t>김현호</t>
    <phoneticPr fontId="4" type="noConversion"/>
  </si>
  <si>
    <t>11+4</t>
    <phoneticPr fontId="4" type="noConversion"/>
  </si>
  <si>
    <t>돌잔치 BBQ 80,000</t>
    <phoneticPr fontId="4" type="noConversion"/>
  </si>
  <si>
    <t>* 김소영 주임 휴가</t>
    <phoneticPr fontId="4" type="noConversion"/>
  </si>
  <si>
    <t>* 이길만 계장</t>
    <phoneticPr fontId="4" type="noConversion"/>
  </si>
  <si>
    <t>* 황진영 사원</t>
    <phoneticPr fontId="4" type="noConversion"/>
  </si>
  <si>
    <t>* 정화영 주임, 조성래 사원</t>
    <phoneticPr fontId="4" type="noConversion"/>
  </si>
  <si>
    <t>* 적은 인원이었지만 많은 손님 &amp; 높은 매출을 달성한 날</t>
    <phoneticPr fontId="4" type="noConversion"/>
  </si>
  <si>
    <r>
      <t>*</t>
    </r>
    <r>
      <rPr>
        <b/>
        <sz val="10"/>
        <color theme="1"/>
        <rFont val="HY나무B"/>
        <family val="1"/>
        <charset val="129"/>
      </rPr>
      <t xml:space="preserve"> Lunch '서종훈' 돌잔치 손님 Riview : 서버 정화영 주임
</t>
    </r>
    <r>
      <rPr>
        <sz val="10"/>
        <color theme="1"/>
        <rFont val="HY나무B"/>
        <family val="1"/>
        <charset val="129"/>
      </rPr>
      <t xml:space="preserve">
- 거래 업체인 </t>
    </r>
    <r>
      <rPr>
        <u/>
        <sz val="10"/>
        <color theme="1"/>
        <rFont val="HY나무B"/>
        <family val="1"/>
        <charset val="129"/>
      </rPr>
      <t>쉐프리 직원</t>
    </r>
    <r>
      <rPr>
        <sz val="10"/>
        <color theme="1"/>
        <rFont val="HY나무B"/>
        <family val="1"/>
        <charset val="129"/>
      </rPr>
      <t xml:space="preserve">이며, </t>
    </r>
    <r>
      <rPr>
        <b/>
        <sz val="10"/>
        <color theme="1"/>
        <rFont val="HY나무B"/>
        <family val="1"/>
        <charset val="129"/>
      </rPr>
      <t>BBQ 70,000 + Speri 3병</t>
    </r>
    <r>
      <rPr>
        <sz val="10"/>
        <color theme="1"/>
        <rFont val="HY나무B"/>
        <family val="1"/>
        <charset val="129"/>
      </rPr>
      <t xml:space="preserve"> 주문
- 15명 가족 중에 외국인이 5명 있었으며, 70,000원 코스였지만 서비스로 치즈플래터&amp;판체타를 제공하여 매우 만족도가 높았음
- 오늘 행사 너무 마음에 드셨다며, 와이프 어머님께서 선물로 황남빵 세트를 주셨음
- 서버가 추천한 Speri도 만족하셔서 추가로 1병 더 주문
- 거래 업체 직원인 만큼 모든 직원들과 안면이 있어서 더욱 소통이 원만하게 진행되었음
- 돌잔치 손님에게 제공하는 런치 A 코스 쿠폰 제공</t>
    </r>
    <phoneticPr fontId="4" type="noConversion"/>
  </si>
  <si>
    <t>* 5층, 6층 전층이 만석이었으며, 활기찬 매장 분위기가 돋보였음</t>
    <phoneticPr fontId="4" type="noConversion"/>
  </si>
  <si>
    <r>
      <rPr>
        <b/>
        <sz val="10"/>
        <color theme="1"/>
        <rFont val="HY나무B"/>
        <family val="1"/>
        <charset val="129"/>
      </rPr>
      <t>* Dinner '김현호' 돌잔치 손님 Riview : 서버 정화영 주임</t>
    </r>
    <r>
      <rPr>
        <sz val="10"/>
        <color theme="1"/>
        <rFont val="HY나무B"/>
        <family val="1"/>
        <charset val="129"/>
      </rPr>
      <t xml:space="preserve">
- </t>
    </r>
    <r>
      <rPr>
        <b/>
        <sz val="10"/>
        <color theme="1"/>
        <rFont val="HY나무B"/>
        <family val="1"/>
        <charset val="129"/>
      </rPr>
      <t>BBQ 80,000</t>
    </r>
    <r>
      <rPr>
        <sz val="10"/>
        <color theme="1"/>
        <rFont val="HY나무B"/>
        <family val="1"/>
        <charset val="129"/>
      </rPr>
      <t xml:space="preserve">원 코스의 돌잔치, 11인이었으나 15인 가격으로 진행되었음
- 사전에 서버와의 소통이 활발했던 손님이었으며, 외국에 거주하는 분이었음
- 그릴 파트인 가리비구이&amp;새우구이에 다들 반응이 좋았음 (가리비,새우는 모든 손님에게 반응이 좋은 메뉴)
- 음식, 서비스 모든 면에서 만족하셨다고 칭찬해주심
- 특히, 가족분들 가운데 이모님과 고모님(40대초중반)께서 서비스도 너무 좋고 낮에 오면 경치도 좋을 것 같다며 재방문을 약속하심
- 돌잔치 손님에게 제공하는 런치 A 코스 쿠폰 제공
                                                                 </t>
    </r>
    <r>
      <rPr>
        <b/>
        <sz val="10"/>
        <color theme="1"/>
        <rFont val="HY나무B"/>
        <family val="1"/>
        <charset val="129"/>
      </rPr>
      <t>서버와의 문자 소통 내용입니다.&gt;&gt;&gt;</t>
    </r>
    <phoneticPr fontId="4" type="noConversion"/>
  </si>
  <si>
    <t>0(8)</t>
    <phoneticPr fontId="4" type="noConversion"/>
  </si>
  <si>
    <t>0(6)</t>
    <phoneticPr fontId="4" type="noConversion"/>
  </si>
  <si>
    <t>3(11)</t>
    <phoneticPr fontId="4" type="noConversion"/>
  </si>
  <si>
    <t>0(4)</t>
    <phoneticPr fontId="4" type="noConversion"/>
  </si>
  <si>
    <t>* Glass Wine</t>
    <phoneticPr fontId="4" type="noConversion"/>
  </si>
  <si>
    <t>* Sal-Market</t>
    <phoneticPr fontId="4" type="noConversion"/>
  </si>
  <si>
    <t>* Car-Chicken</t>
    <phoneticPr fontId="4" type="noConversion"/>
  </si>
  <si>
    <t>이상철</t>
    <phoneticPr fontId="4" type="noConversion"/>
  </si>
  <si>
    <t>김우중</t>
    <phoneticPr fontId="4" type="noConversion"/>
  </si>
  <si>
    <t>16+1</t>
    <phoneticPr fontId="4" type="noConversion"/>
  </si>
  <si>
    <t>돌잔치 L/T + 와인3병</t>
    <phoneticPr fontId="4" type="noConversion"/>
  </si>
  <si>
    <t>최하얀</t>
    <phoneticPr fontId="4" type="noConversion"/>
  </si>
  <si>
    <t>이택근</t>
    <phoneticPr fontId="4" type="noConversion"/>
  </si>
  <si>
    <t>walk in</t>
    <phoneticPr fontId="4" type="noConversion"/>
  </si>
  <si>
    <t>4팀 9명 : 2명 단위의 커플 손님이 대다수</t>
    <phoneticPr fontId="4" type="noConversion"/>
  </si>
  <si>
    <t>유희준</t>
    <phoneticPr fontId="4" type="noConversion"/>
  </si>
  <si>
    <t>D/T</t>
    <phoneticPr fontId="4" type="noConversion"/>
  </si>
  <si>
    <t>박재형</t>
    <phoneticPr fontId="4" type="noConversion"/>
  </si>
  <si>
    <t>구준성</t>
    <phoneticPr fontId="4" type="noConversion"/>
  </si>
  <si>
    <t>양우석</t>
    <phoneticPr fontId="4" type="noConversion"/>
  </si>
  <si>
    <t>강회진</t>
    <phoneticPr fontId="4" type="noConversion"/>
  </si>
  <si>
    <t>신사 매장 방문 손님</t>
    <phoneticPr fontId="4" type="noConversion"/>
  </si>
  <si>
    <t>5팀 11명 : 2명 단위의 커플 손님이 대다수, 하우스 와인 판매율이 높았음</t>
    <phoneticPr fontId="4" type="noConversion"/>
  </si>
  <si>
    <t>* 김소영 주임 휴가, 이길만 계장 반차</t>
    <phoneticPr fontId="4" type="noConversion"/>
  </si>
  <si>
    <t>* 황진영, 조성래 사원</t>
    <phoneticPr fontId="4" type="noConversion"/>
  </si>
  <si>
    <t>* 비가 오고 바람이 많이 부는 흐린 날씨</t>
    <phoneticPr fontId="4" type="noConversion"/>
  </si>
  <si>
    <t>*김정필 주임 - 가지먹물 퓌레 생산 . 메인파트 냉장고 정리 및 등심.안심 손질 후 숙성 진행
*유하빈 사원 - BBQ 그릴 정리 후 최진영 사원 파스타미장 손질법 교육 진행</t>
    <phoneticPr fontId="4" type="noConversion"/>
  </si>
  <si>
    <r>
      <rPr>
        <b/>
        <sz val="10"/>
        <color theme="1"/>
        <rFont val="HY나무B"/>
        <family val="1"/>
        <charset val="129"/>
      </rPr>
      <t>* Lunch '김우중' 돌잔치 손님 Riview : 서버 정화영 주임, 황진영 사원</t>
    </r>
    <r>
      <rPr>
        <sz val="10"/>
        <color theme="1"/>
        <rFont val="HY나무B"/>
        <family val="1"/>
        <charset val="129"/>
      </rPr>
      <t xml:space="preserve">
- </t>
    </r>
    <r>
      <rPr>
        <u/>
        <sz val="10"/>
        <color theme="1"/>
        <rFont val="HY나무B"/>
        <family val="1"/>
        <charset val="129"/>
      </rPr>
      <t>런치 55,000원 코스</t>
    </r>
    <r>
      <rPr>
        <sz val="10"/>
        <color theme="1"/>
        <rFont val="HY나무B"/>
        <family val="1"/>
        <charset val="129"/>
      </rPr>
      <t xml:space="preserve"> 16명으로 진행되었고, 서버가 추천한 </t>
    </r>
    <r>
      <rPr>
        <u/>
        <sz val="10"/>
        <color theme="1"/>
        <rFont val="HY나무B"/>
        <family val="1"/>
        <charset val="129"/>
      </rPr>
      <t>D/F Reserve Shiraz 2병과 Speri 1병</t>
    </r>
    <r>
      <rPr>
        <sz val="10"/>
        <color theme="1"/>
        <rFont val="HY나무B"/>
        <family val="1"/>
        <charset val="129"/>
      </rPr>
      <t xml:space="preserve"> 주문
- 양가 부모님께서 특히나 와인을 좋아하셨음
- 돌잔치 손님에게 제공하는 런치 A 쿠폰 제공함</t>
    </r>
    <phoneticPr fontId="4" type="noConversion"/>
  </si>
  <si>
    <t>* COLAmercato가 다양한 나라에서 수입하는 와인들이 반응이 아주 좋고, 그걸 마시기 위해 재방문하는 손님이 늘어나는 추세로 보임
- 특히 부산에서는 D/F Shiraz 시리즈와 Calita Bianco의 반응이 유난히 좋은 편
- Shiraz 시리즈는 한국인의 입맛에 맞는 진하면서도 여운이 있어서고, Calita Bianco는 저렴한 가격에 상큼하고 가볍게 먹기 좋기 좋아서라고 판단됨
- 직수입 와인 컬렉션을 더욱 강조하여, 손님의 취향에 맞는 와인들을 적극 추천할 수 있도록 전직원들과 공유할 것임</t>
    <phoneticPr fontId="4" type="noConversion"/>
  </si>
  <si>
    <t>*주현철 과장</t>
    <phoneticPr fontId="4" type="noConversion"/>
  </si>
  <si>
    <t>* 윤은선 주임- 치즈케익 생산, 샐러드 파트 드레싱 생산</t>
    <phoneticPr fontId="4" type="noConversion"/>
  </si>
  <si>
    <t>* 유하빈 사원- 새우 라비올리 생산 및 최진영 사원 교육</t>
    <phoneticPr fontId="4" type="noConversion"/>
  </si>
  <si>
    <t>* 석진현 사원- 비프까르파치오 생산 및 슬라이스 작업, 식전빵 칩 생산</t>
    <phoneticPr fontId="4" type="noConversion"/>
  </si>
  <si>
    <t>*윤은선 주임 - 캬라멜아이스크림 베이스 생산 &gt; 숙성 진행 , 등심 안심 그랜드메뉴 G 맞게 컷팅하여 드라이 에이징 진행</t>
    <phoneticPr fontId="4" type="noConversion"/>
  </si>
  <si>
    <t>*김정필 주임 - 토마토.소이소스 생산 진행 . 파스타용 미장 체크후 보충 작업</t>
    <phoneticPr fontId="4" type="noConversion"/>
  </si>
  <si>
    <t>*석진현 사원 - 시저.레몬 드레싱 생산 작업 진행 직원식당 청소
*문성곤 사원 - 스키야차타.마늘칩.매생이칩 생산 . 피자파트 냉장고 청소 진행</t>
    <phoneticPr fontId="4" type="noConversion"/>
  </si>
  <si>
    <t>*송상민.김정필 주임. 문성곤 사원</t>
    <phoneticPr fontId="4" type="noConversion"/>
  </si>
  <si>
    <t>1(7)</t>
    <phoneticPr fontId="4" type="noConversion"/>
  </si>
  <si>
    <t>1(15)</t>
    <phoneticPr fontId="4" type="noConversion"/>
  </si>
  <si>
    <t>* Pas-Gamberi</t>
    <phoneticPr fontId="4" type="noConversion"/>
  </si>
  <si>
    <t>* Glass Wine</t>
    <phoneticPr fontId="4" type="noConversion"/>
  </si>
  <si>
    <t>* Sal-Funghi</t>
    <phoneticPr fontId="4" type="noConversion"/>
  </si>
  <si>
    <t>* Ant-Pancetta</t>
    <phoneticPr fontId="4" type="noConversion"/>
  </si>
  <si>
    <t>* 김소영, 정화영 주임</t>
    <phoneticPr fontId="4" type="noConversion"/>
  </si>
  <si>
    <t>* 이길만 계장</t>
    <phoneticPr fontId="4" type="noConversion"/>
  </si>
  <si>
    <t>* 황진영, 조성래 사원</t>
    <phoneticPr fontId="4" type="noConversion"/>
  </si>
  <si>
    <t>* 음료 과일 즙 생산 및 냉장고 청소</t>
    <phoneticPr fontId="4" type="noConversion"/>
  </si>
  <si>
    <t>* Dinner타임 지인의 추천으로 방문한 부부 손님
- 디너 코스와 하우스 와인을 드셨음
- 코스 요리를 매우 마음에 들어 하셨으며, 다음에 또 오겠다고 재방문 의사를 밝힘
- 하우스 와인을 맛보고, 재방문 때는 병으로 주문하겠다고 하셨음</t>
    <phoneticPr fontId="4" type="noConversion"/>
  </si>
  <si>
    <t>* 김소영 주임, 조성래 사원(예비군)</t>
    <phoneticPr fontId="4" type="noConversion"/>
  </si>
  <si>
    <t>*송상민 주임, 유하빈 사원(예비군)
 최진영 사원</t>
    <phoneticPr fontId="4" type="noConversion"/>
  </si>
  <si>
    <t>* 이길만 계장, 황진영 사원</t>
    <phoneticPr fontId="4" type="noConversion"/>
  </si>
  <si>
    <t>* 디피된 와인잔 세척 및 정리, Bar정리</t>
    <phoneticPr fontId="4" type="noConversion"/>
  </si>
  <si>
    <t>* 정화영 주임 - 황진영 사원에게 발주 관련 교육</t>
    <phoneticPr fontId="4" type="noConversion"/>
  </si>
  <si>
    <t>일육회</t>
    <phoneticPr fontId="4" type="noConversion"/>
  </si>
  <si>
    <t>Room / 단품 식사</t>
    <phoneticPr fontId="4" type="noConversion"/>
  </si>
  <si>
    <t>* 부산 매장 대표님 전체 미팅 진행</t>
    <phoneticPr fontId="4" type="noConversion"/>
  </si>
  <si>
    <r>
      <rPr>
        <b/>
        <sz val="10"/>
        <color theme="1"/>
        <rFont val="HY나무B"/>
        <family val="1"/>
        <charset val="129"/>
      </rPr>
      <t>* Lunch '일육회' 계모임 Riview : 서버 이길만 계장, 정화영 주임</t>
    </r>
    <r>
      <rPr>
        <sz val="10"/>
        <color theme="1"/>
        <rFont val="HY나무B"/>
        <family val="1"/>
        <charset val="129"/>
      </rPr>
      <t xml:space="preserve">
- 어머님들로 구성된 계모임이었으며, 몇몇 분들은 몇 번 방문한 적이 있어 안면이 있었음
- 5층 룸에서 식사하였고, 샐러드 + 피자 쉐어 후 파스타 개인 식사로 진행됨
- 아메리카노를 서비스로 제공하였음
- 재방문을 유도하기 위하여, 5층 룸은 항상 개방되어있다는 점을 어필하였음
- 오늘 오전에 진행된 대표님과의 미팅 후, 계모임의 중요성을 깨닫고 재방문으로 이어지게 힘썼음</t>
    </r>
    <phoneticPr fontId="4" type="noConversion"/>
  </si>
  <si>
    <t>1(9)</t>
    <phoneticPr fontId="4" type="noConversion"/>
  </si>
  <si>
    <t>3(19)</t>
    <phoneticPr fontId="4" type="noConversion"/>
  </si>
  <si>
    <t>* Car-Chicken</t>
    <phoneticPr fontId="4" type="noConversion"/>
  </si>
  <si>
    <t>* Ant-Uova</t>
    <phoneticPr fontId="4" type="noConversion"/>
  </si>
  <si>
    <t>* Pas-Crab Rose</t>
    <phoneticPr fontId="4" type="noConversion"/>
  </si>
  <si>
    <t>* Pas-Ravioli</t>
    <phoneticPr fontId="4" type="noConversion"/>
  </si>
  <si>
    <t>*송상민 주임. 유하빈 사원(예비군)</t>
    <phoneticPr fontId="4" type="noConversion"/>
  </si>
  <si>
    <t>*석진현 사원</t>
    <phoneticPr fontId="4" type="noConversion"/>
  </si>
  <si>
    <t>*주방 대청소 진행
*윤은선 주임 - 바닐라.캬라멜 아이스크림 생산.주방 모든선반.디쉬 워머 청소</t>
    <phoneticPr fontId="4" type="noConversion"/>
  </si>
  <si>
    <t>*김정필 주임 - 타야린면.BBQ그릴재료 준비 및 생산 오븐 대청소 진행
*석진현 사원 - 티라미수생산.샐러드야채 정리.톳샐러드 해산물 준비.문성곤.최진영 사원과 주방양끝 트렌치 청소 진행</t>
    <phoneticPr fontId="4" type="noConversion"/>
  </si>
  <si>
    <t xml:space="preserve">*문성곤 사원 - 메생이 믹스.피자도우 생산 . 및 하몽슬라이스후 포션작업 진행 피자파트 화덕 청소
*최진영 사원 - 윤은선 주임과 전복.피클쥬스 생산법 재교육 및 수박.오이피클 생산 설거지 개수대 청소 </t>
    <phoneticPr fontId="4" type="noConversion"/>
  </si>
  <si>
    <t>최윤옥</t>
    <phoneticPr fontId="4" type="noConversion"/>
  </si>
  <si>
    <t>Room / 피자,파스타,메인 쉐어 식사</t>
    <phoneticPr fontId="4" type="noConversion"/>
  </si>
  <si>
    <t>Walk in</t>
    <phoneticPr fontId="4" type="noConversion"/>
  </si>
  <si>
    <t>2팀 4명 : 단품 식사</t>
    <phoneticPr fontId="4" type="noConversion"/>
  </si>
  <si>
    <t>* 김소영 주임, 조성래 사원(예비군)</t>
    <phoneticPr fontId="4" type="noConversion"/>
  </si>
  <si>
    <t>* 이길만 계장</t>
    <phoneticPr fontId="4" type="noConversion"/>
  </si>
  <si>
    <t>* 정화영 주임, 황진영 사원</t>
    <phoneticPr fontId="4" type="noConversion"/>
  </si>
  <si>
    <t>* 흐리고 비가 한 방울씩 떨어지는 날씨</t>
    <phoneticPr fontId="4" type="noConversion"/>
  </si>
  <si>
    <t>* 이길만 계장 - 주류 및 상품 재고 조사 실시</t>
    <phoneticPr fontId="4" type="noConversion"/>
  </si>
  <si>
    <r>
      <t xml:space="preserve">* 정화영 주임 - 다가오는 연말을 위해, 
                      </t>
    </r>
    <r>
      <rPr>
        <u/>
        <sz val="10"/>
        <color theme="1"/>
        <rFont val="HY나무B"/>
        <family val="1"/>
        <charset val="129"/>
      </rPr>
      <t>행사 공간 홍보를 위한 칠판을 제작</t>
    </r>
    <r>
      <rPr>
        <sz val="10"/>
        <color theme="1"/>
        <rFont val="HY나무B"/>
        <family val="1"/>
        <charset val="129"/>
      </rPr>
      <t>하여 3층 입구와 5층 입구에 배치</t>
    </r>
    <phoneticPr fontId="4" type="noConversion"/>
  </si>
  <si>
    <t>0(10)</t>
    <phoneticPr fontId="4" type="noConversion"/>
  </si>
  <si>
    <t>1(23)</t>
    <phoneticPr fontId="4" type="noConversion"/>
  </si>
  <si>
    <t>* Dinner Course</t>
    <phoneticPr fontId="4" type="noConversion"/>
  </si>
  <si>
    <t>* Sal-Funghi</t>
    <phoneticPr fontId="4" type="noConversion"/>
  </si>
  <si>
    <t>* Ant-Uova</t>
    <phoneticPr fontId="4" type="noConversion"/>
  </si>
  <si>
    <t>* Piz-Uhjang</t>
    <phoneticPr fontId="4" type="noConversion"/>
  </si>
  <si>
    <t>1팀 4명 : 단품 식사 (단골)</t>
    <phoneticPr fontId="4" type="noConversion"/>
  </si>
  <si>
    <t>*유하빈(예비군).석진현 사원</t>
    <phoneticPr fontId="4" type="noConversion"/>
  </si>
  <si>
    <t>*송상민 주임</t>
    <phoneticPr fontId="4" type="noConversion"/>
  </si>
  <si>
    <t>*18:30 19人 8만원 BBQ 진행 날씨가 풀림에 따라 생선구이에 변화를 주리귀해 부아체토&gt;소금구이로 좀더 따뜻한 느낌을 살림
*윤은선 주임 - BBQ 콜드 에피타이저 . 과일펀치 . 수박바 준비.튀김기 대청소 진행</t>
    <phoneticPr fontId="4" type="noConversion"/>
  </si>
  <si>
    <t>*송상민 주임 - 스테이크 가니시.BBQ 핫 에피타이저 준비 BBQ 대비 머스타드 소스 준비 진행
*김정필 주임 - 최진영 사원 조개해감법.조개스탁 생산법 재교육 . 문성곤 사원 미역소스 생산법 재교육.농어소금구이 준비 및 그랜드메뉴용 등심 손질 작업</t>
    <phoneticPr fontId="4" type="noConversion"/>
  </si>
  <si>
    <t>*문성곤 사원 - 스리라차.미역.떙초.리코타 소스 생산.발사믹드레싱.마늘버터 생산. 최진영 사원과 로제파스타용 꽃게손질 진행
*최진영 사원 - 홍합.바지락.해감 작업 진행 BBQ 가리비 . 15미 새우 손질 진행 윤은선 주임 서포터로 BBQ에피 준비 도움</t>
    <phoneticPr fontId="4" type="noConversion"/>
  </si>
  <si>
    <t>* 황진영 사원 휴무, 조성래 사원 예비군</t>
    <phoneticPr fontId="4" type="noConversion"/>
  </si>
  <si>
    <t>* 이길만 계장, 정화영 주임</t>
    <phoneticPr fontId="4" type="noConversion"/>
  </si>
  <si>
    <t>강대웅</t>
    <phoneticPr fontId="4" type="noConversion"/>
  </si>
  <si>
    <t>5F ROOM, 오래된 단골 손님</t>
    <phoneticPr fontId="4" type="noConversion"/>
  </si>
  <si>
    <t>* 6팀 13명 ( 2팀 제외 단품 식사, 그 중 1팀은 돌잔치 L/A 쿠폰 사용 손님)</t>
    <phoneticPr fontId="4" type="noConversion"/>
  </si>
  <si>
    <t>김지하</t>
    <phoneticPr fontId="4" type="noConversion"/>
  </si>
  <si>
    <t>G.S.K</t>
    <phoneticPr fontId="4" type="noConversion"/>
  </si>
  <si>
    <t>BBQ 8만원 + 와인 조건부</t>
    <phoneticPr fontId="4" type="noConversion"/>
  </si>
  <si>
    <t>강유이</t>
    <phoneticPr fontId="4" type="noConversion"/>
  </si>
  <si>
    <t>양산 거주하는 단골 손님</t>
    <phoneticPr fontId="4" type="noConversion"/>
  </si>
  <si>
    <t>Walk IN</t>
    <phoneticPr fontId="4" type="noConversion"/>
  </si>
  <si>
    <t>* 윤은선 주임, 김정필 주임</t>
    <phoneticPr fontId="4" type="noConversion"/>
  </si>
  <si>
    <t>* 유하빈 사원</t>
    <phoneticPr fontId="4" type="noConversion"/>
  </si>
  <si>
    <t>* 송상민 주임</t>
    <phoneticPr fontId="4" type="noConversion"/>
  </si>
  <si>
    <t>* 최진영 사원 - 미장파트 관련 미장 실시, 유하빈 사원과 BBQ 미장 준비.</t>
    <phoneticPr fontId="4" type="noConversion"/>
  </si>
  <si>
    <t>* 송상민 주임 - 명절 등심 소비율 높아 숙성도 미숙으로 인해 2주 선발주 후 숙성 시작, 관리 및 체크 실시.
* 유하빈 사원 - BBQ 머신 노후로 인해 청소 및 가스호수 교체, 19:00 BBQ 그릴 전담.</t>
    <phoneticPr fontId="4" type="noConversion"/>
  </si>
  <si>
    <t xml:space="preserve">* 석진현 사원 - BBQ, 그랜드메뉴 티라미수 생산, BBQ 콜드파트 에피타이저 전담하여 생산 및 진행.
* 문성곤 사원 - 피자도우 재고 관리하여 로스율 없이 스키야차타 생산하여 사용. </t>
    <phoneticPr fontId="4" type="noConversion"/>
  </si>
  <si>
    <t>BBQ</t>
    <phoneticPr fontId="4" type="noConversion"/>
  </si>
  <si>
    <t>1(11)</t>
    <phoneticPr fontId="4" type="noConversion"/>
  </si>
  <si>
    <t>1(24)</t>
    <phoneticPr fontId="4" type="noConversion"/>
  </si>
  <si>
    <t>* BBQ</t>
    <phoneticPr fontId="4" type="noConversion"/>
  </si>
  <si>
    <t>* Pas-Gamberi</t>
    <phoneticPr fontId="4" type="noConversion"/>
  </si>
  <si>
    <t>* Ant-Salmon</t>
    <phoneticPr fontId="4" type="noConversion"/>
  </si>
  <si>
    <t>* Dinner T Course</t>
    <phoneticPr fontId="4" type="noConversion"/>
  </si>
  <si>
    <t>* 2팀 8명 ( 단품 식사 )</t>
    <phoneticPr fontId="4" type="noConversion"/>
  </si>
  <si>
    <t>* Car-Bistecca</t>
    <phoneticPr fontId="4" type="noConversion"/>
  </si>
  <si>
    <t xml:space="preserve">* Lunch T Course </t>
    <phoneticPr fontId="4" type="noConversion"/>
  </si>
  <si>
    <t>* Sal-Market</t>
    <phoneticPr fontId="4" type="noConversion"/>
  </si>
  <si>
    <t>* 황진영 사원</t>
    <phoneticPr fontId="4" type="noConversion"/>
  </si>
  <si>
    <t>4(15)</t>
    <phoneticPr fontId="4" type="noConversion"/>
  </si>
  <si>
    <t>3(27)</t>
    <phoneticPr fontId="4" type="noConversion"/>
  </si>
  <si>
    <t>일육회</t>
    <phoneticPr fontId="4" type="noConversion"/>
  </si>
  <si>
    <t>유하빈 어머님</t>
    <phoneticPr fontId="4" type="noConversion"/>
  </si>
  <si>
    <t xml:space="preserve">* 6팀 15명 ( 모든 테이블 단품 식사 + 음료 주문 ) </t>
    <phoneticPr fontId="4" type="noConversion"/>
  </si>
  <si>
    <t>고은수</t>
    <phoneticPr fontId="4" type="noConversion"/>
  </si>
  <si>
    <t>박종현</t>
    <phoneticPr fontId="4" type="noConversion"/>
  </si>
  <si>
    <t>최창수</t>
    <phoneticPr fontId="4" type="noConversion"/>
  </si>
  <si>
    <t>배문희</t>
    <phoneticPr fontId="4" type="noConversion"/>
  </si>
  <si>
    <t>6F BBQ 7만원</t>
    <phoneticPr fontId="4" type="noConversion"/>
  </si>
  <si>
    <t>* 홀, 키친 간부미팅 - 추석기간 진행할 쉐어메뉴 관련 논의</t>
    <phoneticPr fontId="4" type="noConversion"/>
  </si>
  <si>
    <t>* 김소영 주임 - 추석 (9/13~9/18)  쉐어메뉴 VIP 대상으로 홍보 문자 발송</t>
    <phoneticPr fontId="4" type="noConversion"/>
  </si>
  <si>
    <t xml:space="preserve">* 특이사항
-18:30 'G.S.K' 15인 BBQ 15 + 와인 4병 (Red Wine)
 'G.S.K' = 해운대 소아과 모임 ( 제약회사에서 주최한 BBQ ) 
 대부분이 남자 의사 
 제약회사의 30분 브리핑 후 19:30 부터 BBQ 식사 시작 -&gt; 22:00 까지 사용
 BBQ 메뉴 중 농어 소금 구이가 가장 큰 반응이 보였음 (키친 직원이  농어 구이를 통째로 해체하는 모습 연출)
 *** 제약 회사 BBQ : 최근 제약회사 BBQ 모임이 많음 -&gt; 올해들어 단골 제약회사 외 여럿 제약회사들이 매장에서 BBQ 모임을 주최 
                                                                                 ( 제약회사 간의 서로 소개, 추천이 있다 예상됨)
      위 예약은 첫 방문 제약회사 : 브리핑을 할 수 있는 프라이빗 공간, 본인들이 원하는 가격대에 맞춰어 제공되는 식사, 여유로운 공간 사용 시간 등이 메리트로 작용
      =&gt; 최근 제약회사 식사, LG 전자 등의 평일 단체 예약은 평일 일매출 달성에 큰 기여를 하고 있음
           -&gt; 최대한 제약회사에 맞추어 주어 예약을 받을 수 있도록 할 예정 
           =&gt; 오래된 단골 JK컨벤션의 경우에는 식사권 제공 등 특혜를 제공하고 있음 -&gt; 지속적으로 방문
 </t>
    <phoneticPr fontId="4" type="noConversion"/>
  </si>
  <si>
    <t>* 3팀 6명 (단품 식사)</t>
    <phoneticPr fontId="4" type="noConversion"/>
  </si>
  <si>
    <t xml:space="preserve">* 특이사항 
-19:00 '최창수' 님 외 15명 
 처음 예약 주실 때는 단품 식사를 주문 -&gt; 예약 전날 방문하시어 7만원 BBQ로 주문 변경
 모임 성격 : 남자분들끼리는 오래된 친구관계, 부부 동반 모임
 타지역(포항 등)에서 오시는 분들이 많아 7시에 10명이서 식사 시작 -&gt; 9시에 16명이 모두 도착.
 주최하는 손님과 지속적으로 소통하여 9시에 오는 손님들이 따뜻한 식사를 할 수 있도록 타이밍 맞추어 
 데울 수 있는 식사는 데워서, 피자는 새로 구워서, 고기는 나가는 속도를 잘 조절하여 구워드림 
 매장을 추천받아서 예약 -&gt; 모든 손님이 첫방문 
 -&gt; 몇몇 손님들은 프라이빗 공간, BBQ 음식 맛 등에 반하여 서버에게 지속적으로 이 곳에 대한 정보를 알아가셨으며, 돌잔치, 와인 모임 예약에 적극적으로 문의주심
 =&gt;크게 만족하시어 재방문이 기대됨.
  </t>
    <phoneticPr fontId="4" type="noConversion"/>
  </si>
  <si>
    <t>0(8)</t>
    <phoneticPr fontId="4" type="noConversion"/>
  </si>
  <si>
    <t>김준희</t>
    <phoneticPr fontId="4" type="noConversion"/>
  </si>
  <si>
    <t>윤지영</t>
    <phoneticPr fontId="4" type="noConversion"/>
  </si>
  <si>
    <t>10+3</t>
    <phoneticPr fontId="4" type="noConversion"/>
  </si>
  <si>
    <t>6F 돌잔치, L/T x 10</t>
    <phoneticPr fontId="4" type="noConversion"/>
  </si>
  <si>
    <t>이은경</t>
    <phoneticPr fontId="4" type="noConversion"/>
  </si>
  <si>
    <t>연주은</t>
    <phoneticPr fontId="4" type="noConversion"/>
  </si>
  <si>
    <t>차민주</t>
    <phoneticPr fontId="4" type="noConversion"/>
  </si>
  <si>
    <t>김보준</t>
    <phoneticPr fontId="4" type="noConversion"/>
  </si>
  <si>
    <t>박경준</t>
    <phoneticPr fontId="4" type="noConversion"/>
  </si>
  <si>
    <t>이선미</t>
    <phoneticPr fontId="4" type="noConversion"/>
  </si>
  <si>
    <t>신지원</t>
    <phoneticPr fontId="4" type="noConversion"/>
  </si>
  <si>
    <t>4+2</t>
    <phoneticPr fontId="4" type="noConversion"/>
  </si>
  <si>
    <t>윤달열</t>
    <phoneticPr fontId="4" type="noConversion"/>
  </si>
  <si>
    <t>파라다이스 손님</t>
    <phoneticPr fontId="4" type="noConversion"/>
  </si>
  <si>
    <t>파라다이스에서 소개</t>
    <phoneticPr fontId="4" type="noConversion"/>
  </si>
  <si>
    <t>*윤은선 주임</t>
    <phoneticPr fontId="4" type="noConversion"/>
  </si>
  <si>
    <t>* 정화영 주임</t>
    <phoneticPr fontId="4" type="noConversion"/>
  </si>
  <si>
    <t>*송상민 주임 . 유하빈 사원</t>
    <phoneticPr fontId="4" type="noConversion"/>
  </si>
  <si>
    <t>* 김소영 주임, 황진영 사원</t>
    <phoneticPr fontId="4" type="noConversion"/>
  </si>
  <si>
    <t>*김정필 주임</t>
    <phoneticPr fontId="4" type="noConversion"/>
  </si>
  <si>
    <t>*13:30 19人 8만 BBQ 진행 ( 기존메뉴와 동일 + 농어 소금구이 . 가리비구이 . 대하구이 제공)
*데일리 스페셜 파스타 홍합 파스타 판매 (22.000)
*L/T 에피타이저.파스타 변경 (가리비구이 &gt; 전어튀김 . 봉골레 &gt; 날치알 크림)</t>
    <phoneticPr fontId="4" type="noConversion"/>
  </si>
  <si>
    <t>*윤은선 주임 - BBQ 콜드 에피타이저 제공 6층 화단 리뉴얼 준비 작업(흙고르기 . 기존식물 제거) 최진영 사원 전어 손질법 교육
*송상민 주임 - 테이스팅용 전어 손질후 튀김 준비 . BBQ 홍합탕 제공 알감자튀김 생산
*김정필 주임 - BBQ 농어 소금구이 준비하여 손님에게 해체 서비스 제공(고객만족도 높음).파스타.소라구이 준비 메인 가니시 신선도 체크후 정리</t>
    <phoneticPr fontId="4" type="noConversion"/>
  </si>
  <si>
    <t>*유하빈사원 - BBQ 그릴 담당하여 진행 . 냉동실 정리돈후 성애제거  최진영 사원 파스타 재료 손질법및 관리법 교육
*문성곤사원 - 메생이.마늘 칩 생산 . 루꼴라.쑥갓 신선도 체크후 정리 . 리코타 피자 재교육 진행(김정필 주임)
*최진영 사원 유하빈 사원과 선반정리 및 핫파트 후드청소 진행</t>
    <phoneticPr fontId="4" type="noConversion"/>
  </si>
  <si>
    <t>5(24)</t>
    <phoneticPr fontId="4" type="noConversion"/>
  </si>
  <si>
    <t>8(38)</t>
    <phoneticPr fontId="4" type="noConversion"/>
  </si>
  <si>
    <t>* Peroni Draft Beer</t>
    <phoneticPr fontId="4" type="noConversion"/>
  </si>
  <si>
    <t>* Pas-Vongole</t>
    <phoneticPr fontId="4" type="noConversion"/>
  </si>
  <si>
    <t>* Des-Cheese Cake</t>
    <phoneticPr fontId="4" type="noConversion"/>
  </si>
  <si>
    <t>* Ant-Beef Carpaccio</t>
    <phoneticPr fontId="4" type="noConversion"/>
  </si>
  <si>
    <t>* 호텔에서 추천하여 방문하는 고객이 점차 늘어나는 추세이며, 오늘도 파라다이스 호텔에서 10명을 보내줌 : 단품+생맥주</t>
    <phoneticPr fontId="4" type="noConversion"/>
  </si>
  <si>
    <r>
      <rPr>
        <b/>
        <sz val="10"/>
        <color theme="1"/>
        <rFont val="HY나무B"/>
        <family val="1"/>
        <charset val="129"/>
      </rPr>
      <t>* Lunch '윤지영' 돌잔치 손님 : 서버 정화영 주임</t>
    </r>
    <r>
      <rPr>
        <sz val="10"/>
        <color theme="1"/>
        <rFont val="HY나무B"/>
        <family val="1"/>
        <charset val="129"/>
      </rPr>
      <t xml:space="preserve">
- L/T 55. 코스로 진행, 모스까토 다스티 주문
- 1.그라브락스 2.가리비구이 3.마켓샐러드 4.봉골레 5.등심/농어 6.티라미수 로 메뉴 구성
</t>
    </r>
    <r>
      <rPr>
        <b/>
        <sz val="10"/>
        <color theme="1"/>
        <rFont val="HY나무B"/>
        <family val="1"/>
        <charset val="129"/>
      </rPr>
      <t>* Dinner '김보준' 돌잔치 손님 : 서버 김소영 주임</t>
    </r>
    <r>
      <rPr>
        <sz val="10"/>
        <color theme="1"/>
        <rFont val="HY나무B"/>
        <family val="1"/>
        <charset val="129"/>
      </rPr>
      <t xml:space="preserve">
- D/T 89. 코스로 진행, 꼴라찌 리베르따 2병 주문</t>
    </r>
    <phoneticPr fontId="4" type="noConversion"/>
  </si>
  <si>
    <r>
      <rPr>
        <b/>
        <sz val="10"/>
        <color theme="1"/>
        <rFont val="HY나무B"/>
        <family val="1"/>
        <charset val="129"/>
      </rPr>
      <t>* Dinner '신지원' 일반 손님 Riview : 서버 정화영 주임</t>
    </r>
    <r>
      <rPr>
        <sz val="10"/>
        <color theme="1"/>
        <rFont val="HY나무B"/>
        <family val="1"/>
        <charset val="129"/>
      </rPr>
      <t xml:space="preserve">
- 어린이를 포함한 부부 동반 가족 식사였으며, 어른4명+어린이2명 식사
- 에피타이저, 샐러드, 파스타, 메인 다양하게 주문하심
- 페로니 생맥주 4잔 +</t>
    </r>
    <r>
      <rPr>
        <u/>
        <sz val="10"/>
        <color theme="1"/>
        <rFont val="HY나무B"/>
        <family val="1"/>
        <charset val="129"/>
      </rPr>
      <t xml:space="preserve"> Pinot Grigio 1병</t>
    </r>
    <r>
      <rPr>
        <sz val="10"/>
        <color theme="1"/>
        <rFont val="HY나무B"/>
        <family val="1"/>
        <charset val="129"/>
      </rPr>
      <t xml:space="preserve"> 주문
- 식사에 매우 만족하셨고, 추천한 피노 그리지오도 좋아하셨음
- 와인 선물 세트 구입을 원하셨으며, 금액 제한 없이 스파클링3병/화이트2병/레드1병씩 추천해달라고 하셨음
-</t>
    </r>
    <r>
      <rPr>
        <b/>
        <u/>
        <sz val="10"/>
        <color theme="1"/>
        <rFont val="HY나무B"/>
        <family val="1"/>
        <charset val="129"/>
      </rPr>
      <t xml:space="preserve"> 1) Marcalberto Sansannee 2) Marcalberto Millesimo 3) Marcalberto Nature 
  4) Della Fay Vermentino 5) Rijckaert Pouilly Fuisse 6) Montecastro</t>
    </r>
    <r>
      <rPr>
        <sz val="10"/>
        <color theme="1"/>
        <rFont val="HY나무B"/>
        <family val="1"/>
        <charset val="129"/>
      </rPr>
      <t xml:space="preserve"> 포장 구매
- 37%할인하여 박스에 포장해드렸으며, </t>
    </r>
    <r>
      <rPr>
        <u/>
        <sz val="10"/>
        <color theme="1"/>
        <rFont val="HY나무B"/>
        <family val="1"/>
        <charset val="129"/>
      </rPr>
      <t>직수입 와인 셀렉션에 대해 자세히 설명 드림</t>
    </r>
    <phoneticPr fontId="4" type="noConversion"/>
  </si>
  <si>
    <t>BBQ</t>
    <phoneticPr fontId="4" type="noConversion"/>
  </si>
  <si>
    <t>* 김소영 주임 반차</t>
    <phoneticPr fontId="4" type="noConversion"/>
  </si>
  <si>
    <t>* 이길만 계장, 황진영 사원</t>
    <phoneticPr fontId="4" type="noConversion"/>
  </si>
  <si>
    <t>* 정화영 주임, 조성래 사원</t>
    <phoneticPr fontId="4" type="noConversion"/>
  </si>
  <si>
    <t>*석진현 사원</t>
    <phoneticPr fontId="4" type="noConversion"/>
  </si>
  <si>
    <t>*L/T 13:30  진행  10人 (기존 메뉴와 동일하게 진행)
*D/T 17:30  진행 9人 (기존메뉴와 동일하게 진행)
*윤은선 주임 - 내일 BBQ 대비하여 콜드에이타이저 재료 준비 . 과일펀치 생산 및 디저트 티라미수 생산진행</t>
    <phoneticPr fontId="4" type="noConversion"/>
  </si>
  <si>
    <t>*송상민 주임 - 안.등심 손질 진행 . 전어튀김 준비하여 테이스팅 진행(D/T)
*김정필 주임 - 테이스팅 진행위해 메인 가니시 준비 및 파스타 준비 .
*유하빈 사원 - 내일 BBQ 대비하여 그릴 고기.소시지.야채 가니시 준비 및 그릴 청소 진행</t>
    <phoneticPr fontId="4" type="noConversion"/>
  </si>
  <si>
    <t>*석진현 사원 - BBQ 용 수박바 생산 및 피자도우.피자소스 생산.윤은선 주임 방울송이.오이.알타리 피클 생산
*최진영 사원 - 유하빈 사원과 테이스팅 에피타이저 재료 준비 작업 진행 . 피클쥬스 생산법 재교육(윤은선 주임)</t>
    <phoneticPr fontId="4" type="noConversion"/>
  </si>
  <si>
    <t>안은진</t>
    <phoneticPr fontId="4" type="noConversion"/>
  </si>
  <si>
    <t>17+2</t>
    <phoneticPr fontId="4" type="noConversion"/>
  </si>
  <si>
    <t>돌잔치 BBQ8만 + 와인2병</t>
    <phoneticPr fontId="4" type="noConversion"/>
  </si>
  <si>
    <t>정규열</t>
    <phoneticPr fontId="4" type="noConversion"/>
  </si>
  <si>
    <t>L/T</t>
    <phoneticPr fontId="4" type="noConversion"/>
  </si>
  <si>
    <t>최윤지</t>
    <phoneticPr fontId="4" type="noConversion"/>
  </si>
  <si>
    <t>정화영 주임 이모</t>
    <phoneticPr fontId="4" type="noConversion"/>
  </si>
  <si>
    <t>오후</t>
    <phoneticPr fontId="4" type="noConversion"/>
  </si>
  <si>
    <t xml:space="preserve">* 10팀 29명 </t>
    <phoneticPr fontId="4" type="noConversion"/>
  </si>
  <si>
    <t>이재경</t>
    <phoneticPr fontId="4" type="noConversion"/>
  </si>
  <si>
    <t>김재만</t>
    <phoneticPr fontId="4" type="noConversion"/>
  </si>
  <si>
    <t>김태환</t>
    <phoneticPr fontId="4" type="noConversion"/>
  </si>
  <si>
    <t>4+5</t>
    <phoneticPr fontId="4" type="noConversion"/>
  </si>
  <si>
    <t>박인규</t>
    <phoneticPr fontId="4" type="noConversion"/>
  </si>
  <si>
    <t>박성진</t>
    <phoneticPr fontId="4" type="noConversion"/>
  </si>
  <si>
    <t>4+2</t>
    <phoneticPr fontId="4" type="noConversion"/>
  </si>
  <si>
    <t>오하영</t>
    <phoneticPr fontId="4" type="noConversion"/>
  </si>
  <si>
    <t>단골 어머니 모임 / 단품+D/F Shiraz</t>
    <phoneticPr fontId="4" type="noConversion"/>
  </si>
  <si>
    <t>단골 부부 모임 / 단품+Peroni생맥주5</t>
    <phoneticPr fontId="4" type="noConversion"/>
  </si>
  <si>
    <t>단골 가족 모임, 생일 / 단품+Yves Viognier</t>
    <phoneticPr fontId="4" type="noConversion"/>
  </si>
  <si>
    <t>권남규</t>
    <phoneticPr fontId="4" type="noConversion"/>
  </si>
  <si>
    <t>이현진</t>
    <phoneticPr fontId="4" type="noConversion"/>
  </si>
  <si>
    <t>최보리</t>
    <phoneticPr fontId="4" type="noConversion"/>
  </si>
  <si>
    <t>단품+Rijckaert Pouilly Fuisse</t>
    <phoneticPr fontId="4" type="noConversion"/>
  </si>
  <si>
    <t>박두형</t>
    <phoneticPr fontId="4" type="noConversion"/>
  </si>
  <si>
    <t>* Daily Special Pasta : 홍합 오일 파스타 판매
- 약간 매콤한 오일 파스타에 홍합이 듬뿍 올라가 있어
   비주얼도 좋았고, 느끼함을 잡아주어 반응이 아주 좋았음</t>
    <phoneticPr fontId="4" type="noConversion"/>
  </si>
  <si>
    <t>* 런치 타임에는 예약 손님보단 Walk in손님의 비중이 높았고, 대부분 단품 식사 주문 (객단가는 高)</t>
    <phoneticPr fontId="4" type="noConversion"/>
  </si>
  <si>
    <t>* 돌잔치 BBQ 8만원으로 진행되었으며, 블랑 드 블랑 2병 주문. 돌잔치 L/A쿠폰 제공.</t>
    <phoneticPr fontId="4" type="noConversion"/>
  </si>
  <si>
    <t>0(29)</t>
    <phoneticPr fontId="4" type="noConversion"/>
  </si>
  <si>
    <t>7(53)</t>
    <phoneticPr fontId="4" type="noConversion"/>
  </si>
  <si>
    <t>4(10)</t>
    <phoneticPr fontId="4" type="noConversion"/>
  </si>
  <si>
    <t>* Piz-Uhjang</t>
    <phoneticPr fontId="4" type="noConversion"/>
  </si>
  <si>
    <t>* Car-Filetto</t>
    <phoneticPr fontId="4" type="noConversion"/>
  </si>
  <si>
    <t>*송상민 주임 . 최진영 사원</t>
    <phoneticPr fontId="4" type="noConversion"/>
  </si>
  <si>
    <t>*윤은선 주임 . 유하빈 사원</t>
    <phoneticPr fontId="4" type="noConversion"/>
  </si>
  <si>
    <t xml:space="preserve">*유하빈 사원 - 조개류가 보름정도 입고 불가능함에 따라서 많은양의 조개스탁 생산 . 토마토소스. 삼계손질 작업
*석진현 사원 - 윤은선 주임에게 그라브락스생산법 재교육 받음 . 피클 숙성도 체크후 홀과 소통 하여 고객에게 제공 </t>
    <phoneticPr fontId="4" type="noConversion"/>
  </si>
  <si>
    <t>*추석전 연휴로 인하여 키친 발주량이 많았음 더불어서 평소보다 많은양의 작업을 진행
*윤은선 주임 - 연휴대비하여 연어 그라브락스 . 로제파스타용 꽃게 작업 진행 11일 BBQ 진행으로 인해 부족해진 티라미수 생산작업
*김정필 주임 - 등.안심 손질 하여 숙성 작업 . 소이소스.파스타 미장 준비 작업 . 사무작업 진행 알감자튀김 생산</t>
    <phoneticPr fontId="4" type="noConversion"/>
  </si>
  <si>
    <t>*문성곤 사원 - 피자도우 생산 및 떙초.스리라차 소스 생산.루꼴라 작업하여 상태체크 진행. 깔라마리 판매량 증가로 인하여 튀김반죽 생산 작업</t>
    <phoneticPr fontId="4" type="noConversion"/>
  </si>
  <si>
    <t>* 정화영 주임 - 추석 기간동안 진행 될 쉐어메뉴 홍보 칠판 작업</t>
    <phoneticPr fontId="4" type="noConversion"/>
  </si>
  <si>
    <t xml:space="preserve">* 특이사항
- 방문 객수에 비해 단가 높은 식사 테이블이 많았음
1. LUNCH : 첫방문 워크인 여성 3명
   L/T x 3 + Herve Kerlann 1병, 페로니 생맥주 3잔 주문
   식사 후 페로니 생맥주 주문 -&gt; 허브 비스킷 서비스로 제공 
   12:00 부터 15:30 까지 이용하시며 크게 만족하고 가심 -&gt; 재방문 약속하심
2. DINNER : 첫방문 미국 거주 한국인 가족 4명 ( 할머니, 여성 2명, 남성 1명 ) 
   에피타이저 깔라마리 -&gt; 봉골레, 꽃게 로제 파스타, 라비올리, 치킨구이 주문 (개인식사) + Della Fay C.S 1병(서버의 추천)
   호주의 까베르네 쇼비뇽은 처음이라 도전한다 하시며 주문 -&gt; Very Good 을 외치셨음
   음식맛, 와인맛 너무 좋았다는 말씀과 함께 명함 챙겨가심 -&gt; 다음 한국 방문때 또 오겠다 하셨음 
   </t>
    <phoneticPr fontId="4" type="noConversion"/>
  </si>
  <si>
    <t>이동윤</t>
    <phoneticPr fontId="4" type="noConversion"/>
  </si>
  <si>
    <t>2+1</t>
    <phoneticPr fontId="4" type="noConversion"/>
  </si>
  <si>
    <t>L/T x 2</t>
    <phoneticPr fontId="4" type="noConversion"/>
  </si>
  <si>
    <t>Walk IN</t>
    <phoneticPr fontId="4" type="noConversion"/>
  </si>
  <si>
    <t>이현령</t>
    <phoneticPr fontId="4" type="noConversion"/>
  </si>
  <si>
    <t>* 2팀 6명 ( 단품 식사 )</t>
    <phoneticPr fontId="4" type="noConversion"/>
  </si>
  <si>
    <t xml:space="preserve">박현민 </t>
    <phoneticPr fontId="4" type="noConversion"/>
  </si>
  <si>
    <t>단품 식사, 소개팅</t>
    <phoneticPr fontId="4" type="noConversion"/>
  </si>
  <si>
    <t>미국 거주 한국인 가족, 단품 + 와인</t>
    <phoneticPr fontId="4" type="noConversion"/>
  </si>
  <si>
    <t>4(57)</t>
    <phoneticPr fontId="4" type="noConversion"/>
  </si>
  <si>
    <t>* Pas-Vongole</t>
    <phoneticPr fontId="4" type="noConversion"/>
  </si>
  <si>
    <t>* Sal-Funghi</t>
    <phoneticPr fontId="4" type="noConversion"/>
  </si>
  <si>
    <t>* Dinner T Course</t>
    <phoneticPr fontId="4" type="noConversion"/>
  </si>
  <si>
    <t>* 3팀 7명 ( 이 중 한 팀은 돌잔치 L/A 쿠폰 사용)</t>
    <phoneticPr fontId="4" type="noConversion"/>
  </si>
  <si>
    <t>* 이길만 계장 - 비즈니스 호텔에 베이크하우스 빵 전달 -&gt; 추석 연휴 기간동안 손님 유치를 위한 노력</t>
    <phoneticPr fontId="4" type="noConversion"/>
  </si>
  <si>
    <t>조아영</t>
    <phoneticPr fontId="4" type="noConversion"/>
  </si>
  <si>
    <t>L/T x 3 + Herve kerlann 1병 (Sparkling wine)</t>
    <phoneticPr fontId="4" type="noConversion"/>
  </si>
  <si>
    <t>* 3팀 6명 ( 단품 식사 + 음료)</t>
    <phoneticPr fontId="4" type="noConversion"/>
  </si>
  <si>
    <t>9/8 BBQ 손님 재방문 -&gt; 커피 서비스</t>
    <phoneticPr fontId="4" type="noConversion"/>
  </si>
  <si>
    <t>배한나</t>
    <phoneticPr fontId="4" type="noConversion"/>
  </si>
  <si>
    <t>Oliver</t>
    <phoneticPr fontId="4" type="noConversion"/>
  </si>
  <si>
    <t>* 윤은선 주임 , 김정필 주임</t>
    <phoneticPr fontId="4" type="noConversion"/>
  </si>
  <si>
    <t>* 석진현 사원</t>
    <phoneticPr fontId="4" type="noConversion"/>
  </si>
  <si>
    <t>* 문성곤 사원</t>
    <phoneticPr fontId="4" type="noConversion"/>
  </si>
  <si>
    <t>* 유하빈 사원</t>
    <phoneticPr fontId="4" type="noConversion"/>
  </si>
  <si>
    <t>* 송상민 주임</t>
    <phoneticPr fontId="4" type="noConversion"/>
  </si>
  <si>
    <t>* 석진현 사원 - 그라브락스 생산, 야채 대량 손질 및 보관하여 관리 실시
* 문성곤 사원 - 최진영 사원과 아란치니 생산, 루꼴라 손질 및 관리 실시.</t>
    <phoneticPr fontId="4" type="noConversion"/>
  </si>
  <si>
    <t>* 최진영 사원 - 유하빈 사원에게 미장파트 교육 실시, 워크인 정리</t>
    <phoneticPr fontId="4" type="noConversion"/>
  </si>
  <si>
    <t>* 추석 연휴동안 사용될 식자재 전체적인 체크,관리하여 바트 교체, 손질하여 로스율 최소화
* 송상민 주임 - 안심,등심,치킨 등 장기간 보관위해 진공포장, 그릴 청소
* 유하빈 사원 - 조개스탁 생산하여 냉동보관(스페어), 농어 손질 및 손질방법 최진영사원 교육, 식기세척기 스케일링</t>
    <phoneticPr fontId="4" type="noConversion"/>
  </si>
  <si>
    <t>* Pas-Vongole</t>
    <phoneticPr fontId="4" type="noConversion"/>
  </si>
  <si>
    <t>* Car-Bistecca</t>
    <phoneticPr fontId="4" type="noConversion"/>
  </si>
  <si>
    <t>* Ant-Pancetta</t>
    <phoneticPr fontId="4" type="noConversion"/>
  </si>
  <si>
    <t>* 5팀 10명 ( 단품 식사, 대부분 젊은 커플)</t>
    <phoneticPr fontId="4" type="noConversion"/>
  </si>
  <si>
    <t xml:space="preserve">* 특이사항 
- 14:00 'G.S.K' 4명 
  9/8 디너 BBQ 손님,여성 2명 + 외국인 부부
  양파크림스프 3개, 마켓샐러드, 마르게리따 피자, 볼로네제, 날치알 새우 크림 파스타 + 페로니 생맥주, 콜라 1개 주문
  그 중 외국인들은 양파크림스프를 가장 마음에 들어했음
  식사 후 BBQ 이후 재방문에 감사하며, 이길만 계장 직접 서브하며, 커피 서비스 제공
  금일 날씨가 좋아 테라스에서 식사 후 커피   
- 13:00 '조아영'님 3명
  첫방문 손님
  L/T x 3 + Herve Kerlann 1병 주문
  -&gt; 어제도 여성 3명에게 L/T x 3 + Herve Kerlann 1병 추천 판매 
  -&gt; Herve Kerlann : 저렴한 가격(49,000원), 가성비 좋음, 알코올 도수 11도, 적당한 산도와 청량감으로 여성들에게 특히 반응이 좋음 
   -&gt; 런치에 판매하기 좋으며,
        한 테이블이 와인을 마시기 시작하면, 다른 테이블에도 파급효과가 있기 때문에 런치에는 가급적 접근성 좋은  가격대 와인, 
        가볍게 마실 수 있는 와인을 추천하고 있음.
</t>
    <phoneticPr fontId="4" type="noConversion"/>
  </si>
  <si>
    <t>1(30)</t>
    <phoneticPr fontId="4" type="noConversion"/>
  </si>
  <si>
    <t>5(62)</t>
    <phoneticPr fontId="4" type="noConversion"/>
  </si>
  <si>
    <t>2(13)</t>
    <phoneticPr fontId="4" type="noConversion"/>
  </si>
  <si>
    <t>*유하빈.석진현 사원</t>
    <phoneticPr fontId="4" type="noConversion"/>
  </si>
  <si>
    <t>*추석전 파트별 선반 및 파트주변.냉장고 청소 진행
*방문고객 들에게 송편 서비스제공
*윤은선 주임 - 연어 그라브락스 슬라이스 하여 훈연 작업 진행.식후 송편 서비스 전담하여 고객에게 제공</t>
    <phoneticPr fontId="4" type="noConversion"/>
  </si>
  <si>
    <t>*송상민 주임 - 후드청소 마무리 작업 진행.메인파트 냉장고 정리.청소 및 핫파트 선반 청소 진행
*김정필 주임 - 치킨스탁생산 및 .미장파트 냉장고 청소. 최진영 사원과 워크인 냉장고 정리</t>
    <phoneticPr fontId="4" type="noConversion"/>
  </si>
  <si>
    <t>*문성곤 사원 - 기한지난 식재료 정리 및 스키야차타 재생산 작업.아란치니 테이스팅후 포션 작업
*최진영 사원 - 문성곤 사원과 오징어손질 작업 . 바지락 상태체크후 바트 교체 . 스탁 생산으로 사용</t>
    <phoneticPr fontId="4" type="noConversion"/>
  </si>
  <si>
    <t>양진아</t>
    <phoneticPr fontId="4" type="noConversion"/>
  </si>
  <si>
    <t>단골 20대 여성, 어머니와 동반 식사, L/T x 1 + Cozze 주문</t>
    <phoneticPr fontId="4" type="noConversion"/>
  </si>
  <si>
    <t>* 2팀 9명 ( 단품 식사 -&gt; 한가위 송편 서비스 제공 )</t>
    <phoneticPr fontId="4" type="noConversion"/>
  </si>
  <si>
    <t>아이비</t>
    <phoneticPr fontId="4" type="noConversion"/>
  </si>
  <si>
    <t>5+2</t>
    <phoneticPr fontId="4" type="noConversion"/>
  </si>
  <si>
    <t>생일</t>
    <phoneticPr fontId="4" type="noConversion"/>
  </si>
  <si>
    <t>한영은</t>
    <phoneticPr fontId="4" type="noConversion"/>
  </si>
  <si>
    <t>포잉'에서 예약, 생일</t>
    <phoneticPr fontId="4" type="noConversion"/>
  </si>
  <si>
    <t>조윤정</t>
    <phoneticPr fontId="4" type="noConversion"/>
  </si>
  <si>
    <t>유민희</t>
    <phoneticPr fontId="4" type="noConversion"/>
  </si>
  <si>
    <t xml:space="preserve">* 추석 맞이 대청소 
-황진영 사원 : 제빙기 청소 </t>
    <phoneticPr fontId="4" type="noConversion"/>
  </si>
  <si>
    <t>조성래 사원 : 유리창 청소</t>
    <phoneticPr fontId="4" type="noConversion"/>
  </si>
  <si>
    <t>Hall</t>
    <phoneticPr fontId="4" type="noConversion"/>
  </si>
  <si>
    <t>이윤선</t>
    <phoneticPr fontId="4" type="noConversion"/>
  </si>
  <si>
    <t>김성희</t>
    <phoneticPr fontId="4" type="noConversion"/>
  </si>
  <si>
    <t>7+2</t>
    <phoneticPr fontId="4" type="noConversion"/>
  </si>
  <si>
    <t>신진모</t>
    <phoneticPr fontId="4" type="noConversion"/>
  </si>
  <si>
    <t>7+3</t>
    <phoneticPr fontId="4" type="noConversion"/>
  </si>
  <si>
    <t>한수경</t>
    <phoneticPr fontId="4" type="noConversion"/>
  </si>
  <si>
    <t>수영로 교회 목사님 부부</t>
    <phoneticPr fontId="4" type="noConversion"/>
  </si>
  <si>
    <t>장아금</t>
    <phoneticPr fontId="4" type="noConversion"/>
  </si>
  <si>
    <t>8+3</t>
    <phoneticPr fontId="4" type="noConversion"/>
  </si>
  <si>
    <t>황윤찬</t>
    <phoneticPr fontId="4" type="noConversion"/>
  </si>
  <si>
    <t>* 김소영 주임, 조성래 사원</t>
    <phoneticPr fontId="4" type="noConversion"/>
  </si>
  <si>
    <t>김희진</t>
    <phoneticPr fontId="4" type="noConversion"/>
  </si>
  <si>
    <t>오지현</t>
    <phoneticPr fontId="4" type="noConversion"/>
  </si>
  <si>
    <t>류정환</t>
    <phoneticPr fontId="4" type="noConversion"/>
  </si>
  <si>
    <t>이미소</t>
    <phoneticPr fontId="4" type="noConversion"/>
  </si>
  <si>
    <t>전순재</t>
    <phoneticPr fontId="4" type="noConversion"/>
  </si>
  <si>
    <t>손예원</t>
    <phoneticPr fontId="4" type="noConversion"/>
  </si>
  <si>
    <t>박나리</t>
    <phoneticPr fontId="4" type="noConversion"/>
  </si>
  <si>
    <t>김귀윤</t>
    <phoneticPr fontId="4" type="noConversion"/>
  </si>
  <si>
    <t>윤동이</t>
    <phoneticPr fontId="4" type="noConversion"/>
  </si>
  <si>
    <t>11+1</t>
    <phoneticPr fontId="4" type="noConversion"/>
  </si>
  <si>
    <t>6F Room 돌잔치, L/T 69,000원</t>
    <phoneticPr fontId="4" type="noConversion"/>
  </si>
  <si>
    <t>5F Room 돌잔치 L/T 55,000원</t>
    <phoneticPr fontId="4" type="noConversion"/>
  </si>
  <si>
    <t>2(32)</t>
    <phoneticPr fontId="4" type="noConversion"/>
  </si>
  <si>
    <t>3(65)</t>
    <phoneticPr fontId="4" type="noConversion"/>
  </si>
  <si>
    <t>2(15)</t>
    <phoneticPr fontId="4" type="noConversion"/>
  </si>
  <si>
    <t xml:space="preserve">* Pas- Crap Rose </t>
    <phoneticPr fontId="4" type="noConversion"/>
  </si>
  <si>
    <t>* Sal-Ceaser</t>
    <phoneticPr fontId="4" type="noConversion"/>
  </si>
  <si>
    <t>* Ant-Uova</t>
    <phoneticPr fontId="4" type="noConversion"/>
  </si>
  <si>
    <t>* 6팀 12명 ( 단품 식사 -&gt; 한가위 송편 서비스 제공 )</t>
    <phoneticPr fontId="4" type="noConversion"/>
  </si>
  <si>
    <t xml:space="preserve">* 특이사항
-워크인 단골 이명철 교수님 Lunch 방문
  할머니, 부인 동반 식사
  경성대 교수님으로 2주에 한번 꼴로 방문하시는 단골 손님
  마켓 샐러드, 홍합 스튜, 해산물 토마토 파스타, 먹물 리조또 주문
  늘 버섯 샐러드, 해산물 토마토 파스타 ( 할머니가 좋아하는 메뉴 ) 주문 -&gt; 오늘은 마켓 샐러드, 홍합 스튜 추천 
  식사 후 한가위 송편 서비스 제공 -&gt; 센스있다하시며 좋아하셨음 
  계산 하실 때 POS 옆에 설치한 와인선물셋트를 보시고 구매 (D/F Shiraz + Chardonnay -&gt; 30% D.C)
   </t>
    <phoneticPr fontId="4" type="noConversion"/>
  </si>
  <si>
    <t>3(33)</t>
    <phoneticPr fontId="4" type="noConversion"/>
  </si>
  <si>
    <t>14(76)</t>
    <phoneticPr fontId="4" type="noConversion"/>
  </si>
  <si>
    <t>6(19)</t>
    <phoneticPr fontId="4" type="noConversion"/>
  </si>
  <si>
    <t>* Pas-Gamberi</t>
    <phoneticPr fontId="4" type="noConversion"/>
  </si>
  <si>
    <t>* Lunch T Course</t>
    <phoneticPr fontId="4" type="noConversion"/>
  </si>
  <si>
    <t>* Des-Cheese Cake</t>
    <phoneticPr fontId="4" type="noConversion"/>
  </si>
  <si>
    <t>* 14팀 36명 ( 1팀 1명 제외 모두 단품 식사 -&gt; 한가위 송편 서비스 제공 )</t>
    <phoneticPr fontId="4" type="noConversion"/>
  </si>
  <si>
    <t>* 16팀 36명 ( 1팀 2명 제외 모두 단품 식사 -&gt; 한가위 송편 서비스 제공 )</t>
    <phoneticPr fontId="4" type="noConversion"/>
  </si>
  <si>
    <r>
      <t xml:space="preserve">* 5F 홀 특이 사항
- LUNCH 
  : 테라스 오픈하여 영업 시작 -&gt; 테라스, 창가좌석 중심으로 만석 
    가족 단위 손님이 많았으며, 그 중 단골, 재방문 손님들이 대부분.
    대체로 5명 이상 10명 미만의 손님들 방문
    회전율이 빨라 웨이팅 없이 꾸준히 좌석 만석.
- DINNER 
   : LUNCH와 마찬가지로 테라스, 창가좌석 중심으로 만석
     중간에 손님이 끊어지지 않고 지속적으로 만석
    가족 단위 손님 보다 2~3명 정도의 젊은 커플, 친구 모임이 대부분.
    9시까지 꾸준히 워크인 손님 방문
=&gt; 금일 객수 153명, 객단가 40,550원 
     / 대부분 피자 + 파스타 + 음료 손님 =&gt; </t>
    </r>
    <r>
      <rPr>
        <u/>
        <sz val="10"/>
        <color theme="1"/>
        <rFont val="HY나무B"/>
        <family val="1"/>
        <charset val="129"/>
      </rPr>
      <t>에피타이저 (21개),  샐러드 (11개), 파스타( 78개), 피자 (32개)</t>
    </r>
    <r>
      <rPr>
        <sz val="10"/>
        <color theme="1"/>
        <rFont val="HY나무B"/>
        <family val="1"/>
        <charset val="129"/>
      </rPr>
      <t xml:space="preserve"> -&gt; 피자 파스타 중심으로 판매
  </t>
    </r>
    <phoneticPr fontId="4" type="noConversion"/>
  </si>
  <si>
    <t>*송상민.김정필 주임</t>
    <phoneticPr fontId="4" type="noConversion"/>
  </si>
  <si>
    <t>*석진현 사원</t>
    <phoneticPr fontId="4" type="noConversion"/>
  </si>
  <si>
    <t>*문성곤 사원</t>
    <phoneticPr fontId="4" type="noConversion"/>
  </si>
  <si>
    <t>*주현철 과장.유하빈 사원</t>
    <phoneticPr fontId="4" type="noConversion"/>
  </si>
  <si>
    <t>*윤은선 주임</t>
    <phoneticPr fontId="4" type="noConversion"/>
  </si>
  <si>
    <t>*많은 고객 방문으로 인하여 오더 위주의 운영
*L/T 8人진행 55.000 (1.연어그라브락스.2.관자구이 3.마켓샐러드.4.날치알파스타 5.등심 or 생선 6.티라미수) 13:30
*L/T 10人 진행 69.000(1.연어그라브락스 2.관자.새우구이 3.마켓샐러드 4.날치알파스타 5.등심 or 생선 6.티라미수)13:00</t>
    <phoneticPr fontId="4" type="noConversion"/>
  </si>
  <si>
    <t>*윤은선 주임 - L/T 메인.가니시 준비훙 그랜드메뉴용 등.안심 손질 및 가니시 신선도 체크후 준비
*유하빈 사원 - L/T 핫에피 준비 및 파스타 준비 .최진영 사원 파스타 미장 준비법 교육</t>
    <phoneticPr fontId="4" type="noConversion"/>
  </si>
  <si>
    <t>*석진현 사원 - 시저드레싱 샌상후 문성곤 사원 피자메뉴 검토후 보완점 제시
*문성곤 사원 - 피자소스.피자도우 생산 및 아란치니 깔라마리 미리 튀김옷 준비하여 영업중 불편함이 없도록 준비
*최진영 사원 - 백사이드 위주로 영업 함 . 전파트 서포터 진행 하여 다른파트에 부담을 덜어줌</t>
    <phoneticPr fontId="4" type="noConversion"/>
  </si>
  <si>
    <t>*최진영 사원</t>
    <phoneticPr fontId="4" type="noConversion"/>
  </si>
  <si>
    <t xml:space="preserve">*문성곤 사원 </t>
    <phoneticPr fontId="4" type="noConversion"/>
  </si>
  <si>
    <t>*송상민주임 . 유하빈 사원</t>
    <phoneticPr fontId="4" type="noConversion"/>
  </si>
  <si>
    <t>*김정필 주임</t>
    <phoneticPr fontId="4" type="noConversion"/>
  </si>
  <si>
    <t>*추석 연휴끝 무렵 손님방문이 줄어 전파트별 발주한 식재료 신선도 체크후 보완사항 체크 후 진행
*L/T 69.000 8人 진행 13:35 (1.연어그라브락스 2.문어구이 3.마켓샐러드 4.봉골레 5.등심or생선 .6.티라미수)</t>
    <phoneticPr fontId="4" type="noConversion"/>
  </si>
  <si>
    <t>*윤은선 주임 - 치즈케익.버섯버터 생산 . 직원식당 침수로 인하여 석진현 사원과 청소 및 물뺴기 작업 진행
*송상민 주임 - 라구소스용 미르포아 손질 .시금치 상태별로 분류하여 메인용 라비올리용 으로 분류 작업 진행
*김정필 주임 - 고구마 스프 생산 . L/T 핫에피타이저 및 메인 준비 작업</t>
    <phoneticPr fontId="4" type="noConversion"/>
  </si>
  <si>
    <t>*유하빈 사원 - 등.안심 손질 작업 송상민 주임 도와 라구소스 미르포와 준비 L/T 파스타 준비
*석진현 사원 - 윤은선 주임과 같이 연근.배.리코타치즈 생산 . 샐러드 야채 손질 작업후 L/T 용 콜드에피 및 샐러드 준비.티라미수 생산
*문성곤 사원 - 떙초.스리라차 소스.피자도우 생산 후 화덕청소 진행 . 루꼴라,라디치오 상태체크후 분류작업진행</t>
    <phoneticPr fontId="4" type="noConversion"/>
  </si>
  <si>
    <t>* 오전부터 태풍 시작 -&gt; 2시까지 손님 뜸하다가 이 후로 점차 손님 방문</t>
    <phoneticPr fontId="4" type="noConversion"/>
  </si>
  <si>
    <t>추민지</t>
    <phoneticPr fontId="4" type="noConversion"/>
  </si>
  <si>
    <t>8+1</t>
    <phoneticPr fontId="4" type="noConversion"/>
  </si>
  <si>
    <t>6F 돌잔치, L/T (69,000원) x 8 + 1인1음료 주문</t>
    <phoneticPr fontId="4" type="noConversion"/>
  </si>
  <si>
    <t>김정호</t>
    <phoneticPr fontId="4" type="noConversion"/>
  </si>
  <si>
    <t>홍합스튜 + 데일리 파스타(왕새우로제) 2개 주문</t>
    <phoneticPr fontId="4" type="noConversion"/>
  </si>
  <si>
    <t>Walk IN</t>
    <phoneticPr fontId="4" type="noConversion"/>
  </si>
  <si>
    <t>* 3팀 6명</t>
    <phoneticPr fontId="4" type="noConversion"/>
  </si>
  <si>
    <t>박정미</t>
    <phoneticPr fontId="4" type="noConversion"/>
  </si>
  <si>
    <t>부산대 여교수님, 단골, 친지가족들과 식사, 쉐어메뉴</t>
    <phoneticPr fontId="4" type="noConversion"/>
  </si>
  <si>
    <t>전헌용</t>
    <phoneticPr fontId="4" type="noConversion"/>
  </si>
  <si>
    <t>김귀원</t>
    <phoneticPr fontId="4" type="noConversion"/>
  </si>
  <si>
    <t>* 3팀 10명</t>
    <phoneticPr fontId="4" type="noConversion"/>
  </si>
  <si>
    <t>D/T x 2, 부인생일, 스페셜 디저트 제공</t>
    <phoneticPr fontId="4" type="noConversion"/>
  </si>
  <si>
    <t>D/T x 2</t>
    <phoneticPr fontId="4" type="noConversion"/>
  </si>
  <si>
    <t xml:space="preserve">* 황진영, 조성래 사원 
   - Bar 정리 및 청소 
   - Bar에 디피되어 있는 와인잔 닦기 
   - 기물 정리( 흠집있는 기물 분류, 기물 칸 먼지 제거 및 청소)
   - 홀 D,P 용품 먼지 제거
   - 베이비 체어 닦기
</t>
    <phoneticPr fontId="4" type="noConversion"/>
  </si>
  <si>
    <t xml:space="preserve">* 돌잔치 
-5F Room (서버 이길만 계장)
 12:00 '신진모' 님 7+2명
 L/T (55,000원) x 7 + Speri Ripasso 1병 주문
 간소하게 친지 가족들과 돌잔치 식사 자리로 스냅촬영없이 돌잡이만 진행 -&gt; 빠른 식사 -&gt; 식사 속도에 맞추어 빠르게 제공
 바다가 보이는 프라이빗 공간, 음식, 서비스가 좋았다 하시며, 칭찬하며 돌아가심  
-6F (서버 김소영 주임, 조성래 사원)
 11:30 '윤성희'님 10+1 명
 L/T(69,000원) x 10 + Herve Kerlann 2병 주문
 비오기 직전 후덥지근한 날씨로 스파클링 와인 2병 추천.
 그라브락스 -&gt; 새우, 관자 구이 -&gt; 마켓샐러드 -&gt; 날치알 파스타 -&gt; 등심 스테이크 -&gt; 치즈케이크 
 서울 손님으로 장소를 보지 않고 지인 추천으로 돌잔치 예약-&gt; 걱정하셨으나 너무 좋았다고 말씀하셨음
 식사 후 송편 서비스가 감동이었다하시며, 신사 매장도 가보겠다 하셨고 다음에 왔을 때도 잘 부탁한다고 하시며 돌아가셨음.
</t>
    <phoneticPr fontId="4" type="noConversion"/>
  </si>
  <si>
    <t>3(13)</t>
    <phoneticPr fontId="4" type="noConversion"/>
  </si>
  <si>
    <t>1(37)</t>
    <phoneticPr fontId="4" type="noConversion"/>
  </si>
  <si>
    <t>0(90)</t>
    <phoneticPr fontId="4" type="noConversion"/>
  </si>
  <si>
    <t>0(25)</t>
    <phoneticPr fontId="4" type="noConversion"/>
  </si>
  <si>
    <t>* Pas-Ravioli</t>
    <phoneticPr fontId="4" type="noConversion"/>
  </si>
  <si>
    <t>* Piz-Margherita</t>
    <phoneticPr fontId="4" type="noConversion"/>
  </si>
  <si>
    <t>* Sal-Ceasar</t>
    <phoneticPr fontId="4" type="noConversion"/>
  </si>
  <si>
    <t>* Piz-Ricotta</t>
    <phoneticPr fontId="4" type="noConversion"/>
  </si>
  <si>
    <t>* 정화영 주임 - 베이크하우스 리뉴얼 공사 기간 (19일,20일) 동안 
                      베이크 손님 꼴라메르까토로 끌어오기 위한 홍보 칠판 제작</t>
    <phoneticPr fontId="4" type="noConversion"/>
  </si>
  <si>
    <t>*송상민 주임.유하빈 사원</t>
    <phoneticPr fontId="4" type="noConversion"/>
  </si>
  <si>
    <t>*연휴에 작업 하지 못한 그랜드메뉴 라비올리 작업 진행(전직원)
*송상민 주임 - 라구소스 생산 및 그릴대청소.그릴 사이드 대청소 작업 진행</t>
    <phoneticPr fontId="4" type="noConversion"/>
  </si>
  <si>
    <t>*김정필 주임 - 숙성육 g 맞게 컷팅 하여 진공 포장.알감자튀김.당근 에스푸마 생산
*유하빈 사원 - 라비올리 속재료 . 반죽 생산 . 문성곤.최진영 사원 그랜드메뉴 이론 정밀 교육 진행</t>
    <phoneticPr fontId="4" type="noConversion"/>
  </si>
  <si>
    <t>*석진현 사원 - 치즈케익.연근 피클 생산 및 비프까르파치오 슬라이스 하여 포션작업
*문성곤 사원 - 베이크하우스 리모델링 대비 피자도우 대량 생산 작업. 식전빵 체크하여 냉동 및 포션 작업
*최진영 사원 - 파스타용 PTO 손질 .포션 및 피클쥬스 생산</t>
    <phoneticPr fontId="4" type="noConversion"/>
  </si>
  <si>
    <t>* 조성래 사원</t>
    <phoneticPr fontId="4" type="noConversion"/>
  </si>
  <si>
    <t>권정현</t>
    <phoneticPr fontId="4" type="noConversion"/>
  </si>
  <si>
    <t>3+1+2</t>
    <phoneticPr fontId="4" type="noConversion"/>
  </si>
  <si>
    <t>이영숙</t>
    <phoneticPr fontId="4" type="noConversion"/>
  </si>
  <si>
    <t>2+2</t>
    <phoneticPr fontId="4" type="noConversion"/>
  </si>
  <si>
    <t>김나영</t>
    <phoneticPr fontId="4" type="noConversion"/>
  </si>
  <si>
    <t>Walk IN</t>
    <phoneticPr fontId="4" type="noConversion"/>
  </si>
  <si>
    <t xml:space="preserve">* 3팀 6+4명 ( 그 중 한 팀은 11/12 돌잔치 예약 손님 시식 -&gt; 커피 서비스 ) </t>
    <phoneticPr fontId="4" type="noConversion"/>
  </si>
  <si>
    <t>Lod</t>
    <phoneticPr fontId="4" type="noConversion"/>
  </si>
  <si>
    <t>김귀수</t>
    <phoneticPr fontId="4" type="noConversion"/>
  </si>
  <si>
    <t>부부동반, 접대, 쉐어메뉴</t>
    <phoneticPr fontId="4" type="noConversion"/>
  </si>
  <si>
    <t>구자인</t>
    <phoneticPr fontId="4" type="noConversion"/>
  </si>
  <si>
    <t>오선자</t>
    <phoneticPr fontId="4" type="noConversion"/>
  </si>
  <si>
    <t>Piter</t>
    <phoneticPr fontId="4" type="noConversion"/>
  </si>
  <si>
    <t>VVIP, 둘째 딸 생일 파티, 어린이 5명, Room</t>
    <phoneticPr fontId="4" type="noConversion"/>
  </si>
  <si>
    <t>이승미</t>
    <phoneticPr fontId="4" type="noConversion"/>
  </si>
  <si>
    <t>가족식사, 쉐어메뉴</t>
    <phoneticPr fontId="4" type="noConversion"/>
  </si>
  <si>
    <t xml:space="preserve">* DINNER 특이사항
- 쉐어메뉴 (문어그릴구이-&gt;마켓샐러드-&gt;왕새우로제파스타-&gt;등심스테이크-&gt;디저트-&gt;커피 : 1인 60,000원)
  18:00 '김귀수'님 4명
: 부부동반 식사, 접대 자리
  La Valentina D'Aburzzo(65,000원) 1병 주문
  18:30 '오선자'님 4명
: 가족식사, 문자 보시고 예약주심
=&gt; 2팀 모두 코스보다는 저렴, 단품식사보다는 다양하고 넉넉한 양, 디저트, 커피에 만족 -&gt; 또 언제하냐고 물어보시고 돌아가심.
  </t>
    <phoneticPr fontId="4" type="noConversion"/>
  </si>
  <si>
    <t>* 오전에 비바람이 멈춤-&gt; 2시 이후로 손님 방문 -&gt; 디너에 창가, 실내 좌석 대부분 만석 ( 단골 손님이 많았음)</t>
    <phoneticPr fontId="4" type="noConversion"/>
  </si>
  <si>
    <t>* 정화영 주임, 황진영 사원 - 5F Room, 6F Room,  Wine Room 바닥 청소 ( 쓸기-&gt;  물걸레 이용하여 청소), 6F 주방, 락커 청소.</t>
    <phoneticPr fontId="4" type="noConversion"/>
  </si>
  <si>
    <t>* 3팀 7+4명 (단품 식사, 한팀은 단골 '류승경'님)</t>
    <phoneticPr fontId="4" type="noConversion"/>
  </si>
  <si>
    <t>* Pas-Crap Rose</t>
    <phoneticPr fontId="4" type="noConversion"/>
  </si>
  <si>
    <t>* Pas-Ravioli</t>
    <phoneticPr fontId="4" type="noConversion"/>
  </si>
  <si>
    <t>* Lunch T Course</t>
    <phoneticPr fontId="4" type="noConversion"/>
  </si>
  <si>
    <t>3(16)</t>
    <phoneticPr fontId="4" type="noConversion"/>
  </si>
  <si>
    <t>1(38)</t>
    <phoneticPr fontId="4" type="noConversion"/>
  </si>
  <si>
    <t>2(92)</t>
    <phoneticPr fontId="4" type="noConversion"/>
  </si>
  <si>
    <t>&amp;유하빈.문성곤 사원</t>
    <phoneticPr fontId="4" type="noConversion"/>
  </si>
  <si>
    <t>*주현철 과장.김정필 주임</t>
    <phoneticPr fontId="4" type="noConversion"/>
  </si>
  <si>
    <t>*19:00 D/T 15人 진행 (1.비프까르파치오.2.새우구이 3.전어튀김 4.버섯샐러드 5.판체타알리오파스타 6.안심or등심or생선 7.티라미수)
*윤은선 주임 - 제폴라.대추.모과 드레싱 생산 및 석진현 사원 교육 진행</t>
    <phoneticPr fontId="4" type="noConversion"/>
  </si>
  <si>
    <t>*송상민 주임 - 토마토소스 생산 . D/T 용 퀴노아과일 살사 . 15미 새우 손질 하여 준비
*김정필 주임 - 가리비.토마토소스 재료법 최진영 사원 교육 . D/T 용 메인 고기 준비</t>
    <phoneticPr fontId="4" type="noConversion"/>
  </si>
  <si>
    <t>*석진현 사원 - 어제 생산한 라비올리 포션작업 후 레몬.라즈베리드레싱 . 알타리 피클 생산 작업
*최진영 사원 - 토마토소스 미장 준비 . 라구소스 포션 작업 . 해산물류 상태체크하여 바트교체작업 진행</t>
    <phoneticPr fontId="4" type="noConversion"/>
  </si>
  <si>
    <t>* 김소영 주임, 황진영 사원</t>
    <phoneticPr fontId="4" type="noConversion"/>
  </si>
  <si>
    <t>오션어스</t>
    <phoneticPr fontId="4" type="noConversion"/>
  </si>
  <si>
    <t>단품 4개 + 생맥주 2잔 주문</t>
    <phoneticPr fontId="4" type="noConversion"/>
  </si>
  <si>
    <t>신광건</t>
    <phoneticPr fontId="4" type="noConversion"/>
  </si>
  <si>
    <t>2+1</t>
    <phoneticPr fontId="4" type="noConversion"/>
  </si>
  <si>
    <t>L/T x 2</t>
    <phoneticPr fontId="4" type="noConversion"/>
  </si>
  <si>
    <t>Walk In</t>
    <phoneticPr fontId="4" type="noConversion"/>
  </si>
  <si>
    <t>* 7팀 15+6명</t>
    <phoneticPr fontId="4" type="noConversion"/>
  </si>
  <si>
    <t>한국오츠카 이승철</t>
    <phoneticPr fontId="4" type="noConversion"/>
  </si>
  <si>
    <t>단골 제약회사, D/T x 15</t>
    <phoneticPr fontId="4" type="noConversion"/>
  </si>
  <si>
    <t>이재춘</t>
    <phoneticPr fontId="4" type="noConversion"/>
  </si>
  <si>
    <t>* 조성래 사원 - 지하창고 정리 및 청소, 패키지 발주 수량 체크</t>
    <phoneticPr fontId="4" type="noConversion"/>
  </si>
  <si>
    <t>* 1팀 2명</t>
    <phoneticPr fontId="4" type="noConversion"/>
  </si>
  <si>
    <t>* 베이크하우스 리뉴얼 공사(19,20일) -&gt; 금일 베이크하우스 손님, 꼴라메르까토에서 디저트&amp;커피 주문 ( 3팀 6명) 
  -&gt; 식사 손님으로 재방문을 유도하기 위해 메뉴와 매장에 대한 설명, 친절한 서비스를 함.</t>
    <phoneticPr fontId="4" type="noConversion"/>
  </si>
  <si>
    <t xml:space="preserve">* DINNER 특이사항
- 19:00 한국오츠카'이승철'님
   단골 제약회사, 3달에 한번 이상은 방문하는 제약회사
   식사 후 세미나 시작
   D/T x 15 + D/F Reserva Shiraz 1병 주문
   20:30 부터 세미나 시작해야한다고 하시어 빠르게 식사 진행 -&gt; 디저트, 커피 드시며 세미나
   다음부터 식사 시간이 짧은 경우에는 짧지만 알찬 코스로 구성해드릴 수 있음을 손님께 전달했음
=&gt; 한국오츠카 '이승철'님은 접대식사 외에도 가족식사, 친구모임 등으로 지속적으로 방문, 모시고 오는 의사분들도 접대식사 이 후 재방문하셨음.
   </t>
    <phoneticPr fontId="4" type="noConversion"/>
  </si>
  <si>
    <t>0(19)</t>
    <phoneticPr fontId="4" type="noConversion"/>
  </si>
  <si>
    <t>1(40)</t>
    <phoneticPr fontId="4" type="noConversion"/>
  </si>
  <si>
    <t>1(95)</t>
    <phoneticPr fontId="4" type="noConversion"/>
  </si>
  <si>
    <t>* Lunch Course</t>
    <phoneticPr fontId="4" type="noConversion"/>
  </si>
  <si>
    <t>* Dinner Course</t>
    <phoneticPr fontId="4" type="noConversion"/>
  </si>
  <si>
    <t>* Piz-Ricotta</t>
    <phoneticPr fontId="4" type="noConversion"/>
  </si>
  <si>
    <t>* Ant-Calamari</t>
    <phoneticPr fontId="4" type="noConversion"/>
  </si>
  <si>
    <t>* 김정필 주임, 석진현 사원</t>
    <phoneticPr fontId="4" type="noConversion"/>
  </si>
  <si>
    <t xml:space="preserve">*주방 대청소-워머기, 제빙기,식기 받침대, 에어컨 </t>
    <phoneticPr fontId="4" type="noConversion"/>
  </si>
  <si>
    <t>노가현</t>
    <phoneticPr fontId="4" type="noConversion"/>
  </si>
  <si>
    <t>10월15일 돌잔치 예약 손님 시식</t>
    <phoneticPr fontId="4" type="noConversion"/>
  </si>
  <si>
    <t>김자경</t>
    <phoneticPr fontId="4" type="noConversion"/>
  </si>
  <si>
    <t>피부과 원장 와이프 / 단골</t>
    <phoneticPr fontId="4" type="noConversion"/>
  </si>
  <si>
    <t>2팀 4명 : 40대 여성분들 / 단품 식사</t>
    <phoneticPr fontId="4" type="noConversion"/>
  </si>
  <si>
    <t>김창욱</t>
    <phoneticPr fontId="4" type="noConversion"/>
  </si>
  <si>
    <t>2팀 6명 : 어린이 동반 가족식사 / 단품 식사</t>
    <phoneticPr fontId="4" type="noConversion"/>
  </si>
  <si>
    <t>* 이길만 계장</t>
    <phoneticPr fontId="4" type="noConversion"/>
  </si>
  <si>
    <t xml:space="preserve">*10/15 돌잔치 예약 손님 미리 방문 데이스팅. (메뉴:모과 드레싱의 자몽,라디치오 그라브락스, 가리비구이,라즈베이 드레싱 마켓 샐러드, 날치알 파스타, 메인, 티라미스) </t>
    <phoneticPr fontId="4" type="noConversion"/>
  </si>
  <si>
    <t>* 정화영 주임 - 베이크하우스 리뉴얼 공사 기간 (19일,20일) 동안 
                       베이크 손님 꼴라메르까토로 끌어오기 위한 홍보 칠판 제작하여
                       3층 입구와 4층 복도에 배치하였고, 대부분 브런치로 간단하게
                       식사하러왔다가 메르까토에서 식사를 하고 가셨음</t>
    <phoneticPr fontId="4" type="noConversion"/>
  </si>
  <si>
    <t>* 정화영 주임, 조성래 사원 - 가을 신메뉴로 하게된 배&amp;라임티, 밀크티 제조 및 테이스팅/맛잡기 실시</t>
    <phoneticPr fontId="4" type="noConversion"/>
  </si>
  <si>
    <t>0(41)</t>
    <phoneticPr fontId="4" type="noConversion"/>
  </si>
  <si>
    <t>0(96)</t>
    <phoneticPr fontId="4" type="noConversion"/>
  </si>
  <si>
    <t>* Lunch Course</t>
    <phoneticPr fontId="4" type="noConversion"/>
  </si>
  <si>
    <t>* Piz-Jamon</t>
    <phoneticPr fontId="4" type="noConversion"/>
  </si>
  <si>
    <t>*윤은선.송상민 주임</t>
    <phoneticPr fontId="4" type="noConversion"/>
  </si>
  <si>
    <t>*김정필 주임</t>
    <phoneticPr fontId="4" type="noConversion"/>
  </si>
  <si>
    <t>*김정필 주임 총괄로 직원식당.워크인 냉장고 대청소 진행(직원식당:석진현.최진영 사원 , 워크인 냉장고 : 유하빈.문성곤 사원)
*문성곤.최진영 사원 그랜드메뉴 시식 진행 (비프까르파치오.우오바.리코타피자.라비올리.먹물리조또)</t>
    <phoneticPr fontId="4" type="noConversion"/>
  </si>
  <si>
    <t>*김정필 주임 - 메인가니시준비.소이 소스 젤리 . 소이소스 생산 및 메인파트 냉장고 청소 진행
*유하빈 사원 - 홍두깨살 . 3등급 등심 손질 . 조개류 신선도 체크 . 문성곤.최진영 사원 그랜드메뉴 이론 교육 진행</t>
    <phoneticPr fontId="4" type="noConversion"/>
  </si>
  <si>
    <t>*석진현 사원 - 치즈케익.피칸캔디 생산. 홍두깨살 허브마리네이드 하여 슬라이스 준비
*문성곤 사원 - 피자소스.치폴라용 스키야차타 생산 및 최진영 사원과 꽃게.한치 손질 하여 포션작업 진행
*최진영 사원 - 파스타&amp;핫 에피타이저 미장 준비 및 식재료 손질 및 관리법 교육 받음 (유하빈 사원)</t>
    <phoneticPr fontId="4" type="noConversion"/>
  </si>
  <si>
    <t>* 김소영 주임, 조성래 사원</t>
    <phoneticPr fontId="4" type="noConversion"/>
  </si>
  <si>
    <t>* 이길만 계장, 황진영 사원</t>
    <phoneticPr fontId="4" type="noConversion"/>
  </si>
  <si>
    <t>* 정화영 주임</t>
    <phoneticPr fontId="4" type="noConversion"/>
  </si>
  <si>
    <t>walk in</t>
    <phoneticPr fontId="4" type="noConversion"/>
  </si>
  <si>
    <t>* 정화영 주임 - '밀크티' 제조/맛잡기 및 레시피 조정</t>
    <phoneticPr fontId="4" type="noConversion"/>
  </si>
  <si>
    <t>* 정화영 주임, 황진영 사원 - 6층 바닥/테라스 세제 청소 및 유리창 청소</t>
    <phoneticPr fontId="4" type="noConversion"/>
  </si>
  <si>
    <t>장봉석</t>
    <phoneticPr fontId="4" type="noConversion"/>
  </si>
  <si>
    <t>L/T</t>
    <phoneticPr fontId="4" type="noConversion"/>
  </si>
  <si>
    <t>4팀 10명 단품 식사</t>
    <phoneticPr fontId="4" type="noConversion"/>
  </si>
  <si>
    <t>3팀 7명 단품 식사</t>
    <phoneticPr fontId="4" type="noConversion"/>
  </si>
  <si>
    <t>*유하빈 . 문성곤 사원</t>
    <phoneticPr fontId="4" type="noConversion"/>
  </si>
  <si>
    <t>* 윤은선 주임</t>
    <phoneticPr fontId="4" type="noConversion"/>
  </si>
  <si>
    <t>*가을 &amp; 겨울 시즌대비 BBQ 메뉴변경에 대해서 주방미팅 진행
*윤은선 주임 - 먹물 생면 생산 - &gt; 왕새우 먹물생면 파스타 시연</t>
    <phoneticPr fontId="4" type="noConversion"/>
  </si>
  <si>
    <t>*송상민 주임 - BBQ HOT APP (한치 곰부.빵그라또 양송이 구이) 시연
*김정필 주임 - 최진영 사원 조개스탁 생산법 재교육 진행 . BBQ APP (칼솟타다와 로메스코소스 생산). 고구마에스푸마 생산</t>
    <phoneticPr fontId="4" type="noConversion"/>
  </si>
  <si>
    <t>*석진현 사원 - 톳샐러드 미장 준비 , 리코타치즈.티라미수.시저드레싱.토마토쨈 생산
*최진영 사원 - 바지락 해감 작업 및 토마토소스.파스타 미장 준비</t>
    <phoneticPr fontId="4" type="noConversion"/>
  </si>
  <si>
    <t>* 이길만 계장, 정화영 주임 휴무</t>
    <phoneticPr fontId="4" type="noConversion"/>
  </si>
  <si>
    <t>* 김소영 주임</t>
    <phoneticPr fontId="4" type="noConversion"/>
  </si>
  <si>
    <t>* 황진영, 조성래 사원</t>
    <phoneticPr fontId="4" type="noConversion"/>
  </si>
  <si>
    <t>1(20)</t>
    <phoneticPr fontId="4" type="noConversion"/>
  </si>
  <si>
    <t>* Ant-Zuppa di Cozze</t>
    <phoneticPr fontId="4" type="noConversion"/>
  </si>
  <si>
    <t>* Pas-Gamberi</t>
    <phoneticPr fontId="4" type="noConversion"/>
  </si>
  <si>
    <t>* Lunch T Course</t>
    <phoneticPr fontId="4" type="noConversion"/>
  </si>
  <si>
    <t>* Piz-Jamon</t>
    <phoneticPr fontId="4" type="noConversion"/>
  </si>
  <si>
    <t>최윤지</t>
    <phoneticPr fontId="4" type="noConversion"/>
  </si>
  <si>
    <t>권준희</t>
    <phoneticPr fontId="4" type="noConversion"/>
  </si>
  <si>
    <t>김주아</t>
    <phoneticPr fontId="4" type="noConversion"/>
  </si>
  <si>
    <t>단골 손님, 친구 생일, 디저트 서비스 ( 초 꽂아서 서브)</t>
    <phoneticPr fontId="4" type="noConversion"/>
  </si>
  <si>
    <t>* 김소영 주임, 조성래 사원 - 오픈부터 2016년 상반기까지 예약리스트, 메뉴판, 정산 내역 등 자료 정리</t>
    <phoneticPr fontId="4" type="noConversion"/>
  </si>
  <si>
    <t>* 김소영 주임 - 2016년 상반기 예약리스트 토대로 VIP리스트 업데이트</t>
    <phoneticPr fontId="4" type="noConversion"/>
  </si>
  <si>
    <t>* 5팀 14+2명 ( 단품 식사 )</t>
    <phoneticPr fontId="4" type="noConversion"/>
  </si>
  <si>
    <t>* 3팀9명 ( 단품 식사 )</t>
    <phoneticPr fontId="4" type="noConversion"/>
  </si>
  <si>
    <t>Walk In</t>
    <phoneticPr fontId="4" type="noConversion"/>
  </si>
  <si>
    <t xml:space="preserve">* 특이사항
-LUNCH
50대 단골 부부 방문 : Herve Kerlann Pinot Noir 1병, D/F C.S 1병 + 치폴라, 홍합스튜 주문 -&gt; 미니 치즈 플래터 서비스 제공
김희정 님 : 친구 4명과 방문 -&gt; 황금송이 버섯샐러드, 홍합스튜, 해산물까르토치오, 알리오올리오, 등심스테이크 제공 
                 -&gt; 주부의 명절 스트레스가 날아갔다며 좋아하시며 돌아가심.
-DINNER 
예약 사항 외 3팀이 더 방문 / 디너에는 쌀쌀한 날씨 탓에 따끈한 홍합스튜가 5개 판매됨
단골 문하옥 님 : 미국에서 온 친구, 아들과 방문 -&gt; 늘 드시는 버섯샐러드, 판체타, 홍합스튜, 등심 스테이크 + 디저트 치즈 케익 주문 
                        -&gt;너무 맛있게 먹고 간다하시며, 이번주 주말 예약하고 가심.
</t>
    <phoneticPr fontId="4" type="noConversion"/>
  </si>
  <si>
    <t>2(98)</t>
    <phoneticPr fontId="4" type="noConversion"/>
  </si>
  <si>
    <t>2(100)</t>
    <phoneticPr fontId="4" type="noConversion"/>
  </si>
  <si>
    <t>* Pas-Crap Rose</t>
    <phoneticPr fontId="4" type="noConversion"/>
  </si>
  <si>
    <t>* Sal-Ceaser</t>
    <phoneticPr fontId="4" type="noConversion"/>
  </si>
  <si>
    <t>* Dinner T Course</t>
    <phoneticPr fontId="4" type="noConversion"/>
  </si>
  <si>
    <t>*송상민 주임. 유하빈 사원</t>
    <phoneticPr fontId="4" type="noConversion"/>
  </si>
  <si>
    <t>* 18:30 D/T 8人 진행 (1.비프까르파치오 2.새우구이 3.문어구이 4.시저샐러드 5.판체타알리오 6.안심 or 등심 or 생선 7.제폴라)
* 내일 있을 BBQ 준비 (주방직원 전체)</t>
    <phoneticPr fontId="4" type="noConversion"/>
  </si>
  <si>
    <t>*윤은선 주임 - 6층 화단정리 및 문성곤 사원 리코타치즈 생산법 교육 . D/T 콜드에피(비프까르파치오).샐러드(시저) 준비
*송상민 주임 - BBQ용 농어소금구이 준비 D/T 핫에피(새우구이.문어구이)준비 토마토소스 생산</t>
    <phoneticPr fontId="4" type="noConversion"/>
  </si>
  <si>
    <t>*김정필 주임 - 등.안심 손질 하여 숙성 진행 D/T 메인 .가니시 준비 고구마에스푸마 . 소이소스젤리 정리 치킨스탁 생산
*유하빈 사원 - BBQ 그릴재료 준비 및 주말대비 그랜드메뉴 파스타.핫에피 미장 준비 D/T 파스타 준비
*문성곤 사원 - 주말대비 피자도우 생산 및 리코타피자용 미장준비 . 식전마늘 버터 생산 및 포션.</t>
    <phoneticPr fontId="4" type="noConversion"/>
  </si>
  <si>
    <t>이혜정</t>
    <phoneticPr fontId="4" type="noConversion"/>
  </si>
  <si>
    <t>* 4팀 10 + 2명( 돌잔치 상담 부부 L/T, 그 외 단품 식사)</t>
    <phoneticPr fontId="4" type="noConversion"/>
  </si>
  <si>
    <t>정혜란</t>
    <phoneticPr fontId="4" type="noConversion"/>
  </si>
  <si>
    <t>8+2</t>
    <phoneticPr fontId="4" type="noConversion"/>
  </si>
  <si>
    <t>허우민</t>
    <phoneticPr fontId="4" type="noConversion"/>
  </si>
  <si>
    <t>6F 돌잔치, D/T x 8</t>
    <phoneticPr fontId="4" type="noConversion"/>
  </si>
  <si>
    <t>5F Room, 9월 초 6F 단체예약 손님 일행</t>
    <phoneticPr fontId="4" type="noConversion"/>
  </si>
  <si>
    <t>* 정화영 주임 휴무</t>
    <phoneticPr fontId="4" type="noConversion"/>
  </si>
  <si>
    <t>* LUNCH 특이사항
-워크인 20대 여성 3명
  서울 거주 손님, 여행 
  하몽피자, 치킨구이, 날치알파스타 + Herve Kerlann 1병, 콜라 1개 주문
  Glass wine 3잔 보다는 1병이 더 합리적이라고 손님께 Herve Kerlann 추천 -&gt; 낮에 가볍게 마시기 좋으며, 가격대도 만족스럽다는 평
  바다뷰, 와인, 음식맛(치킨구이가 가장 반응이 좋았음) 이 좋았다고 말씀하셨음 
  -&gt; 신사 꼴라메르까토, 경리단 소셜테이블, 비마이키친에 대한 홍보도 잊지 않고 했으며, 이 맛을 느끼기 위해서는 신사동을 꼭 방문해야겠다고 하셨음</t>
    <phoneticPr fontId="4" type="noConversion"/>
  </si>
  <si>
    <t>0(20)</t>
    <phoneticPr fontId="4" type="noConversion"/>
  </si>
  <si>
    <t>2(102)</t>
    <phoneticPr fontId="4" type="noConversion"/>
  </si>
  <si>
    <t>1(26)</t>
    <phoneticPr fontId="4" type="noConversion"/>
  </si>
  <si>
    <t xml:space="preserve">* 3팀 6+2 명 ( 결혼 10주년 부부 D/T, 단골 소피아네 가족 등 ) </t>
    <phoneticPr fontId="4" type="noConversion"/>
  </si>
  <si>
    <t>* Dinner T Course</t>
    <phoneticPr fontId="4" type="noConversion"/>
  </si>
  <si>
    <t>* Lunch T Course</t>
    <phoneticPr fontId="4" type="noConversion"/>
  </si>
  <si>
    <t>* Salad</t>
    <phoneticPr fontId="4" type="noConversion"/>
  </si>
  <si>
    <t>* Antipasti</t>
    <phoneticPr fontId="4" type="noConversion"/>
  </si>
  <si>
    <t>* DINNER 특이사항
- Dinner T Course 14개 판매
   6F 돌잔치 (D/T x 8EA)
   5F G.S.K 제약회사 의사 접대 (D/T x 4EA) 
   워크인 결혼 10주년 부부 (D/T x 2EA)
   =&gt; 객수는 적었으나, 높은 객단가로 목표 일매출 달성</t>
    <phoneticPr fontId="4" type="noConversion"/>
  </si>
  <si>
    <t>* 황진영 사원 - 주말 단체예약 5건(토 2건/일 3건)을 대비하여 음료 재료 준비 ( 레몬, 자몽, 오렌지 즙 생산)</t>
    <phoneticPr fontId="4" type="noConversion"/>
  </si>
  <si>
    <t>*12:00 10人 79.000 L/T 진행(1.연어그라브락스 2.비프타르타르 3.새우구이 4.시저샐러드 5.버섯리조또 6.등심 or 생선 7.티라미수) 고객에 취향에 맞춰 버섯리조또 크림
 아닌 토마토소스로 하여 손님에게 제공
* 17:30 20人 70.000 BBQ 진행 (메뉴는 기존 7만원 메뉴와 동일하게 하여 진행)</t>
    <phoneticPr fontId="4" type="noConversion"/>
  </si>
  <si>
    <t>*윤은선 주임 - 과일펀치 생산 및 6층 화단 계절에 맞게 묘종 재작업 진행. BBQ 콜드에피 와 디저트 제공.L/T 콜드 에피타이저.디저트 제공
*송상민 주임 - 문어.테이스팅용 15미 새우 손질 . BBQ 핫 에피타이저 전담하여 진행. 핫 에피타이저.파스타 제공</t>
    <phoneticPr fontId="4" type="noConversion"/>
  </si>
  <si>
    <t>*김정필 주임 - L/T 메인 담당하여 진행 BBQ용 파스타 준비 및 송상민 주임과 BBQ 에피타이저 제공
*유하빈 사원 - L/T 리조또 담당 . BBQ 그릴 체크 및 무족한 그릴재료 체크한뒤 BBQ 그릴진행 . 
*문성곤 사원 - 최진영 사원과 알타리.오이피클 생산. 떙초.스리라차 소스 생산
*최진영 사원 - 백사이드 위주로 영업. 유하빈 사원과 해산물신선도 체크 및 L/T . BBQ 준비 도움</t>
    <phoneticPr fontId="4" type="noConversion"/>
  </si>
  <si>
    <t>임성준</t>
    <phoneticPr fontId="4" type="noConversion"/>
  </si>
  <si>
    <t>10+1</t>
    <phoneticPr fontId="4" type="noConversion"/>
  </si>
  <si>
    <t>6F 돌잔치, L/T x 10</t>
    <phoneticPr fontId="4" type="noConversion"/>
  </si>
  <si>
    <t>송용남</t>
    <phoneticPr fontId="4" type="noConversion"/>
  </si>
  <si>
    <t>L/T x 3</t>
    <phoneticPr fontId="4" type="noConversion"/>
  </si>
  <si>
    <t>조용자</t>
    <phoneticPr fontId="4" type="noConversion"/>
  </si>
  <si>
    <t>L/T x 10, 단골 손님</t>
    <phoneticPr fontId="4" type="noConversion"/>
  </si>
  <si>
    <t>Walk In</t>
    <phoneticPr fontId="4" type="noConversion"/>
  </si>
  <si>
    <t>* 13팀 29명( 가족단위, 부부가 대부분, 한 팀 코스 나머지 단품 식사 )</t>
    <phoneticPr fontId="4" type="noConversion"/>
  </si>
  <si>
    <t>정예진</t>
    <phoneticPr fontId="4" type="noConversion"/>
  </si>
  <si>
    <t>23+1</t>
    <phoneticPr fontId="4" type="noConversion"/>
  </si>
  <si>
    <t>6F 돌잔치, 70,000원 BBQ + 와인 2병</t>
    <phoneticPr fontId="4" type="noConversion"/>
  </si>
  <si>
    <t>엄사방</t>
    <phoneticPr fontId="4" type="noConversion"/>
  </si>
  <si>
    <t>7+2+1</t>
    <phoneticPr fontId="4" type="noConversion"/>
  </si>
  <si>
    <t>8/24 코스 식사 후 어머니 생신 파티로 재방문, D/T x 7</t>
    <phoneticPr fontId="4" type="noConversion"/>
  </si>
  <si>
    <t>박희영</t>
    <phoneticPr fontId="4" type="noConversion"/>
  </si>
  <si>
    <t>6+1+2</t>
    <phoneticPr fontId="4" type="noConversion"/>
  </si>
  <si>
    <t>어머니 생신, D/T x 6</t>
    <phoneticPr fontId="4" type="noConversion"/>
  </si>
  <si>
    <t>조용선</t>
    <phoneticPr fontId="4" type="noConversion"/>
  </si>
  <si>
    <t>백종호</t>
    <phoneticPr fontId="4" type="noConversion"/>
  </si>
  <si>
    <r>
      <t xml:space="preserve">* DINNER 특이사항
- 17시부터 5F 예약 시작 -&gt; D/T 코스 단체 2건(5F Room 가족모임-7EA, 5F Hall 가족모임-6EA) =&gt; D/T 총 13개 판매
- 18시 6F 돌잔치 시작 -&gt; BBQ 7만원 23명 식사 (와인 2병-D/F Shiraz 주문)
- 그 외 단품 식사 -&gt; 젊은 커플이 많았고 주로 스테이크를 주문
=&gt; 금일 L/T, D/T, 스테이크 판매수가 많아 </t>
    </r>
    <r>
      <rPr>
        <sz val="10"/>
        <color rgb="FFFF0000"/>
        <rFont val="HY나무B"/>
        <family val="1"/>
        <charset val="129"/>
      </rPr>
      <t>6만원대 객단가</t>
    </r>
    <r>
      <rPr>
        <sz val="10"/>
        <color theme="1"/>
        <rFont val="HY나무B"/>
        <family val="1"/>
        <charset val="129"/>
      </rPr>
      <t xml:space="preserve">를 기록. </t>
    </r>
    <phoneticPr fontId="4" type="noConversion"/>
  </si>
  <si>
    <t>Hall</t>
    <phoneticPr fontId="4" type="noConversion"/>
  </si>
  <si>
    <t xml:space="preserve">* LUNCH 특이사항
- 바람이 많이 부는 맑은 날씨 -&gt; 해운대, 달맞이 인근 나들이객이 많았음
- 13시부터 워크인 손님으로 만석 -&gt; L/T 코스가 단체 2건 (6F 돌잔치-10EA, 5F Room 가족모임-10EA), 3명, 2명 =&gt; L/T 총 25개 판매
- 그 외 단품 식사 -&gt; 가족단위, 부부 손님이 많았음 -&gt; VIP 중국인 부부 약 1년만에 방문하시어 이길만 계장, 김소영 주임 응대 </t>
    <phoneticPr fontId="4" type="noConversion"/>
  </si>
  <si>
    <t>* 8팀 22명 (젊은 커플이 대부분, 모두 단품식사, 스테이크 포함하여 주문한 테이블이 많았음)</t>
    <phoneticPr fontId="4" type="noConversion"/>
  </si>
  <si>
    <t>장기성</t>
    <phoneticPr fontId="4" type="noConversion"/>
  </si>
  <si>
    <t>13+7</t>
    <phoneticPr fontId="4" type="noConversion"/>
  </si>
  <si>
    <t>6F 돌잔치, L/C x 15EA</t>
    <phoneticPr fontId="4" type="noConversion"/>
  </si>
  <si>
    <t>정소희</t>
    <phoneticPr fontId="4" type="noConversion"/>
  </si>
  <si>
    <t>VIP, 우오바 손님</t>
    <phoneticPr fontId="4" type="noConversion"/>
  </si>
  <si>
    <t>정세준</t>
    <phoneticPr fontId="4" type="noConversion"/>
  </si>
  <si>
    <t>3+1</t>
    <phoneticPr fontId="4" type="noConversion"/>
  </si>
  <si>
    <t>Mr.키난</t>
    <phoneticPr fontId="4" type="noConversion"/>
  </si>
  <si>
    <t>파크하야트 소개</t>
    <phoneticPr fontId="4" type="noConversion"/>
  </si>
  <si>
    <t>박은진</t>
    <phoneticPr fontId="4" type="noConversion"/>
  </si>
  <si>
    <t>김상현</t>
    <phoneticPr fontId="4" type="noConversion"/>
  </si>
  <si>
    <t>김영진</t>
    <phoneticPr fontId="4" type="noConversion"/>
  </si>
  <si>
    <t>* 7팀 15명 ( 단품 손님)</t>
    <phoneticPr fontId="4" type="noConversion"/>
  </si>
  <si>
    <t>* 정화영 주임 휴가</t>
    <phoneticPr fontId="4" type="noConversion"/>
  </si>
  <si>
    <t>* 조성래 사원 - 4층 여자락커, 6층 남자락커 청소 및 정리</t>
    <phoneticPr fontId="4" type="noConversion"/>
  </si>
  <si>
    <t>*유하빈.문성곤(예비군) 사원</t>
    <phoneticPr fontId="4" type="noConversion"/>
  </si>
  <si>
    <t>*송상민 주임</t>
    <phoneticPr fontId="4" type="noConversion"/>
  </si>
  <si>
    <t>*12:30 L/T 15人 진행 (1연어그라브락스 2.가리비구이 3.마켓샐러드 4.봉골레파스타 5.등심or생선 6.티라미수)
*기물 재고파학 진행</t>
    <phoneticPr fontId="4" type="noConversion"/>
  </si>
  <si>
    <t>*윤은선 주임 - 티라미수.라즈베리 드레싱 생산 . 6층 화단 점검진행 . 숙성 등심 사용처에 맞게 컷팅하여 진공 포장진행
*송상민 주임 - 스테이크 가니시 체크후 포션 작업 . 최진영 사원과 워크인 냉장고 정리</t>
    <phoneticPr fontId="4" type="noConversion"/>
  </si>
  <si>
    <t>*김정필 주임 - 피자파트 소진된 재료 체크후 생산.보충 작업 진행 . 피클쥬스생산 하여 열무.오이피클 생산.
*최진영 사원 - 미장.워크인 냉장고 정리정돈 . 핫 에피타이저 이론교육 진행</t>
    <phoneticPr fontId="4" type="noConversion"/>
  </si>
  <si>
    <t>Hall</t>
    <phoneticPr fontId="4" type="noConversion"/>
  </si>
  <si>
    <t>*석진현 사원(병가)</t>
    <phoneticPr fontId="4" type="noConversion"/>
  </si>
  <si>
    <t>* Lunch T Course</t>
    <phoneticPr fontId="4" type="noConversion"/>
  </si>
  <si>
    <t>* Dinner T Course</t>
    <phoneticPr fontId="4" type="noConversion"/>
  </si>
  <si>
    <t>* Ant-Beef Carpaccio</t>
    <phoneticPr fontId="4" type="noConversion"/>
  </si>
  <si>
    <t>2(104)</t>
    <phoneticPr fontId="4" type="noConversion"/>
  </si>
  <si>
    <t>2(43)</t>
    <phoneticPr fontId="4" type="noConversion"/>
  </si>
  <si>
    <t>* 2팀 4+1명 (단품 손님)</t>
    <phoneticPr fontId="4" type="noConversion"/>
  </si>
  <si>
    <t>1(21)</t>
    <phoneticPr fontId="4" type="noConversion"/>
  </si>
  <si>
    <t>1(42)</t>
    <phoneticPr fontId="4" type="noConversion"/>
  </si>
  <si>
    <t>5(107)</t>
    <phoneticPr fontId="4" type="noConversion"/>
  </si>
  <si>
    <t>0(26)</t>
    <phoneticPr fontId="4" type="noConversion"/>
  </si>
  <si>
    <t>* Piz-Ricota</t>
    <phoneticPr fontId="4" type="noConversion"/>
  </si>
  <si>
    <t>* 특이사항
-어제 객수 : 예약손님  &lt; 워크인손님  / L.T 주문 많았음
  금일 객수 : 예약손님  &gt; 워크인손님 / 단품 주문 많았음 
=&gt; 객단가: 어제 &gt; 금일
-6F 11:30 '장기성'님 13+7명 
 돌잔치, 울산과 김해에서 오신 손님
 코스요리를 처음드시는 분들이 많았음 -&gt; 디테일한 음식설명과 코스를 즐기는 방법을 알려드림 
  -&gt; 음식 맛이 좋다고 칭찬하셨으며, 양식이 익숙하지 않은데 좋았다고 하셨음
 손님께 L/A 쿠폰 전달하였으며 곧 재방문할 예정</t>
    <phoneticPr fontId="4" type="noConversion"/>
  </si>
  <si>
    <t>* 황진영 사원 휴무, 정화영 주임 휴가</t>
    <phoneticPr fontId="4" type="noConversion"/>
  </si>
  <si>
    <t>해운대 백병원 '정재형'님</t>
    <phoneticPr fontId="4" type="noConversion"/>
  </si>
  <si>
    <t>5F Room, D/T x 8EA</t>
    <phoneticPr fontId="4" type="noConversion"/>
  </si>
  <si>
    <t>* 6팀 14 + 2명 ( 단품식사, 어머니 모임이 2팀-4명, 3+2명  )</t>
    <phoneticPr fontId="4" type="noConversion"/>
  </si>
  <si>
    <t>*윤은선 주임,김정필 주임 휴무</t>
    <phoneticPr fontId="4" type="noConversion"/>
  </si>
  <si>
    <t>*유하빈 사원</t>
    <phoneticPr fontId="4" type="noConversion"/>
  </si>
  <si>
    <t>* 해운대 백병원 8인 D/T 진행. 1. 비프까르파치오 2. 새우구이W과일살사 3. 문어구이W퀴노아 4. 애송이버섯 샐러드 5. 봉골레 6. 안심스테이크 7. 티라미수</t>
    <phoneticPr fontId="4" type="noConversion"/>
  </si>
  <si>
    <t>* 송상민 주임 테이스팅 에피타이저 새우,문어,안심 손질. 고메위크 판체타 생산 시작.</t>
    <phoneticPr fontId="4" type="noConversion"/>
  </si>
  <si>
    <t xml:space="preserve">*유하빈 사원 - 문성곤,최진영 사원과 라비올리 생산 및 교육. 샐러드파트 야채 및 과일 정리와 관리
*문성곤 사원 - 빵칩 생산. 하몽 슬라이스. 식전 버터 생산 후 포션 
*최진영 사원 - 미장파트 해산물 관리. 핫파트 에피타이저 교육 시작. (우오바,치폴라)
</t>
    <phoneticPr fontId="4" type="noConversion"/>
  </si>
  <si>
    <t>*Dinner T Course</t>
    <phoneticPr fontId="4" type="noConversion"/>
  </si>
  <si>
    <t>*Sal-Funghi</t>
    <phoneticPr fontId="4" type="noConversion"/>
  </si>
  <si>
    <t>*Piz-Uhjang</t>
    <phoneticPr fontId="4" type="noConversion"/>
  </si>
  <si>
    <t>0(21)</t>
    <phoneticPr fontId="4" type="noConversion"/>
  </si>
  <si>
    <t>2(44)</t>
    <phoneticPr fontId="4" type="noConversion"/>
  </si>
  <si>
    <t>3(110)</t>
    <phoneticPr fontId="4" type="noConversion"/>
  </si>
  <si>
    <t>* 3팀 7명 ( 단품식사, VIP 강형석 님 방문 )</t>
    <phoneticPr fontId="4" type="noConversion"/>
  </si>
  <si>
    <t>* 김소영 주임, 조성래 사원 - 6층 샹들리에 와인잔 닦기, 4층 사무실 청소</t>
    <phoneticPr fontId="4" type="noConversion"/>
  </si>
  <si>
    <t xml:space="preserve">* 특이사항
- 18:00 해운대 백병원 '정재형' 님 8명
  '정재형'님 : 해운대 백병원 마취통증과, 백병원 단골들 중에서도 가장 많이 방문
                  6F에 3달에 한번씩은 방문 =&gt;개인적으로 지인들과 L/T 식사, 단체로는 제약회사 접대 식사( BBQ or 코스) 또는 회식  
                  -&gt; 대체로 L/T or D/T를 드심, 
                  =&gt;특이사항 : 무조건 안심스테이크, 가장 부드러운 부위에 Rare로 드시는 것을 좋아하심.
   D/T x 8EA + D/F Shiraz 2병 주문
   금일 당일 예약 주시어 방문, 부서 회식으로 제약회사에서 결제
   만족스럽게 식사하고 가심- 에피 새우구이, 문어구이의 반응이 가장 좋았음
   </t>
    <phoneticPr fontId="4" type="noConversion"/>
  </si>
  <si>
    <t>* 김소영 주임, 조성래 사원 라떼, 카푸치노 교육
- 기초 : 이론 교육 -&gt; 실전 : 스팀 치는 방법 교육</t>
    <phoneticPr fontId="4" type="noConversion"/>
  </si>
  <si>
    <t>김상훈</t>
    <phoneticPr fontId="4" type="noConversion"/>
  </si>
  <si>
    <t>L/T x 2EA</t>
    <phoneticPr fontId="4" type="noConversion"/>
  </si>
  <si>
    <t xml:space="preserve">* 6팀 15 + 2명 </t>
    <phoneticPr fontId="4" type="noConversion"/>
  </si>
  <si>
    <t>윤영도</t>
    <phoneticPr fontId="4" type="noConversion"/>
  </si>
  <si>
    <t>부부 동반( 50대 ), 접대 자리</t>
    <phoneticPr fontId="4" type="noConversion"/>
  </si>
  <si>
    <t>송동섭</t>
    <phoneticPr fontId="4" type="noConversion"/>
  </si>
  <si>
    <t>*송상민 주임</t>
    <phoneticPr fontId="4" type="noConversion"/>
  </si>
  <si>
    <t>*윤은선 주임</t>
    <phoneticPr fontId="4" type="noConversion"/>
  </si>
  <si>
    <t>*문성곤 사원</t>
    <phoneticPr fontId="4" type="noConversion"/>
  </si>
  <si>
    <t>*유하빈 사원</t>
    <phoneticPr fontId="4" type="noConversion"/>
  </si>
  <si>
    <t>*김정필 주임</t>
    <phoneticPr fontId="4" type="noConversion"/>
  </si>
  <si>
    <t>*점심 식사후 주방양쪽 트렌치 청소진행 (유하빈.문성곤.최진영 사원)
*문성곤.최진영 사원 그랜드메뉴 시식 진행 (시저샐러드.버섯샐러드.해산물토마토파스타.치킨구이)</t>
    <phoneticPr fontId="4" type="noConversion"/>
  </si>
  <si>
    <t>*윤은선 주임 - 티라미수 생산 및 문성곤 사원 야채손질법(루꼴라.라디치오)및 관리법 교육 . 6층 화단 관리 (잡초제거 및 물주기)
*김정필 주임 - 등심 손질 후 숙성 진행 . 화구 찌든때 위주로 오염물 제거 작업 . 손님이 뜸한 틈을 이용하여 오븐 대청소 진행</t>
    <phoneticPr fontId="4" type="noConversion"/>
  </si>
  <si>
    <t>*유하빈 사원 - 리조또용 농어 손질후 포션 . 마늘크림스프 생산 및 워크인 냉동고 청소 진행(최진영 사원)
*문성곤 사원 - 피자도우 생산 및 루꼴라.라디치오 손질하여 사용처에 맞게 슬라이스 및 소분 작업
*최진영 사원 - 해산물토마토파스타용 전복 손질 작업 . 유하빈사원에게 면 삶는법 교육. 그랜드메뉴 파스타.에피타이저 조리법 교육받음</t>
    <phoneticPr fontId="4" type="noConversion"/>
  </si>
  <si>
    <t>* Piz-Margherita</t>
    <phoneticPr fontId="4" type="noConversion"/>
  </si>
  <si>
    <t>* Lunch T course</t>
    <phoneticPr fontId="4" type="noConversion"/>
  </si>
  <si>
    <t>* Ant-Salmon</t>
    <phoneticPr fontId="4" type="noConversion"/>
  </si>
  <si>
    <t>* Dinner T Course</t>
    <phoneticPr fontId="4" type="noConversion"/>
  </si>
  <si>
    <t>* 3팀 6명 ( 3팀 모두 단품 식사 + H.W 주문)</t>
    <phoneticPr fontId="4" type="noConversion"/>
  </si>
  <si>
    <t xml:space="preserve">Lunch </t>
    <phoneticPr fontId="4" type="noConversion"/>
  </si>
  <si>
    <t>Dinner</t>
    <phoneticPr fontId="4" type="noConversion"/>
  </si>
  <si>
    <t>* 특이사항
-Lunch 워크인 '이호순'님 
 경성대 교수로 조교와 동반하여 간단한 점심식사
  단품 3개 주문 - 아란치니, 봉골레, 해산물 토마토 파스타
  차로 30분 이상 걸리는 거리에도 불구하고 런치에 자주 방문하심 -&gt; 커피 서비스
-Lunch 워크인 '최성화'님 
  10월 돌잔치 손님, 2번째 방문 
  단품 3개 주문 - 우오바, 마르게리따, 로제파스타 
  이길만 계장이 직접 서브하며 돌잔치 상담해드림</t>
    <phoneticPr fontId="4" type="noConversion"/>
  </si>
  <si>
    <t>0(44)</t>
    <phoneticPr fontId="4" type="noConversion"/>
  </si>
  <si>
    <t>3(113)</t>
    <phoneticPr fontId="4" type="noConversion"/>
  </si>
  <si>
    <t>2(28)</t>
    <phoneticPr fontId="4" type="noConversion"/>
  </si>
  <si>
    <t>*21:00 베이크 하우스 주방 회식 진행 (시저샐러드.버섯샐러드.연어그라브락스.깔라마리.꽃게로제.봉골레.날치알크림.라비올리.등심스테이크)
*윤은선 주임 - 알타리 피클 생산 . 문성곤 사원 빵칩 생산법 교육</t>
    <phoneticPr fontId="4" type="noConversion"/>
  </si>
  <si>
    <t>*송상민 주임 - 판체타 생산 . 로제파트사용 꽃께 손질(문성곤,최진영 사원)
*김정필 주임 - 등심 컷팅. 믹스버섯 준비 및 판체타용 삼겹살 손질</t>
    <phoneticPr fontId="4" type="noConversion"/>
  </si>
  <si>
    <t>*문성곤 사원 - 빵칩 생산 및 리코타피자용 재료준비
*최진영 사원 - 가리비 손질 . 에피타이저(우오바.홍합탕)교육 받음(송상민 주임)</t>
    <phoneticPr fontId="4" type="noConversion"/>
  </si>
  <si>
    <t>*문성곤.최진영 사원</t>
    <phoneticPr fontId="4" type="noConversion"/>
  </si>
  <si>
    <t xml:space="preserve">*윤은선 주임 </t>
    <phoneticPr fontId="4" type="noConversion"/>
  </si>
  <si>
    <t>*주방 1년차 이상 직원(윤은선.송상민.김정필 주임) 건강검진 진행
*윤은선 주임 - 티라미수.연어그라브락스.알타리피클 생산.</t>
    <phoneticPr fontId="4" type="noConversion"/>
  </si>
  <si>
    <t>*송상민 주임 - 가니시 냉장고 정리정돈후 부족한 재료보충 작업 진행
*김정필 주임 - 판체타 마무리작업 진행 (5판) . BBQ 메뉴 연습용 삼겹살오븐허브구이 시연</t>
    <phoneticPr fontId="4" type="noConversion"/>
  </si>
  <si>
    <t>*유하빈 사원 - 토마토소스 생산. 입고된 홍합 삶아서 정리정돈 . 미장해산물 신선도 체크</t>
    <phoneticPr fontId="4" type="noConversion"/>
  </si>
  <si>
    <t>김백천</t>
    <phoneticPr fontId="4" type="noConversion"/>
  </si>
  <si>
    <t>* 5팀 14명 ( 단골 손님이 대부분)</t>
    <phoneticPr fontId="4" type="noConversion"/>
  </si>
  <si>
    <t>1(45)</t>
    <phoneticPr fontId="4" type="noConversion"/>
  </si>
  <si>
    <t>3(119)</t>
    <phoneticPr fontId="4" type="noConversion"/>
  </si>
  <si>
    <t>* Pas-Gamberi</t>
    <phoneticPr fontId="4" type="noConversion"/>
  </si>
  <si>
    <t>* Ant-Calamari</t>
    <phoneticPr fontId="4" type="noConversion"/>
  </si>
  <si>
    <t>* Dinner Course</t>
    <phoneticPr fontId="4" type="noConversion"/>
  </si>
  <si>
    <t>* Ant-Cipolla</t>
    <phoneticPr fontId="4" type="noConversion"/>
  </si>
  <si>
    <t>walk in</t>
    <phoneticPr fontId="4" type="noConversion"/>
  </si>
  <si>
    <t>오션어스</t>
    <phoneticPr fontId="4" type="noConversion"/>
  </si>
  <si>
    <t>단골 회사 점심 식사</t>
    <phoneticPr fontId="4" type="noConversion"/>
  </si>
  <si>
    <t>김휘곤</t>
    <phoneticPr fontId="4" type="noConversion"/>
  </si>
  <si>
    <t>남영진</t>
    <phoneticPr fontId="4" type="noConversion"/>
  </si>
  <si>
    <t>김성은</t>
    <phoneticPr fontId="4" type="noConversion"/>
  </si>
  <si>
    <t>L/T</t>
    <phoneticPr fontId="4" type="noConversion"/>
  </si>
  <si>
    <t>1팀 3명 룸 : 단품 식사</t>
    <phoneticPr fontId="4" type="noConversion"/>
  </si>
  <si>
    <t>박행진</t>
    <phoneticPr fontId="4" type="noConversion"/>
  </si>
  <si>
    <t>단품 + 와인</t>
    <phoneticPr fontId="4" type="noConversion"/>
  </si>
  <si>
    <t>윤창기</t>
    <phoneticPr fontId="4" type="noConversion"/>
  </si>
  <si>
    <t>베이크하우스회식</t>
    <phoneticPr fontId="4" type="noConversion"/>
  </si>
  <si>
    <t>2팀 4명 : 단품 식사</t>
    <phoneticPr fontId="4" type="noConversion"/>
  </si>
  <si>
    <t>Gabi</t>
    <phoneticPr fontId="4" type="noConversion"/>
  </si>
  <si>
    <t>외국인 단골 손님</t>
    <phoneticPr fontId="4" type="noConversion"/>
  </si>
  <si>
    <t>* 김소영 주임, 조성래 사원</t>
    <phoneticPr fontId="4" type="noConversion"/>
  </si>
  <si>
    <t>* 이길만 계장, 황진영 사원</t>
    <phoneticPr fontId="4" type="noConversion"/>
  </si>
  <si>
    <t>* 정화영 주임</t>
    <phoneticPr fontId="4" type="noConversion"/>
  </si>
  <si>
    <t>* 정화영 주임 - Bar 정리 및 청소, 주말 단체 예약건 확인 전화
* 황진영 사원 - 4층 여자 락커룸 청소</t>
    <phoneticPr fontId="4" type="noConversion"/>
  </si>
  <si>
    <t>* Dinner '박행진' Riview : 서버 정화영 주임
- 중년 남성 4명, 단품(샐러드, 에피타이저, 피자, 메인) + 콜키지 와인 2병 + D/F Reserve Shiraz 1병
- 서울에서 오신 손님들이었으며, 조선비치호텔 투숙객
- 가져온 와인 2병을 다 마신 후, 추천한 델라페이 리저브 쉬라즈 1병을 주문하셨음
- 와인리스트에 한국인에게 익숙한 와인도 몇가지 넣었으면 좋겠다고 말씀하심
- 여러 나라에 직접 방문해서 수입하는 와인을 저렴하게 판매하는 데 노력하고 있다고 대답하니, 납득하셨으며
  호텔에서도 와인을 먹고 오는 길인데, 서비스&amp;와인 잔&amp;와인 서버 등 메르까토가 훨씬 낫다고 칭찬해주심
- 다음번 부산 올 때도 재방문 할 것으로 보임</t>
    <phoneticPr fontId="4" type="noConversion"/>
  </si>
  <si>
    <t>* 4팀 11명 ( 단품 식사 )</t>
    <phoneticPr fontId="4" type="noConversion"/>
  </si>
  <si>
    <t>단품 5개 + 음료4개 주문</t>
    <phoneticPr fontId="4" type="noConversion"/>
  </si>
  <si>
    <t xml:space="preserve">* 특이사항
- 런치 워크인 VIP '장아금'님 4+1명
  저번주 주말 가족식사(단품)로 방문 후 같은 멤버로 금일 재방문
  L/T 4EA + 치킨스테이크(어린이식사) 주문
  평일에 지인, 가족들과 방문했을 때는 코스식사를 자주 하심 -&gt; 다음번 방문에는 에피타이저 또는 파스타를 변경하여 제공할 예정
- 디너 워크인 50대 여성 
  6개월 단위로 방문하는 손님으로 항상 50대 남성과 방문, 평소 디너에 오시어 와인과 코스를 즐기심
  금일 제자와 방문
  치폴라, 꽃게로제파스타, 날치알파스타 주문
  금일 생산한 티라미수를 서비스로 제공 -&gt; 티라미수에 커피가 빠질 수 없다며 커피 주문하심
  또 오겠다는 말씀과 함께 기분좋게 돌아가심
  </t>
    <phoneticPr fontId="4" type="noConversion"/>
  </si>
  <si>
    <t>* 정화영 주임, 황진영 사원 - 가을 시즌 음료 시연 (밀크티, 배라임티)</t>
    <phoneticPr fontId="4" type="noConversion"/>
  </si>
  <si>
    <t>2(23)</t>
    <phoneticPr fontId="4" type="noConversion"/>
  </si>
  <si>
    <t>0(46)</t>
    <phoneticPr fontId="4" type="noConversion"/>
  </si>
  <si>
    <t>2(124)</t>
    <phoneticPr fontId="4" type="noConversion"/>
  </si>
  <si>
    <t>3(38)</t>
    <phoneticPr fontId="4" type="noConversion"/>
  </si>
  <si>
    <t>* Lunch Course</t>
    <phoneticPr fontId="4" type="noConversion"/>
  </si>
  <si>
    <t>* Pas-Gamberi</t>
    <phoneticPr fontId="4" type="noConversion"/>
  </si>
  <si>
    <t>* Dinner Course</t>
    <phoneticPr fontId="4" type="noConversion"/>
  </si>
  <si>
    <t>* Sal-Market</t>
    <phoneticPr fontId="4" type="noConversion"/>
  </si>
  <si>
    <t>*주현철 과장 - 가을메뉴 개편 교육 실시
*송상민 주임 - 치킨 메인 삼계 손질, 숙성육 진공포장, 공휴일 3일치 발주관리</t>
    <phoneticPr fontId="4" type="noConversion"/>
  </si>
  <si>
    <t>*유하빈 사원 - 농어 손질, 매생이칩, 빵칩 생산
*문성곤 사원 - 스키야차타 생산, 하몽 슬라이스, 사워크림 딥 생산</t>
    <phoneticPr fontId="4" type="noConversion"/>
  </si>
  <si>
    <t>*최진영 사원 - 주말미장 준비, 조개스탁 생산, 치킨스탁 생산</t>
    <phoneticPr fontId="4" type="noConversion"/>
  </si>
  <si>
    <t>* 최진영 사원(미장 파트)</t>
    <phoneticPr fontId="4" type="noConversion"/>
  </si>
  <si>
    <t>walk in</t>
    <phoneticPr fontId="4" type="noConversion"/>
  </si>
  <si>
    <t>6팀 15명 : 단품 식사, 대부분 단골 손님</t>
    <phoneticPr fontId="4" type="noConversion"/>
  </si>
  <si>
    <t>오션어스</t>
    <phoneticPr fontId="4" type="noConversion"/>
  </si>
  <si>
    <t>이틀전에도 방문한 단골 회사 점심 식사</t>
    <phoneticPr fontId="4" type="noConversion"/>
  </si>
  <si>
    <t>* 이길만 계장, 조성래 사원</t>
    <phoneticPr fontId="4" type="noConversion"/>
  </si>
  <si>
    <t>* 정화영 주임</t>
    <phoneticPr fontId="4" type="noConversion"/>
  </si>
  <si>
    <t>* Lunch '오션어스' 단골(회사 점심 식사) Riview : 서버 이길만 계장
- 이틀 전에도 런치 타임 방문하여, 단품 식사했으며 최근 들어 잦은 방문 중
- 깔라마리와 볼로네제 파스타가 참 맛있었다며, 오늘도 또 주문하셨음
- 늘 오는 멤버 2분과 오늘은 새로운 손님을 동반하였으며, 명함을 챙겨가셨음</t>
    <phoneticPr fontId="4" type="noConversion"/>
  </si>
  <si>
    <t>* Dinner '소피아' 가족 식사 Riview : 서버 정화영 주임
- 몇 년째 단골인 '소피아'네 가족식사였으며, 평소에는 가족식사도 물론이지만, 부부가 따로 새로운 손님을 데리고 오는 경우가 많음
- 특히 아빠는 이틀 전에도 지인과 방문하여 에피타이저 + 메인 + 생맥주로 식사를 하고 갔음
- 오늘은 소피아 파스타(버터 파스타) / 안심 스테이크 / 홍합 스튜 + 맥주, 하우스 와인 주문 (단골인 만큼 매번 먹는 메뉴가 거의 동일함)
- 서비스로 안심 스테이크에 가니쉬를 넉넉히 드렸고, 매우 좋아하셨음</t>
    <phoneticPr fontId="4" type="noConversion"/>
  </si>
  <si>
    <t>2팀 6명 : 단품 식사</t>
    <phoneticPr fontId="4" type="noConversion"/>
  </si>
  <si>
    <t>* 윤은선 주임,김정필 주임</t>
    <phoneticPr fontId="4" type="noConversion"/>
  </si>
  <si>
    <t>* 황진영 사원, 김소영 주임 반차</t>
    <phoneticPr fontId="4" type="noConversion"/>
  </si>
  <si>
    <t>3(129)</t>
    <phoneticPr fontId="4" type="noConversion"/>
  </si>
  <si>
    <t>* Ris-Squid Ink</t>
    <phoneticPr fontId="4" type="noConversion"/>
  </si>
  <si>
    <t>* Ant-Cozze</t>
    <phoneticPr fontId="4" type="noConversion"/>
  </si>
  <si>
    <t>* Dinner Course</t>
    <phoneticPr fontId="4" type="noConversion"/>
  </si>
  <si>
    <t>* Sal-Market</t>
    <phoneticPr fontId="4" type="noConversion"/>
  </si>
</sst>
</file>

<file path=xl/styles.xml><?xml version="1.0" encoding="utf-8"?>
<styleSheet xmlns="http://schemas.openxmlformats.org/spreadsheetml/2006/main">
  <numFmts count="5"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176" formatCode="0.0%"/>
    <numFmt numFmtId="177" formatCode="0_);[Red]\(0\)"/>
  </numFmts>
  <fonts count="2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2"/>
      <color theme="1"/>
      <name val="맑은 고딕"/>
      <family val="2"/>
      <scheme val="minor"/>
    </font>
    <font>
      <sz val="20"/>
      <name val="HY나무B"/>
      <family val="1"/>
      <charset val="129"/>
    </font>
    <font>
      <sz val="8"/>
      <name val="맑은 고딕"/>
      <family val="2"/>
      <charset val="129"/>
      <scheme val="minor"/>
    </font>
    <font>
      <sz val="10"/>
      <color theme="1"/>
      <name val="HY나무B"/>
      <family val="1"/>
      <charset val="129"/>
    </font>
    <font>
      <sz val="10"/>
      <name val="HY나무B"/>
      <family val="1"/>
      <charset val="129"/>
    </font>
    <font>
      <sz val="12"/>
      <color theme="1"/>
      <name val="맑은 고딕"/>
      <family val="2"/>
      <charset val="129"/>
      <scheme val="minor"/>
    </font>
    <font>
      <sz val="14"/>
      <color theme="1"/>
      <name val="HY나무B"/>
      <family val="1"/>
      <charset val="129"/>
    </font>
    <font>
      <sz val="12"/>
      <color theme="1"/>
      <name val="HY나무B"/>
      <family val="1"/>
      <charset val="129"/>
    </font>
    <font>
      <sz val="11"/>
      <color theme="1"/>
      <name val="HY나무B"/>
      <family val="1"/>
      <charset val="129"/>
    </font>
    <font>
      <sz val="10"/>
      <color theme="1"/>
      <name val="맑은 고딕"/>
      <family val="2"/>
      <charset val="129"/>
      <scheme val="minor"/>
    </font>
    <font>
      <b/>
      <sz val="12"/>
      <color theme="1"/>
      <name val="HY나무B"/>
      <family val="1"/>
      <charset val="129"/>
    </font>
    <font>
      <sz val="10"/>
      <color theme="1"/>
      <name val="HY나무M"/>
      <family val="1"/>
      <charset val="129"/>
    </font>
    <font>
      <sz val="14"/>
      <color rgb="FF000000"/>
      <name val="HY나무B"/>
      <family val="1"/>
      <charset val="129"/>
    </font>
    <font>
      <sz val="11"/>
      <color rgb="FF000000"/>
      <name val="HY나무B"/>
      <family val="1"/>
      <charset val="129"/>
    </font>
    <font>
      <sz val="10"/>
      <color rgb="FF000000"/>
      <name val="HY나무B"/>
      <family val="1"/>
      <charset val="129"/>
    </font>
    <font>
      <b/>
      <sz val="10"/>
      <color theme="1"/>
      <name val="HY나무B"/>
      <family val="1"/>
      <charset val="129"/>
    </font>
    <font>
      <b/>
      <sz val="11"/>
      <color theme="1"/>
      <name val="HY나무B"/>
      <family val="1"/>
      <charset val="129"/>
    </font>
    <font>
      <u/>
      <sz val="10"/>
      <color theme="1"/>
      <name val="HY나무B"/>
      <family val="1"/>
      <charset val="129"/>
    </font>
    <font>
      <b/>
      <sz val="12"/>
      <color rgb="FFFF0000"/>
      <name val="HY나무B"/>
      <family val="1"/>
      <charset val="129"/>
    </font>
    <font>
      <b/>
      <sz val="11"/>
      <color rgb="FFFF0000"/>
      <name val="HY나무B"/>
      <family val="1"/>
      <charset val="129"/>
    </font>
    <font>
      <b/>
      <u/>
      <sz val="10"/>
      <color theme="1"/>
      <name val="HY나무B"/>
      <family val="1"/>
      <charset val="129"/>
    </font>
    <font>
      <sz val="10"/>
      <color rgb="FFFF0000"/>
      <name val="HY나무B"/>
      <family val="1"/>
      <charset val="129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</borders>
  <cellStyleXfs count="8">
    <xf numFmtId="0" fontId="0" fillId="0" borderId="0">
      <alignment vertical="center"/>
    </xf>
    <xf numFmtId="0" fontId="2" fillId="0" borderId="0"/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</cellStyleXfs>
  <cellXfs count="261">
    <xf numFmtId="0" fontId="0" fillId="0" borderId="0" xfId="0">
      <alignment vertical="center"/>
    </xf>
    <xf numFmtId="0" fontId="5" fillId="3" borderId="1" xfId="1" applyFont="1" applyFill="1" applyBorder="1" applyAlignment="1">
      <alignment horizontal="center" vertical="center"/>
    </xf>
    <xf numFmtId="14" fontId="5" fillId="0" borderId="1" xfId="1" applyNumberFormat="1" applyFont="1" applyBorder="1" applyAlignment="1">
      <alignment horizontal="center" vertical="center"/>
    </xf>
    <xf numFmtId="14" fontId="6" fillId="3" borderId="1" xfId="1" applyNumberFormat="1" applyFont="1" applyFill="1" applyBorder="1" applyAlignment="1">
      <alignment horizontal="center" vertical="center"/>
    </xf>
    <xf numFmtId="14" fontId="5" fillId="3" borderId="1" xfId="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4" borderId="1" xfId="1" applyFont="1" applyFill="1" applyBorder="1" applyAlignment="1">
      <alignment horizontal="center" vertical="center"/>
    </xf>
    <xf numFmtId="0" fontId="6" fillId="4" borderId="1" xfId="1" applyFont="1" applyFill="1" applyBorder="1" applyAlignment="1">
      <alignment horizontal="center" vertical="center"/>
    </xf>
    <xf numFmtId="41" fontId="5" fillId="0" borderId="1" xfId="2" applyFont="1" applyBorder="1" applyAlignment="1">
      <alignment vertical="center"/>
    </xf>
    <xf numFmtId="6" fontId="5" fillId="3" borderId="1" xfId="3" applyNumberFormat="1" applyFont="1" applyFill="1" applyBorder="1" applyAlignment="1">
      <alignment horizontal="center" vertical="center"/>
    </xf>
    <xf numFmtId="9" fontId="5" fillId="0" borderId="1" xfId="3" applyNumberFormat="1" applyFont="1" applyBorder="1" applyAlignment="1">
      <alignment horizontal="center" vertical="center"/>
    </xf>
    <xf numFmtId="176" fontId="5" fillId="3" borderId="1" xfId="3" applyNumberFormat="1" applyFont="1" applyFill="1" applyBorder="1" applyAlignment="1">
      <alignment horizontal="center" vertical="center"/>
    </xf>
    <xf numFmtId="9" fontId="0" fillId="0" borderId="0" xfId="0" applyNumberFormat="1">
      <alignment vertical="center"/>
    </xf>
    <xf numFmtId="41" fontId="5" fillId="0" borderId="1" xfId="2" applyFont="1" applyBorder="1" applyAlignment="1">
      <alignment horizontal="right" vertical="center"/>
    </xf>
    <xf numFmtId="176" fontId="5" fillId="0" borderId="1" xfId="3" applyNumberFormat="1" applyFont="1" applyBorder="1" applyAlignment="1">
      <alignment horizontal="right" vertical="center"/>
    </xf>
    <xf numFmtId="9" fontId="5" fillId="0" borderId="1" xfId="1" applyNumberFormat="1" applyFont="1" applyBorder="1" applyAlignment="1">
      <alignment horizontal="center" vertical="center"/>
    </xf>
    <xf numFmtId="0" fontId="5" fillId="3" borderId="1" xfId="1" applyFont="1" applyFill="1" applyBorder="1" applyAlignment="1">
      <alignment horizontal="center"/>
    </xf>
    <xf numFmtId="0" fontId="5" fillId="5" borderId="1" xfId="1" applyFont="1" applyFill="1" applyBorder="1" applyAlignment="1">
      <alignment horizontal="left" vertical="center"/>
    </xf>
    <xf numFmtId="0" fontId="5" fillId="5" borderId="1" xfId="1" applyFont="1" applyFill="1" applyBorder="1" applyAlignment="1">
      <alignment horizontal="center" vertical="center"/>
    </xf>
    <xf numFmtId="0" fontId="5" fillId="0" borderId="1" xfId="1" applyFont="1" applyBorder="1"/>
    <xf numFmtId="20" fontId="5" fillId="0" borderId="1" xfId="1" applyNumberFormat="1" applyFont="1" applyBorder="1" applyAlignment="1">
      <alignment horizontal="center" vertical="center"/>
    </xf>
    <xf numFmtId="177" fontId="5" fillId="0" borderId="1" xfId="4" applyNumberFormat="1" applyFont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left" vertical="top"/>
    </xf>
    <xf numFmtId="0" fontId="5" fillId="0" borderId="1" xfId="1" applyFont="1" applyBorder="1" applyAlignment="1">
      <alignment vertical="center"/>
    </xf>
    <xf numFmtId="0" fontId="6" fillId="3" borderId="1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top"/>
    </xf>
    <xf numFmtId="0" fontId="0" fillId="0" borderId="0" xfId="0" applyAlignment="1">
      <alignment vertical="center"/>
    </xf>
    <xf numFmtId="0" fontId="10" fillId="3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6" fillId="3" borderId="1" xfId="1" applyFont="1" applyFill="1" applyBorder="1" applyAlignment="1">
      <alignment horizontal="center" vertical="center"/>
    </xf>
    <xf numFmtId="42" fontId="16" fillId="0" borderId="1" xfId="3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top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top" wrapText="1"/>
    </xf>
    <xf numFmtId="0" fontId="8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20" fontId="5" fillId="0" borderId="4" xfId="1" applyNumberFormat="1" applyFont="1" applyBorder="1" applyAlignment="1">
      <alignment horizontal="center" vertical="center"/>
    </xf>
    <xf numFmtId="177" fontId="5" fillId="0" borderId="6" xfId="4" applyNumberFormat="1" applyFont="1" applyBorder="1" applyAlignment="1">
      <alignment horizontal="center" vertical="center"/>
    </xf>
    <xf numFmtId="20" fontId="5" fillId="0" borderId="5" xfId="1" applyNumberFormat="1" applyFont="1" applyBorder="1" applyAlignment="1">
      <alignment horizontal="center" vertical="center"/>
    </xf>
    <xf numFmtId="177" fontId="5" fillId="0" borderId="2" xfId="4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20" fontId="5" fillId="0" borderId="16" xfId="1" applyNumberFormat="1" applyFont="1" applyBorder="1" applyAlignment="1">
      <alignment horizontal="center" vertical="center"/>
    </xf>
    <xf numFmtId="177" fontId="5" fillId="0" borderId="4" xfId="4" applyNumberFormat="1" applyFont="1" applyBorder="1" applyAlignment="1">
      <alignment horizontal="center" vertical="center"/>
    </xf>
    <xf numFmtId="177" fontId="5" fillId="0" borderId="16" xfId="4" applyNumberFormat="1" applyFont="1" applyBorder="1" applyAlignment="1">
      <alignment horizontal="center" vertical="center"/>
    </xf>
    <xf numFmtId="20" fontId="5" fillId="0" borderId="2" xfId="1" applyNumberFormat="1" applyFont="1" applyBorder="1" applyAlignment="1">
      <alignment horizontal="center" vertical="center"/>
    </xf>
    <xf numFmtId="20" fontId="5" fillId="0" borderId="3" xfId="1" applyNumberFormat="1" applyFont="1" applyBorder="1" applyAlignment="1">
      <alignment horizontal="center" vertical="center"/>
    </xf>
    <xf numFmtId="20" fontId="5" fillId="5" borderId="1" xfId="1" applyNumberFormat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5" fillId="0" borderId="1" xfId="1" applyNumberFormat="1" applyFont="1" applyBorder="1" applyAlignment="1">
      <alignment horizontal="center" vertical="center" wrapText="1"/>
    </xf>
    <xf numFmtId="20" fontId="5" fillId="0" borderId="13" xfId="1" applyNumberFormat="1" applyFont="1" applyBorder="1" applyAlignment="1">
      <alignment horizontal="center" vertical="center" wrapText="1"/>
    </xf>
    <xf numFmtId="20" fontId="5" fillId="0" borderId="14" xfId="1" applyNumberFormat="1" applyFont="1" applyBorder="1" applyAlignment="1">
      <alignment horizontal="center" vertical="center" wrapText="1"/>
    </xf>
    <xf numFmtId="0" fontId="5" fillId="0" borderId="1" xfId="4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20" fontId="5" fillId="0" borderId="2" xfId="1" applyNumberFormat="1" applyFont="1" applyBorder="1" applyAlignment="1">
      <alignment horizontal="center" vertical="center" wrapText="1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20" fontId="5" fillId="0" borderId="2" xfId="1" applyNumberFormat="1" applyFont="1" applyBorder="1" applyAlignment="1">
      <alignment horizontal="center" vertical="center" wrapText="1"/>
    </xf>
    <xf numFmtId="20" fontId="5" fillId="0" borderId="12" xfId="1" applyNumberFormat="1" applyFont="1" applyBorder="1" applyAlignment="1">
      <alignment horizontal="center" vertical="center" wrapText="1"/>
    </xf>
    <xf numFmtId="20" fontId="5" fillId="0" borderId="14" xfId="1" applyNumberFormat="1" applyFont="1" applyBorder="1" applyAlignment="1">
      <alignment horizontal="center" vertical="center" wrapText="1"/>
    </xf>
    <xf numFmtId="20" fontId="5" fillId="5" borderId="4" xfId="1" applyNumberFormat="1" applyFont="1" applyFill="1" applyBorder="1" applyAlignment="1">
      <alignment horizontal="center" vertical="center"/>
    </xf>
    <xf numFmtId="0" fontId="5" fillId="0" borderId="2" xfId="1" applyNumberFormat="1" applyFont="1" applyBorder="1" applyAlignment="1">
      <alignment horizontal="center" vertical="center" wrapText="1"/>
    </xf>
    <xf numFmtId="0" fontId="5" fillId="0" borderId="3" xfId="1" applyNumberFormat="1" applyFont="1" applyBorder="1" applyAlignment="1">
      <alignment horizontal="center" vertical="center" wrapText="1"/>
    </xf>
    <xf numFmtId="20" fontId="5" fillId="0" borderId="1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20" fontId="5" fillId="0" borderId="3" xfId="1" applyNumberFormat="1" applyFont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20" fontId="5" fillId="0" borderId="15" xfId="1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5" fillId="5" borderId="5" xfId="1" applyFont="1" applyFill="1" applyBorder="1" applyAlignment="1">
      <alignment horizontal="center" vertical="center"/>
    </xf>
    <xf numFmtId="0" fontId="5" fillId="5" borderId="2" xfId="1" applyFont="1" applyFill="1" applyBorder="1" applyAlignment="1">
      <alignment horizontal="center" vertical="center"/>
    </xf>
    <xf numFmtId="0" fontId="11" fillId="5" borderId="3" xfId="1" applyFont="1" applyFill="1" applyBorder="1" applyAlignment="1">
      <alignment horizontal="center"/>
    </xf>
    <xf numFmtId="0" fontId="0" fillId="5" borderId="0" xfId="0" applyFill="1">
      <alignment vertical="center"/>
    </xf>
    <xf numFmtId="0" fontId="8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0" fontId="5" fillId="5" borderId="2" xfId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/>
    </xf>
    <xf numFmtId="0" fontId="11" fillId="0" borderId="1" xfId="1" applyFont="1" applyBorder="1" applyAlignment="1">
      <alignment horizontal="left" vertical="center"/>
    </xf>
    <xf numFmtId="0" fontId="14" fillId="2" borderId="2" xfId="1" applyFont="1" applyFill="1" applyBorder="1" applyAlignment="1">
      <alignment horizontal="center" vertical="center"/>
    </xf>
    <xf numFmtId="0" fontId="2" fillId="0" borderId="15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42" fontId="5" fillId="2" borderId="2" xfId="1" applyNumberFormat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15" fillId="3" borderId="1" xfId="1" applyFont="1" applyFill="1" applyBorder="1" applyAlignment="1">
      <alignment horizontal="center" vertical="center"/>
    </xf>
    <xf numFmtId="0" fontId="1" fillId="3" borderId="1" xfId="1" applyFont="1" applyFill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8" xfId="1" applyFont="1" applyFill="1" applyBorder="1" applyAlignment="1">
      <alignment horizontal="center" vertical="center"/>
    </xf>
    <xf numFmtId="0" fontId="5" fillId="5" borderId="2" xfId="1" applyFont="1" applyFill="1" applyBorder="1" applyAlignment="1">
      <alignment horizontal="left" vertical="center" wrapText="1"/>
    </xf>
    <xf numFmtId="0" fontId="5" fillId="5" borderId="15" xfId="1" applyFont="1" applyFill="1" applyBorder="1" applyAlignment="1">
      <alignment horizontal="left" vertical="center" wrapText="1"/>
    </xf>
    <xf numFmtId="0" fontId="5" fillId="5" borderId="3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/>
    </xf>
    <xf numFmtId="0" fontId="2" fillId="0" borderId="8" xfId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0" fontId="1" fillId="3" borderId="8" xfId="1" applyFont="1" applyFill="1" applyBorder="1" applyAlignment="1">
      <alignment horizontal="center"/>
    </xf>
    <xf numFmtId="0" fontId="2" fillId="0" borderId="8" xfId="1" applyBorder="1" applyAlignment="1">
      <alignment horizontal="center"/>
    </xf>
    <xf numFmtId="0" fontId="2" fillId="0" borderId="11" xfId="1" applyBorder="1" applyAlignment="1">
      <alignment horizontal="center"/>
    </xf>
    <xf numFmtId="0" fontId="10" fillId="3" borderId="11" xfId="1" applyFont="1" applyFill="1" applyBorder="1" applyAlignment="1">
      <alignment horizontal="center" vertical="center"/>
    </xf>
    <xf numFmtId="0" fontId="5" fillId="5" borderId="2" xfId="1" applyFont="1" applyFill="1" applyBorder="1" applyAlignment="1">
      <alignment horizontal="left" vertical="top" wrapText="1"/>
    </xf>
    <xf numFmtId="0" fontId="5" fillId="5" borderId="15" xfId="1" applyFont="1" applyFill="1" applyBorder="1" applyAlignment="1">
      <alignment horizontal="left" vertical="top"/>
    </xf>
    <xf numFmtId="0" fontId="5" fillId="5" borderId="3" xfId="1" applyFont="1" applyFill="1" applyBorder="1" applyAlignment="1">
      <alignment horizontal="left" vertical="top"/>
    </xf>
    <xf numFmtId="0" fontId="9" fillId="3" borderId="1" xfId="1" applyFont="1" applyFill="1" applyBorder="1" applyAlignment="1">
      <alignment horizontal="center" vertical="center"/>
    </xf>
    <xf numFmtId="20" fontId="5" fillId="0" borderId="2" xfId="1" applyNumberFormat="1" applyFont="1" applyBorder="1" applyAlignment="1">
      <alignment horizontal="center" vertical="center"/>
    </xf>
    <xf numFmtId="20" fontId="5" fillId="0" borderId="3" xfId="1" applyNumberFormat="1" applyFont="1" applyBorder="1" applyAlignment="1">
      <alignment horizontal="center" vertical="center"/>
    </xf>
    <xf numFmtId="20" fontId="12" fillId="3" borderId="4" xfId="1" applyNumberFormat="1" applyFont="1" applyFill="1" applyBorder="1" applyAlignment="1">
      <alignment horizontal="center" vertical="center"/>
    </xf>
    <xf numFmtId="20" fontId="12" fillId="3" borderId="11" xfId="1" applyNumberFormat="1" applyFont="1" applyFill="1" applyBorder="1" applyAlignment="1">
      <alignment horizontal="center" vertical="center"/>
    </xf>
    <xf numFmtId="20" fontId="18" fillId="0" borderId="5" xfId="1" applyNumberFormat="1" applyFont="1" applyBorder="1" applyAlignment="1">
      <alignment horizontal="left" vertical="center" wrapText="1"/>
    </xf>
    <xf numFmtId="20" fontId="18" fillId="0" borderId="6" xfId="1" applyNumberFormat="1" applyFont="1" applyBorder="1" applyAlignment="1">
      <alignment horizontal="left" vertical="center" wrapText="1"/>
    </xf>
    <xf numFmtId="20" fontId="18" fillId="0" borderId="7" xfId="1" applyNumberFormat="1" applyFont="1" applyBorder="1" applyAlignment="1">
      <alignment horizontal="left" vertical="center" wrapText="1"/>
    </xf>
    <xf numFmtId="20" fontId="18" fillId="0" borderId="12" xfId="1" applyNumberFormat="1" applyFont="1" applyBorder="1" applyAlignment="1">
      <alignment horizontal="left" vertical="center" wrapText="1"/>
    </xf>
    <xf numFmtId="20" fontId="18" fillId="0" borderId="13" xfId="1" applyNumberFormat="1" applyFont="1" applyBorder="1" applyAlignment="1">
      <alignment horizontal="left" vertical="center" wrapText="1"/>
    </xf>
    <xf numFmtId="20" fontId="18" fillId="0" borderId="14" xfId="1" applyNumberFormat="1" applyFont="1" applyBorder="1" applyAlignment="1">
      <alignment horizontal="left" vertical="center" wrapText="1"/>
    </xf>
    <xf numFmtId="0" fontId="5" fillId="3" borderId="1" xfId="1" applyFont="1" applyFill="1" applyBorder="1" applyAlignment="1">
      <alignment horizontal="center" vertical="center"/>
    </xf>
    <xf numFmtId="0" fontId="11" fillId="3" borderId="1" xfId="1" applyFont="1" applyFill="1" applyBorder="1" applyAlignment="1">
      <alignment horizontal="center"/>
    </xf>
    <xf numFmtId="0" fontId="2" fillId="0" borderId="1" xfId="1" applyFont="1" applyBorder="1" applyAlignment="1">
      <alignment horizontal="center" vertical="center"/>
    </xf>
    <xf numFmtId="20" fontId="5" fillId="0" borderId="2" xfId="1" quotePrefix="1" applyNumberFormat="1" applyFont="1" applyBorder="1" applyAlignment="1">
      <alignment horizontal="center" vertical="center"/>
    </xf>
    <xf numFmtId="20" fontId="12" fillId="3" borderId="8" xfId="1" applyNumberFormat="1" applyFont="1" applyFill="1" applyBorder="1" applyAlignment="1">
      <alignment horizontal="center" vertical="center"/>
    </xf>
    <xf numFmtId="20" fontId="18" fillId="0" borderId="6" xfId="1" applyNumberFormat="1" applyFont="1" applyBorder="1" applyAlignment="1">
      <alignment horizontal="left" vertical="center"/>
    </xf>
    <xf numFmtId="20" fontId="18" fillId="0" borderId="7" xfId="1" applyNumberFormat="1" applyFont="1" applyBorder="1" applyAlignment="1">
      <alignment horizontal="left" vertical="center"/>
    </xf>
    <xf numFmtId="20" fontId="18" fillId="0" borderId="9" xfId="1" applyNumberFormat="1" applyFont="1" applyBorder="1" applyAlignment="1">
      <alignment horizontal="left" vertical="center"/>
    </xf>
    <xf numFmtId="20" fontId="18" fillId="0" borderId="0" xfId="1" applyNumberFormat="1" applyFont="1" applyBorder="1" applyAlignment="1">
      <alignment horizontal="left" vertical="center"/>
    </xf>
    <xf numFmtId="20" fontId="18" fillId="0" borderId="10" xfId="1" applyNumberFormat="1" applyFont="1" applyBorder="1" applyAlignment="1">
      <alignment horizontal="left" vertical="center"/>
    </xf>
    <xf numFmtId="20" fontId="18" fillId="0" borderId="12" xfId="1" applyNumberFormat="1" applyFont="1" applyBorder="1" applyAlignment="1">
      <alignment horizontal="left" vertical="center"/>
    </xf>
    <xf numFmtId="20" fontId="18" fillId="0" borderId="13" xfId="1" applyNumberFormat="1" applyFont="1" applyBorder="1" applyAlignment="1">
      <alignment horizontal="left" vertical="center"/>
    </xf>
    <xf numFmtId="20" fontId="18" fillId="0" borderId="14" xfId="1" applyNumberFormat="1" applyFont="1" applyBorder="1" applyAlignment="1">
      <alignment horizontal="left" vertical="center"/>
    </xf>
    <xf numFmtId="0" fontId="3" fillId="2" borderId="1" xfId="1" applyFont="1" applyFill="1" applyBorder="1" applyAlignment="1">
      <alignment horizontal="center" vertical="center"/>
    </xf>
    <xf numFmtId="0" fontId="5" fillId="4" borderId="2" xfId="1" applyFont="1" applyFill="1" applyBorder="1" applyAlignment="1">
      <alignment horizontal="center" vertical="center"/>
    </xf>
    <xf numFmtId="0" fontId="5" fillId="4" borderId="3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41" fontId="0" fillId="0" borderId="9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5" borderId="15" xfId="1" applyFont="1" applyFill="1" applyBorder="1" applyAlignment="1">
      <alignment horizontal="left" vertical="top" wrapText="1"/>
    </xf>
    <xf numFmtId="0" fontId="5" fillId="5" borderId="3" xfId="1" applyFont="1" applyFill="1" applyBorder="1" applyAlignment="1">
      <alignment horizontal="left" vertical="top" wrapText="1"/>
    </xf>
    <xf numFmtId="0" fontId="12" fillId="3" borderId="4" xfId="1" applyFont="1" applyFill="1" applyBorder="1" applyAlignment="1">
      <alignment horizontal="center" vertical="center"/>
    </xf>
    <xf numFmtId="0" fontId="12" fillId="3" borderId="8" xfId="1" applyFont="1" applyFill="1" applyBorder="1" applyAlignment="1">
      <alignment horizontal="center" vertical="center"/>
    </xf>
    <xf numFmtId="0" fontId="12" fillId="3" borderId="1" xfId="1" applyFont="1" applyFill="1" applyBorder="1" applyAlignment="1">
      <alignment horizontal="center" vertical="center"/>
    </xf>
    <xf numFmtId="20" fontId="17" fillId="0" borderId="5" xfId="1" applyNumberFormat="1" applyFont="1" applyBorder="1" applyAlignment="1">
      <alignment horizontal="left" vertical="center"/>
    </xf>
    <xf numFmtId="20" fontId="17" fillId="0" borderId="6" xfId="1" applyNumberFormat="1" applyFont="1" applyBorder="1" applyAlignment="1">
      <alignment horizontal="left" vertical="center"/>
    </xf>
    <xf numFmtId="20" fontId="17" fillId="0" borderId="7" xfId="1" applyNumberFormat="1" applyFont="1" applyBorder="1" applyAlignment="1">
      <alignment horizontal="left" vertical="center"/>
    </xf>
    <xf numFmtId="20" fontId="17" fillId="0" borderId="12" xfId="1" applyNumberFormat="1" applyFont="1" applyBorder="1" applyAlignment="1">
      <alignment horizontal="left" vertical="center"/>
    </xf>
    <xf numFmtId="20" fontId="17" fillId="0" borderId="13" xfId="1" applyNumberFormat="1" applyFont="1" applyBorder="1" applyAlignment="1">
      <alignment horizontal="left" vertical="center"/>
    </xf>
    <xf numFmtId="20" fontId="17" fillId="0" borderId="14" xfId="1" applyNumberFormat="1" applyFont="1" applyBorder="1" applyAlignment="1">
      <alignment horizontal="left" vertical="center"/>
    </xf>
    <xf numFmtId="20" fontId="20" fillId="3" borderId="4" xfId="1" applyNumberFormat="1" applyFont="1" applyFill="1" applyBorder="1" applyAlignment="1">
      <alignment horizontal="center" vertical="center"/>
    </xf>
    <xf numFmtId="20" fontId="20" fillId="3" borderId="11" xfId="1" applyNumberFormat="1" applyFont="1" applyFill="1" applyBorder="1" applyAlignment="1">
      <alignment horizontal="center" vertical="center"/>
    </xf>
    <xf numFmtId="0" fontId="18" fillId="3" borderId="4" xfId="1" applyFont="1" applyFill="1" applyBorder="1" applyAlignment="1">
      <alignment horizontal="center" vertical="center"/>
    </xf>
    <xf numFmtId="0" fontId="18" fillId="3" borderId="8" xfId="1" applyFont="1" applyFill="1" applyBorder="1" applyAlignment="1">
      <alignment horizontal="center" vertical="center"/>
    </xf>
    <xf numFmtId="0" fontId="18" fillId="3" borderId="11" xfId="1" applyFont="1" applyFill="1" applyBorder="1" applyAlignment="1">
      <alignment horizontal="center" vertical="center"/>
    </xf>
    <xf numFmtId="20" fontId="21" fillId="3" borderId="4" xfId="1" applyNumberFormat="1" applyFont="1" applyFill="1" applyBorder="1" applyAlignment="1">
      <alignment horizontal="center" vertical="center"/>
    </xf>
    <xf numFmtId="20" fontId="21" fillId="3" borderId="11" xfId="1" applyNumberFormat="1" applyFont="1" applyFill="1" applyBorder="1" applyAlignment="1">
      <alignment horizontal="center" vertical="center"/>
    </xf>
    <xf numFmtId="0" fontId="5" fillId="5" borderId="15" xfId="1" applyFont="1" applyFill="1" applyBorder="1" applyAlignment="1">
      <alignment horizontal="left" vertical="center"/>
    </xf>
    <xf numFmtId="0" fontId="5" fillId="5" borderId="3" xfId="1" applyFont="1" applyFill="1" applyBorder="1" applyAlignment="1">
      <alignment horizontal="left" vertical="center"/>
    </xf>
    <xf numFmtId="20" fontId="5" fillId="0" borderId="17" xfId="1" applyNumberFormat="1" applyFont="1" applyBorder="1" applyAlignment="1">
      <alignment horizontal="center" vertical="center"/>
    </xf>
    <xf numFmtId="20" fontId="5" fillId="0" borderId="18" xfId="1" applyNumberFormat="1" applyFont="1" applyBorder="1" applyAlignment="1">
      <alignment horizontal="center" vertical="center"/>
    </xf>
    <xf numFmtId="0" fontId="12" fillId="3" borderId="19" xfId="1" applyFont="1" applyFill="1" applyBorder="1" applyAlignment="1">
      <alignment horizontal="center" vertical="center"/>
    </xf>
    <xf numFmtId="0" fontId="12" fillId="3" borderId="11" xfId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/>
    </xf>
    <xf numFmtId="20" fontId="5" fillId="0" borderId="14" xfId="1" applyNumberFormat="1" applyFont="1" applyBorder="1" applyAlignment="1">
      <alignment horizontal="center" vertical="center"/>
    </xf>
    <xf numFmtId="20" fontId="5" fillId="0" borderId="2" xfId="1" applyNumberFormat="1" applyFont="1" applyBorder="1" applyAlignment="1">
      <alignment horizontal="center" vertical="center" wrapText="1"/>
    </xf>
    <xf numFmtId="20" fontId="5" fillId="0" borderId="3" xfId="1" applyNumberFormat="1" applyFont="1" applyBorder="1" applyAlignment="1">
      <alignment horizontal="center" vertical="center" wrapText="1"/>
    </xf>
    <xf numFmtId="20" fontId="20" fillId="3" borderId="8" xfId="1" applyNumberFormat="1" applyFont="1" applyFill="1" applyBorder="1" applyAlignment="1">
      <alignment horizontal="center" vertical="center"/>
    </xf>
    <xf numFmtId="20" fontId="5" fillId="0" borderId="12" xfId="1" applyNumberFormat="1" applyFont="1" applyBorder="1" applyAlignment="1">
      <alignment horizontal="center" vertical="center" wrapText="1"/>
    </xf>
    <xf numFmtId="20" fontId="5" fillId="0" borderId="14" xfId="1" applyNumberFormat="1" applyFont="1" applyBorder="1" applyAlignment="1">
      <alignment horizontal="center" vertical="center" wrapText="1"/>
    </xf>
    <xf numFmtId="20" fontId="5" fillId="0" borderId="12" xfId="1" quotePrefix="1" applyNumberFormat="1" applyFont="1" applyBorder="1" applyAlignment="1">
      <alignment horizontal="center" vertical="center" wrapText="1"/>
    </xf>
    <xf numFmtId="20" fontId="5" fillId="0" borderId="6" xfId="1" quotePrefix="1" applyNumberFormat="1" applyFont="1" applyBorder="1" applyAlignment="1">
      <alignment horizontal="center" vertical="center" wrapText="1"/>
    </xf>
    <xf numFmtId="20" fontId="5" fillId="0" borderId="7" xfId="1" quotePrefix="1" applyNumberFormat="1" applyFont="1" applyBorder="1" applyAlignment="1">
      <alignment horizontal="center" vertical="center" wrapText="1"/>
    </xf>
    <xf numFmtId="20" fontId="5" fillId="0" borderId="2" xfId="1" quotePrefix="1" applyNumberFormat="1" applyFont="1" applyBorder="1" applyAlignment="1">
      <alignment horizontal="center" vertical="center" wrapText="1"/>
    </xf>
    <xf numFmtId="20" fontId="5" fillId="0" borderId="3" xfId="1" quotePrefix="1" applyNumberFormat="1" applyFont="1" applyBorder="1" applyAlignment="1">
      <alignment horizontal="center" vertical="center" wrapText="1"/>
    </xf>
    <xf numFmtId="20" fontId="5" fillId="0" borderId="15" xfId="1" applyNumberFormat="1" applyFont="1" applyBorder="1" applyAlignment="1">
      <alignment horizontal="center" vertical="center"/>
    </xf>
    <xf numFmtId="20" fontId="18" fillId="0" borderId="9" xfId="1" applyNumberFormat="1" applyFont="1" applyBorder="1" applyAlignment="1">
      <alignment horizontal="left" vertical="center" wrapText="1"/>
    </xf>
    <xf numFmtId="20" fontId="18" fillId="0" borderId="0" xfId="1" applyNumberFormat="1" applyFont="1" applyBorder="1" applyAlignment="1">
      <alignment horizontal="left" vertical="center" wrapText="1"/>
    </xf>
    <xf numFmtId="20" fontId="18" fillId="0" borderId="10" xfId="1" applyNumberFormat="1" applyFont="1" applyBorder="1" applyAlignment="1">
      <alignment horizontal="left" vertical="center" wrapText="1"/>
    </xf>
    <xf numFmtId="0" fontId="5" fillId="5" borderId="2" xfId="1" applyFont="1" applyFill="1" applyBorder="1" applyAlignment="1">
      <alignment horizontal="center" vertical="center"/>
    </xf>
    <xf numFmtId="0" fontId="5" fillId="5" borderId="3" xfId="1" applyFont="1" applyFill="1" applyBorder="1" applyAlignment="1">
      <alignment horizontal="center" vertical="center"/>
    </xf>
    <xf numFmtId="20" fontId="18" fillId="5" borderId="1" xfId="1" applyNumberFormat="1" applyFont="1" applyFill="1" applyBorder="1" applyAlignment="1">
      <alignment horizontal="left" vertical="center" wrapText="1"/>
    </xf>
  </cellXfs>
  <cellStyles count="8">
    <cellStyle name="Comma [0] 2" xfId="5"/>
    <cellStyle name="Currency [0] 2" xfId="6"/>
    <cellStyle name="Percent 2" xfId="7"/>
    <cellStyle name="백분율 2" xfId="4"/>
    <cellStyle name="쉼표 [0] 2" xfId="2"/>
    <cellStyle name="통화 [0] 2" xfId="3"/>
    <cellStyle name="표준" xfId="0" builtinId="0"/>
    <cellStyle name="표준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1485900</xdr:colOff>
      <xdr:row>42</xdr:row>
      <xdr:rowOff>209550</xdr:rowOff>
    </xdr:from>
    <xdr:to>
      <xdr:col>5</xdr:col>
      <xdr:colOff>85725</xdr:colOff>
      <xdr:row>42</xdr:row>
      <xdr:rowOff>2297905</xdr:rowOff>
    </xdr:to>
    <xdr:pic>
      <xdr:nvPicPr>
        <xdr:cNvPr id="2" name="그림 1" descr="IMG_529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67150" y="11277600"/>
          <a:ext cx="3695700" cy="2088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352426</xdr:colOff>
      <xdr:row>43</xdr:row>
      <xdr:rowOff>1038225</xdr:rowOff>
    </xdr:from>
    <xdr:to>
      <xdr:col>5</xdr:col>
      <xdr:colOff>526405</xdr:colOff>
      <xdr:row>43</xdr:row>
      <xdr:rowOff>4810125</xdr:rowOff>
    </xdr:to>
    <xdr:pic>
      <xdr:nvPicPr>
        <xdr:cNvPr id="3" name="그림 2" descr="IMG_529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4526" y="12001500"/>
          <a:ext cx="2279004" cy="3771900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43</xdr:row>
      <xdr:rowOff>1047750</xdr:rowOff>
    </xdr:from>
    <xdr:to>
      <xdr:col>6</xdr:col>
      <xdr:colOff>19050</xdr:colOff>
      <xdr:row>43</xdr:row>
      <xdr:rowOff>4781548</xdr:rowOff>
    </xdr:to>
    <xdr:pic>
      <xdr:nvPicPr>
        <xdr:cNvPr id="4" name="그림 3" descr="IMG_5296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39100" y="12011025"/>
          <a:ext cx="2152650" cy="37337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888998</xdr:colOff>
      <xdr:row>39</xdr:row>
      <xdr:rowOff>353483</xdr:rowOff>
    </xdr:from>
    <xdr:to>
      <xdr:col>4</xdr:col>
      <xdr:colOff>1009649</xdr:colOff>
      <xdr:row>39</xdr:row>
      <xdr:rowOff>4650162</xdr:rowOff>
    </xdr:to>
    <xdr:pic>
      <xdr:nvPicPr>
        <xdr:cNvPr id="2" name="그림 1" descr="P20160907_165530427_55697A54-D071-4195-A6C6-23C7DABBC95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70248" y="9287933"/>
          <a:ext cx="3111501" cy="429667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1143000</xdr:colOff>
      <xdr:row>39</xdr:row>
      <xdr:rowOff>411377</xdr:rowOff>
    </xdr:from>
    <xdr:to>
      <xdr:col>5</xdr:col>
      <xdr:colOff>2489201</xdr:colOff>
      <xdr:row>39</xdr:row>
      <xdr:rowOff>4657725</xdr:rowOff>
    </xdr:to>
    <xdr:pic>
      <xdr:nvPicPr>
        <xdr:cNvPr id="3" name="그림 2" descr="P20160907_170637872_D6A22ACF-E2DE-4C48-B12F-F4633A57ECF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15100" y="9345827"/>
          <a:ext cx="3451226" cy="42463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45</xdr:row>
      <xdr:rowOff>176212</xdr:rowOff>
    </xdr:from>
    <xdr:to>
      <xdr:col>4</xdr:col>
      <xdr:colOff>2060575</xdr:colOff>
      <xdr:row>45</xdr:row>
      <xdr:rowOff>2343150</xdr:rowOff>
    </xdr:to>
    <xdr:pic>
      <xdr:nvPicPr>
        <xdr:cNvPr id="2" name="그림 1" descr="IMG_532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43425" y="10844212"/>
          <a:ext cx="2889250" cy="21669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66600</xdr:colOff>
      <xdr:row>35</xdr:row>
      <xdr:rowOff>47629</xdr:rowOff>
    </xdr:from>
    <xdr:to>
      <xdr:col>4</xdr:col>
      <xdr:colOff>1847850</xdr:colOff>
      <xdr:row>35</xdr:row>
      <xdr:rowOff>3790429</xdr:rowOff>
    </xdr:to>
    <xdr:pic>
      <xdr:nvPicPr>
        <xdr:cNvPr id="3" name="그림 2" descr="쉐어칠판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4015013" y="13225166"/>
          <a:ext cx="3742800" cy="2667075"/>
        </a:xfrm>
        <a:prstGeom prst="rect">
          <a:avLst/>
        </a:prstGeom>
      </xdr:spPr>
    </xdr:pic>
    <xdr:clientData/>
  </xdr:twoCellAnchor>
  <xdr:twoCellAnchor editAs="oneCell">
    <xdr:from>
      <xdr:col>4</xdr:col>
      <xdr:colOff>2009775</xdr:colOff>
      <xdr:row>35</xdr:row>
      <xdr:rowOff>28654</xdr:rowOff>
    </xdr:from>
    <xdr:to>
      <xdr:col>5</xdr:col>
      <xdr:colOff>2628900</xdr:colOff>
      <xdr:row>35</xdr:row>
      <xdr:rowOff>3762375</xdr:rowOff>
    </xdr:to>
    <xdr:pic>
      <xdr:nvPicPr>
        <xdr:cNvPr id="4" name="그림 3" descr="쉐어칠판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5400000">
          <a:off x="6877089" y="13173115"/>
          <a:ext cx="3733721" cy="2724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36</xdr:row>
      <xdr:rowOff>28576</xdr:rowOff>
    </xdr:from>
    <xdr:to>
      <xdr:col>4</xdr:col>
      <xdr:colOff>47625</xdr:colOff>
      <xdr:row>36</xdr:row>
      <xdr:rowOff>2050258</xdr:rowOff>
    </xdr:to>
    <xdr:pic>
      <xdr:nvPicPr>
        <xdr:cNvPr id="2" name="그림 1" descr="IMG_05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4150" y="8743951"/>
          <a:ext cx="2695575" cy="2021682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36</xdr:row>
      <xdr:rowOff>28576</xdr:rowOff>
    </xdr:from>
    <xdr:to>
      <xdr:col>5</xdr:col>
      <xdr:colOff>933451</xdr:colOff>
      <xdr:row>36</xdr:row>
      <xdr:rowOff>2200276</xdr:rowOff>
    </xdr:to>
    <xdr:pic>
      <xdr:nvPicPr>
        <xdr:cNvPr id="3" name="그림 2" descr="IMG_058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14976" y="8743951"/>
          <a:ext cx="2895600" cy="21717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133275</xdr:colOff>
      <xdr:row>37</xdr:row>
      <xdr:rowOff>31129</xdr:rowOff>
    </xdr:from>
    <xdr:to>
      <xdr:col>3</xdr:col>
      <xdr:colOff>152399</xdr:colOff>
      <xdr:row>37</xdr:row>
      <xdr:rowOff>2863328</xdr:rowOff>
    </xdr:to>
    <xdr:pic>
      <xdr:nvPicPr>
        <xdr:cNvPr id="4" name="그림 3" descr="IMG_0579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5400000">
          <a:off x="2160500" y="11481779"/>
          <a:ext cx="2832199" cy="21241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37</xdr:row>
      <xdr:rowOff>38100</xdr:rowOff>
    </xdr:from>
    <xdr:to>
      <xdr:col>5</xdr:col>
      <xdr:colOff>183356</xdr:colOff>
      <xdr:row>38</xdr:row>
      <xdr:rowOff>1095375</xdr:rowOff>
    </xdr:to>
    <xdr:pic>
      <xdr:nvPicPr>
        <xdr:cNvPr id="2" name="그림 1" descr="IMG_535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10200" y="9067800"/>
          <a:ext cx="2250281" cy="3000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542461</xdr:colOff>
      <xdr:row>35</xdr:row>
      <xdr:rowOff>333374</xdr:rowOff>
    </xdr:from>
    <xdr:to>
      <xdr:col>5</xdr:col>
      <xdr:colOff>2333626</xdr:colOff>
      <xdr:row>35</xdr:row>
      <xdr:rowOff>3086099</xdr:rowOff>
    </xdr:to>
    <xdr:pic>
      <xdr:nvPicPr>
        <xdr:cNvPr id="2" name="그림 1" descr="P20160918_195401643_82567E43-54A6-44F4-A0E0-F561A575CDB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14561" y="8077199"/>
          <a:ext cx="3896190" cy="2752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895350</xdr:colOff>
      <xdr:row>36</xdr:row>
      <xdr:rowOff>552450</xdr:rowOff>
    </xdr:from>
    <xdr:to>
      <xdr:col>5</xdr:col>
      <xdr:colOff>2181225</xdr:colOff>
      <xdr:row>36</xdr:row>
      <xdr:rowOff>3073013</xdr:rowOff>
    </xdr:to>
    <xdr:pic>
      <xdr:nvPicPr>
        <xdr:cNvPr id="3" name="그림 2" descr="P20160921_210859000_1EAC78CE-F9DC-4FB0-80C7-47F7A25419F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67450" y="9153525"/>
          <a:ext cx="3390900" cy="2520563"/>
        </a:xfrm>
        <a:prstGeom prst="rect">
          <a:avLst/>
        </a:prstGeom>
      </xdr:spPr>
    </xdr:pic>
    <xdr:clientData/>
  </xdr:twoCellAnchor>
  <xdr:twoCellAnchor editAs="oneCell">
    <xdr:from>
      <xdr:col>2</xdr:col>
      <xdr:colOff>1283475</xdr:colOff>
      <xdr:row>36</xdr:row>
      <xdr:rowOff>207149</xdr:rowOff>
    </xdr:from>
    <xdr:to>
      <xdr:col>4</xdr:col>
      <xdr:colOff>752475</xdr:colOff>
      <xdr:row>36</xdr:row>
      <xdr:rowOff>3571875</xdr:rowOff>
    </xdr:to>
    <xdr:pic>
      <xdr:nvPicPr>
        <xdr:cNvPr id="4" name="그림 3" descr="P20160921_210901000_E7C593CB-5DB9-4C81-A8E1-052BC1317D9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64725" y="8808224"/>
          <a:ext cx="2459850" cy="3364726"/>
        </a:xfrm>
        <a:prstGeom prst="rect">
          <a:avLst/>
        </a:prstGeom>
      </xdr:spPr>
    </xdr:pic>
    <xdr:clientData/>
  </xdr:twoCellAnchor>
  <xdr:twoCellAnchor editAs="oneCell">
    <xdr:from>
      <xdr:col>1</xdr:col>
      <xdr:colOff>109499</xdr:colOff>
      <xdr:row>36</xdr:row>
      <xdr:rowOff>214274</xdr:rowOff>
    </xdr:from>
    <xdr:to>
      <xdr:col>2</xdr:col>
      <xdr:colOff>1142999</xdr:colOff>
      <xdr:row>36</xdr:row>
      <xdr:rowOff>3571875</xdr:rowOff>
    </xdr:to>
    <xdr:pic>
      <xdr:nvPicPr>
        <xdr:cNvPr id="5" name="그림 4" descr="P20160920_204451000_F8E531F1-93B5-46A9-8E0B-410EC30AF40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1524" y="8815349"/>
          <a:ext cx="2452725" cy="3357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9"/>
  <sheetViews>
    <sheetView workbookViewId="0">
      <selection activeCell="B20" sqref="B20:F23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" t="s">
        <v>0</v>
      </c>
      <c r="B2" s="2">
        <v>42614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" t="s">
        <v>5</v>
      </c>
      <c r="B4" s="8">
        <v>197500</v>
      </c>
      <c r="C4" s="9" t="s">
        <v>6</v>
      </c>
      <c r="D4" s="10">
        <v>7.0000000000000007E-2</v>
      </c>
      <c r="E4" s="11" t="s">
        <v>7</v>
      </c>
      <c r="F4" s="10">
        <v>0.16</v>
      </c>
      <c r="H4" s="12">
        <f>SUM(D4:D8)+SUM(F4:F7)</f>
        <v>1.0100000000000002</v>
      </c>
    </row>
    <row r="5" spans="1:8">
      <c r="A5" s="1" t="s">
        <v>8</v>
      </c>
      <c r="B5" s="13">
        <f>B6-B4</f>
        <v>1401000</v>
      </c>
      <c r="C5" s="11" t="s">
        <v>9</v>
      </c>
      <c r="D5" s="10">
        <v>0.15</v>
      </c>
      <c r="E5" s="11" t="s">
        <v>10</v>
      </c>
      <c r="F5" s="10">
        <v>0</v>
      </c>
    </row>
    <row r="6" spans="1:8">
      <c r="A6" s="1" t="s">
        <v>11</v>
      </c>
      <c r="B6" s="13">
        <v>1598500</v>
      </c>
      <c r="C6" s="9" t="s">
        <v>12</v>
      </c>
      <c r="D6" s="10">
        <v>0.1</v>
      </c>
      <c r="E6" s="11" t="s">
        <v>13</v>
      </c>
      <c r="F6" s="10">
        <v>0.12</v>
      </c>
    </row>
    <row r="7" spans="1:8">
      <c r="A7" s="1" t="s">
        <v>14</v>
      </c>
      <c r="B7" s="13">
        <v>1910200</v>
      </c>
      <c r="C7" s="11" t="s">
        <v>15</v>
      </c>
      <c r="D7" s="10">
        <v>0.22</v>
      </c>
      <c r="E7" s="11" t="s">
        <v>16</v>
      </c>
      <c r="F7" s="10">
        <v>0.17</v>
      </c>
    </row>
    <row r="8" spans="1:8">
      <c r="A8" s="1" t="s">
        <v>17</v>
      </c>
      <c r="B8" s="13">
        <v>70610140</v>
      </c>
      <c r="C8" s="9" t="s">
        <v>18</v>
      </c>
      <c r="D8" s="10">
        <v>0.02</v>
      </c>
      <c r="E8" s="11"/>
      <c r="F8" s="10"/>
    </row>
    <row r="9" spans="1:8">
      <c r="A9" s="1" t="s">
        <v>19</v>
      </c>
      <c r="B9" s="14">
        <f>B7/B8</f>
        <v>2.7052771740715992E-2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" t="s">
        <v>22</v>
      </c>
      <c r="C11" s="1" t="s">
        <v>23</v>
      </c>
      <c r="D11" s="1" t="s">
        <v>24</v>
      </c>
      <c r="E11" s="1"/>
      <c r="F11" s="16" t="s">
        <v>25</v>
      </c>
    </row>
    <row r="12" spans="1:8">
      <c r="A12" s="188"/>
      <c r="B12" s="17" t="s">
        <v>74</v>
      </c>
      <c r="C12" s="5" t="s">
        <v>79</v>
      </c>
      <c r="D12" s="215" t="s">
        <v>26</v>
      </c>
      <c r="E12" s="17" t="s">
        <v>81</v>
      </c>
      <c r="F12" s="5">
        <v>5</v>
      </c>
    </row>
    <row r="13" spans="1:8">
      <c r="A13" s="188"/>
      <c r="B13" s="17" t="s">
        <v>75</v>
      </c>
      <c r="C13" s="5" t="s">
        <v>79</v>
      </c>
      <c r="D13" s="215"/>
      <c r="E13" s="17" t="s">
        <v>82</v>
      </c>
      <c r="F13" s="5">
        <v>4</v>
      </c>
    </row>
    <row r="14" spans="1:8">
      <c r="A14" s="188"/>
      <c r="B14" s="17" t="s">
        <v>76</v>
      </c>
      <c r="C14" s="5" t="s">
        <v>80</v>
      </c>
      <c r="D14" s="215" t="s">
        <v>27</v>
      </c>
      <c r="E14" s="17" t="s">
        <v>83</v>
      </c>
      <c r="F14" s="18">
        <v>0</v>
      </c>
    </row>
    <row r="15" spans="1:8">
      <c r="A15" s="188"/>
      <c r="B15" s="17" t="s">
        <v>77</v>
      </c>
      <c r="C15" s="5" t="s">
        <v>80</v>
      </c>
      <c r="D15" s="215"/>
      <c r="E15" s="17" t="s">
        <v>84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1" t="s">
        <v>28</v>
      </c>
      <c r="C17" s="1" t="s">
        <v>29</v>
      </c>
      <c r="D17" s="1" t="s">
        <v>30</v>
      </c>
      <c r="E17" s="199" t="s">
        <v>31</v>
      </c>
      <c r="F17" s="200"/>
    </row>
    <row r="18" spans="1:6">
      <c r="A18" s="188" t="s">
        <v>32</v>
      </c>
      <c r="B18" s="20">
        <v>0.5</v>
      </c>
      <c r="C18" s="20" t="s">
        <v>59</v>
      </c>
      <c r="D18" s="21">
        <v>3</v>
      </c>
      <c r="E18" s="189" t="s">
        <v>63</v>
      </c>
      <c r="F18" s="190"/>
    </row>
    <row r="19" spans="1:6">
      <c r="A19" s="188"/>
      <c r="B19" s="20"/>
      <c r="C19" s="20"/>
      <c r="D19" s="21"/>
      <c r="E19" s="202"/>
      <c r="F19" s="190"/>
    </row>
    <row r="20" spans="1:6">
      <c r="A20" s="188"/>
      <c r="B20" s="191" t="s">
        <v>33</v>
      </c>
      <c r="C20" s="193" t="s">
        <v>64</v>
      </c>
      <c r="D20" s="204"/>
      <c r="E20" s="204"/>
      <c r="F20" s="205"/>
    </row>
    <row r="21" spans="1:6">
      <c r="A21" s="188"/>
      <c r="B21" s="203"/>
      <c r="C21" s="206"/>
      <c r="D21" s="207"/>
      <c r="E21" s="207"/>
      <c r="F21" s="208"/>
    </row>
    <row r="22" spans="1:6">
      <c r="A22" s="188"/>
      <c r="B22" s="203"/>
      <c r="C22" s="206"/>
      <c r="D22" s="207"/>
      <c r="E22" s="207"/>
      <c r="F22" s="208"/>
    </row>
    <row r="23" spans="1:6">
      <c r="A23" s="201"/>
      <c r="B23" s="192"/>
      <c r="C23" s="209"/>
      <c r="D23" s="210"/>
      <c r="E23" s="210"/>
      <c r="F23" s="211"/>
    </row>
    <row r="24" spans="1:6">
      <c r="A24" s="188" t="s">
        <v>34</v>
      </c>
      <c r="B24" s="20">
        <v>0.72916666666666663</v>
      </c>
      <c r="C24" s="20" t="s">
        <v>60</v>
      </c>
      <c r="D24" s="21">
        <v>2</v>
      </c>
      <c r="E24" s="189"/>
      <c r="F24" s="190"/>
    </row>
    <row r="25" spans="1:6">
      <c r="A25" s="188"/>
      <c r="B25" s="20">
        <v>0.77083333333333337</v>
      </c>
      <c r="C25" s="20" t="s">
        <v>61</v>
      </c>
      <c r="D25" s="21">
        <v>3</v>
      </c>
      <c r="E25" s="189"/>
      <c r="F25" s="190"/>
    </row>
    <row r="26" spans="1:6">
      <c r="A26" s="188"/>
      <c r="B26" s="20">
        <v>0.83333333333333337</v>
      </c>
      <c r="C26" s="20" t="s">
        <v>62</v>
      </c>
      <c r="D26" s="21">
        <v>4</v>
      </c>
      <c r="E26" s="189"/>
      <c r="F26" s="190"/>
    </row>
    <row r="27" spans="1:6">
      <c r="A27" s="188"/>
      <c r="B27" s="20"/>
      <c r="C27" s="20"/>
      <c r="D27" s="21"/>
      <c r="E27" s="189"/>
      <c r="F27" s="190"/>
    </row>
    <row r="28" spans="1:6" ht="16.5" customHeight="1">
      <c r="A28" s="188"/>
      <c r="B28" s="191" t="s">
        <v>35</v>
      </c>
      <c r="C28" s="193" t="s">
        <v>65</v>
      </c>
      <c r="D28" s="194"/>
      <c r="E28" s="194"/>
      <c r="F28" s="195"/>
    </row>
    <row r="29" spans="1:6" ht="43.5" customHeight="1">
      <c r="A29" s="188"/>
      <c r="B29" s="192"/>
      <c r="C29" s="196"/>
      <c r="D29" s="197"/>
      <c r="E29" s="197"/>
      <c r="F29" s="198"/>
    </row>
    <row r="30" spans="1:6">
      <c r="A30" s="178" t="s">
        <v>36</v>
      </c>
      <c r="B30" s="178"/>
      <c r="C30" s="178"/>
      <c r="D30" s="178"/>
      <c r="E30" s="178"/>
      <c r="F30" s="178"/>
    </row>
    <row r="31" spans="1:6">
      <c r="A31" s="173" t="s">
        <v>37</v>
      </c>
      <c r="B31" s="22" t="s">
        <v>38</v>
      </c>
      <c r="C31" s="23" t="s">
        <v>67</v>
      </c>
      <c r="D31" s="173" t="s">
        <v>39</v>
      </c>
      <c r="E31" s="1" t="s">
        <v>38</v>
      </c>
      <c r="F31" s="24" t="s">
        <v>56</v>
      </c>
    </row>
    <row r="32" spans="1:6">
      <c r="A32" s="174"/>
      <c r="B32" s="25" t="s">
        <v>40</v>
      </c>
      <c r="C32" s="23" t="s">
        <v>41</v>
      </c>
      <c r="D32" s="181"/>
      <c r="E32" s="16" t="s">
        <v>42</v>
      </c>
      <c r="F32" s="24" t="s">
        <v>57</v>
      </c>
    </row>
    <row r="33" spans="1:6">
      <c r="A33" s="174"/>
      <c r="B33" s="26" t="s">
        <v>43</v>
      </c>
      <c r="C33" s="23" t="s">
        <v>68</v>
      </c>
      <c r="D33" s="181"/>
      <c r="E33" s="16" t="s">
        <v>45</v>
      </c>
      <c r="F33" s="24" t="s">
        <v>58</v>
      </c>
    </row>
    <row r="34" spans="1:6">
      <c r="A34" s="179"/>
      <c r="B34" s="26" t="s">
        <v>46</v>
      </c>
      <c r="C34" s="23" t="s">
        <v>69</v>
      </c>
      <c r="D34" s="182"/>
      <c r="E34" s="16" t="s">
        <v>47</v>
      </c>
      <c r="F34" s="24"/>
    </row>
    <row r="35" spans="1:6">
      <c r="A35" s="180"/>
      <c r="B35" s="26" t="s">
        <v>48</v>
      </c>
      <c r="C35" s="23" t="s">
        <v>44</v>
      </c>
      <c r="D35" s="183"/>
      <c r="E35" s="16" t="s">
        <v>49</v>
      </c>
      <c r="F35" s="24"/>
    </row>
    <row r="36" spans="1:6">
      <c r="A36" s="178" t="s">
        <v>36</v>
      </c>
      <c r="B36" s="178"/>
      <c r="C36" s="178"/>
      <c r="D36" s="178"/>
      <c r="E36" s="178"/>
      <c r="F36" s="178"/>
    </row>
    <row r="37" spans="1:6" ht="28.5" customHeight="1">
      <c r="A37" s="173" t="s">
        <v>37</v>
      </c>
      <c r="B37" s="185" t="s">
        <v>70</v>
      </c>
      <c r="C37" s="186"/>
      <c r="D37" s="186"/>
      <c r="E37" s="186"/>
      <c r="F37" s="187"/>
    </row>
    <row r="38" spans="1:6" ht="38.25" customHeight="1">
      <c r="A38" s="174"/>
      <c r="B38" s="185" t="s">
        <v>71</v>
      </c>
      <c r="C38" s="186"/>
      <c r="D38" s="186"/>
      <c r="E38" s="186"/>
      <c r="F38" s="187"/>
    </row>
    <row r="39" spans="1:6" ht="31.5" customHeight="1">
      <c r="A39" s="184"/>
      <c r="B39" s="185" t="s">
        <v>72</v>
      </c>
      <c r="C39" s="186"/>
      <c r="D39" s="186"/>
      <c r="E39" s="186"/>
      <c r="F39" s="187"/>
    </row>
    <row r="40" spans="1:6" s="27" customFormat="1">
      <c r="A40" s="173" t="s">
        <v>39</v>
      </c>
      <c r="B40" s="175" t="s">
        <v>66</v>
      </c>
      <c r="C40" s="176"/>
      <c r="D40" s="176"/>
      <c r="E40" s="176"/>
      <c r="F40" s="177"/>
    </row>
    <row r="41" spans="1:6" s="27" customFormat="1">
      <c r="A41" s="174"/>
      <c r="B41" s="175" t="s">
        <v>73</v>
      </c>
      <c r="C41" s="176"/>
      <c r="D41" s="176"/>
      <c r="E41" s="176"/>
      <c r="F41" s="177"/>
    </row>
    <row r="42" spans="1:6" s="27" customFormat="1" ht="128.25" customHeight="1">
      <c r="A42" s="174"/>
      <c r="B42" s="175" t="s">
        <v>78</v>
      </c>
      <c r="C42" s="176"/>
      <c r="D42" s="176"/>
      <c r="E42" s="176"/>
      <c r="F42" s="177"/>
    </row>
    <row r="43" spans="1:6">
      <c r="A43" s="178"/>
      <c r="B43" s="178"/>
      <c r="C43" s="178"/>
      <c r="D43" s="178"/>
      <c r="E43" s="178"/>
      <c r="F43" s="178"/>
    </row>
    <row r="44" spans="1:6">
      <c r="A44" s="28" t="s">
        <v>37</v>
      </c>
      <c r="B44" s="164"/>
      <c r="C44" s="165"/>
      <c r="D44" s="28" t="s">
        <v>39</v>
      </c>
      <c r="E44" s="164"/>
      <c r="F44" s="165"/>
    </row>
    <row r="45" spans="1:6" ht="19.2">
      <c r="A45" s="166" t="s">
        <v>50</v>
      </c>
      <c r="B45" s="167"/>
      <c r="C45" s="168"/>
      <c r="D45" s="29" t="s">
        <v>51</v>
      </c>
      <c r="E45" s="169"/>
      <c r="F45" s="170"/>
    </row>
    <row r="46" spans="1:6">
      <c r="A46" s="171" t="s">
        <v>37</v>
      </c>
      <c r="B46" s="30" t="s">
        <v>52</v>
      </c>
      <c r="C46" s="30" t="s">
        <v>53</v>
      </c>
      <c r="D46" s="171" t="s">
        <v>39</v>
      </c>
      <c r="E46" s="30" t="s">
        <v>54</v>
      </c>
      <c r="F46" s="30" t="s">
        <v>55</v>
      </c>
    </row>
    <row r="47" spans="1:6">
      <c r="A47" s="171"/>
      <c r="B47" s="31"/>
      <c r="C47" s="31"/>
      <c r="D47" s="172"/>
      <c r="E47" s="31"/>
      <c r="F47" s="32"/>
    </row>
    <row r="48" spans="1:6">
      <c r="A48" s="171"/>
      <c r="B48" s="31"/>
      <c r="C48" s="31"/>
      <c r="D48" s="172"/>
      <c r="E48" s="31"/>
      <c r="F48" s="32"/>
    </row>
    <row r="49" spans="1:6">
      <c r="A49" s="171"/>
      <c r="B49" s="31"/>
      <c r="C49" s="31"/>
      <c r="D49" s="172"/>
      <c r="E49" s="31"/>
      <c r="F49" s="32"/>
    </row>
  </sheetData>
  <mergeCells count="39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B20:B23"/>
    <mergeCell ref="C20:F23"/>
    <mergeCell ref="A24:A29"/>
    <mergeCell ref="E24:F24"/>
    <mergeCell ref="E25:F25"/>
    <mergeCell ref="E26:F26"/>
    <mergeCell ref="E27:F27"/>
    <mergeCell ref="B28:B29"/>
    <mergeCell ref="C28:F29"/>
    <mergeCell ref="A30:F30"/>
    <mergeCell ref="A31:A35"/>
    <mergeCell ref="D31:D35"/>
    <mergeCell ref="A36:F36"/>
    <mergeCell ref="A37:A39"/>
    <mergeCell ref="B37:F37"/>
    <mergeCell ref="B38:F38"/>
    <mergeCell ref="B39:F39"/>
    <mergeCell ref="A40:A42"/>
    <mergeCell ref="B40:F40"/>
    <mergeCell ref="B41:F41"/>
    <mergeCell ref="B42:F42"/>
    <mergeCell ref="A43:F43"/>
    <mergeCell ref="B44:C44"/>
    <mergeCell ref="E44:F44"/>
    <mergeCell ref="A45:C45"/>
    <mergeCell ref="E45:F45"/>
    <mergeCell ref="A46:A49"/>
    <mergeCell ref="D46:D49"/>
  </mergeCells>
  <phoneticPr fontId="4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48"/>
  <sheetViews>
    <sheetView zoomScaleNormal="100" workbookViewId="0">
      <selection activeCell="B41" sqref="B41:F41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61" t="s">
        <v>0</v>
      </c>
      <c r="B2" s="2">
        <v>42623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61" t="s">
        <v>5</v>
      </c>
      <c r="B4" s="8">
        <v>1490000</v>
      </c>
      <c r="C4" s="9" t="s">
        <v>6</v>
      </c>
      <c r="D4" s="10">
        <v>0.03</v>
      </c>
      <c r="E4" s="11" t="s">
        <v>7</v>
      </c>
      <c r="F4" s="10">
        <v>0.06</v>
      </c>
      <c r="H4" s="12">
        <f>SUM(D4:D8)+SUM(F4:F8)</f>
        <v>1.01</v>
      </c>
    </row>
    <row r="5" spans="1:8">
      <c r="A5" s="61" t="s">
        <v>8</v>
      </c>
      <c r="B5" s="13">
        <f>B6-B4</f>
        <v>3566000</v>
      </c>
      <c r="C5" s="11" t="s">
        <v>9</v>
      </c>
      <c r="D5" s="10">
        <v>7.0000000000000007E-2</v>
      </c>
      <c r="E5" s="11" t="s">
        <v>10</v>
      </c>
      <c r="F5" s="10">
        <v>0.16</v>
      </c>
    </row>
    <row r="6" spans="1:8">
      <c r="A6" s="61" t="s">
        <v>11</v>
      </c>
      <c r="B6" s="13">
        <v>5056000</v>
      </c>
      <c r="C6" s="9" t="s">
        <v>12</v>
      </c>
      <c r="D6" s="10">
        <v>0.06</v>
      </c>
      <c r="E6" s="11" t="s">
        <v>13</v>
      </c>
      <c r="F6" s="10">
        <v>0.2</v>
      </c>
      <c r="G6" s="216">
        <f>B7+B6</f>
        <v>31777300</v>
      </c>
      <c r="H6" s="217"/>
    </row>
    <row r="7" spans="1:8">
      <c r="A7" s="61" t="s">
        <v>14</v>
      </c>
      <c r="B7" s="13">
        <v>26721300</v>
      </c>
      <c r="C7" s="11" t="s">
        <v>15</v>
      </c>
      <c r="D7" s="10">
        <v>0.17</v>
      </c>
      <c r="E7" s="11" t="s">
        <v>16</v>
      </c>
      <c r="F7" s="10">
        <v>0.25</v>
      </c>
    </row>
    <row r="8" spans="1:8">
      <c r="A8" s="61" t="s">
        <v>17</v>
      </c>
      <c r="B8" s="13">
        <v>70610140</v>
      </c>
      <c r="C8" s="9" t="s">
        <v>18</v>
      </c>
      <c r="D8" s="10">
        <v>0.01</v>
      </c>
      <c r="E8" s="11"/>
      <c r="F8" s="10"/>
    </row>
    <row r="9" spans="1:8">
      <c r="A9" s="61" t="s">
        <v>19</v>
      </c>
      <c r="B9" s="14">
        <f>B7/B8</f>
        <v>0.37843431552465412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61" t="s">
        <v>22</v>
      </c>
      <c r="C11" s="61" t="s">
        <v>23</v>
      </c>
      <c r="D11" s="61" t="s">
        <v>24</v>
      </c>
      <c r="E11" s="61"/>
      <c r="F11" s="16" t="s">
        <v>25</v>
      </c>
    </row>
    <row r="12" spans="1:8">
      <c r="A12" s="188"/>
      <c r="B12" s="17" t="s">
        <v>74</v>
      </c>
      <c r="C12" s="5" t="s">
        <v>297</v>
      </c>
      <c r="D12" s="215" t="s">
        <v>26</v>
      </c>
      <c r="E12" s="17" t="s">
        <v>323</v>
      </c>
      <c r="F12" s="5">
        <v>20</v>
      </c>
    </row>
    <row r="13" spans="1:8">
      <c r="A13" s="188"/>
      <c r="B13" s="17" t="s">
        <v>75</v>
      </c>
      <c r="C13" s="5" t="s">
        <v>321</v>
      </c>
      <c r="D13" s="215"/>
      <c r="E13" s="17" t="s">
        <v>324</v>
      </c>
      <c r="F13" s="5">
        <v>8</v>
      </c>
    </row>
    <row r="14" spans="1:8">
      <c r="A14" s="188"/>
      <c r="B14" s="17" t="s">
        <v>76</v>
      </c>
      <c r="C14" s="5" t="s">
        <v>322</v>
      </c>
      <c r="D14" s="215" t="s">
        <v>27</v>
      </c>
      <c r="E14" s="17" t="s">
        <v>325</v>
      </c>
      <c r="F14" s="18">
        <v>0</v>
      </c>
    </row>
    <row r="15" spans="1:8">
      <c r="A15" s="188"/>
      <c r="B15" s="17" t="s">
        <v>77</v>
      </c>
      <c r="C15" s="5" t="s">
        <v>130</v>
      </c>
      <c r="D15" s="215"/>
      <c r="E15" s="17" t="s">
        <v>326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61" t="s">
        <v>28</v>
      </c>
      <c r="C17" s="61" t="s">
        <v>29</v>
      </c>
      <c r="D17" s="61" t="s">
        <v>30</v>
      </c>
      <c r="E17" s="199" t="s">
        <v>31</v>
      </c>
      <c r="F17" s="200"/>
    </row>
    <row r="18" spans="1:6">
      <c r="A18" s="222" t="s">
        <v>32</v>
      </c>
      <c r="B18" s="20">
        <v>0.5</v>
      </c>
      <c r="C18" s="20" t="s">
        <v>298</v>
      </c>
      <c r="D18" s="21">
        <v>2</v>
      </c>
      <c r="E18" s="189"/>
      <c r="F18" s="190"/>
    </row>
    <row r="19" spans="1:6">
      <c r="A19" s="222"/>
      <c r="B19" s="62">
        <v>0.54166666666666663</v>
      </c>
      <c r="C19" s="64" t="s">
        <v>299</v>
      </c>
      <c r="D19" s="21" t="s">
        <v>300</v>
      </c>
      <c r="E19" s="189" t="s">
        <v>301</v>
      </c>
      <c r="F19" s="190"/>
    </row>
    <row r="20" spans="1:6">
      <c r="A20" s="222"/>
      <c r="B20" s="62">
        <v>0.54166666666666663</v>
      </c>
      <c r="C20" s="64" t="s">
        <v>302</v>
      </c>
      <c r="D20" s="21">
        <v>8</v>
      </c>
      <c r="E20" s="189"/>
      <c r="F20" s="190"/>
    </row>
    <row r="21" spans="1:6">
      <c r="A21" s="222"/>
      <c r="B21" s="62">
        <v>0.58333333333333337</v>
      </c>
      <c r="C21" s="64" t="s">
        <v>303</v>
      </c>
      <c r="D21" s="65">
        <v>2</v>
      </c>
      <c r="E21" s="189"/>
      <c r="F21" s="190"/>
    </row>
    <row r="22" spans="1:6" ht="18" thickBot="1">
      <c r="A22" s="220"/>
      <c r="B22" s="62">
        <v>0.60416666666666663</v>
      </c>
      <c r="C22" s="64" t="s">
        <v>304</v>
      </c>
      <c r="D22" s="70">
        <v>5</v>
      </c>
      <c r="E22" s="238"/>
      <c r="F22" s="239"/>
    </row>
    <row r="23" spans="1:6">
      <c r="A23" s="240" t="s">
        <v>34</v>
      </c>
      <c r="B23" s="69">
        <v>0.72916666666666663</v>
      </c>
      <c r="C23" s="69" t="s">
        <v>305</v>
      </c>
      <c r="D23" s="71">
        <v>9</v>
      </c>
      <c r="E23" s="242"/>
      <c r="F23" s="243"/>
    </row>
    <row r="24" spans="1:6">
      <c r="A24" s="221"/>
      <c r="B24" s="20">
        <v>0.75</v>
      </c>
      <c r="C24" s="20" t="s">
        <v>306</v>
      </c>
      <c r="D24" s="21">
        <v>3</v>
      </c>
      <c r="E24" s="189"/>
      <c r="F24" s="190"/>
    </row>
    <row r="25" spans="1:6">
      <c r="A25" s="221"/>
      <c r="B25" s="20">
        <v>0.79166666666666663</v>
      </c>
      <c r="C25" s="20" t="s">
        <v>307</v>
      </c>
      <c r="D25" s="21">
        <v>4</v>
      </c>
      <c r="E25" s="189"/>
      <c r="F25" s="190"/>
    </row>
    <row r="26" spans="1:6">
      <c r="A26" s="221"/>
      <c r="B26" s="20">
        <v>0.79166666666666663</v>
      </c>
      <c r="C26" s="20" t="s">
        <v>308</v>
      </c>
      <c r="D26" s="21" t="s">
        <v>309</v>
      </c>
      <c r="E26" s="189"/>
      <c r="F26" s="190"/>
    </row>
    <row r="27" spans="1:6">
      <c r="A27" s="221"/>
      <c r="B27" s="20">
        <v>0.8125</v>
      </c>
      <c r="C27" s="20" t="s">
        <v>310</v>
      </c>
      <c r="D27" s="21">
        <v>2</v>
      </c>
      <c r="E27" s="189"/>
      <c r="F27" s="190"/>
    </row>
    <row r="28" spans="1:6">
      <c r="A28" s="241"/>
      <c r="B28" s="20">
        <v>0.8125</v>
      </c>
      <c r="C28" s="20" t="s">
        <v>311</v>
      </c>
      <c r="D28" s="21">
        <v>10</v>
      </c>
      <c r="E28" s="189" t="s">
        <v>312</v>
      </c>
      <c r="F28" s="190"/>
    </row>
    <row r="29" spans="1:6">
      <c r="A29" s="178" t="s">
        <v>36</v>
      </c>
      <c r="B29" s="178"/>
      <c r="C29" s="178"/>
      <c r="D29" s="178"/>
      <c r="E29" s="178"/>
      <c r="F29" s="178"/>
    </row>
    <row r="30" spans="1:6" ht="17.25" customHeight="1">
      <c r="A30" s="173" t="s">
        <v>37</v>
      </c>
      <c r="B30" s="22" t="s">
        <v>38</v>
      </c>
      <c r="C30" s="49" t="s">
        <v>68</v>
      </c>
      <c r="D30" s="173" t="s">
        <v>39</v>
      </c>
      <c r="E30" s="61" t="s">
        <v>38</v>
      </c>
      <c r="F30" s="24"/>
    </row>
    <row r="31" spans="1:6">
      <c r="A31" s="174"/>
      <c r="B31" s="25" t="s">
        <v>40</v>
      </c>
      <c r="C31" s="36" t="s">
        <v>313</v>
      </c>
      <c r="D31" s="181"/>
      <c r="E31" s="16" t="s">
        <v>42</v>
      </c>
      <c r="F31" s="24" t="s">
        <v>56</v>
      </c>
    </row>
    <row r="32" spans="1:6">
      <c r="A32" s="174"/>
      <c r="B32" s="26" t="s">
        <v>43</v>
      </c>
      <c r="C32" s="36" t="s">
        <v>334</v>
      </c>
      <c r="D32" s="181"/>
      <c r="E32" s="16" t="s">
        <v>45</v>
      </c>
      <c r="F32" s="24" t="s">
        <v>314</v>
      </c>
    </row>
    <row r="33" spans="1:12">
      <c r="A33" s="179"/>
      <c r="B33" s="26" t="s">
        <v>46</v>
      </c>
      <c r="C33" s="36" t="s">
        <v>315</v>
      </c>
      <c r="D33" s="182"/>
      <c r="E33" s="16" t="s">
        <v>47</v>
      </c>
      <c r="F33" s="24" t="s">
        <v>316</v>
      </c>
    </row>
    <row r="34" spans="1:12">
      <c r="A34" s="180"/>
      <c r="B34" s="26" t="s">
        <v>48</v>
      </c>
      <c r="C34" s="36" t="s">
        <v>317</v>
      </c>
      <c r="D34" s="183"/>
      <c r="E34" s="16" t="s">
        <v>49</v>
      </c>
      <c r="F34" s="24"/>
    </row>
    <row r="35" spans="1:12">
      <c r="A35" s="178" t="s">
        <v>36</v>
      </c>
      <c r="B35" s="178"/>
      <c r="C35" s="178"/>
      <c r="D35" s="178"/>
      <c r="E35" s="178"/>
      <c r="F35" s="178"/>
      <c r="H35" s="185"/>
      <c r="I35" s="186"/>
      <c r="J35" s="186"/>
      <c r="K35" s="186"/>
      <c r="L35" s="187"/>
    </row>
    <row r="36" spans="1:12" ht="42.75" customHeight="1">
      <c r="A36" s="231" t="s">
        <v>37</v>
      </c>
      <c r="B36" s="175" t="s">
        <v>335</v>
      </c>
      <c r="C36" s="236"/>
      <c r="D36" s="236"/>
      <c r="E36" s="236"/>
      <c r="F36" s="237"/>
    </row>
    <row r="37" spans="1:12" ht="39.75" customHeight="1">
      <c r="A37" s="232"/>
      <c r="B37" s="175" t="s">
        <v>336</v>
      </c>
      <c r="C37" s="236"/>
      <c r="D37" s="236"/>
      <c r="E37" s="236"/>
      <c r="F37" s="237"/>
    </row>
    <row r="38" spans="1:12" ht="40.5" customHeight="1">
      <c r="A38" s="233"/>
      <c r="B38" s="175" t="s">
        <v>337</v>
      </c>
      <c r="C38" s="236"/>
      <c r="D38" s="236"/>
      <c r="E38" s="236"/>
      <c r="F38" s="237"/>
    </row>
    <row r="39" spans="1:12" ht="20.100000000000001" customHeight="1">
      <c r="A39" s="231" t="s">
        <v>39</v>
      </c>
      <c r="B39" s="175" t="s">
        <v>327</v>
      </c>
      <c r="C39" s="176"/>
      <c r="D39" s="176"/>
      <c r="E39" s="176"/>
      <c r="F39" s="177"/>
    </row>
    <row r="40" spans="1:12" s="27" customFormat="1" ht="90" customHeight="1">
      <c r="A40" s="232"/>
      <c r="B40" s="175" t="s">
        <v>328</v>
      </c>
      <c r="C40" s="176"/>
      <c r="D40" s="176"/>
      <c r="E40" s="176"/>
      <c r="F40" s="177"/>
    </row>
    <row r="41" spans="1:12" s="27" customFormat="1" ht="143.25" customHeight="1">
      <c r="A41" s="233"/>
      <c r="B41" s="175" t="s">
        <v>329</v>
      </c>
      <c r="C41" s="176"/>
      <c r="D41" s="176"/>
      <c r="E41" s="176"/>
      <c r="F41" s="177"/>
    </row>
    <row r="42" spans="1:12">
      <c r="A42" s="178"/>
      <c r="B42" s="178"/>
      <c r="C42" s="178"/>
      <c r="D42" s="178"/>
      <c r="E42" s="178"/>
      <c r="F42" s="178"/>
    </row>
    <row r="43" spans="1:12">
      <c r="A43" s="60" t="s">
        <v>37</v>
      </c>
      <c r="B43" s="164"/>
      <c r="C43" s="165"/>
      <c r="D43" s="60" t="s">
        <v>39</v>
      </c>
      <c r="E43" s="164"/>
      <c r="F43" s="165"/>
    </row>
    <row r="44" spans="1:12" ht="19.2">
      <c r="A44" s="166" t="s">
        <v>50</v>
      </c>
      <c r="B44" s="167"/>
      <c r="C44" s="168"/>
      <c r="D44" s="59" t="s">
        <v>51</v>
      </c>
      <c r="E44" s="169"/>
      <c r="F44" s="170"/>
    </row>
    <row r="45" spans="1:12">
      <c r="A45" s="171" t="s">
        <v>37</v>
      </c>
      <c r="B45" s="30" t="s">
        <v>52</v>
      </c>
      <c r="C45" s="30" t="s">
        <v>53</v>
      </c>
      <c r="D45" s="171" t="s">
        <v>39</v>
      </c>
      <c r="E45" s="30" t="s">
        <v>54</v>
      </c>
      <c r="F45" s="30" t="s">
        <v>55</v>
      </c>
    </row>
    <row r="46" spans="1:12">
      <c r="A46" s="171"/>
      <c r="B46" s="31"/>
      <c r="C46" s="31"/>
      <c r="D46" s="172"/>
      <c r="E46" s="31"/>
      <c r="F46" s="32"/>
    </row>
    <row r="47" spans="1:12">
      <c r="A47" s="171"/>
      <c r="B47" s="31"/>
      <c r="C47" s="31"/>
      <c r="D47" s="172"/>
      <c r="E47" s="31"/>
      <c r="F47" s="32"/>
    </row>
    <row r="48" spans="1:12">
      <c r="A48" s="171"/>
      <c r="B48" s="31"/>
      <c r="C48" s="31"/>
      <c r="D48" s="172"/>
      <c r="E48" s="31"/>
      <c r="F48" s="32"/>
    </row>
  </sheetData>
  <mergeCells count="42">
    <mergeCell ref="A45:A48"/>
    <mergeCell ref="D45:D48"/>
    <mergeCell ref="A39:A41"/>
    <mergeCell ref="B39:F39"/>
    <mergeCell ref="B40:F40"/>
    <mergeCell ref="B41:F41"/>
    <mergeCell ref="A42:F42"/>
    <mergeCell ref="B43:C43"/>
    <mergeCell ref="E43:F43"/>
    <mergeCell ref="A44:C44"/>
    <mergeCell ref="E44:F44"/>
    <mergeCell ref="A36:A38"/>
    <mergeCell ref="B36:F36"/>
    <mergeCell ref="B37:F37"/>
    <mergeCell ref="B38:F38"/>
    <mergeCell ref="E22:F22"/>
    <mergeCell ref="E26:F26"/>
    <mergeCell ref="E27:F27"/>
    <mergeCell ref="E28:F28"/>
    <mergeCell ref="A23:A28"/>
    <mergeCell ref="E23:F23"/>
    <mergeCell ref="E24:F24"/>
    <mergeCell ref="E25:F25"/>
    <mergeCell ref="H35:L35"/>
    <mergeCell ref="A29:F29"/>
    <mergeCell ref="A30:A34"/>
    <mergeCell ref="D30:D34"/>
    <mergeCell ref="A35:F35"/>
    <mergeCell ref="A1:F1"/>
    <mergeCell ref="A3:B3"/>
    <mergeCell ref="G6:H6"/>
    <mergeCell ref="A10:F10"/>
    <mergeCell ref="A11:A15"/>
    <mergeCell ref="D12:D13"/>
    <mergeCell ref="D14:D15"/>
    <mergeCell ref="A16:F16"/>
    <mergeCell ref="E17:F17"/>
    <mergeCell ref="A18:A22"/>
    <mergeCell ref="E18:F18"/>
    <mergeCell ref="E19:F19"/>
    <mergeCell ref="E20:F20"/>
    <mergeCell ref="E21:F21"/>
  </mergeCells>
  <phoneticPr fontId="4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53"/>
  <sheetViews>
    <sheetView zoomScaleNormal="100" workbookViewId="0">
      <selection activeCell="A3" sqref="A3:B3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68" t="s">
        <v>0</v>
      </c>
      <c r="B2" s="2">
        <v>42624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68" t="s">
        <v>5</v>
      </c>
      <c r="B4" s="8">
        <v>3081950</v>
      </c>
      <c r="C4" s="9" t="s">
        <v>6</v>
      </c>
      <c r="D4" s="10">
        <v>0.01</v>
      </c>
      <c r="E4" s="11" t="s">
        <v>7</v>
      </c>
      <c r="F4" s="10">
        <v>0.15</v>
      </c>
      <c r="H4" s="12">
        <f>SUM(D4:D8)+SUM(F4:F8)</f>
        <v>1</v>
      </c>
    </row>
    <row r="5" spans="1:8">
      <c r="A5" s="68" t="s">
        <v>8</v>
      </c>
      <c r="B5" s="13">
        <f>B6-B4</f>
        <v>1549550</v>
      </c>
      <c r="C5" s="11" t="s">
        <v>9</v>
      </c>
      <c r="D5" s="10">
        <v>7.0000000000000007E-2</v>
      </c>
      <c r="E5" s="11" t="s">
        <v>10</v>
      </c>
      <c r="F5" s="10">
        <v>0.02</v>
      </c>
    </row>
    <row r="6" spans="1:8">
      <c r="A6" s="68" t="s">
        <v>11</v>
      </c>
      <c r="B6" s="13">
        <v>4631500</v>
      </c>
      <c r="C6" s="9" t="s">
        <v>12</v>
      </c>
      <c r="D6" s="10">
        <v>0.09</v>
      </c>
      <c r="E6" s="11" t="s">
        <v>13</v>
      </c>
      <c r="F6" s="10">
        <v>0</v>
      </c>
      <c r="G6" s="216">
        <f>B7+B6</f>
        <v>35984300</v>
      </c>
      <c r="H6" s="217"/>
    </row>
    <row r="7" spans="1:8">
      <c r="A7" s="68" t="s">
        <v>14</v>
      </c>
      <c r="B7" s="13">
        <v>31352800</v>
      </c>
      <c r="C7" s="11" t="s">
        <v>15</v>
      </c>
      <c r="D7" s="10">
        <v>0.13</v>
      </c>
      <c r="E7" s="11" t="s">
        <v>16</v>
      </c>
      <c r="F7" s="10">
        <v>0.17</v>
      </c>
    </row>
    <row r="8" spans="1:8">
      <c r="A8" s="68" t="s">
        <v>17</v>
      </c>
      <c r="B8" s="13">
        <v>70610140</v>
      </c>
      <c r="C8" s="9" t="s">
        <v>18</v>
      </c>
      <c r="D8" s="10">
        <v>0.01</v>
      </c>
      <c r="E8" s="11" t="s">
        <v>330</v>
      </c>
      <c r="F8" s="10">
        <v>0.35</v>
      </c>
    </row>
    <row r="9" spans="1:8">
      <c r="A9" s="68" t="s">
        <v>19</v>
      </c>
      <c r="B9" s="14">
        <f>B7/B8</f>
        <v>0.44402687772606031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68" t="s">
        <v>22</v>
      </c>
      <c r="C11" s="68" t="s">
        <v>23</v>
      </c>
      <c r="D11" s="68" t="s">
        <v>24</v>
      </c>
      <c r="E11" s="68"/>
      <c r="F11" s="16" t="s">
        <v>25</v>
      </c>
    </row>
    <row r="12" spans="1:8">
      <c r="A12" s="188"/>
      <c r="B12" s="17" t="s">
        <v>74</v>
      </c>
      <c r="C12" s="5" t="s">
        <v>163</v>
      </c>
      <c r="D12" s="215" t="s">
        <v>26</v>
      </c>
      <c r="E12" s="17" t="s">
        <v>369</v>
      </c>
      <c r="F12" s="5">
        <v>10</v>
      </c>
    </row>
    <row r="13" spans="1:8">
      <c r="A13" s="188"/>
      <c r="B13" s="17" t="s">
        <v>75</v>
      </c>
      <c r="C13" s="5" t="s">
        <v>366</v>
      </c>
      <c r="D13" s="215"/>
      <c r="E13" s="17" t="s">
        <v>370</v>
      </c>
      <c r="F13" s="5">
        <v>6</v>
      </c>
    </row>
    <row r="14" spans="1:8">
      <c r="A14" s="188"/>
      <c r="B14" s="17" t="s">
        <v>76</v>
      </c>
      <c r="C14" s="5" t="s">
        <v>367</v>
      </c>
      <c r="D14" s="215" t="s">
        <v>27</v>
      </c>
      <c r="E14" s="17" t="s">
        <v>74</v>
      </c>
      <c r="F14" s="18">
        <v>0</v>
      </c>
    </row>
    <row r="15" spans="1:8">
      <c r="A15" s="188"/>
      <c r="B15" s="17" t="s">
        <v>77</v>
      </c>
      <c r="C15" s="5" t="s">
        <v>368</v>
      </c>
      <c r="D15" s="215"/>
      <c r="E15" s="17" t="s">
        <v>75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68" t="s">
        <v>28</v>
      </c>
      <c r="C17" s="68" t="s">
        <v>29</v>
      </c>
      <c r="D17" s="68" t="s">
        <v>30</v>
      </c>
      <c r="E17" s="199" t="s">
        <v>31</v>
      </c>
      <c r="F17" s="200"/>
    </row>
    <row r="18" spans="1:6">
      <c r="A18" s="222" t="s">
        <v>32</v>
      </c>
      <c r="B18" s="20">
        <v>0.54166666666666663</v>
      </c>
      <c r="C18" s="20" t="s">
        <v>338</v>
      </c>
      <c r="D18" s="21" t="s">
        <v>339</v>
      </c>
      <c r="E18" s="189" t="s">
        <v>340</v>
      </c>
      <c r="F18" s="190"/>
    </row>
    <row r="19" spans="1:6">
      <c r="A19" s="222"/>
      <c r="B19" s="62">
        <v>0.5625</v>
      </c>
      <c r="C19" s="64" t="s">
        <v>341</v>
      </c>
      <c r="D19" s="21">
        <v>2</v>
      </c>
      <c r="E19" s="189" t="s">
        <v>342</v>
      </c>
      <c r="F19" s="190"/>
    </row>
    <row r="20" spans="1:6">
      <c r="A20" s="222"/>
      <c r="B20" s="62">
        <v>0.5625</v>
      </c>
      <c r="C20" s="64" t="s">
        <v>343</v>
      </c>
      <c r="D20" s="21">
        <v>2</v>
      </c>
      <c r="E20" s="189" t="s">
        <v>344</v>
      </c>
      <c r="F20" s="190"/>
    </row>
    <row r="21" spans="1:6">
      <c r="A21" s="222"/>
      <c r="B21" s="62"/>
      <c r="C21" s="64"/>
      <c r="D21" s="65"/>
      <c r="E21" s="72"/>
      <c r="F21" s="73"/>
    </row>
    <row r="22" spans="1:6" ht="16.5" customHeight="1">
      <c r="A22" s="222"/>
      <c r="B22" s="191" t="s">
        <v>33</v>
      </c>
      <c r="C22" s="193" t="s">
        <v>346</v>
      </c>
      <c r="D22" s="194"/>
      <c r="E22" s="194"/>
      <c r="F22" s="195"/>
    </row>
    <row r="23" spans="1:6">
      <c r="A23" s="220"/>
      <c r="B23" s="203"/>
      <c r="C23" s="196"/>
      <c r="D23" s="197"/>
      <c r="E23" s="197"/>
      <c r="F23" s="198"/>
    </row>
    <row r="24" spans="1:6">
      <c r="A24" s="222" t="s">
        <v>345</v>
      </c>
      <c r="B24" s="74">
        <v>0.72916666666666663</v>
      </c>
      <c r="C24" s="75" t="s">
        <v>347</v>
      </c>
      <c r="D24" s="76">
        <v>3</v>
      </c>
      <c r="E24" s="77"/>
      <c r="F24" s="78"/>
    </row>
    <row r="25" spans="1:6">
      <c r="A25" s="222"/>
      <c r="B25" s="74">
        <v>0.72916666666666663</v>
      </c>
      <c r="C25" s="75" t="s">
        <v>348</v>
      </c>
      <c r="D25" s="76">
        <v>2</v>
      </c>
      <c r="E25" s="77"/>
      <c r="F25" s="78"/>
    </row>
    <row r="26" spans="1:6">
      <c r="A26" s="222"/>
      <c r="B26" s="74">
        <v>0.73611111111111116</v>
      </c>
      <c r="C26" s="75" t="s">
        <v>349</v>
      </c>
      <c r="D26" s="76" t="s">
        <v>350</v>
      </c>
      <c r="E26" s="244" t="s">
        <v>357</v>
      </c>
      <c r="F26" s="245"/>
    </row>
    <row r="27" spans="1:6">
      <c r="A27" s="222"/>
      <c r="B27" s="74">
        <v>0.75</v>
      </c>
      <c r="C27" s="75" t="s">
        <v>351</v>
      </c>
      <c r="D27" s="76">
        <v>2</v>
      </c>
      <c r="E27" s="77"/>
      <c r="F27" s="78"/>
    </row>
    <row r="28" spans="1:6">
      <c r="A28" s="222"/>
      <c r="B28" s="74">
        <v>0.75</v>
      </c>
      <c r="C28" s="75" t="s">
        <v>352</v>
      </c>
      <c r="D28" s="76" t="s">
        <v>353</v>
      </c>
      <c r="E28" s="244" t="s">
        <v>356</v>
      </c>
      <c r="F28" s="245"/>
    </row>
    <row r="29" spans="1:6">
      <c r="A29" s="222"/>
      <c r="B29" s="74">
        <v>0.75</v>
      </c>
      <c r="C29" s="75" t="s">
        <v>354</v>
      </c>
      <c r="D29" s="76">
        <v>5</v>
      </c>
      <c r="E29" s="244" t="s">
        <v>355</v>
      </c>
      <c r="F29" s="245"/>
    </row>
    <row r="30" spans="1:6">
      <c r="A30" s="222"/>
      <c r="B30" s="74">
        <v>0.77083333333333337</v>
      </c>
      <c r="C30" s="75" t="s">
        <v>358</v>
      </c>
      <c r="D30" s="76">
        <v>2</v>
      </c>
      <c r="E30" s="77"/>
      <c r="F30" s="78"/>
    </row>
    <row r="31" spans="1:6">
      <c r="A31" s="222"/>
      <c r="B31" s="74">
        <v>0.79166666666666663</v>
      </c>
      <c r="C31" s="75" t="s">
        <v>359</v>
      </c>
      <c r="D31" s="76">
        <v>2</v>
      </c>
      <c r="E31" s="77"/>
      <c r="F31" s="78"/>
    </row>
    <row r="32" spans="1:6">
      <c r="A32" s="222"/>
      <c r="B32" s="20">
        <v>0.79166666666666663</v>
      </c>
      <c r="C32" s="20" t="s">
        <v>360</v>
      </c>
      <c r="D32" s="79">
        <v>2</v>
      </c>
      <c r="E32" s="189" t="s">
        <v>361</v>
      </c>
      <c r="F32" s="190"/>
    </row>
    <row r="33" spans="1:12">
      <c r="A33" s="222"/>
      <c r="B33" s="20">
        <v>0.8125</v>
      </c>
      <c r="C33" s="20" t="s">
        <v>362</v>
      </c>
      <c r="D33" s="79">
        <v>3</v>
      </c>
      <c r="E33" s="189"/>
      <c r="F33" s="190"/>
    </row>
    <row r="34" spans="1:12">
      <c r="A34" s="178" t="s">
        <v>36</v>
      </c>
      <c r="B34" s="178"/>
      <c r="C34" s="178"/>
      <c r="D34" s="178"/>
      <c r="E34" s="178"/>
      <c r="F34" s="178"/>
    </row>
    <row r="35" spans="1:12" ht="17.25" customHeight="1">
      <c r="A35" s="173" t="s">
        <v>37</v>
      </c>
      <c r="B35" s="22" t="s">
        <v>38</v>
      </c>
      <c r="C35" s="49" t="s">
        <v>41</v>
      </c>
      <c r="D35" s="173" t="s">
        <v>39</v>
      </c>
      <c r="E35" s="68" t="s">
        <v>38</v>
      </c>
      <c r="F35" s="24" t="s">
        <v>331</v>
      </c>
    </row>
    <row r="36" spans="1:12">
      <c r="A36" s="174"/>
      <c r="B36" s="25" t="s">
        <v>40</v>
      </c>
      <c r="C36" s="36" t="s">
        <v>124</v>
      </c>
      <c r="D36" s="181"/>
      <c r="E36" s="16" t="s">
        <v>42</v>
      </c>
      <c r="F36" s="24" t="s">
        <v>332</v>
      </c>
    </row>
    <row r="37" spans="1:12">
      <c r="A37" s="174"/>
      <c r="B37" s="26" t="s">
        <v>43</v>
      </c>
      <c r="C37" s="36" t="s">
        <v>68</v>
      </c>
      <c r="D37" s="181"/>
      <c r="E37" s="16" t="s">
        <v>45</v>
      </c>
      <c r="F37" s="24" t="s">
        <v>333</v>
      </c>
    </row>
    <row r="38" spans="1:12">
      <c r="A38" s="179"/>
      <c r="B38" s="26" t="s">
        <v>46</v>
      </c>
      <c r="C38" s="36" t="s">
        <v>315</v>
      </c>
      <c r="D38" s="182"/>
      <c r="E38" s="16" t="s">
        <v>47</v>
      </c>
      <c r="F38" s="24"/>
    </row>
    <row r="39" spans="1:12">
      <c r="A39" s="180"/>
      <c r="B39" s="26" t="s">
        <v>48</v>
      </c>
      <c r="C39" s="36" t="s">
        <v>44</v>
      </c>
      <c r="D39" s="183"/>
      <c r="E39" s="16" t="s">
        <v>49</v>
      </c>
      <c r="F39" s="24"/>
    </row>
    <row r="40" spans="1:12">
      <c r="A40" s="178" t="s">
        <v>36</v>
      </c>
      <c r="B40" s="178"/>
      <c r="C40" s="178"/>
      <c r="D40" s="178"/>
      <c r="E40" s="178"/>
      <c r="F40" s="178"/>
      <c r="H40" s="185"/>
      <c r="I40" s="186"/>
      <c r="J40" s="186"/>
      <c r="K40" s="186"/>
      <c r="L40" s="187"/>
    </row>
    <row r="41" spans="1:12" ht="42.75" customHeight="1">
      <c r="A41" s="231" t="s">
        <v>37</v>
      </c>
      <c r="B41" s="175" t="s">
        <v>318</v>
      </c>
      <c r="C41" s="236"/>
      <c r="D41" s="236"/>
      <c r="E41" s="236"/>
      <c r="F41" s="237"/>
    </row>
    <row r="42" spans="1:12" ht="39.75" customHeight="1">
      <c r="A42" s="232"/>
      <c r="B42" s="175" t="s">
        <v>319</v>
      </c>
      <c r="C42" s="236"/>
      <c r="D42" s="236"/>
      <c r="E42" s="236"/>
      <c r="F42" s="237"/>
    </row>
    <row r="43" spans="1:12" ht="40.5" customHeight="1">
      <c r="A43" s="233"/>
      <c r="B43" s="175" t="s">
        <v>320</v>
      </c>
      <c r="C43" s="236"/>
      <c r="D43" s="236"/>
      <c r="E43" s="236"/>
      <c r="F43" s="237"/>
    </row>
    <row r="44" spans="1:12" ht="20.100000000000001" customHeight="1">
      <c r="A44" s="231" t="s">
        <v>39</v>
      </c>
      <c r="B44" s="175" t="s">
        <v>364</v>
      </c>
      <c r="C44" s="176"/>
      <c r="D44" s="176"/>
      <c r="E44" s="176"/>
      <c r="F44" s="177"/>
    </row>
    <row r="45" spans="1:12" s="27" customFormat="1" ht="18.75" customHeight="1">
      <c r="A45" s="232"/>
      <c r="B45" s="175" t="s">
        <v>365</v>
      </c>
      <c r="C45" s="176"/>
      <c r="D45" s="176"/>
      <c r="E45" s="176"/>
      <c r="F45" s="177"/>
    </row>
    <row r="46" spans="1:12" s="27" customFormat="1" ht="198" customHeight="1">
      <c r="A46" s="233"/>
      <c r="B46" s="175" t="s">
        <v>363</v>
      </c>
      <c r="C46" s="176"/>
      <c r="D46" s="176"/>
      <c r="E46" s="176"/>
      <c r="F46" s="177"/>
    </row>
    <row r="47" spans="1:12">
      <c r="A47" s="178"/>
      <c r="B47" s="178"/>
      <c r="C47" s="178"/>
      <c r="D47" s="178"/>
      <c r="E47" s="178"/>
      <c r="F47" s="178"/>
    </row>
    <row r="48" spans="1:12">
      <c r="A48" s="67" t="s">
        <v>37</v>
      </c>
      <c r="B48" s="164"/>
      <c r="C48" s="165"/>
      <c r="D48" s="67" t="s">
        <v>39</v>
      </c>
      <c r="E48" s="164"/>
      <c r="F48" s="165"/>
    </row>
    <row r="49" spans="1:6" ht="19.2">
      <c r="A49" s="166" t="s">
        <v>50</v>
      </c>
      <c r="B49" s="167"/>
      <c r="C49" s="168"/>
      <c r="D49" s="66" t="s">
        <v>51</v>
      </c>
      <c r="E49" s="169"/>
      <c r="F49" s="170"/>
    </row>
    <row r="50" spans="1:6">
      <c r="A50" s="171" t="s">
        <v>37</v>
      </c>
      <c r="B50" s="30" t="s">
        <v>52</v>
      </c>
      <c r="C50" s="30" t="s">
        <v>53</v>
      </c>
      <c r="D50" s="171" t="s">
        <v>39</v>
      </c>
      <c r="E50" s="30" t="s">
        <v>54</v>
      </c>
      <c r="F50" s="30" t="s">
        <v>55</v>
      </c>
    </row>
    <row r="51" spans="1:6">
      <c r="A51" s="171"/>
      <c r="B51" s="31"/>
      <c r="C51" s="31"/>
      <c r="D51" s="172"/>
      <c r="E51" s="31"/>
      <c r="F51" s="32"/>
    </row>
    <row r="52" spans="1:6">
      <c r="A52" s="171"/>
      <c r="B52" s="31"/>
      <c r="C52" s="31"/>
      <c r="D52" s="172"/>
      <c r="E52" s="31"/>
      <c r="F52" s="32"/>
    </row>
    <row r="53" spans="1:6">
      <c r="A53" s="171"/>
      <c r="B53" s="31"/>
      <c r="C53" s="31"/>
      <c r="D53" s="172"/>
      <c r="E53" s="31"/>
      <c r="F53" s="32"/>
    </row>
  </sheetData>
  <mergeCells count="41">
    <mergeCell ref="A50:A53"/>
    <mergeCell ref="D50:D53"/>
    <mergeCell ref="A44:A46"/>
    <mergeCell ref="B44:F44"/>
    <mergeCell ref="B45:F45"/>
    <mergeCell ref="B46:F46"/>
    <mergeCell ref="A47:F47"/>
    <mergeCell ref="B48:C48"/>
    <mergeCell ref="E48:F48"/>
    <mergeCell ref="C22:F23"/>
    <mergeCell ref="E28:F28"/>
    <mergeCell ref="E29:F29"/>
    <mergeCell ref="H40:L40"/>
    <mergeCell ref="A49:C49"/>
    <mergeCell ref="E49:F49"/>
    <mergeCell ref="A41:A43"/>
    <mergeCell ref="B41:F41"/>
    <mergeCell ref="B42:F42"/>
    <mergeCell ref="B43:F43"/>
    <mergeCell ref="A34:F34"/>
    <mergeCell ref="A35:A39"/>
    <mergeCell ref="D35:D39"/>
    <mergeCell ref="A40:F40"/>
    <mergeCell ref="E32:F32"/>
    <mergeCell ref="E33:F33"/>
    <mergeCell ref="E26:F26"/>
    <mergeCell ref="A24:A33"/>
    <mergeCell ref="A1:F1"/>
    <mergeCell ref="A3:B3"/>
    <mergeCell ref="G6:H6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B22:B23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43"/>
  <sheetViews>
    <sheetView topLeftCell="A31" zoomScaleNormal="100" workbookViewId="0">
      <selection activeCell="B34" sqref="B34:F34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81" t="s">
        <v>0</v>
      </c>
      <c r="B2" s="2">
        <v>42625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81" t="s">
        <v>5</v>
      </c>
      <c r="B4" s="8">
        <v>265500</v>
      </c>
      <c r="C4" s="9" t="s">
        <v>6</v>
      </c>
      <c r="D4" s="10">
        <v>0.05</v>
      </c>
      <c r="E4" s="11" t="s">
        <v>7</v>
      </c>
      <c r="F4" s="10">
        <v>0.04</v>
      </c>
      <c r="H4" s="12">
        <f>SUM(D4:D8)+SUM(F4:F8)</f>
        <v>1</v>
      </c>
    </row>
    <row r="5" spans="1:8">
      <c r="A5" s="81" t="s">
        <v>8</v>
      </c>
      <c r="B5" s="13">
        <f>B6-B4</f>
        <v>480600</v>
      </c>
      <c r="C5" s="11" t="s">
        <v>9</v>
      </c>
      <c r="D5" s="10">
        <v>0.15</v>
      </c>
      <c r="E5" s="11" t="s">
        <v>10</v>
      </c>
      <c r="F5" s="10">
        <v>0.15</v>
      </c>
    </row>
    <row r="6" spans="1:8">
      <c r="A6" s="81" t="s">
        <v>11</v>
      </c>
      <c r="B6" s="13">
        <v>746100</v>
      </c>
      <c r="C6" s="9" t="s">
        <v>12</v>
      </c>
      <c r="D6" s="10">
        <v>7.0000000000000007E-2</v>
      </c>
      <c r="E6" s="11" t="s">
        <v>13</v>
      </c>
      <c r="F6" s="10">
        <v>0</v>
      </c>
      <c r="G6" s="216">
        <f>B7+B6</f>
        <v>32845000</v>
      </c>
      <c r="H6" s="217"/>
    </row>
    <row r="7" spans="1:8">
      <c r="A7" s="81" t="s">
        <v>14</v>
      </c>
      <c r="B7" s="13">
        <v>32098900</v>
      </c>
      <c r="C7" s="11" t="s">
        <v>15</v>
      </c>
      <c r="D7" s="10">
        <v>0.32</v>
      </c>
      <c r="E7" s="11" t="s">
        <v>16</v>
      </c>
      <c r="F7" s="10">
        <v>0.22</v>
      </c>
    </row>
    <row r="8" spans="1:8">
      <c r="A8" s="81" t="s">
        <v>17</v>
      </c>
      <c r="B8" s="13">
        <v>70610140</v>
      </c>
      <c r="C8" s="9" t="s">
        <v>18</v>
      </c>
      <c r="D8" s="10">
        <v>0</v>
      </c>
      <c r="E8" s="11"/>
      <c r="F8" s="10"/>
    </row>
    <row r="9" spans="1:8">
      <c r="A9" s="81" t="s">
        <v>19</v>
      </c>
      <c r="B9" s="14">
        <f>B7/B8</f>
        <v>0.45459334877398627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81" t="s">
        <v>22</v>
      </c>
      <c r="C11" s="81" t="s">
        <v>23</v>
      </c>
      <c r="D11" s="81" t="s">
        <v>24</v>
      </c>
      <c r="E11" s="81"/>
      <c r="F11" s="16" t="s">
        <v>25</v>
      </c>
    </row>
    <row r="12" spans="1:8">
      <c r="A12" s="188"/>
      <c r="B12" s="17" t="s">
        <v>74</v>
      </c>
      <c r="C12" s="5" t="s">
        <v>163</v>
      </c>
      <c r="D12" s="215" t="s">
        <v>26</v>
      </c>
      <c r="E12" s="17" t="s">
        <v>388</v>
      </c>
      <c r="F12" s="5">
        <v>4</v>
      </c>
    </row>
    <row r="13" spans="1:8">
      <c r="A13" s="188"/>
      <c r="B13" s="17" t="s">
        <v>75</v>
      </c>
      <c r="C13" s="5" t="s">
        <v>366</v>
      </c>
      <c r="D13" s="215"/>
      <c r="E13" s="17"/>
      <c r="F13" s="5"/>
    </row>
    <row r="14" spans="1:8">
      <c r="A14" s="188"/>
      <c r="B14" s="17" t="s">
        <v>76</v>
      </c>
      <c r="C14" s="5" t="s">
        <v>387</v>
      </c>
      <c r="D14" s="215" t="s">
        <v>27</v>
      </c>
      <c r="E14" s="17" t="s">
        <v>389</v>
      </c>
      <c r="F14" s="18">
        <v>0</v>
      </c>
    </row>
    <row r="15" spans="1:8">
      <c r="A15" s="188"/>
      <c r="B15" s="17" t="s">
        <v>77</v>
      </c>
      <c r="C15" s="5" t="s">
        <v>271</v>
      </c>
      <c r="D15" s="215"/>
      <c r="E15" s="17" t="s">
        <v>390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12">
      <c r="A17" s="19"/>
      <c r="B17" s="81" t="s">
        <v>28</v>
      </c>
      <c r="C17" s="81" t="s">
        <v>29</v>
      </c>
      <c r="D17" s="81" t="s">
        <v>30</v>
      </c>
      <c r="E17" s="199" t="s">
        <v>31</v>
      </c>
      <c r="F17" s="200"/>
    </row>
    <row r="18" spans="1:12">
      <c r="A18" s="222" t="s">
        <v>32</v>
      </c>
      <c r="B18" s="20">
        <v>0.54166666666666663</v>
      </c>
      <c r="C18" s="20" t="s">
        <v>378</v>
      </c>
      <c r="D18" s="21" t="s">
        <v>379</v>
      </c>
      <c r="E18" s="189" t="s">
        <v>380</v>
      </c>
      <c r="F18" s="190"/>
    </row>
    <row r="19" spans="1:12" ht="16.5" customHeight="1">
      <c r="A19" s="222"/>
      <c r="B19" s="229" t="s">
        <v>381</v>
      </c>
      <c r="C19" s="193" t="s">
        <v>391</v>
      </c>
      <c r="D19" s="194"/>
      <c r="E19" s="194"/>
      <c r="F19" s="195"/>
    </row>
    <row r="20" spans="1:12">
      <c r="A20" s="220"/>
      <c r="B20" s="246"/>
      <c r="C20" s="196"/>
      <c r="D20" s="197"/>
      <c r="E20" s="197"/>
      <c r="F20" s="198"/>
    </row>
    <row r="21" spans="1:12">
      <c r="A21" s="222" t="s">
        <v>345</v>
      </c>
      <c r="B21" s="74">
        <v>0.77083333333333337</v>
      </c>
      <c r="C21" s="75" t="s">
        <v>382</v>
      </c>
      <c r="D21" s="76">
        <v>4</v>
      </c>
      <c r="E21" s="247" t="s">
        <v>386</v>
      </c>
      <c r="F21" s="248"/>
    </row>
    <row r="22" spans="1:12">
      <c r="A22" s="222"/>
      <c r="B22" s="74">
        <v>0.83333333333333337</v>
      </c>
      <c r="C22" s="75" t="s">
        <v>384</v>
      </c>
      <c r="D22" s="76">
        <v>2</v>
      </c>
      <c r="E22" s="247" t="s">
        <v>385</v>
      </c>
      <c r="F22" s="248"/>
    </row>
    <row r="23" spans="1:12">
      <c r="A23" s="222"/>
      <c r="B23" s="229" t="s">
        <v>381</v>
      </c>
      <c r="C23" s="193" t="s">
        <v>383</v>
      </c>
      <c r="D23" s="194"/>
      <c r="E23" s="194"/>
      <c r="F23" s="195"/>
    </row>
    <row r="24" spans="1:12">
      <c r="A24" s="222"/>
      <c r="B24" s="246"/>
      <c r="C24" s="196"/>
      <c r="D24" s="197"/>
      <c r="E24" s="197"/>
      <c r="F24" s="198"/>
    </row>
    <row r="25" spans="1:12">
      <c r="A25" s="178" t="s">
        <v>36</v>
      </c>
      <c r="B25" s="178"/>
      <c r="C25" s="178"/>
      <c r="D25" s="178"/>
      <c r="E25" s="178"/>
      <c r="F25" s="178"/>
    </row>
    <row r="26" spans="1:12" ht="17.25" customHeight="1">
      <c r="A26" s="173" t="s">
        <v>37</v>
      </c>
      <c r="B26" s="22" t="s">
        <v>38</v>
      </c>
      <c r="C26" s="49" t="s">
        <v>371</v>
      </c>
      <c r="D26" s="173" t="s">
        <v>39</v>
      </c>
      <c r="E26" s="81" t="s">
        <v>38</v>
      </c>
      <c r="F26" s="24" t="s">
        <v>213</v>
      </c>
    </row>
    <row r="27" spans="1:12">
      <c r="A27" s="174"/>
      <c r="B27" s="25" t="s">
        <v>40</v>
      </c>
      <c r="C27" s="36" t="s">
        <v>41</v>
      </c>
      <c r="D27" s="181"/>
      <c r="E27" s="16" t="s">
        <v>42</v>
      </c>
      <c r="F27" s="24" t="s">
        <v>57</v>
      </c>
    </row>
    <row r="28" spans="1:12">
      <c r="A28" s="174"/>
      <c r="B28" s="26" t="s">
        <v>43</v>
      </c>
      <c r="C28" s="36" t="s">
        <v>68</v>
      </c>
      <c r="D28" s="181"/>
      <c r="E28" s="16" t="s">
        <v>45</v>
      </c>
      <c r="F28" s="24" t="s">
        <v>158</v>
      </c>
    </row>
    <row r="29" spans="1:12">
      <c r="A29" s="179"/>
      <c r="B29" s="26" t="s">
        <v>46</v>
      </c>
      <c r="C29" s="36" t="s">
        <v>372</v>
      </c>
      <c r="D29" s="182"/>
      <c r="E29" s="16" t="s">
        <v>47</v>
      </c>
      <c r="F29" s="24"/>
    </row>
    <row r="30" spans="1:12">
      <c r="A30" s="180"/>
      <c r="B30" s="26" t="s">
        <v>48</v>
      </c>
      <c r="C30" s="36" t="s">
        <v>44</v>
      </c>
      <c r="D30" s="183"/>
      <c r="E30" s="16" t="s">
        <v>49</v>
      </c>
      <c r="F30" s="24"/>
    </row>
    <row r="31" spans="1:12">
      <c r="A31" s="178" t="s">
        <v>36</v>
      </c>
      <c r="B31" s="178"/>
      <c r="C31" s="178"/>
      <c r="D31" s="178"/>
      <c r="E31" s="178"/>
      <c r="F31" s="178"/>
      <c r="H31" s="185"/>
      <c r="I31" s="186"/>
      <c r="J31" s="186"/>
      <c r="K31" s="186"/>
      <c r="L31" s="187"/>
    </row>
    <row r="32" spans="1:12" ht="42.75" customHeight="1">
      <c r="A32" s="231" t="s">
        <v>37</v>
      </c>
      <c r="B32" s="175" t="s">
        <v>374</v>
      </c>
      <c r="C32" s="236"/>
      <c r="D32" s="236"/>
      <c r="E32" s="236"/>
      <c r="F32" s="237"/>
    </row>
    <row r="33" spans="1:6" ht="39.75" customHeight="1">
      <c r="A33" s="232"/>
      <c r="B33" s="175" t="s">
        <v>373</v>
      </c>
      <c r="C33" s="236"/>
      <c r="D33" s="236"/>
      <c r="E33" s="236"/>
      <c r="F33" s="237"/>
    </row>
    <row r="34" spans="1:6" ht="40.5" customHeight="1">
      <c r="A34" s="233"/>
      <c r="B34" s="175" t="s">
        <v>375</v>
      </c>
      <c r="C34" s="236"/>
      <c r="D34" s="236"/>
      <c r="E34" s="236"/>
      <c r="F34" s="237"/>
    </row>
    <row r="35" spans="1:6" s="27" customFormat="1" ht="193.5" customHeight="1">
      <c r="A35" s="232"/>
      <c r="B35" s="175" t="s">
        <v>377</v>
      </c>
      <c r="C35" s="176"/>
      <c r="D35" s="176"/>
      <c r="E35" s="176"/>
      <c r="F35" s="177"/>
    </row>
    <row r="36" spans="1:6" s="27" customFormat="1" ht="303.75" customHeight="1">
      <c r="A36" s="233"/>
      <c r="B36" s="175" t="s">
        <v>376</v>
      </c>
      <c r="C36" s="176"/>
      <c r="D36" s="176"/>
      <c r="E36" s="176"/>
      <c r="F36" s="177"/>
    </row>
    <row r="37" spans="1:6">
      <c r="A37" s="178"/>
      <c r="B37" s="178"/>
      <c r="C37" s="178"/>
      <c r="D37" s="178"/>
      <c r="E37" s="178"/>
      <c r="F37" s="178"/>
    </row>
    <row r="38" spans="1:6">
      <c r="A38" s="82" t="s">
        <v>37</v>
      </c>
      <c r="B38" s="164"/>
      <c r="C38" s="165"/>
      <c r="D38" s="82" t="s">
        <v>39</v>
      </c>
      <c r="E38" s="164"/>
      <c r="F38" s="165"/>
    </row>
    <row r="39" spans="1:6" ht="19.2">
      <c r="A39" s="166" t="s">
        <v>50</v>
      </c>
      <c r="B39" s="167"/>
      <c r="C39" s="168"/>
      <c r="D39" s="80" t="s">
        <v>51</v>
      </c>
      <c r="E39" s="169"/>
      <c r="F39" s="170"/>
    </row>
    <row r="40" spans="1:6">
      <c r="A40" s="171" t="s">
        <v>37</v>
      </c>
      <c r="B40" s="30" t="s">
        <v>52</v>
      </c>
      <c r="C40" s="30" t="s">
        <v>53</v>
      </c>
      <c r="D40" s="171" t="s">
        <v>39</v>
      </c>
      <c r="E40" s="30" t="s">
        <v>54</v>
      </c>
      <c r="F40" s="30" t="s">
        <v>55</v>
      </c>
    </row>
    <row r="41" spans="1:6">
      <c r="A41" s="171"/>
      <c r="B41" s="31"/>
      <c r="C41" s="31"/>
      <c r="D41" s="172"/>
      <c r="E41" s="31"/>
      <c r="F41" s="32"/>
    </row>
    <row r="42" spans="1:6">
      <c r="A42" s="171"/>
      <c r="B42" s="31"/>
      <c r="C42" s="31"/>
      <c r="D42" s="172"/>
      <c r="E42" s="31"/>
      <c r="F42" s="32"/>
    </row>
    <row r="43" spans="1:6">
      <c r="A43" s="171"/>
      <c r="B43" s="31"/>
      <c r="C43" s="31"/>
      <c r="D43" s="172"/>
      <c r="E43" s="31"/>
      <c r="F43" s="32"/>
    </row>
  </sheetData>
  <mergeCells count="37">
    <mergeCell ref="A1:F1"/>
    <mergeCell ref="A3:B3"/>
    <mergeCell ref="G6:H6"/>
    <mergeCell ref="A10:F10"/>
    <mergeCell ref="A11:A15"/>
    <mergeCell ref="D12:D13"/>
    <mergeCell ref="D14:D15"/>
    <mergeCell ref="A25:F25"/>
    <mergeCell ref="A26:A30"/>
    <mergeCell ref="D26:D30"/>
    <mergeCell ref="A31:F31"/>
    <mergeCell ref="A16:F16"/>
    <mergeCell ref="E17:F17"/>
    <mergeCell ref="A18:A20"/>
    <mergeCell ref="E18:F18"/>
    <mergeCell ref="B19:B20"/>
    <mergeCell ref="C19:F20"/>
    <mergeCell ref="A21:A24"/>
    <mergeCell ref="E21:F21"/>
    <mergeCell ref="B23:B24"/>
    <mergeCell ref="C23:F24"/>
    <mergeCell ref="E22:F22"/>
    <mergeCell ref="H31:L31"/>
    <mergeCell ref="A39:C39"/>
    <mergeCell ref="E39:F39"/>
    <mergeCell ref="A40:A43"/>
    <mergeCell ref="D40:D43"/>
    <mergeCell ref="A35:A36"/>
    <mergeCell ref="B35:F35"/>
    <mergeCell ref="B36:F36"/>
    <mergeCell ref="A37:F37"/>
    <mergeCell ref="B38:C38"/>
    <mergeCell ref="E38:F38"/>
    <mergeCell ref="A32:A34"/>
    <mergeCell ref="B32:F32"/>
    <mergeCell ref="B33:F33"/>
    <mergeCell ref="B34:F34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L44"/>
  <sheetViews>
    <sheetView topLeftCell="A25" zoomScaleNormal="100" workbookViewId="0">
      <selection activeCell="B37" sqref="B37:F37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84" t="s">
        <v>0</v>
      </c>
      <c r="B2" s="2">
        <v>42626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84" t="s">
        <v>5</v>
      </c>
      <c r="B4" s="8">
        <v>483000</v>
      </c>
      <c r="C4" s="9" t="s">
        <v>6</v>
      </c>
      <c r="D4" s="10">
        <v>0.04</v>
      </c>
      <c r="E4" s="11" t="s">
        <v>7</v>
      </c>
      <c r="F4" s="10">
        <v>0.23</v>
      </c>
      <c r="H4" s="12">
        <f>SUM(D4:D8)+SUM(F4:F8)</f>
        <v>1.0100000000000002</v>
      </c>
    </row>
    <row r="5" spans="1:8">
      <c r="A5" s="84" t="s">
        <v>8</v>
      </c>
      <c r="B5" s="13">
        <f>B6-B4</f>
        <v>1346800</v>
      </c>
      <c r="C5" s="11" t="s">
        <v>9</v>
      </c>
      <c r="D5" s="10">
        <v>7.0000000000000007E-2</v>
      </c>
      <c r="E5" s="11" t="s">
        <v>10</v>
      </c>
      <c r="F5" s="10">
        <v>0.09</v>
      </c>
    </row>
    <row r="6" spans="1:8">
      <c r="A6" s="84" t="s">
        <v>11</v>
      </c>
      <c r="B6" s="13">
        <v>1829800</v>
      </c>
      <c r="C6" s="9" t="s">
        <v>12</v>
      </c>
      <c r="D6" s="10">
        <v>7.0000000000000007E-2</v>
      </c>
      <c r="E6" s="11" t="s">
        <v>13</v>
      </c>
      <c r="F6" s="10">
        <v>0.1</v>
      </c>
      <c r="G6" s="216">
        <f>B7+B6</f>
        <v>35758500</v>
      </c>
      <c r="H6" s="217"/>
    </row>
    <row r="7" spans="1:8">
      <c r="A7" s="84" t="s">
        <v>14</v>
      </c>
      <c r="B7" s="13">
        <v>33928700</v>
      </c>
      <c r="C7" s="11" t="s">
        <v>15</v>
      </c>
      <c r="D7" s="10">
        <v>0.18</v>
      </c>
      <c r="E7" s="11" t="s">
        <v>16</v>
      </c>
      <c r="F7" s="10">
        <v>0.2</v>
      </c>
    </row>
    <row r="8" spans="1:8">
      <c r="A8" s="84" t="s">
        <v>17</v>
      </c>
      <c r="B8" s="13">
        <v>70610140</v>
      </c>
      <c r="C8" s="9" t="s">
        <v>18</v>
      </c>
      <c r="D8" s="10">
        <v>0.03</v>
      </c>
      <c r="E8" s="11"/>
      <c r="F8" s="10"/>
    </row>
    <row r="9" spans="1:8">
      <c r="A9" s="84" t="s">
        <v>19</v>
      </c>
      <c r="B9" s="14">
        <f>B7/B8</f>
        <v>0.480507473855738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84" t="s">
        <v>22</v>
      </c>
      <c r="C11" s="84" t="s">
        <v>23</v>
      </c>
      <c r="D11" s="84" t="s">
        <v>24</v>
      </c>
      <c r="E11" s="84"/>
      <c r="F11" s="16" t="s">
        <v>25</v>
      </c>
    </row>
    <row r="12" spans="1:8">
      <c r="A12" s="188"/>
      <c r="B12" s="17" t="s">
        <v>74</v>
      </c>
      <c r="C12" s="5" t="s">
        <v>163</v>
      </c>
      <c r="D12" s="215" t="s">
        <v>26</v>
      </c>
      <c r="E12" s="17" t="s">
        <v>407</v>
      </c>
      <c r="F12" s="5">
        <v>5</v>
      </c>
    </row>
    <row r="13" spans="1:8">
      <c r="A13" s="188"/>
      <c r="B13" s="17" t="s">
        <v>75</v>
      </c>
      <c r="C13" s="5" t="s">
        <v>412</v>
      </c>
      <c r="D13" s="215"/>
      <c r="E13" s="17" t="s">
        <v>408</v>
      </c>
      <c r="F13" s="5">
        <v>3</v>
      </c>
    </row>
    <row r="14" spans="1:8">
      <c r="A14" s="188"/>
      <c r="B14" s="17" t="s">
        <v>76</v>
      </c>
      <c r="C14" s="5" t="s">
        <v>413</v>
      </c>
      <c r="D14" s="215" t="s">
        <v>27</v>
      </c>
      <c r="E14" s="17" t="s">
        <v>409</v>
      </c>
      <c r="F14" s="18">
        <v>0</v>
      </c>
    </row>
    <row r="15" spans="1:8">
      <c r="A15" s="188"/>
      <c r="B15" s="17" t="s">
        <v>77</v>
      </c>
      <c r="C15" s="5" t="s">
        <v>414</v>
      </c>
      <c r="D15" s="215"/>
      <c r="E15" s="17"/>
      <c r="F15" s="18"/>
    </row>
    <row r="16" spans="1:8">
      <c r="A16" s="178"/>
      <c r="B16" s="178"/>
      <c r="C16" s="178"/>
      <c r="D16" s="178"/>
      <c r="E16" s="178"/>
      <c r="F16" s="178"/>
    </row>
    <row r="17" spans="1:12">
      <c r="A17" s="19"/>
      <c r="B17" s="84" t="s">
        <v>28</v>
      </c>
      <c r="C17" s="84" t="s">
        <v>29</v>
      </c>
      <c r="D17" s="84" t="s">
        <v>30</v>
      </c>
      <c r="E17" s="199" t="s">
        <v>31</v>
      </c>
      <c r="F17" s="200"/>
    </row>
    <row r="18" spans="1:12">
      <c r="A18" s="222" t="s">
        <v>32</v>
      </c>
      <c r="B18" s="20">
        <v>0.54166666666666663</v>
      </c>
      <c r="C18" s="20" t="s">
        <v>393</v>
      </c>
      <c r="D18" s="21">
        <v>3</v>
      </c>
      <c r="E18" s="189" t="s">
        <v>394</v>
      </c>
      <c r="F18" s="190"/>
    </row>
    <row r="19" spans="1:12">
      <c r="A19" s="222"/>
      <c r="B19" s="62">
        <v>0.58333333333333337</v>
      </c>
      <c r="C19" s="64" t="s">
        <v>259</v>
      </c>
      <c r="D19" s="21">
        <v>4</v>
      </c>
      <c r="E19" s="189" t="s">
        <v>396</v>
      </c>
      <c r="F19" s="190"/>
    </row>
    <row r="20" spans="1:12" ht="16.5" customHeight="1">
      <c r="A20" s="222"/>
      <c r="B20" s="229" t="s">
        <v>263</v>
      </c>
      <c r="C20" s="193" t="s">
        <v>395</v>
      </c>
      <c r="D20" s="194"/>
      <c r="E20" s="194"/>
      <c r="F20" s="195"/>
    </row>
    <row r="21" spans="1:12">
      <c r="A21" s="220"/>
      <c r="B21" s="246"/>
      <c r="C21" s="196"/>
      <c r="D21" s="197"/>
      <c r="E21" s="197"/>
      <c r="F21" s="198"/>
    </row>
    <row r="22" spans="1:12">
      <c r="A22" s="222" t="s">
        <v>345</v>
      </c>
      <c r="B22" s="74">
        <v>0.77083333333333337</v>
      </c>
      <c r="C22" s="86" t="s">
        <v>397</v>
      </c>
      <c r="D22" s="76">
        <v>3</v>
      </c>
      <c r="E22" s="247"/>
      <c r="F22" s="248"/>
    </row>
    <row r="23" spans="1:12">
      <c r="A23" s="222"/>
      <c r="B23" s="74">
        <v>0.79166666666666663</v>
      </c>
      <c r="C23" s="86" t="s">
        <v>398</v>
      </c>
      <c r="D23" s="76">
        <v>2</v>
      </c>
      <c r="E23" s="247"/>
      <c r="F23" s="248"/>
    </row>
    <row r="24" spans="1:12">
      <c r="A24" s="222"/>
      <c r="B24" s="229" t="s">
        <v>263</v>
      </c>
      <c r="C24" s="193" t="s">
        <v>410</v>
      </c>
      <c r="D24" s="194"/>
      <c r="E24" s="194"/>
      <c r="F24" s="195"/>
    </row>
    <row r="25" spans="1:12">
      <c r="A25" s="222"/>
      <c r="B25" s="246"/>
      <c r="C25" s="196"/>
      <c r="D25" s="197"/>
      <c r="E25" s="197"/>
      <c r="F25" s="198"/>
    </row>
    <row r="26" spans="1:12">
      <c r="A26" s="178" t="s">
        <v>36</v>
      </c>
      <c r="B26" s="178"/>
      <c r="C26" s="178"/>
      <c r="D26" s="178"/>
      <c r="E26" s="178"/>
      <c r="F26" s="178"/>
    </row>
    <row r="27" spans="1:12" ht="17.25" customHeight="1">
      <c r="A27" s="173" t="s">
        <v>37</v>
      </c>
      <c r="B27" s="22" t="s">
        <v>38</v>
      </c>
      <c r="C27" s="49" t="s">
        <v>399</v>
      </c>
      <c r="D27" s="173" t="s">
        <v>39</v>
      </c>
      <c r="E27" s="84" t="s">
        <v>38</v>
      </c>
      <c r="F27" s="24" t="s">
        <v>158</v>
      </c>
    </row>
    <row r="28" spans="1:12">
      <c r="A28" s="174"/>
      <c r="B28" s="25" t="s">
        <v>40</v>
      </c>
      <c r="C28" s="36" t="s">
        <v>400</v>
      </c>
      <c r="D28" s="181"/>
      <c r="E28" s="16" t="s">
        <v>42</v>
      </c>
      <c r="F28" s="24" t="s">
        <v>156</v>
      </c>
    </row>
    <row r="29" spans="1:12">
      <c r="A29" s="174"/>
      <c r="B29" s="26" t="s">
        <v>43</v>
      </c>
      <c r="C29" s="36" t="s">
        <v>401</v>
      </c>
      <c r="D29" s="181"/>
      <c r="E29" s="16" t="s">
        <v>45</v>
      </c>
      <c r="F29" s="24" t="s">
        <v>316</v>
      </c>
    </row>
    <row r="30" spans="1:12">
      <c r="A30" s="179"/>
      <c r="B30" s="26" t="s">
        <v>46</v>
      </c>
      <c r="C30" s="36" t="s">
        <v>402</v>
      </c>
      <c r="D30" s="182"/>
      <c r="E30" s="16" t="s">
        <v>47</v>
      </c>
      <c r="F30" s="24"/>
    </row>
    <row r="31" spans="1:12">
      <c r="A31" s="180"/>
      <c r="B31" s="26" t="s">
        <v>48</v>
      </c>
      <c r="C31" s="36" t="s">
        <v>403</v>
      </c>
      <c r="D31" s="183"/>
      <c r="E31" s="16" t="s">
        <v>49</v>
      </c>
      <c r="F31" s="24"/>
    </row>
    <row r="32" spans="1:12">
      <c r="A32" s="178" t="s">
        <v>36</v>
      </c>
      <c r="B32" s="178"/>
      <c r="C32" s="178"/>
      <c r="D32" s="178"/>
      <c r="E32" s="178"/>
      <c r="F32" s="178"/>
      <c r="H32" s="185"/>
      <c r="I32" s="186"/>
      <c r="J32" s="186"/>
      <c r="K32" s="186"/>
      <c r="L32" s="187"/>
    </row>
    <row r="33" spans="1:6" ht="42.75" customHeight="1">
      <c r="A33" s="231" t="s">
        <v>37</v>
      </c>
      <c r="B33" s="175" t="s">
        <v>406</v>
      </c>
      <c r="C33" s="236"/>
      <c r="D33" s="236"/>
      <c r="E33" s="236"/>
      <c r="F33" s="237"/>
    </row>
    <row r="34" spans="1:6" ht="39.75" customHeight="1">
      <c r="A34" s="232"/>
      <c r="B34" s="175" t="s">
        <v>404</v>
      </c>
      <c r="C34" s="236"/>
      <c r="D34" s="236"/>
      <c r="E34" s="236"/>
      <c r="F34" s="237"/>
    </row>
    <row r="35" spans="1:6" ht="40.5" customHeight="1">
      <c r="A35" s="233"/>
      <c r="B35" s="175" t="s">
        <v>405</v>
      </c>
      <c r="C35" s="236"/>
      <c r="D35" s="236"/>
      <c r="E35" s="236"/>
      <c r="F35" s="237"/>
    </row>
    <row r="36" spans="1:6" s="27" customFormat="1" ht="24.9" customHeight="1">
      <c r="A36" s="232"/>
      <c r="B36" s="175" t="s">
        <v>392</v>
      </c>
      <c r="C36" s="176"/>
      <c r="D36" s="176"/>
      <c r="E36" s="176"/>
      <c r="F36" s="177"/>
    </row>
    <row r="37" spans="1:6" s="27" customFormat="1" ht="226.5" customHeight="1">
      <c r="A37" s="233"/>
      <c r="B37" s="175" t="s">
        <v>411</v>
      </c>
      <c r="C37" s="176"/>
      <c r="D37" s="176"/>
      <c r="E37" s="176"/>
      <c r="F37" s="177"/>
    </row>
    <row r="38" spans="1:6">
      <c r="A38" s="178"/>
      <c r="B38" s="178"/>
      <c r="C38" s="178"/>
      <c r="D38" s="178"/>
      <c r="E38" s="178"/>
      <c r="F38" s="178"/>
    </row>
    <row r="39" spans="1:6">
      <c r="A39" s="85" t="s">
        <v>37</v>
      </c>
      <c r="B39" s="164"/>
      <c r="C39" s="165"/>
      <c r="D39" s="85" t="s">
        <v>39</v>
      </c>
      <c r="E39" s="164"/>
      <c r="F39" s="165"/>
    </row>
    <row r="40" spans="1:6" ht="19.2">
      <c r="A40" s="166" t="s">
        <v>50</v>
      </c>
      <c r="B40" s="167"/>
      <c r="C40" s="168"/>
      <c r="D40" s="83" t="s">
        <v>51</v>
      </c>
      <c r="E40" s="169"/>
      <c r="F40" s="170"/>
    </row>
    <row r="41" spans="1:6">
      <c r="A41" s="171" t="s">
        <v>37</v>
      </c>
      <c r="B41" s="30" t="s">
        <v>52</v>
      </c>
      <c r="C41" s="30" t="s">
        <v>53</v>
      </c>
      <c r="D41" s="171" t="s">
        <v>39</v>
      </c>
      <c r="E41" s="30" t="s">
        <v>54</v>
      </c>
      <c r="F41" s="30" t="s">
        <v>55</v>
      </c>
    </row>
    <row r="42" spans="1:6">
      <c r="A42" s="171"/>
      <c r="B42" s="31"/>
      <c r="C42" s="31"/>
      <c r="D42" s="172"/>
      <c r="E42" s="31"/>
      <c r="F42" s="32"/>
    </row>
    <row r="43" spans="1:6">
      <c r="A43" s="171"/>
      <c r="B43" s="31"/>
      <c r="C43" s="31"/>
      <c r="D43" s="172"/>
      <c r="E43" s="31"/>
      <c r="F43" s="32"/>
    </row>
    <row r="44" spans="1:6">
      <c r="A44" s="171"/>
      <c r="B44" s="31"/>
      <c r="C44" s="31"/>
      <c r="D44" s="172"/>
      <c r="E44" s="31"/>
      <c r="F44" s="32"/>
    </row>
  </sheetData>
  <mergeCells count="38">
    <mergeCell ref="A1:F1"/>
    <mergeCell ref="A3:B3"/>
    <mergeCell ref="G6:H6"/>
    <mergeCell ref="A10:F10"/>
    <mergeCell ref="A11:A15"/>
    <mergeCell ref="D12:D13"/>
    <mergeCell ref="D14:D15"/>
    <mergeCell ref="E23:F23"/>
    <mergeCell ref="B24:B25"/>
    <mergeCell ref="C24:F25"/>
    <mergeCell ref="A26:F26"/>
    <mergeCell ref="A16:F16"/>
    <mergeCell ref="E17:F17"/>
    <mergeCell ref="A18:A21"/>
    <mergeCell ref="E18:F18"/>
    <mergeCell ref="B20:B21"/>
    <mergeCell ref="C20:F21"/>
    <mergeCell ref="H32:L32"/>
    <mergeCell ref="A33:A35"/>
    <mergeCell ref="B33:F33"/>
    <mergeCell ref="B34:F34"/>
    <mergeCell ref="B35:F35"/>
    <mergeCell ref="A40:C40"/>
    <mergeCell ref="E40:F40"/>
    <mergeCell ref="A41:A44"/>
    <mergeCell ref="D41:D44"/>
    <mergeCell ref="E19:F19"/>
    <mergeCell ref="A36:A37"/>
    <mergeCell ref="B36:F36"/>
    <mergeCell ref="B37:F37"/>
    <mergeCell ref="A38:F38"/>
    <mergeCell ref="B39:C39"/>
    <mergeCell ref="E39:F39"/>
    <mergeCell ref="A27:A31"/>
    <mergeCell ref="D27:D31"/>
    <mergeCell ref="A32:F32"/>
    <mergeCell ref="A22:A25"/>
    <mergeCell ref="E22:F22"/>
  </mergeCells>
  <phoneticPr fontId="4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46"/>
  <sheetViews>
    <sheetView topLeftCell="A40" zoomScaleNormal="100" workbookViewId="0">
      <selection sqref="A1:F1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89" t="s">
        <v>0</v>
      </c>
      <c r="B2" s="2">
        <v>42627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89" t="s">
        <v>5</v>
      </c>
      <c r="B4" s="8">
        <v>391000</v>
      </c>
      <c r="C4" s="9" t="s">
        <v>6</v>
      </c>
      <c r="D4" s="10">
        <v>0.04</v>
      </c>
      <c r="E4" s="11" t="s">
        <v>7</v>
      </c>
      <c r="F4" s="10">
        <v>0.13</v>
      </c>
      <c r="H4" s="12">
        <f>SUM(D4:D8)+SUM(F4:F8)</f>
        <v>0.9900000000000001</v>
      </c>
    </row>
    <row r="5" spans="1:8">
      <c r="A5" s="89" t="s">
        <v>8</v>
      </c>
      <c r="B5" s="13">
        <f>B6-B4</f>
        <v>1174700</v>
      </c>
      <c r="C5" s="11" t="s">
        <v>9</v>
      </c>
      <c r="D5" s="10">
        <v>0.09</v>
      </c>
      <c r="E5" s="11" t="s">
        <v>10</v>
      </c>
      <c r="F5" s="10">
        <v>0.04</v>
      </c>
    </row>
    <row r="6" spans="1:8">
      <c r="A6" s="89" t="s">
        <v>11</v>
      </c>
      <c r="B6" s="13">
        <v>1565700</v>
      </c>
      <c r="C6" s="9" t="s">
        <v>12</v>
      </c>
      <c r="D6" s="10">
        <v>0.12</v>
      </c>
      <c r="E6" s="11" t="s">
        <v>13</v>
      </c>
      <c r="F6" s="10">
        <v>0.11</v>
      </c>
      <c r="G6" s="216">
        <f>B7+B6</f>
        <v>37060100</v>
      </c>
      <c r="H6" s="217"/>
    </row>
    <row r="7" spans="1:8">
      <c r="A7" s="89" t="s">
        <v>14</v>
      </c>
      <c r="B7" s="13">
        <v>35494400</v>
      </c>
      <c r="C7" s="11" t="s">
        <v>15</v>
      </c>
      <c r="D7" s="10">
        <v>0.26</v>
      </c>
      <c r="E7" s="11" t="s">
        <v>16</v>
      </c>
      <c r="F7" s="10">
        <v>0.16</v>
      </c>
    </row>
    <row r="8" spans="1:8">
      <c r="A8" s="89" t="s">
        <v>17</v>
      </c>
      <c r="B8" s="13">
        <v>70610140</v>
      </c>
      <c r="C8" s="9" t="s">
        <v>18</v>
      </c>
      <c r="D8" s="10">
        <v>0.04</v>
      </c>
      <c r="E8" s="11"/>
      <c r="F8" s="10"/>
    </row>
    <row r="9" spans="1:8">
      <c r="A9" s="89" t="s">
        <v>19</v>
      </c>
      <c r="B9" s="14">
        <f>B7/B8</f>
        <v>0.50268134293459832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89" t="s">
        <v>22</v>
      </c>
      <c r="C11" s="89" t="s">
        <v>23</v>
      </c>
      <c r="D11" s="89" t="s">
        <v>24</v>
      </c>
      <c r="E11" s="89"/>
      <c r="F11" s="16" t="s">
        <v>25</v>
      </c>
    </row>
    <row r="12" spans="1:8">
      <c r="A12" s="188"/>
      <c r="B12" s="17" t="s">
        <v>74</v>
      </c>
      <c r="C12" s="5" t="s">
        <v>163</v>
      </c>
      <c r="D12" s="215" t="s">
        <v>26</v>
      </c>
      <c r="E12" s="17" t="s">
        <v>458</v>
      </c>
      <c r="F12" s="5">
        <v>5</v>
      </c>
    </row>
    <row r="13" spans="1:8">
      <c r="A13" s="188"/>
      <c r="B13" s="17" t="s">
        <v>75</v>
      </c>
      <c r="C13" s="5" t="s">
        <v>455</v>
      </c>
      <c r="D13" s="215"/>
      <c r="E13" s="17"/>
      <c r="F13" s="5"/>
    </row>
    <row r="14" spans="1:8">
      <c r="A14" s="188"/>
      <c r="B14" s="17" t="s">
        <v>76</v>
      </c>
      <c r="C14" s="5" t="s">
        <v>456</v>
      </c>
      <c r="D14" s="215" t="s">
        <v>27</v>
      </c>
      <c r="E14" s="17" t="s">
        <v>459</v>
      </c>
      <c r="F14" s="18">
        <v>0</v>
      </c>
    </row>
    <row r="15" spans="1:8">
      <c r="A15" s="188"/>
      <c r="B15" s="17" t="s">
        <v>77</v>
      </c>
      <c r="C15" s="5" t="s">
        <v>457</v>
      </c>
      <c r="D15" s="215"/>
      <c r="E15" s="17" t="s">
        <v>460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89" t="s">
        <v>28</v>
      </c>
      <c r="C17" s="89" t="s">
        <v>29</v>
      </c>
      <c r="D17" s="89" t="s">
        <v>30</v>
      </c>
      <c r="E17" s="199" t="s">
        <v>31</v>
      </c>
      <c r="F17" s="200"/>
    </row>
    <row r="18" spans="1:6">
      <c r="A18" s="222" t="s">
        <v>32</v>
      </c>
      <c r="B18" s="20">
        <v>0.58333333333333337</v>
      </c>
      <c r="C18" s="20" t="s">
        <v>419</v>
      </c>
      <c r="D18" s="21">
        <v>2</v>
      </c>
      <c r="E18" s="189" t="s">
        <v>420</v>
      </c>
      <c r="F18" s="190"/>
    </row>
    <row r="19" spans="1:6" ht="16.5" customHeight="1">
      <c r="A19" s="222"/>
      <c r="B19" s="229" t="s">
        <v>33</v>
      </c>
      <c r="C19" s="193" t="s">
        <v>421</v>
      </c>
      <c r="D19" s="194"/>
      <c r="E19" s="194"/>
      <c r="F19" s="195"/>
    </row>
    <row r="20" spans="1:6">
      <c r="A20" s="220"/>
      <c r="B20" s="246"/>
      <c r="C20" s="196"/>
      <c r="D20" s="197"/>
      <c r="E20" s="197"/>
      <c r="F20" s="198"/>
    </row>
    <row r="21" spans="1:6">
      <c r="A21" s="222" t="s">
        <v>345</v>
      </c>
      <c r="B21" s="74">
        <v>0.75</v>
      </c>
      <c r="C21" s="91" t="s">
        <v>422</v>
      </c>
      <c r="D21" s="76" t="s">
        <v>423</v>
      </c>
      <c r="E21" s="247" t="s">
        <v>424</v>
      </c>
      <c r="F21" s="248"/>
    </row>
    <row r="22" spans="1:6">
      <c r="A22" s="222"/>
      <c r="B22" s="74">
        <v>0.77083333333333337</v>
      </c>
      <c r="C22" s="91" t="s">
        <v>425</v>
      </c>
      <c r="D22" s="76">
        <v>4</v>
      </c>
      <c r="E22" s="249" t="s">
        <v>426</v>
      </c>
      <c r="F22" s="248"/>
    </row>
    <row r="23" spans="1:6">
      <c r="A23" s="222"/>
      <c r="B23" s="98">
        <v>0.77083333333333337</v>
      </c>
      <c r="C23" s="101" t="s">
        <v>427</v>
      </c>
      <c r="D23" s="100" t="s">
        <v>379</v>
      </c>
      <c r="E23" s="250"/>
      <c r="F23" s="251"/>
    </row>
    <row r="24" spans="1:6">
      <c r="A24" s="222"/>
      <c r="B24" s="98">
        <v>0.77083333333333337</v>
      </c>
      <c r="C24" s="90" t="s">
        <v>428</v>
      </c>
      <c r="D24" s="99">
        <v>3</v>
      </c>
      <c r="E24" s="252"/>
      <c r="F24" s="253"/>
    </row>
    <row r="25" spans="1:6">
      <c r="A25" s="222"/>
      <c r="B25" s="229" t="s">
        <v>33</v>
      </c>
      <c r="C25" s="193" t="s">
        <v>461</v>
      </c>
      <c r="D25" s="194"/>
      <c r="E25" s="194"/>
      <c r="F25" s="195"/>
    </row>
    <row r="26" spans="1:6">
      <c r="A26" s="222"/>
      <c r="B26" s="246"/>
      <c r="C26" s="196"/>
      <c r="D26" s="197"/>
      <c r="E26" s="197"/>
      <c r="F26" s="198"/>
    </row>
    <row r="27" spans="1:6">
      <c r="A27" s="178" t="s">
        <v>36</v>
      </c>
      <c r="B27" s="178"/>
      <c r="C27" s="178"/>
      <c r="D27" s="178"/>
      <c r="E27" s="178"/>
      <c r="F27" s="178"/>
    </row>
    <row r="28" spans="1:6" ht="17.25" customHeight="1">
      <c r="A28" s="173" t="s">
        <v>37</v>
      </c>
      <c r="B28" s="22" t="s">
        <v>38</v>
      </c>
      <c r="C28" s="49" t="s">
        <v>415</v>
      </c>
      <c r="D28" s="173" t="s">
        <v>39</v>
      </c>
      <c r="E28" s="89" t="s">
        <v>38</v>
      </c>
      <c r="F28" s="24" t="s">
        <v>254</v>
      </c>
    </row>
    <row r="29" spans="1:6">
      <c r="A29" s="174"/>
      <c r="B29" s="25" t="s">
        <v>40</v>
      </c>
      <c r="C29" s="36" t="s">
        <v>124</v>
      </c>
      <c r="D29" s="181"/>
      <c r="E29" s="16" t="s">
        <v>42</v>
      </c>
      <c r="F29" s="24" t="s">
        <v>57</v>
      </c>
    </row>
    <row r="30" spans="1:6">
      <c r="A30" s="174"/>
      <c r="B30" s="26" t="s">
        <v>43</v>
      </c>
      <c r="C30" s="36" t="s">
        <v>68</v>
      </c>
      <c r="D30" s="181"/>
      <c r="E30" s="16" t="s">
        <v>45</v>
      </c>
      <c r="F30" s="24" t="s">
        <v>187</v>
      </c>
    </row>
    <row r="31" spans="1:6">
      <c r="A31" s="179"/>
      <c r="B31" s="26" t="s">
        <v>46</v>
      </c>
      <c r="C31" s="36" t="s">
        <v>44</v>
      </c>
      <c r="D31" s="182"/>
      <c r="E31" s="16" t="s">
        <v>47</v>
      </c>
      <c r="F31" s="24"/>
    </row>
    <row r="32" spans="1:6">
      <c r="A32" s="180"/>
      <c r="B32" s="26" t="s">
        <v>48</v>
      </c>
      <c r="C32" s="36" t="s">
        <v>249</v>
      </c>
      <c r="D32" s="183"/>
      <c r="E32" s="16" t="s">
        <v>49</v>
      </c>
      <c r="F32" s="24"/>
    </row>
    <row r="33" spans="1:12">
      <c r="A33" s="178" t="s">
        <v>36</v>
      </c>
      <c r="B33" s="178"/>
      <c r="C33" s="178"/>
      <c r="D33" s="178"/>
      <c r="E33" s="178"/>
      <c r="F33" s="178"/>
      <c r="H33" s="185"/>
      <c r="I33" s="186"/>
      <c r="J33" s="186"/>
      <c r="K33" s="186"/>
      <c r="L33" s="187"/>
    </row>
    <row r="34" spans="1:12" ht="42.75" customHeight="1">
      <c r="A34" s="231" t="s">
        <v>37</v>
      </c>
      <c r="B34" s="175" t="s">
        <v>416</v>
      </c>
      <c r="C34" s="236"/>
      <c r="D34" s="236"/>
      <c r="E34" s="236"/>
      <c r="F34" s="237"/>
    </row>
    <row r="35" spans="1:12" ht="39.75" customHeight="1">
      <c r="A35" s="232"/>
      <c r="B35" s="175" t="s">
        <v>417</v>
      </c>
      <c r="C35" s="236"/>
      <c r="D35" s="236"/>
      <c r="E35" s="236"/>
      <c r="F35" s="237"/>
    </row>
    <row r="36" spans="1:12" ht="40.5" customHeight="1">
      <c r="A36" s="233"/>
      <c r="B36" s="175" t="s">
        <v>418</v>
      </c>
      <c r="C36" s="236"/>
      <c r="D36" s="236"/>
      <c r="E36" s="236"/>
      <c r="F36" s="237"/>
    </row>
    <row r="37" spans="1:12" s="27" customFormat="1" ht="187.5" customHeight="1">
      <c r="A37" s="231" t="s">
        <v>431</v>
      </c>
      <c r="B37" s="185" t="s">
        <v>429</v>
      </c>
      <c r="C37" s="218"/>
      <c r="D37" s="218"/>
      <c r="E37" s="218"/>
      <c r="F37" s="219"/>
    </row>
    <row r="38" spans="1:12" s="27" customFormat="1" ht="231" customHeight="1">
      <c r="A38" s="232"/>
      <c r="B38" s="175" t="s">
        <v>430</v>
      </c>
      <c r="C38" s="176"/>
      <c r="D38" s="176"/>
      <c r="E38" s="176"/>
      <c r="F38" s="177"/>
    </row>
    <row r="39" spans="1:12" s="27" customFormat="1" ht="114.75" customHeight="1">
      <c r="A39" s="233"/>
      <c r="B39" s="185" t="s">
        <v>462</v>
      </c>
      <c r="C39" s="218"/>
      <c r="D39" s="218"/>
      <c r="E39" s="218"/>
      <c r="F39" s="219"/>
    </row>
    <row r="40" spans="1:12">
      <c r="A40" s="178"/>
      <c r="B40" s="178"/>
      <c r="C40" s="178"/>
      <c r="D40" s="178"/>
      <c r="E40" s="178"/>
      <c r="F40" s="178"/>
    </row>
    <row r="41" spans="1:12">
      <c r="A41" s="88" t="s">
        <v>37</v>
      </c>
      <c r="B41" s="164"/>
      <c r="C41" s="165"/>
      <c r="D41" s="88" t="s">
        <v>39</v>
      </c>
      <c r="E41" s="164"/>
      <c r="F41" s="165"/>
    </row>
    <row r="42" spans="1:12" ht="19.2">
      <c r="A42" s="166" t="s">
        <v>50</v>
      </c>
      <c r="B42" s="167"/>
      <c r="C42" s="168"/>
      <c r="D42" s="87" t="s">
        <v>51</v>
      </c>
      <c r="E42" s="169"/>
      <c r="F42" s="170"/>
    </row>
    <row r="43" spans="1:12">
      <c r="A43" s="171" t="s">
        <v>37</v>
      </c>
      <c r="B43" s="30" t="s">
        <v>52</v>
      </c>
      <c r="C43" s="30" t="s">
        <v>53</v>
      </c>
      <c r="D43" s="171" t="s">
        <v>39</v>
      </c>
      <c r="E43" s="30" t="s">
        <v>54</v>
      </c>
      <c r="F43" s="30" t="s">
        <v>55</v>
      </c>
    </row>
    <row r="44" spans="1:12">
      <c r="A44" s="171"/>
      <c r="B44" s="31"/>
      <c r="C44" s="31"/>
      <c r="D44" s="172"/>
      <c r="E44" s="31"/>
      <c r="F44" s="32"/>
    </row>
    <row r="45" spans="1:12">
      <c r="A45" s="171"/>
      <c r="B45" s="31"/>
      <c r="C45" s="31"/>
      <c r="D45" s="172"/>
      <c r="E45" s="31"/>
      <c r="F45" s="32"/>
    </row>
    <row r="46" spans="1:12">
      <c r="A46" s="171"/>
      <c r="B46" s="31"/>
      <c r="C46" s="31"/>
      <c r="D46" s="172"/>
      <c r="E46" s="31"/>
      <c r="F46" s="32"/>
    </row>
  </sheetData>
  <mergeCells count="40">
    <mergeCell ref="A42:C42"/>
    <mergeCell ref="E42:F42"/>
    <mergeCell ref="A43:A46"/>
    <mergeCell ref="D43:D46"/>
    <mergeCell ref="E23:F23"/>
    <mergeCell ref="E24:F24"/>
    <mergeCell ref="A37:A39"/>
    <mergeCell ref="B39:F39"/>
    <mergeCell ref="B37:F37"/>
    <mergeCell ref="B38:F38"/>
    <mergeCell ref="A40:F40"/>
    <mergeCell ref="B41:C41"/>
    <mergeCell ref="E41:F41"/>
    <mergeCell ref="A28:A32"/>
    <mergeCell ref="D28:D32"/>
    <mergeCell ref="A33:F33"/>
    <mergeCell ref="H33:L33"/>
    <mergeCell ref="A34:A36"/>
    <mergeCell ref="B34:F34"/>
    <mergeCell ref="B35:F35"/>
    <mergeCell ref="B36:F36"/>
    <mergeCell ref="A27:F27"/>
    <mergeCell ref="A16:F16"/>
    <mergeCell ref="E17:F17"/>
    <mergeCell ref="A18:A20"/>
    <mergeCell ref="E18:F18"/>
    <mergeCell ref="B19:B20"/>
    <mergeCell ref="C19:F20"/>
    <mergeCell ref="A21:A26"/>
    <mergeCell ref="E21:F21"/>
    <mergeCell ref="E22:F22"/>
    <mergeCell ref="B25:B26"/>
    <mergeCell ref="C25:F26"/>
    <mergeCell ref="A1:F1"/>
    <mergeCell ref="A3:B3"/>
    <mergeCell ref="G6:H6"/>
    <mergeCell ref="A10:F10"/>
    <mergeCell ref="A11:A15"/>
    <mergeCell ref="D12:D13"/>
    <mergeCell ref="D14:D15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L57"/>
  <sheetViews>
    <sheetView zoomScaleNormal="100" workbookViewId="0">
      <selection activeCell="B50" sqref="B50:F50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93" t="s">
        <v>0</v>
      </c>
      <c r="B2" s="2">
        <v>42629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93" t="s">
        <v>5</v>
      </c>
      <c r="B4" s="8">
        <v>2535000</v>
      </c>
      <c r="C4" s="9" t="s">
        <v>6</v>
      </c>
      <c r="D4" s="10">
        <v>0.04</v>
      </c>
      <c r="E4" s="11" t="s">
        <v>7</v>
      </c>
      <c r="F4" s="10">
        <v>0.12</v>
      </c>
      <c r="H4" s="12">
        <f>SUM(D4:D8)+SUM(F4:F8)</f>
        <v>1.01</v>
      </c>
    </row>
    <row r="5" spans="1:8">
      <c r="A5" s="93" t="s">
        <v>8</v>
      </c>
      <c r="B5" s="13">
        <f>B6-B4</f>
        <v>3669150</v>
      </c>
      <c r="C5" s="11" t="s">
        <v>9</v>
      </c>
      <c r="D5" s="10">
        <v>7.0000000000000007E-2</v>
      </c>
      <c r="E5" s="11" t="s">
        <v>10</v>
      </c>
      <c r="F5" s="10">
        <v>0.19</v>
      </c>
    </row>
    <row r="6" spans="1:8">
      <c r="A6" s="93" t="s">
        <v>11</v>
      </c>
      <c r="B6" s="13">
        <v>6204150</v>
      </c>
      <c r="C6" s="9" t="s">
        <v>12</v>
      </c>
      <c r="D6" s="10">
        <v>0.09</v>
      </c>
      <c r="E6" s="11" t="s">
        <v>13</v>
      </c>
      <c r="F6" s="10">
        <v>0.01</v>
      </c>
      <c r="G6" s="216">
        <f>B7+B6</f>
        <v>47902700</v>
      </c>
      <c r="H6" s="217"/>
    </row>
    <row r="7" spans="1:8">
      <c r="A7" s="93" t="s">
        <v>14</v>
      </c>
      <c r="B7" s="13">
        <v>41698550</v>
      </c>
      <c r="C7" s="11" t="s">
        <v>15</v>
      </c>
      <c r="D7" s="10">
        <v>0.28999999999999998</v>
      </c>
      <c r="E7" s="11" t="s">
        <v>16</v>
      </c>
      <c r="F7" s="10">
        <v>0.17</v>
      </c>
    </row>
    <row r="8" spans="1:8">
      <c r="A8" s="93" t="s">
        <v>17</v>
      </c>
      <c r="B8" s="13">
        <v>70610140</v>
      </c>
      <c r="C8" s="9" t="s">
        <v>18</v>
      </c>
      <c r="D8" s="10">
        <v>0.03</v>
      </c>
      <c r="E8" s="11"/>
      <c r="F8" s="10"/>
    </row>
    <row r="9" spans="1:8">
      <c r="A9" s="93" t="s">
        <v>19</v>
      </c>
      <c r="B9" s="14">
        <f>B7/B8</f>
        <v>0.59054620200441466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93" t="s">
        <v>22</v>
      </c>
      <c r="C11" s="93" t="s">
        <v>23</v>
      </c>
      <c r="D11" s="93" t="s">
        <v>24</v>
      </c>
      <c r="E11" s="93"/>
      <c r="F11" s="16" t="s">
        <v>25</v>
      </c>
    </row>
    <row r="12" spans="1:8">
      <c r="A12" s="188"/>
      <c r="B12" s="17" t="s">
        <v>74</v>
      </c>
      <c r="C12" s="5" t="s">
        <v>220</v>
      </c>
      <c r="D12" s="215" t="s">
        <v>26</v>
      </c>
      <c r="E12" s="17" t="s">
        <v>466</v>
      </c>
      <c r="F12" s="5">
        <v>24</v>
      </c>
    </row>
    <row r="13" spans="1:8">
      <c r="A13" s="188"/>
      <c r="B13" s="17" t="s">
        <v>75</v>
      </c>
      <c r="C13" s="5" t="s">
        <v>463</v>
      </c>
      <c r="D13" s="215"/>
      <c r="E13" s="17" t="s">
        <v>467</v>
      </c>
      <c r="F13" s="5">
        <v>19</v>
      </c>
    </row>
    <row r="14" spans="1:8">
      <c r="A14" s="188"/>
      <c r="B14" s="17" t="s">
        <v>76</v>
      </c>
      <c r="C14" s="5" t="s">
        <v>464</v>
      </c>
      <c r="D14" s="215" t="s">
        <v>27</v>
      </c>
      <c r="E14" s="17" t="s">
        <v>468</v>
      </c>
      <c r="F14" s="18">
        <v>0</v>
      </c>
    </row>
    <row r="15" spans="1:8">
      <c r="A15" s="188"/>
      <c r="B15" s="17" t="s">
        <v>77</v>
      </c>
      <c r="C15" s="5" t="s">
        <v>465</v>
      </c>
      <c r="D15" s="215"/>
      <c r="E15" s="17"/>
      <c r="F15" s="18"/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93" t="s">
        <v>28</v>
      </c>
      <c r="C17" s="93" t="s">
        <v>29</v>
      </c>
      <c r="D17" s="93" t="s">
        <v>30</v>
      </c>
      <c r="E17" s="199" t="s">
        <v>31</v>
      </c>
      <c r="F17" s="200"/>
    </row>
    <row r="18" spans="1:6">
      <c r="A18" s="222" t="s">
        <v>32</v>
      </c>
      <c r="B18" s="20">
        <v>0.47916666666666669</v>
      </c>
      <c r="C18" s="20" t="s">
        <v>432</v>
      </c>
      <c r="D18" s="21">
        <v>4</v>
      </c>
      <c r="E18" s="189"/>
      <c r="F18" s="190"/>
    </row>
    <row r="19" spans="1:6">
      <c r="A19" s="222"/>
      <c r="B19" s="62">
        <v>0.47916666666666669</v>
      </c>
      <c r="C19" s="64" t="s">
        <v>433</v>
      </c>
      <c r="D19" s="21" t="s">
        <v>89</v>
      </c>
      <c r="E19" s="254" t="s">
        <v>453</v>
      </c>
      <c r="F19" s="190"/>
    </row>
    <row r="20" spans="1:6">
      <c r="A20" s="222"/>
      <c r="B20" s="62">
        <v>0.5</v>
      </c>
      <c r="C20" s="20" t="s">
        <v>435</v>
      </c>
      <c r="D20" s="63" t="s">
        <v>434</v>
      </c>
      <c r="E20" s="189" t="s">
        <v>454</v>
      </c>
      <c r="F20" s="190"/>
    </row>
    <row r="21" spans="1:6">
      <c r="A21" s="222"/>
      <c r="B21" s="62">
        <v>0.52083333333333337</v>
      </c>
      <c r="C21" s="20" t="s">
        <v>378</v>
      </c>
      <c r="D21" s="63" t="s">
        <v>436</v>
      </c>
      <c r="E21" s="189"/>
      <c r="F21" s="190"/>
    </row>
    <row r="22" spans="1:6">
      <c r="A22" s="222"/>
      <c r="B22" s="62">
        <v>0.54166666666666663</v>
      </c>
      <c r="C22" s="64" t="s">
        <v>437</v>
      </c>
      <c r="D22" s="65">
        <v>2</v>
      </c>
      <c r="E22" s="189" t="s">
        <v>438</v>
      </c>
      <c r="F22" s="190"/>
    </row>
    <row r="23" spans="1:6">
      <c r="A23" s="222"/>
      <c r="B23" s="62">
        <v>0.58333333333333337</v>
      </c>
      <c r="C23" s="20" t="s">
        <v>439</v>
      </c>
      <c r="D23" s="63" t="s">
        <v>440</v>
      </c>
      <c r="E23" s="189"/>
      <c r="F23" s="190"/>
    </row>
    <row r="24" spans="1:6">
      <c r="A24" s="222"/>
      <c r="B24" s="62">
        <v>0.60416666666666663</v>
      </c>
      <c r="C24" s="20" t="s">
        <v>441</v>
      </c>
      <c r="D24" s="63">
        <v>4</v>
      </c>
      <c r="E24" s="189"/>
      <c r="F24" s="190"/>
    </row>
    <row r="25" spans="1:6" ht="16.5" customHeight="1">
      <c r="A25" s="222"/>
      <c r="B25" s="229" t="s">
        <v>33</v>
      </c>
      <c r="C25" s="193" t="s">
        <v>470</v>
      </c>
      <c r="D25" s="194"/>
      <c r="E25" s="194"/>
      <c r="F25" s="195"/>
    </row>
    <row r="26" spans="1:6">
      <c r="A26" s="220"/>
      <c r="B26" s="246"/>
      <c r="C26" s="196"/>
      <c r="D26" s="197"/>
      <c r="E26" s="197"/>
      <c r="F26" s="198"/>
    </row>
    <row r="27" spans="1:6">
      <c r="A27" s="222" t="s">
        <v>345</v>
      </c>
      <c r="B27" s="74">
        <v>0.6875</v>
      </c>
      <c r="C27" s="96" t="s">
        <v>443</v>
      </c>
      <c r="D27" s="76">
        <v>4</v>
      </c>
      <c r="E27" s="247"/>
      <c r="F27" s="248"/>
    </row>
    <row r="28" spans="1:6">
      <c r="A28" s="222"/>
      <c r="B28" s="74">
        <v>0.72916666666666663</v>
      </c>
      <c r="C28" s="96" t="s">
        <v>444</v>
      </c>
      <c r="D28" s="76">
        <v>3</v>
      </c>
      <c r="E28" s="96"/>
      <c r="F28" s="97"/>
    </row>
    <row r="29" spans="1:6">
      <c r="A29" s="222"/>
      <c r="B29" s="74">
        <v>0.72916666666666663</v>
      </c>
      <c r="C29" s="96" t="s">
        <v>445</v>
      </c>
      <c r="D29" s="76">
        <v>5</v>
      </c>
      <c r="E29" s="96"/>
      <c r="F29" s="97"/>
    </row>
    <row r="30" spans="1:6">
      <c r="A30" s="222"/>
      <c r="B30" s="74">
        <v>0.75</v>
      </c>
      <c r="C30" s="96" t="s">
        <v>451</v>
      </c>
      <c r="D30" s="76" t="s">
        <v>452</v>
      </c>
      <c r="E30" s="96"/>
      <c r="F30" s="97"/>
    </row>
    <row r="31" spans="1:6">
      <c r="A31" s="222"/>
      <c r="B31" s="74">
        <v>0.75</v>
      </c>
      <c r="C31" s="96" t="s">
        <v>446</v>
      </c>
      <c r="D31" s="76" t="s">
        <v>423</v>
      </c>
      <c r="E31" s="96"/>
      <c r="F31" s="97"/>
    </row>
    <row r="32" spans="1:6">
      <c r="A32" s="222"/>
      <c r="B32" s="74">
        <v>0.77083333333333337</v>
      </c>
      <c r="C32" s="96" t="s">
        <v>447</v>
      </c>
      <c r="D32" s="76">
        <v>2</v>
      </c>
      <c r="E32" s="96"/>
      <c r="F32" s="97"/>
    </row>
    <row r="33" spans="1:12">
      <c r="A33" s="222"/>
      <c r="B33" s="74">
        <v>0.77083333333333337</v>
      </c>
      <c r="C33" s="96" t="s">
        <v>448</v>
      </c>
      <c r="D33" s="76">
        <v>3</v>
      </c>
      <c r="E33" s="96"/>
      <c r="F33" s="97"/>
    </row>
    <row r="34" spans="1:12">
      <c r="A34" s="222"/>
      <c r="B34" s="74">
        <v>0.77083333333333337</v>
      </c>
      <c r="C34" s="96" t="s">
        <v>449</v>
      </c>
      <c r="D34" s="76">
        <v>2</v>
      </c>
      <c r="E34" s="249"/>
      <c r="F34" s="248"/>
    </row>
    <row r="35" spans="1:12">
      <c r="A35" s="222"/>
      <c r="B35" s="98">
        <v>0.79166666666666663</v>
      </c>
      <c r="C35" s="101" t="s">
        <v>450</v>
      </c>
      <c r="D35" s="100">
        <v>2</v>
      </c>
      <c r="E35" s="250"/>
      <c r="F35" s="251"/>
    </row>
    <row r="36" spans="1:12">
      <c r="A36" s="222"/>
      <c r="B36" s="98"/>
      <c r="C36" s="95"/>
      <c r="D36" s="99"/>
      <c r="E36" s="252"/>
      <c r="F36" s="253"/>
    </row>
    <row r="37" spans="1:12">
      <c r="A37" s="222"/>
      <c r="B37" s="229" t="s">
        <v>33</v>
      </c>
      <c r="C37" s="193" t="s">
        <v>469</v>
      </c>
      <c r="D37" s="194"/>
      <c r="E37" s="194"/>
      <c r="F37" s="195"/>
    </row>
    <row r="38" spans="1:12">
      <c r="A38" s="222"/>
      <c r="B38" s="246"/>
      <c r="C38" s="196"/>
      <c r="D38" s="197"/>
      <c r="E38" s="197"/>
      <c r="F38" s="198"/>
    </row>
    <row r="39" spans="1:12">
      <c r="A39" s="178" t="s">
        <v>36</v>
      </c>
      <c r="B39" s="178"/>
      <c r="C39" s="178"/>
      <c r="D39" s="178"/>
      <c r="E39" s="178"/>
      <c r="F39" s="178"/>
    </row>
    <row r="40" spans="1:12" ht="17.25" customHeight="1">
      <c r="A40" s="173" t="s">
        <v>37</v>
      </c>
      <c r="B40" s="22" t="s">
        <v>38</v>
      </c>
      <c r="C40" s="49" t="s">
        <v>472</v>
      </c>
      <c r="D40" s="173" t="s">
        <v>39</v>
      </c>
      <c r="E40" s="93" t="s">
        <v>38</v>
      </c>
      <c r="F40" s="24"/>
    </row>
    <row r="41" spans="1:12">
      <c r="A41" s="174"/>
      <c r="B41" s="25" t="s">
        <v>40</v>
      </c>
      <c r="C41" s="36" t="s">
        <v>473</v>
      </c>
      <c r="D41" s="181"/>
      <c r="E41" s="16" t="s">
        <v>42</v>
      </c>
      <c r="F41" s="24" t="s">
        <v>156</v>
      </c>
    </row>
    <row r="42" spans="1:12">
      <c r="A42" s="174"/>
      <c r="B42" s="26" t="s">
        <v>43</v>
      </c>
      <c r="C42" s="36" t="s">
        <v>474</v>
      </c>
      <c r="D42" s="181"/>
      <c r="E42" s="16" t="s">
        <v>45</v>
      </c>
      <c r="F42" s="24" t="s">
        <v>58</v>
      </c>
    </row>
    <row r="43" spans="1:12">
      <c r="A43" s="179"/>
      <c r="B43" s="26" t="s">
        <v>46</v>
      </c>
      <c r="C43" s="36" t="s">
        <v>475</v>
      </c>
      <c r="D43" s="182"/>
      <c r="E43" s="16" t="s">
        <v>47</v>
      </c>
      <c r="F43" s="24" t="s">
        <v>442</v>
      </c>
    </row>
    <row r="44" spans="1:12">
      <c r="A44" s="180"/>
      <c r="B44" s="26" t="s">
        <v>48</v>
      </c>
      <c r="C44" s="36" t="s">
        <v>476</v>
      </c>
      <c r="D44" s="183"/>
      <c r="E44" s="16" t="s">
        <v>49</v>
      </c>
      <c r="F44" s="24"/>
    </row>
    <row r="45" spans="1:12">
      <c r="A45" s="178" t="s">
        <v>36</v>
      </c>
      <c r="B45" s="178"/>
      <c r="C45" s="178"/>
      <c r="D45" s="178"/>
      <c r="E45" s="178"/>
      <c r="F45" s="178"/>
      <c r="H45" s="185"/>
      <c r="I45" s="186"/>
      <c r="J45" s="186"/>
      <c r="K45" s="186"/>
      <c r="L45" s="187"/>
    </row>
    <row r="46" spans="1:12" ht="42.75" customHeight="1">
      <c r="A46" s="231" t="s">
        <v>37</v>
      </c>
      <c r="B46" s="175" t="s">
        <v>477</v>
      </c>
      <c r="C46" s="236"/>
      <c r="D46" s="236"/>
      <c r="E46" s="236"/>
      <c r="F46" s="237"/>
    </row>
    <row r="47" spans="1:12" ht="39.75" customHeight="1">
      <c r="A47" s="232"/>
      <c r="B47" s="175" t="s">
        <v>478</v>
      </c>
      <c r="C47" s="236"/>
      <c r="D47" s="236"/>
      <c r="E47" s="236"/>
      <c r="F47" s="237"/>
    </row>
    <row r="48" spans="1:12" ht="40.5" customHeight="1">
      <c r="A48" s="233"/>
      <c r="B48" s="175" t="s">
        <v>479</v>
      </c>
      <c r="C48" s="236"/>
      <c r="D48" s="236"/>
      <c r="E48" s="236"/>
      <c r="F48" s="237"/>
    </row>
    <row r="49" spans="1:6" s="27" customFormat="1" ht="187.5" customHeight="1">
      <c r="A49" s="231" t="s">
        <v>431</v>
      </c>
      <c r="B49" s="185" t="s">
        <v>471</v>
      </c>
      <c r="C49" s="218"/>
      <c r="D49" s="218"/>
      <c r="E49" s="218"/>
      <c r="F49" s="219"/>
    </row>
    <row r="50" spans="1:6" s="27" customFormat="1" ht="205.5" customHeight="1">
      <c r="A50" s="232"/>
      <c r="B50" s="175" t="s">
        <v>503</v>
      </c>
      <c r="C50" s="176"/>
      <c r="D50" s="176"/>
      <c r="E50" s="176"/>
      <c r="F50" s="177"/>
    </row>
    <row r="51" spans="1:6">
      <c r="A51" s="178"/>
      <c r="B51" s="178"/>
      <c r="C51" s="178"/>
      <c r="D51" s="178"/>
      <c r="E51" s="178"/>
      <c r="F51" s="178"/>
    </row>
    <row r="52" spans="1:6">
      <c r="A52" s="94" t="s">
        <v>37</v>
      </c>
      <c r="B52" s="164"/>
      <c r="C52" s="165"/>
      <c r="D52" s="94" t="s">
        <v>39</v>
      </c>
      <c r="E52" s="164"/>
      <c r="F52" s="165"/>
    </row>
    <row r="53" spans="1:6" ht="19.2">
      <c r="A53" s="166" t="s">
        <v>50</v>
      </c>
      <c r="B53" s="167"/>
      <c r="C53" s="168"/>
      <c r="D53" s="92" t="s">
        <v>51</v>
      </c>
      <c r="E53" s="169"/>
      <c r="F53" s="170"/>
    </row>
    <row r="54" spans="1:6">
      <c r="A54" s="171" t="s">
        <v>37</v>
      </c>
      <c r="B54" s="30" t="s">
        <v>52</v>
      </c>
      <c r="C54" s="30" t="s">
        <v>53</v>
      </c>
      <c r="D54" s="171" t="s">
        <v>39</v>
      </c>
      <c r="E54" s="30" t="s">
        <v>54</v>
      </c>
      <c r="F54" s="30" t="s">
        <v>55</v>
      </c>
    </row>
    <row r="55" spans="1:6">
      <c r="A55" s="171"/>
      <c r="B55" s="31"/>
      <c r="C55" s="31"/>
      <c r="D55" s="172"/>
      <c r="E55" s="31"/>
      <c r="F55" s="32"/>
    </row>
    <row r="56" spans="1:6">
      <c r="A56" s="171"/>
      <c r="B56" s="31"/>
      <c r="C56" s="31"/>
      <c r="D56" s="172"/>
      <c r="E56" s="31"/>
      <c r="F56" s="32"/>
    </row>
    <row r="57" spans="1:6">
      <c r="A57" s="171"/>
      <c r="B57" s="31"/>
      <c r="C57" s="31"/>
      <c r="D57" s="172"/>
      <c r="E57" s="31"/>
      <c r="F57" s="32"/>
    </row>
  </sheetData>
  <mergeCells count="45">
    <mergeCell ref="A1:F1"/>
    <mergeCell ref="A3:B3"/>
    <mergeCell ref="G6:H6"/>
    <mergeCell ref="A10:F10"/>
    <mergeCell ref="A11:A15"/>
    <mergeCell ref="D12:D13"/>
    <mergeCell ref="D14:D15"/>
    <mergeCell ref="A39:F39"/>
    <mergeCell ref="A40:A44"/>
    <mergeCell ref="D40:D44"/>
    <mergeCell ref="A45:F45"/>
    <mergeCell ref="A16:F16"/>
    <mergeCell ref="E17:F17"/>
    <mergeCell ref="A18:A26"/>
    <mergeCell ref="E18:F18"/>
    <mergeCell ref="B25:B26"/>
    <mergeCell ref="C25:F26"/>
    <mergeCell ref="E19:F19"/>
    <mergeCell ref="E20:F20"/>
    <mergeCell ref="E21:F21"/>
    <mergeCell ref="E22:F22"/>
    <mergeCell ref="E23:F23"/>
    <mergeCell ref="E24:F24"/>
    <mergeCell ref="A27:A38"/>
    <mergeCell ref="E27:F27"/>
    <mergeCell ref="E34:F34"/>
    <mergeCell ref="E35:F35"/>
    <mergeCell ref="E36:F36"/>
    <mergeCell ref="B37:B38"/>
    <mergeCell ref="C37:F38"/>
    <mergeCell ref="H45:L45"/>
    <mergeCell ref="A53:C53"/>
    <mergeCell ref="E53:F53"/>
    <mergeCell ref="A54:A57"/>
    <mergeCell ref="D54:D57"/>
    <mergeCell ref="A49:A50"/>
    <mergeCell ref="B49:F49"/>
    <mergeCell ref="B50:F50"/>
    <mergeCell ref="A51:F51"/>
    <mergeCell ref="B52:C52"/>
    <mergeCell ref="E52:F52"/>
    <mergeCell ref="A46:A48"/>
    <mergeCell ref="B46:F46"/>
    <mergeCell ref="B47:F47"/>
    <mergeCell ref="B48:F48"/>
  </mergeCells>
  <phoneticPr fontId="4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L46"/>
  <sheetViews>
    <sheetView topLeftCell="A31" zoomScaleNormal="100" workbookViewId="0">
      <selection activeCell="C46" sqref="C46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04" t="s">
        <v>0</v>
      </c>
      <c r="B2" s="2">
        <v>42630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04" t="s">
        <v>5</v>
      </c>
      <c r="B4" s="8">
        <v>937500</v>
      </c>
      <c r="C4" s="9" t="s">
        <v>6</v>
      </c>
      <c r="D4" s="10">
        <v>0.02</v>
      </c>
      <c r="E4" s="11" t="s">
        <v>7</v>
      </c>
      <c r="F4" s="10">
        <v>0.13</v>
      </c>
      <c r="H4" s="12">
        <f>SUM(D4:D8)+SUM(F4:F8)</f>
        <v>1</v>
      </c>
    </row>
    <row r="5" spans="1:8">
      <c r="A5" s="104" t="s">
        <v>8</v>
      </c>
      <c r="B5" s="13">
        <f>B6-B4</f>
        <v>1132000</v>
      </c>
      <c r="C5" s="11" t="s">
        <v>9</v>
      </c>
      <c r="D5" s="10">
        <v>0.11</v>
      </c>
      <c r="E5" s="11" t="s">
        <v>10</v>
      </c>
      <c r="F5" s="10">
        <v>0.27</v>
      </c>
    </row>
    <row r="6" spans="1:8">
      <c r="A6" s="104" t="s">
        <v>11</v>
      </c>
      <c r="B6" s="13">
        <v>2069500</v>
      </c>
      <c r="C6" s="9" t="s">
        <v>12</v>
      </c>
      <c r="D6" s="10">
        <v>7.0000000000000007E-2</v>
      </c>
      <c r="E6" s="11" t="s">
        <v>13</v>
      </c>
      <c r="F6" s="10">
        <v>0.17</v>
      </c>
      <c r="G6" s="216">
        <f>B7+B6</f>
        <v>45837550</v>
      </c>
      <c r="H6" s="217"/>
    </row>
    <row r="7" spans="1:8">
      <c r="A7" s="104" t="s">
        <v>14</v>
      </c>
      <c r="B7" s="13">
        <v>43768050</v>
      </c>
      <c r="C7" s="11" t="s">
        <v>15</v>
      </c>
      <c r="D7" s="10">
        <v>0.15</v>
      </c>
      <c r="E7" s="11" t="s">
        <v>16</v>
      </c>
      <c r="F7" s="10">
        <v>7.0000000000000007E-2</v>
      </c>
    </row>
    <row r="8" spans="1:8">
      <c r="A8" s="104" t="s">
        <v>17</v>
      </c>
      <c r="B8" s="13">
        <v>70610140</v>
      </c>
      <c r="C8" s="9" t="s">
        <v>18</v>
      </c>
      <c r="D8" s="10">
        <v>0.01</v>
      </c>
      <c r="E8" s="11"/>
      <c r="F8" s="10"/>
    </row>
    <row r="9" spans="1:8">
      <c r="A9" s="104" t="s">
        <v>19</v>
      </c>
      <c r="B9" s="14">
        <f>B7/B8</f>
        <v>0.6198550236552427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04" t="s">
        <v>22</v>
      </c>
      <c r="C11" s="104" t="s">
        <v>23</v>
      </c>
      <c r="D11" s="104" t="s">
        <v>24</v>
      </c>
      <c r="E11" s="104"/>
      <c r="F11" s="16" t="s">
        <v>25</v>
      </c>
    </row>
    <row r="12" spans="1:8">
      <c r="A12" s="188"/>
      <c r="B12" s="17" t="s">
        <v>74</v>
      </c>
      <c r="C12" s="5" t="s">
        <v>504</v>
      </c>
      <c r="D12" s="215" t="s">
        <v>26</v>
      </c>
      <c r="E12" s="17" t="s">
        <v>508</v>
      </c>
      <c r="F12" s="5">
        <v>6</v>
      </c>
    </row>
    <row r="13" spans="1:8">
      <c r="A13" s="188"/>
      <c r="B13" s="17" t="s">
        <v>75</v>
      </c>
      <c r="C13" s="5" t="s">
        <v>505</v>
      </c>
      <c r="D13" s="215"/>
      <c r="E13" s="17" t="s">
        <v>509</v>
      </c>
      <c r="F13" s="5">
        <v>5</v>
      </c>
    </row>
    <row r="14" spans="1:8">
      <c r="A14" s="188"/>
      <c r="B14" s="17" t="s">
        <v>76</v>
      </c>
      <c r="C14" s="5" t="s">
        <v>506</v>
      </c>
      <c r="D14" s="215" t="s">
        <v>27</v>
      </c>
      <c r="E14" s="17" t="s">
        <v>510</v>
      </c>
      <c r="F14" s="18">
        <v>0</v>
      </c>
    </row>
    <row r="15" spans="1:8">
      <c r="A15" s="188"/>
      <c r="B15" s="17" t="s">
        <v>77</v>
      </c>
      <c r="C15" s="5" t="s">
        <v>507</v>
      </c>
      <c r="D15" s="215"/>
      <c r="E15" s="17" t="s">
        <v>511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104" t="s">
        <v>28</v>
      </c>
      <c r="C17" s="104" t="s">
        <v>29</v>
      </c>
      <c r="D17" s="104" t="s">
        <v>30</v>
      </c>
      <c r="E17" s="199" t="s">
        <v>31</v>
      </c>
      <c r="F17" s="200"/>
    </row>
    <row r="18" spans="1:6">
      <c r="A18" s="222" t="s">
        <v>32</v>
      </c>
      <c r="B18" s="20">
        <v>0.52083333333333337</v>
      </c>
      <c r="C18" s="20" t="s">
        <v>488</v>
      </c>
      <c r="D18" s="21" t="s">
        <v>489</v>
      </c>
      <c r="E18" s="189" t="s">
        <v>490</v>
      </c>
      <c r="F18" s="190"/>
    </row>
    <row r="19" spans="1:6">
      <c r="A19" s="222"/>
      <c r="B19" s="62">
        <v>0.60416666666666663</v>
      </c>
      <c r="C19" s="64" t="s">
        <v>491</v>
      </c>
      <c r="D19" s="21">
        <v>2</v>
      </c>
      <c r="E19" s="254" t="s">
        <v>492</v>
      </c>
      <c r="F19" s="190"/>
    </row>
    <row r="20" spans="1:6" ht="16.5" customHeight="1">
      <c r="A20" s="222"/>
      <c r="B20" s="229" t="s">
        <v>493</v>
      </c>
      <c r="C20" s="193" t="s">
        <v>494</v>
      </c>
      <c r="D20" s="194"/>
      <c r="E20" s="194"/>
      <c r="F20" s="195"/>
    </row>
    <row r="21" spans="1:6">
      <c r="A21" s="220"/>
      <c r="B21" s="246"/>
      <c r="C21" s="196"/>
      <c r="D21" s="197"/>
      <c r="E21" s="197"/>
      <c r="F21" s="198"/>
    </row>
    <row r="22" spans="1:6">
      <c r="A22" s="222" t="s">
        <v>345</v>
      </c>
      <c r="B22" s="74">
        <v>0.72916666666666663</v>
      </c>
      <c r="C22" s="105" t="s">
        <v>495</v>
      </c>
      <c r="D22" s="76">
        <v>9</v>
      </c>
      <c r="E22" s="247" t="s">
        <v>496</v>
      </c>
      <c r="F22" s="248"/>
    </row>
    <row r="23" spans="1:6">
      <c r="A23" s="222"/>
      <c r="B23" s="74">
        <v>0.75</v>
      </c>
      <c r="C23" s="105" t="s">
        <v>497</v>
      </c>
      <c r="D23" s="76">
        <v>2</v>
      </c>
      <c r="E23" s="244" t="s">
        <v>500</v>
      </c>
      <c r="F23" s="245"/>
    </row>
    <row r="24" spans="1:6">
      <c r="A24" s="222"/>
      <c r="B24" s="74">
        <v>0.79166666666666663</v>
      </c>
      <c r="C24" s="105" t="s">
        <v>498</v>
      </c>
      <c r="D24" s="76">
        <v>2</v>
      </c>
      <c r="E24" s="244" t="s">
        <v>501</v>
      </c>
      <c r="F24" s="245"/>
    </row>
    <row r="25" spans="1:6">
      <c r="A25" s="222"/>
      <c r="B25" s="229" t="s">
        <v>493</v>
      </c>
      <c r="C25" s="193" t="s">
        <v>499</v>
      </c>
      <c r="D25" s="194"/>
      <c r="E25" s="194"/>
      <c r="F25" s="195"/>
    </row>
    <row r="26" spans="1:6">
      <c r="A26" s="222"/>
      <c r="B26" s="246"/>
      <c r="C26" s="196"/>
      <c r="D26" s="197"/>
      <c r="E26" s="197"/>
      <c r="F26" s="198"/>
    </row>
    <row r="27" spans="1:6">
      <c r="A27" s="178" t="s">
        <v>36</v>
      </c>
      <c r="B27" s="178"/>
      <c r="C27" s="178"/>
      <c r="D27" s="178"/>
      <c r="E27" s="178"/>
      <c r="F27" s="178"/>
    </row>
    <row r="28" spans="1:6" ht="17.25" customHeight="1">
      <c r="A28" s="173" t="s">
        <v>37</v>
      </c>
      <c r="B28" s="22" t="s">
        <v>38</v>
      </c>
      <c r="C28" s="49" t="s">
        <v>480</v>
      </c>
      <c r="D28" s="173" t="s">
        <v>39</v>
      </c>
      <c r="E28" s="104" t="s">
        <v>38</v>
      </c>
      <c r="F28" s="24"/>
    </row>
    <row r="29" spans="1:6">
      <c r="A29" s="174"/>
      <c r="B29" s="25" t="s">
        <v>40</v>
      </c>
      <c r="C29" s="36" t="s">
        <v>473</v>
      </c>
      <c r="D29" s="181"/>
      <c r="E29" s="16" t="s">
        <v>42</v>
      </c>
      <c r="F29" s="24" t="s">
        <v>156</v>
      </c>
    </row>
    <row r="30" spans="1:6">
      <c r="A30" s="174"/>
      <c r="B30" s="26" t="s">
        <v>43</v>
      </c>
      <c r="C30" s="36" t="s">
        <v>481</v>
      </c>
      <c r="D30" s="181"/>
      <c r="E30" s="16" t="s">
        <v>45</v>
      </c>
      <c r="F30" s="24" t="s">
        <v>316</v>
      </c>
    </row>
    <row r="31" spans="1:6">
      <c r="A31" s="179"/>
      <c r="B31" s="26" t="s">
        <v>46</v>
      </c>
      <c r="C31" s="36" t="s">
        <v>482</v>
      </c>
      <c r="D31" s="182"/>
      <c r="E31" s="16" t="s">
        <v>47</v>
      </c>
      <c r="F31" s="24" t="s">
        <v>158</v>
      </c>
    </row>
    <row r="32" spans="1:6">
      <c r="A32" s="180"/>
      <c r="B32" s="26" t="s">
        <v>48</v>
      </c>
      <c r="C32" s="36" t="s">
        <v>483</v>
      </c>
      <c r="D32" s="183"/>
      <c r="E32" s="16" t="s">
        <v>49</v>
      </c>
      <c r="F32" s="24"/>
    </row>
    <row r="33" spans="1:12">
      <c r="A33" s="178" t="s">
        <v>36</v>
      </c>
      <c r="B33" s="178"/>
      <c r="C33" s="178"/>
      <c r="D33" s="178"/>
      <c r="E33" s="178"/>
      <c r="F33" s="178"/>
      <c r="H33" s="185"/>
      <c r="I33" s="186"/>
      <c r="J33" s="186"/>
      <c r="K33" s="186"/>
      <c r="L33" s="187"/>
    </row>
    <row r="34" spans="1:12" ht="42.75" customHeight="1">
      <c r="A34" s="231" t="s">
        <v>37</v>
      </c>
      <c r="B34" s="175" t="s">
        <v>484</v>
      </c>
      <c r="C34" s="236"/>
      <c r="D34" s="236"/>
      <c r="E34" s="236"/>
      <c r="F34" s="237"/>
    </row>
    <row r="35" spans="1:12" ht="39.75" customHeight="1">
      <c r="A35" s="232"/>
      <c r="B35" s="175" t="s">
        <v>485</v>
      </c>
      <c r="C35" s="236"/>
      <c r="D35" s="236"/>
      <c r="E35" s="236"/>
      <c r="F35" s="237"/>
    </row>
    <row r="36" spans="1:12" ht="40.5" customHeight="1">
      <c r="A36" s="233"/>
      <c r="B36" s="175" t="s">
        <v>486</v>
      </c>
      <c r="C36" s="236"/>
      <c r="D36" s="236"/>
      <c r="E36" s="236"/>
      <c r="F36" s="237"/>
    </row>
    <row r="37" spans="1:12" s="27" customFormat="1" ht="24.9" customHeight="1">
      <c r="A37" s="231" t="s">
        <v>431</v>
      </c>
      <c r="B37" s="175" t="s">
        <v>487</v>
      </c>
      <c r="C37" s="176"/>
      <c r="D37" s="176"/>
      <c r="E37" s="176"/>
      <c r="F37" s="177"/>
    </row>
    <row r="38" spans="1:12" s="27" customFormat="1" ht="153" customHeight="1">
      <c r="A38" s="232"/>
      <c r="B38" s="175" t="s">
        <v>512</v>
      </c>
      <c r="C38" s="176"/>
      <c r="D38" s="176"/>
      <c r="E38" s="176"/>
      <c r="F38" s="177"/>
    </row>
    <row r="39" spans="1:12" s="27" customFormat="1" ht="87.75" customHeight="1">
      <c r="A39" s="233"/>
      <c r="B39" s="175" t="s">
        <v>502</v>
      </c>
      <c r="C39" s="176"/>
      <c r="D39" s="176"/>
      <c r="E39" s="176"/>
      <c r="F39" s="177"/>
    </row>
    <row r="40" spans="1:12">
      <c r="A40" s="178"/>
      <c r="B40" s="178"/>
      <c r="C40" s="178"/>
      <c r="D40" s="178"/>
      <c r="E40" s="178"/>
      <c r="F40" s="178"/>
    </row>
    <row r="41" spans="1:12">
      <c r="A41" s="103" t="s">
        <v>37</v>
      </c>
      <c r="B41" s="164"/>
      <c r="C41" s="165"/>
      <c r="D41" s="103" t="s">
        <v>39</v>
      </c>
      <c r="E41" s="164"/>
      <c r="F41" s="165"/>
    </row>
    <row r="42" spans="1:12" ht="19.2">
      <c r="A42" s="166" t="s">
        <v>50</v>
      </c>
      <c r="B42" s="167"/>
      <c r="C42" s="168"/>
      <c r="D42" s="102" t="s">
        <v>51</v>
      </c>
      <c r="E42" s="169"/>
      <c r="F42" s="170"/>
    </row>
    <row r="43" spans="1:12">
      <c r="A43" s="171" t="s">
        <v>37</v>
      </c>
      <c r="B43" s="30" t="s">
        <v>52</v>
      </c>
      <c r="C43" s="30" t="s">
        <v>53</v>
      </c>
      <c r="D43" s="171" t="s">
        <v>39</v>
      </c>
      <c r="E43" s="30" t="s">
        <v>54</v>
      </c>
      <c r="F43" s="30" t="s">
        <v>55</v>
      </c>
    </row>
    <row r="44" spans="1:12">
      <c r="A44" s="171"/>
      <c r="B44" s="31"/>
      <c r="C44" s="31"/>
      <c r="D44" s="172"/>
      <c r="E44" s="31"/>
      <c r="F44" s="32"/>
    </row>
    <row r="45" spans="1:12">
      <c r="A45" s="171"/>
      <c r="B45" s="31"/>
      <c r="C45" s="31"/>
      <c r="D45" s="172"/>
      <c r="E45" s="31"/>
      <c r="F45" s="32"/>
    </row>
    <row r="46" spans="1:12">
      <c r="A46" s="171"/>
      <c r="B46" s="31"/>
      <c r="C46" s="31"/>
      <c r="D46" s="172"/>
      <c r="E46" s="31"/>
      <c r="F46" s="32"/>
    </row>
  </sheetData>
  <mergeCells count="40">
    <mergeCell ref="A27:F27"/>
    <mergeCell ref="A28:A32"/>
    <mergeCell ref="D28:D32"/>
    <mergeCell ref="H33:L33"/>
    <mergeCell ref="A42:C42"/>
    <mergeCell ref="E42:F42"/>
    <mergeCell ref="A34:A36"/>
    <mergeCell ref="B34:F34"/>
    <mergeCell ref="B35:F35"/>
    <mergeCell ref="B36:F36"/>
    <mergeCell ref="A22:A26"/>
    <mergeCell ref="E22:F22"/>
    <mergeCell ref="B25:B26"/>
    <mergeCell ref="C25:F26"/>
    <mergeCell ref="A43:A46"/>
    <mergeCell ref="D43:D46"/>
    <mergeCell ref="A37:A39"/>
    <mergeCell ref="B39:F39"/>
    <mergeCell ref="A40:F40"/>
    <mergeCell ref="B41:C41"/>
    <mergeCell ref="E41:F41"/>
    <mergeCell ref="B38:F38"/>
    <mergeCell ref="B37:F37"/>
    <mergeCell ref="E23:F23"/>
    <mergeCell ref="E24:F24"/>
    <mergeCell ref="A33:F33"/>
    <mergeCell ref="A16:F16"/>
    <mergeCell ref="E17:F17"/>
    <mergeCell ref="A18:A21"/>
    <mergeCell ref="E18:F18"/>
    <mergeCell ref="E19:F19"/>
    <mergeCell ref="B20:B21"/>
    <mergeCell ref="C20:F21"/>
    <mergeCell ref="A1:F1"/>
    <mergeCell ref="A3:B3"/>
    <mergeCell ref="G6:H6"/>
    <mergeCell ref="A10:F10"/>
    <mergeCell ref="A11:A15"/>
    <mergeCell ref="D12:D13"/>
    <mergeCell ref="D14:D15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L50"/>
  <sheetViews>
    <sheetView topLeftCell="A31" zoomScaleNormal="100" workbookViewId="0">
      <selection activeCell="B41" sqref="B41:F41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07" t="s">
        <v>0</v>
      </c>
      <c r="B2" s="2">
        <v>42631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07" t="s">
        <v>5</v>
      </c>
      <c r="B4" s="8">
        <v>675100</v>
      </c>
      <c r="C4" s="9" t="s">
        <v>6</v>
      </c>
      <c r="D4" s="10">
        <v>0.04</v>
      </c>
      <c r="E4" s="11" t="s">
        <v>7</v>
      </c>
      <c r="F4" s="10">
        <v>0.11</v>
      </c>
      <c r="H4" s="12">
        <f>SUM(D4:D8)+SUM(F4:F8)</f>
        <v>1</v>
      </c>
    </row>
    <row r="5" spans="1:8">
      <c r="A5" s="107" t="s">
        <v>8</v>
      </c>
      <c r="B5" s="13">
        <f>B6-B4</f>
        <v>1688450</v>
      </c>
      <c r="C5" s="11" t="s">
        <v>9</v>
      </c>
      <c r="D5" s="10">
        <v>0.14000000000000001</v>
      </c>
      <c r="E5" s="11" t="s">
        <v>10</v>
      </c>
      <c r="F5" s="10">
        <v>0</v>
      </c>
    </row>
    <row r="6" spans="1:8">
      <c r="A6" s="107" t="s">
        <v>11</v>
      </c>
      <c r="B6" s="13">
        <v>2363550</v>
      </c>
      <c r="C6" s="9" t="s">
        <v>12</v>
      </c>
      <c r="D6" s="10">
        <v>0.09</v>
      </c>
      <c r="E6" s="11" t="s">
        <v>13</v>
      </c>
      <c r="F6" s="10">
        <v>0.15</v>
      </c>
      <c r="G6" s="216">
        <f>B7+B6</f>
        <v>48495150</v>
      </c>
      <c r="H6" s="217"/>
    </row>
    <row r="7" spans="1:8">
      <c r="A7" s="107" t="s">
        <v>14</v>
      </c>
      <c r="B7" s="13">
        <v>46131600</v>
      </c>
      <c r="C7" s="11" t="s">
        <v>15</v>
      </c>
      <c r="D7" s="10">
        <v>0.28000000000000003</v>
      </c>
      <c r="E7" s="11" t="s">
        <v>16</v>
      </c>
      <c r="F7" s="10">
        <v>0.17</v>
      </c>
    </row>
    <row r="8" spans="1:8">
      <c r="A8" s="107" t="s">
        <v>17</v>
      </c>
      <c r="B8" s="13">
        <v>70610140</v>
      </c>
      <c r="C8" s="9" t="s">
        <v>18</v>
      </c>
      <c r="D8" s="10">
        <v>0.02</v>
      </c>
      <c r="E8" s="11"/>
      <c r="F8" s="10"/>
    </row>
    <row r="9" spans="1:8">
      <c r="A9" s="107" t="s">
        <v>19</v>
      </c>
      <c r="B9" s="14">
        <f>B7/B8</f>
        <v>0.65332826135169819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07" t="s">
        <v>22</v>
      </c>
      <c r="C11" s="107" t="s">
        <v>23</v>
      </c>
      <c r="D11" s="107" t="s">
        <v>24</v>
      </c>
      <c r="E11" s="107"/>
      <c r="F11" s="16" t="s">
        <v>25</v>
      </c>
    </row>
    <row r="12" spans="1:8">
      <c r="A12" s="188"/>
      <c r="B12" s="17" t="s">
        <v>74</v>
      </c>
      <c r="C12" s="5" t="s">
        <v>541</v>
      </c>
      <c r="D12" s="215" t="s">
        <v>26</v>
      </c>
      <c r="E12" s="17" t="s">
        <v>538</v>
      </c>
      <c r="F12" s="5">
        <v>8</v>
      </c>
    </row>
    <row r="13" spans="1:8">
      <c r="A13" s="188"/>
      <c r="B13" s="17" t="s">
        <v>75</v>
      </c>
      <c r="C13" s="5" t="s">
        <v>542</v>
      </c>
      <c r="D13" s="215"/>
      <c r="E13" s="17" t="s">
        <v>539</v>
      </c>
      <c r="F13" s="5">
        <v>6</v>
      </c>
    </row>
    <row r="14" spans="1:8">
      <c r="A14" s="188"/>
      <c r="B14" s="17" t="s">
        <v>76</v>
      </c>
      <c r="C14" s="5" t="s">
        <v>543</v>
      </c>
      <c r="D14" s="215" t="s">
        <v>27</v>
      </c>
      <c r="E14" s="17" t="s">
        <v>540</v>
      </c>
      <c r="F14" s="18">
        <v>0</v>
      </c>
    </row>
    <row r="15" spans="1:8">
      <c r="A15" s="188"/>
      <c r="B15" s="17" t="s">
        <v>77</v>
      </c>
      <c r="C15" s="5" t="s">
        <v>507</v>
      </c>
      <c r="D15" s="215"/>
      <c r="E15" s="17"/>
      <c r="F15" s="18"/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107" t="s">
        <v>28</v>
      </c>
      <c r="C17" s="107" t="s">
        <v>29</v>
      </c>
      <c r="D17" s="107" t="s">
        <v>30</v>
      </c>
      <c r="E17" s="199" t="s">
        <v>31</v>
      </c>
      <c r="F17" s="200"/>
    </row>
    <row r="18" spans="1:6">
      <c r="A18" s="222" t="s">
        <v>32</v>
      </c>
      <c r="B18" s="20">
        <v>0.5</v>
      </c>
      <c r="C18" s="20" t="s">
        <v>518</v>
      </c>
      <c r="D18" s="21" t="s">
        <v>519</v>
      </c>
      <c r="E18" s="189"/>
      <c r="F18" s="190"/>
    </row>
    <row r="19" spans="1:6">
      <c r="A19" s="222"/>
      <c r="B19" s="62">
        <v>0.625</v>
      </c>
      <c r="C19" s="64" t="s">
        <v>520</v>
      </c>
      <c r="D19" s="21" t="s">
        <v>521</v>
      </c>
      <c r="E19" s="111"/>
      <c r="F19" s="109"/>
    </row>
    <row r="20" spans="1:6">
      <c r="A20" s="222"/>
      <c r="B20" s="62">
        <v>0.64583333333333337</v>
      </c>
      <c r="C20" s="64" t="s">
        <v>522</v>
      </c>
      <c r="D20" s="21">
        <v>5</v>
      </c>
      <c r="E20" s="254"/>
      <c r="F20" s="190"/>
    </row>
    <row r="21" spans="1:6" ht="16.5" customHeight="1">
      <c r="A21" s="222"/>
      <c r="B21" s="229" t="s">
        <v>523</v>
      </c>
      <c r="C21" s="193" t="s">
        <v>524</v>
      </c>
      <c r="D21" s="194"/>
      <c r="E21" s="194"/>
      <c r="F21" s="195"/>
    </row>
    <row r="22" spans="1:6">
      <c r="A22" s="220"/>
      <c r="B22" s="246"/>
      <c r="C22" s="196"/>
      <c r="D22" s="197"/>
      <c r="E22" s="197"/>
      <c r="F22" s="198"/>
    </row>
    <row r="23" spans="1:6">
      <c r="A23" s="222" t="s">
        <v>345</v>
      </c>
      <c r="B23" s="74">
        <v>0.75</v>
      </c>
      <c r="C23" s="110" t="s">
        <v>525</v>
      </c>
      <c r="D23" s="76" t="s">
        <v>521</v>
      </c>
      <c r="E23" s="247"/>
      <c r="F23" s="248"/>
    </row>
    <row r="24" spans="1:6">
      <c r="A24" s="222"/>
      <c r="B24" s="74">
        <v>0.75</v>
      </c>
      <c r="C24" s="110" t="s">
        <v>526</v>
      </c>
      <c r="D24" s="76">
        <v>4</v>
      </c>
      <c r="E24" s="244" t="s">
        <v>527</v>
      </c>
      <c r="F24" s="245"/>
    </row>
    <row r="25" spans="1:6">
      <c r="A25" s="222"/>
      <c r="B25" s="74">
        <v>0.75</v>
      </c>
      <c r="C25" s="110" t="s">
        <v>528</v>
      </c>
      <c r="D25" s="76">
        <v>2</v>
      </c>
      <c r="E25" s="244"/>
      <c r="F25" s="245"/>
    </row>
    <row r="26" spans="1:6">
      <c r="A26" s="222"/>
      <c r="B26" s="74">
        <v>0.77083333333333337</v>
      </c>
      <c r="C26" s="110" t="s">
        <v>529</v>
      </c>
      <c r="D26" s="76">
        <v>4</v>
      </c>
      <c r="E26" s="244" t="s">
        <v>533</v>
      </c>
      <c r="F26" s="245"/>
    </row>
    <row r="27" spans="1:6">
      <c r="A27" s="222"/>
      <c r="B27" s="74">
        <v>0.77083333333333337</v>
      </c>
      <c r="C27" s="110" t="s">
        <v>530</v>
      </c>
      <c r="D27" s="76">
        <v>5</v>
      </c>
      <c r="E27" s="244" t="s">
        <v>531</v>
      </c>
      <c r="F27" s="245"/>
    </row>
    <row r="28" spans="1:6">
      <c r="A28" s="222"/>
      <c r="B28" s="74">
        <v>0.8125</v>
      </c>
      <c r="C28" s="110" t="s">
        <v>532</v>
      </c>
      <c r="D28" s="76">
        <v>2</v>
      </c>
      <c r="E28" s="244"/>
      <c r="F28" s="245"/>
    </row>
    <row r="29" spans="1:6">
      <c r="A29" s="222"/>
      <c r="B29" s="229" t="s">
        <v>523</v>
      </c>
      <c r="C29" s="193" t="s">
        <v>537</v>
      </c>
      <c r="D29" s="194"/>
      <c r="E29" s="194"/>
      <c r="F29" s="195"/>
    </row>
    <row r="30" spans="1:6">
      <c r="A30" s="222"/>
      <c r="B30" s="246"/>
      <c r="C30" s="196"/>
      <c r="D30" s="197"/>
      <c r="E30" s="197"/>
      <c r="F30" s="198"/>
    </row>
    <row r="31" spans="1:6">
      <c r="A31" s="178" t="s">
        <v>36</v>
      </c>
      <c r="B31" s="178"/>
      <c r="C31" s="178"/>
      <c r="D31" s="178"/>
      <c r="E31" s="178"/>
      <c r="F31" s="178"/>
    </row>
    <row r="32" spans="1:6" ht="17.25" customHeight="1">
      <c r="A32" s="173" t="s">
        <v>37</v>
      </c>
      <c r="B32" s="22" t="s">
        <v>38</v>
      </c>
      <c r="C32" s="49" t="s">
        <v>124</v>
      </c>
      <c r="D32" s="173" t="s">
        <v>39</v>
      </c>
      <c r="E32" s="107" t="s">
        <v>38</v>
      </c>
      <c r="F32" s="24" t="s">
        <v>517</v>
      </c>
    </row>
    <row r="33" spans="1:12">
      <c r="A33" s="174"/>
      <c r="B33" s="25" t="s">
        <v>40</v>
      </c>
      <c r="C33" s="36" t="s">
        <v>41</v>
      </c>
      <c r="D33" s="181"/>
      <c r="E33" s="16" t="s">
        <v>42</v>
      </c>
      <c r="F33" s="24" t="s">
        <v>254</v>
      </c>
    </row>
    <row r="34" spans="1:12">
      <c r="A34" s="174"/>
      <c r="B34" s="26" t="s">
        <v>43</v>
      </c>
      <c r="C34" s="36" t="s">
        <v>68</v>
      </c>
      <c r="D34" s="181"/>
      <c r="E34" s="16" t="s">
        <v>45</v>
      </c>
      <c r="F34" s="24" t="s">
        <v>316</v>
      </c>
    </row>
    <row r="35" spans="1:12">
      <c r="A35" s="179"/>
      <c r="B35" s="26" t="s">
        <v>46</v>
      </c>
      <c r="C35" s="36" t="s">
        <v>513</v>
      </c>
      <c r="D35" s="182"/>
      <c r="E35" s="16" t="s">
        <v>47</v>
      </c>
      <c r="F35" s="24"/>
    </row>
    <row r="36" spans="1:12">
      <c r="A36" s="180"/>
      <c r="B36" s="26" t="s">
        <v>48</v>
      </c>
      <c r="C36" s="36" t="s">
        <v>44</v>
      </c>
      <c r="D36" s="183"/>
      <c r="E36" s="16" t="s">
        <v>49</v>
      </c>
      <c r="F36" s="24"/>
    </row>
    <row r="37" spans="1:12">
      <c r="A37" s="178" t="s">
        <v>36</v>
      </c>
      <c r="B37" s="178"/>
      <c r="C37" s="178"/>
      <c r="D37" s="178"/>
      <c r="E37" s="178"/>
      <c r="F37" s="178"/>
      <c r="H37" s="185"/>
      <c r="I37" s="186"/>
      <c r="J37" s="186"/>
      <c r="K37" s="186"/>
      <c r="L37" s="187"/>
    </row>
    <row r="38" spans="1:12" ht="42.75" customHeight="1">
      <c r="A38" s="231" t="s">
        <v>37</v>
      </c>
      <c r="B38" s="175" t="s">
        <v>514</v>
      </c>
      <c r="C38" s="236"/>
      <c r="D38" s="236"/>
      <c r="E38" s="236"/>
      <c r="F38" s="237"/>
    </row>
    <row r="39" spans="1:12" ht="39.75" customHeight="1">
      <c r="A39" s="232"/>
      <c r="B39" s="175" t="s">
        <v>515</v>
      </c>
      <c r="C39" s="236"/>
      <c r="D39" s="236"/>
      <c r="E39" s="236"/>
      <c r="F39" s="237"/>
    </row>
    <row r="40" spans="1:12" ht="40.5" customHeight="1">
      <c r="A40" s="233"/>
      <c r="B40" s="175" t="s">
        <v>516</v>
      </c>
      <c r="C40" s="236"/>
      <c r="D40" s="236"/>
      <c r="E40" s="236"/>
      <c r="F40" s="237"/>
    </row>
    <row r="41" spans="1:12" s="27" customFormat="1" ht="24.9" customHeight="1">
      <c r="A41" s="231" t="s">
        <v>431</v>
      </c>
      <c r="B41" s="175" t="s">
        <v>535</v>
      </c>
      <c r="C41" s="176"/>
      <c r="D41" s="176"/>
      <c r="E41" s="176"/>
      <c r="F41" s="177"/>
    </row>
    <row r="42" spans="1:12" s="27" customFormat="1" ht="128.25" customHeight="1">
      <c r="A42" s="232"/>
      <c r="B42" s="175" t="s">
        <v>534</v>
      </c>
      <c r="C42" s="176"/>
      <c r="D42" s="176"/>
      <c r="E42" s="176"/>
      <c r="F42" s="177"/>
    </row>
    <row r="43" spans="1:12" s="27" customFormat="1" ht="24.9" customHeight="1">
      <c r="A43" s="233"/>
      <c r="B43" s="175" t="s">
        <v>536</v>
      </c>
      <c r="C43" s="176"/>
      <c r="D43" s="176"/>
      <c r="E43" s="176"/>
      <c r="F43" s="177"/>
    </row>
    <row r="44" spans="1:12">
      <c r="A44" s="178"/>
      <c r="B44" s="178"/>
      <c r="C44" s="178"/>
      <c r="D44" s="178"/>
      <c r="E44" s="178"/>
      <c r="F44" s="178"/>
    </row>
    <row r="45" spans="1:12">
      <c r="A45" s="108" t="s">
        <v>37</v>
      </c>
      <c r="B45" s="164"/>
      <c r="C45" s="165"/>
      <c r="D45" s="108" t="s">
        <v>39</v>
      </c>
      <c r="E45" s="164"/>
      <c r="F45" s="165"/>
    </row>
    <row r="46" spans="1:12" ht="19.2">
      <c r="A46" s="166" t="s">
        <v>50</v>
      </c>
      <c r="B46" s="167"/>
      <c r="C46" s="168"/>
      <c r="D46" s="106" t="s">
        <v>51</v>
      </c>
      <c r="E46" s="169"/>
      <c r="F46" s="170"/>
    </row>
    <row r="47" spans="1:12">
      <c r="A47" s="171" t="s">
        <v>37</v>
      </c>
      <c r="B47" s="30" t="s">
        <v>52</v>
      </c>
      <c r="C47" s="30" t="s">
        <v>53</v>
      </c>
      <c r="D47" s="171" t="s">
        <v>39</v>
      </c>
      <c r="E47" s="30" t="s">
        <v>54</v>
      </c>
      <c r="F47" s="30" t="s">
        <v>55</v>
      </c>
    </row>
    <row r="48" spans="1:12">
      <c r="A48" s="171"/>
      <c r="B48" s="31"/>
      <c r="C48" s="31"/>
      <c r="D48" s="172"/>
      <c r="E48" s="31"/>
      <c r="F48" s="32"/>
    </row>
    <row r="49" spans="1:6">
      <c r="A49" s="171"/>
      <c r="B49" s="31"/>
      <c r="C49" s="31"/>
      <c r="D49" s="172"/>
      <c r="E49" s="31"/>
      <c r="F49" s="32"/>
    </row>
    <row r="50" spans="1:6">
      <c r="A50" s="171"/>
      <c r="B50" s="31"/>
      <c r="C50" s="31"/>
      <c r="D50" s="172"/>
      <c r="E50" s="31"/>
      <c r="F50" s="32"/>
    </row>
  </sheetData>
  <mergeCells count="43">
    <mergeCell ref="A1:F1"/>
    <mergeCell ref="A3:B3"/>
    <mergeCell ref="G6:H6"/>
    <mergeCell ref="A10:F10"/>
    <mergeCell ref="A11:A15"/>
    <mergeCell ref="D12:D13"/>
    <mergeCell ref="D14:D15"/>
    <mergeCell ref="A16:F16"/>
    <mergeCell ref="E17:F17"/>
    <mergeCell ref="A18:A22"/>
    <mergeCell ref="E18:F18"/>
    <mergeCell ref="E20:F20"/>
    <mergeCell ref="B21:B22"/>
    <mergeCell ref="C21:F22"/>
    <mergeCell ref="C29:F30"/>
    <mergeCell ref="E24:F24"/>
    <mergeCell ref="E25:F25"/>
    <mergeCell ref="E27:F27"/>
    <mergeCell ref="H37:L37"/>
    <mergeCell ref="A31:F31"/>
    <mergeCell ref="A32:A36"/>
    <mergeCell ref="D32:D36"/>
    <mergeCell ref="A37:F37"/>
    <mergeCell ref="A23:A30"/>
    <mergeCell ref="E23:F23"/>
    <mergeCell ref="E26:F26"/>
    <mergeCell ref="E28:F28"/>
    <mergeCell ref="B29:B30"/>
    <mergeCell ref="A47:A50"/>
    <mergeCell ref="D47:D50"/>
    <mergeCell ref="A41:A43"/>
    <mergeCell ref="B41:F41"/>
    <mergeCell ref="B42:F42"/>
    <mergeCell ref="B43:F43"/>
    <mergeCell ref="A44:F44"/>
    <mergeCell ref="B45:C45"/>
    <mergeCell ref="E45:F45"/>
    <mergeCell ref="A38:A40"/>
    <mergeCell ref="B38:F38"/>
    <mergeCell ref="B39:F39"/>
    <mergeCell ref="B40:F40"/>
    <mergeCell ref="A46:C46"/>
    <mergeCell ref="E46:F46"/>
  </mergeCells>
  <phoneticPr fontId="4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L45"/>
  <sheetViews>
    <sheetView topLeftCell="A25" zoomScaleNormal="100" workbookViewId="0">
      <selection activeCell="B38" sqref="B38:F38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14" t="s">
        <v>0</v>
      </c>
      <c r="B2" s="2">
        <v>42632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14" t="s">
        <v>5</v>
      </c>
      <c r="B4" s="8">
        <v>733500</v>
      </c>
      <c r="C4" s="9" t="s">
        <v>6</v>
      </c>
      <c r="D4" s="10">
        <v>0.02</v>
      </c>
      <c r="E4" s="11" t="s">
        <v>7</v>
      </c>
      <c r="F4" s="10">
        <v>0</v>
      </c>
      <c r="H4" s="12">
        <f>SUM(D4:D8)+SUM(F4:F8)</f>
        <v>0.99</v>
      </c>
    </row>
    <row r="5" spans="1:8">
      <c r="A5" s="114" t="s">
        <v>8</v>
      </c>
      <c r="B5" s="13">
        <f>B6-B4</f>
        <v>1546000</v>
      </c>
      <c r="C5" s="11" t="s">
        <v>9</v>
      </c>
      <c r="D5" s="10">
        <v>0.02</v>
      </c>
      <c r="E5" s="11" t="s">
        <v>10</v>
      </c>
      <c r="F5" s="10">
        <v>0.1</v>
      </c>
    </row>
    <row r="6" spans="1:8">
      <c r="A6" s="114" t="s">
        <v>11</v>
      </c>
      <c r="B6" s="13">
        <v>2279500</v>
      </c>
      <c r="C6" s="9" t="s">
        <v>12</v>
      </c>
      <c r="D6" s="10">
        <v>0.03</v>
      </c>
      <c r="E6" s="11" t="s">
        <v>13</v>
      </c>
      <c r="F6" s="10">
        <v>0.54</v>
      </c>
      <c r="G6" s="216">
        <f>B7+B6</f>
        <v>50690600</v>
      </c>
      <c r="H6" s="217"/>
    </row>
    <row r="7" spans="1:8">
      <c r="A7" s="114" t="s">
        <v>14</v>
      </c>
      <c r="B7" s="13">
        <v>48411100</v>
      </c>
      <c r="C7" s="11" t="s">
        <v>15</v>
      </c>
      <c r="D7" s="10">
        <v>0.15</v>
      </c>
      <c r="E7" s="11" t="s">
        <v>16</v>
      </c>
      <c r="F7" s="10">
        <v>0.11</v>
      </c>
    </row>
    <row r="8" spans="1:8">
      <c r="A8" s="114" t="s">
        <v>17</v>
      </c>
      <c r="B8" s="13">
        <v>70610140</v>
      </c>
      <c r="C8" s="9" t="s">
        <v>18</v>
      </c>
      <c r="D8" s="10">
        <v>0.02</v>
      </c>
      <c r="E8" s="11"/>
      <c r="F8" s="10"/>
    </row>
    <row r="9" spans="1:8">
      <c r="A9" s="114" t="s">
        <v>19</v>
      </c>
      <c r="B9" s="14">
        <f>B7/B8</f>
        <v>0.68561116009683598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14" t="s">
        <v>22</v>
      </c>
      <c r="C11" s="114" t="s">
        <v>23</v>
      </c>
      <c r="D11" s="114" t="s">
        <v>24</v>
      </c>
      <c r="E11" s="114"/>
      <c r="F11" s="16" t="s">
        <v>25</v>
      </c>
    </row>
    <row r="12" spans="1:8">
      <c r="A12" s="188"/>
      <c r="B12" s="17" t="s">
        <v>74</v>
      </c>
      <c r="C12" s="5" t="s">
        <v>564</v>
      </c>
      <c r="D12" s="215" t="s">
        <v>26</v>
      </c>
      <c r="E12" s="17" t="s">
        <v>567</v>
      </c>
      <c r="F12" s="5">
        <v>8</v>
      </c>
    </row>
    <row r="13" spans="1:8">
      <c r="A13" s="188"/>
      <c r="B13" s="17" t="s">
        <v>75</v>
      </c>
      <c r="C13" s="5" t="s">
        <v>565</v>
      </c>
      <c r="D13" s="215"/>
      <c r="E13" s="17" t="s">
        <v>568</v>
      </c>
      <c r="F13" s="5">
        <v>13</v>
      </c>
    </row>
    <row r="14" spans="1:8">
      <c r="A14" s="188"/>
      <c r="B14" s="17" t="s">
        <v>76</v>
      </c>
      <c r="C14" s="5" t="s">
        <v>566</v>
      </c>
      <c r="D14" s="215" t="s">
        <v>27</v>
      </c>
      <c r="E14" s="17" t="s">
        <v>569</v>
      </c>
      <c r="F14" s="18">
        <v>0</v>
      </c>
    </row>
    <row r="15" spans="1:8">
      <c r="A15" s="188"/>
      <c r="B15" s="17" t="s">
        <v>77</v>
      </c>
      <c r="C15" s="5" t="s">
        <v>507</v>
      </c>
      <c r="D15" s="215"/>
      <c r="E15" s="17" t="s">
        <v>570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12">
      <c r="A17" s="19"/>
      <c r="B17" s="114" t="s">
        <v>28</v>
      </c>
      <c r="C17" s="114" t="s">
        <v>29</v>
      </c>
      <c r="D17" s="114" t="s">
        <v>30</v>
      </c>
      <c r="E17" s="199" t="s">
        <v>31</v>
      </c>
      <c r="F17" s="200"/>
    </row>
    <row r="18" spans="1:12">
      <c r="A18" s="222" t="s">
        <v>32</v>
      </c>
      <c r="B18" s="20">
        <v>0.47916666666666669</v>
      </c>
      <c r="C18" s="20" t="s">
        <v>550</v>
      </c>
      <c r="D18" s="21">
        <v>3</v>
      </c>
      <c r="E18" s="189" t="s">
        <v>551</v>
      </c>
      <c r="F18" s="190"/>
    </row>
    <row r="19" spans="1:12">
      <c r="A19" s="222"/>
      <c r="B19" s="62">
        <v>0.60416666666666663</v>
      </c>
      <c r="C19" s="64" t="s">
        <v>552</v>
      </c>
      <c r="D19" s="21" t="s">
        <v>553</v>
      </c>
      <c r="E19" s="189" t="s">
        <v>554</v>
      </c>
      <c r="F19" s="190"/>
    </row>
    <row r="20" spans="1:12" ht="16.5" customHeight="1">
      <c r="A20" s="222"/>
      <c r="B20" s="229" t="s">
        <v>555</v>
      </c>
      <c r="C20" s="193" t="s">
        <v>556</v>
      </c>
      <c r="D20" s="194"/>
      <c r="E20" s="194"/>
      <c r="F20" s="195"/>
    </row>
    <row r="21" spans="1:12">
      <c r="A21" s="220"/>
      <c r="B21" s="246"/>
      <c r="C21" s="196"/>
      <c r="D21" s="197"/>
      <c r="E21" s="197"/>
      <c r="F21" s="198"/>
    </row>
    <row r="22" spans="1:12">
      <c r="A22" s="222" t="s">
        <v>345</v>
      </c>
      <c r="B22" s="74">
        <v>0.79166666666666663</v>
      </c>
      <c r="C22" s="115" t="s">
        <v>557</v>
      </c>
      <c r="D22" s="76">
        <v>15</v>
      </c>
      <c r="E22" s="247" t="s">
        <v>558</v>
      </c>
      <c r="F22" s="248"/>
    </row>
    <row r="23" spans="1:12">
      <c r="A23" s="222"/>
      <c r="B23" s="74">
        <v>0.79166666666666663</v>
      </c>
      <c r="C23" s="115" t="s">
        <v>559</v>
      </c>
      <c r="D23" s="76">
        <v>2</v>
      </c>
      <c r="E23" s="244"/>
      <c r="F23" s="245"/>
    </row>
    <row r="24" spans="1:12">
      <c r="A24" s="222"/>
      <c r="B24" s="229" t="s">
        <v>555</v>
      </c>
      <c r="C24" s="193" t="s">
        <v>561</v>
      </c>
      <c r="D24" s="194"/>
      <c r="E24" s="194"/>
      <c r="F24" s="195"/>
    </row>
    <row r="25" spans="1:12">
      <c r="A25" s="222"/>
      <c r="B25" s="246"/>
      <c r="C25" s="196"/>
      <c r="D25" s="197"/>
      <c r="E25" s="197"/>
      <c r="F25" s="198"/>
    </row>
    <row r="26" spans="1:12">
      <c r="A26" s="178" t="s">
        <v>36</v>
      </c>
      <c r="B26" s="178"/>
      <c r="C26" s="178"/>
      <c r="D26" s="178"/>
      <c r="E26" s="178"/>
      <c r="F26" s="178"/>
    </row>
    <row r="27" spans="1:12" ht="17.25" customHeight="1">
      <c r="A27" s="173" t="s">
        <v>37</v>
      </c>
      <c r="B27" s="22" t="s">
        <v>38</v>
      </c>
      <c r="C27" s="49" t="s">
        <v>544</v>
      </c>
      <c r="D27" s="173" t="s">
        <v>39</v>
      </c>
      <c r="E27" s="114" t="s">
        <v>38</v>
      </c>
      <c r="F27" s="24" t="s">
        <v>156</v>
      </c>
    </row>
    <row r="28" spans="1:12">
      <c r="A28" s="174"/>
      <c r="B28" s="25" t="s">
        <v>40</v>
      </c>
      <c r="C28" s="36" t="s">
        <v>41</v>
      </c>
      <c r="D28" s="181"/>
      <c r="E28" s="16" t="s">
        <v>42</v>
      </c>
      <c r="F28" s="24" t="s">
        <v>102</v>
      </c>
    </row>
    <row r="29" spans="1:12">
      <c r="A29" s="174"/>
      <c r="B29" s="26" t="s">
        <v>43</v>
      </c>
      <c r="C29" s="36" t="s">
        <v>124</v>
      </c>
      <c r="D29" s="181"/>
      <c r="E29" s="16" t="s">
        <v>45</v>
      </c>
      <c r="F29" s="24" t="s">
        <v>517</v>
      </c>
    </row>
    <row r="30" spans="1:12">
      <c r="A30" s="179"/>
      <c r="B30" s="26" t="s">
        <v>46</v>
      </c>
      <c r="C30" s="36" t="s">
        <v>545</v>
      </c>
      <c r="D30" s="182"/>
      <c r="E30" s="16" t="s">
        <v>47</v>
      </c>
      <c r="F30" s="24" t="s">
        <v>549</v>
      </c>
    </row>
    <row r="31" spans="1:12">
      <c r="A31" s="180"/>
      <c r="B31" s="26" t="s">
        <v>48</v>
      </c>
      <c r="C31" s="36" t="s">
        <v>249</v>
      </c>
      <c r="D31" s="183"/>
      <c r="E31" s="16" t="s">
        <v>49</v>
      </c>
      <c r="F31" s="24"/>
    </row>
    <row r="32" spans="1:12">
      <c r="A32" s="178" t="s">
        <v>36</v>
      </c>
      <c r="B32" s="178"/>
      <c r="C32" s="178"/>
      <c r="D32" s="178"/>
      <c r="E32" s="178"/>
      <c r="F32" s="178"/>
      <c r="H32" s="185"/>
      <c r="I32" s="186"/>
      <c r="J32" s="186"/>
      <c r="K32" s="186"/>
      <c r="L32" s="187"/>
    </row>
    <row r="33" spans="1:6" ht="42.75" customHeight="1">
      <c r="A33" s="231" t="s">
        <v>37</v>
      </c>
      <c r="B33" s="175" t="s">
        <v>546</v>
      </c>
      <c r="C33" s="236"/>
      <c r="D33" s="236"/>
      <c r="E33" s="236"/>
      <c r="F33" s="237"/>
    </row>
    <row r="34" spans="1:6" ht="39.75" customHeight="1">
      <c r="A34" s="232"/>
      <c r="B34" s="175" t="s">
        <v>547</v>
      </c>
      <c r="C34" s="236"/>
      <c r="D34" s="236"/>
      <c r="E34" s="236"/>
      <c r="F34" s="237"/>
    </row>
    <row r="35" spans="1:6" ht="40.5" customHeight="1">
      <c r="A35" s="233"/>
      <c r="B35" s="175" t="s">
        <v>548</v>
      </c>
      <c r="C35" s="236"/>
      <c r="D35" s="236"/>
      <c r="E35" s="236"/>
      <c r="F35" s="237"/>
    </row>
    <row r="36" spans="1:6" s="27" customFormat="1" ht="43.5" customHeight="1">
      <c r="A36" s="231" t="s">
        <v>431</v>
      </c>
      <c r="B36" s="175" t="s">
        <v>562</v>
      </c>
      <c r="C36" s="176"/>
      <c r="D36" s="176"/>
      <c r="E36" s="176"/>
      <c r="F36" s="177"/>
    </row>
    <row r="37" spans="1:6" s="27" customFormat="1" ht="110.25" customHeight="1">
      <c r="A37" s="232"/>
      <c r="B37" s="175" t="s">
        <v>563</v>
      </c>
      <c r="C37" s="176"/>
      <c r="D37" s="176"/>
      <c r="E37" s="176"/>
      <c r="F37" s="177"/>
    </row>
    <row r="38" spans="1:6" s="27" customFormat="1" ht="24.9" customHeight="1">
      <c r="A38" s="233"/>
      <c r="B38" s="175" t="s">
        <v>560</v>
      </c>
      <c r="C38" s="176"/>
      <c r="D38" s="176"/>
      <c r="E38" s="176"/>
      <c r="F38" s="177"/>
    </row>
    <row r="39" spans="1:6">
      <c r="A39" s="178"/>
      <c r="B39" s="178"/>
      <c r="C39" s="178"/>
      <c r="D39" s="178"/>
      <c r="E39" s="178"/>
      <c r="F39" s="178"/>
    </row>
    <row r="40" spans="1:6">
      <c r="A40" s="113" t="s">
        <v>37</v>
      </c>
      <c r="B40" s="164"/>
      <c r="C40" s="165"/>
      <c r="D40" s="113" t="s">
        <v>39</v>
      </c>
      <c r="E40" s="164"/>
      <c r="F40" s="165"/>
    </row>
    <row r="41" spans="1:6" ht="19.2">
      <c r="A41" s="166" t="s">
        <v>50</v>
      </c>
      <c r="B41" s="167"/>
      <c r="C41" s="168"/>
      <c r="D41" s="112" t="s">
        <v>51</v>
      </c>
      <c r="E41" s="169"/>
      <c r="F41" s="170"/>
    </row>
    <row r="42" spans="1:6">
      <c r="A42" s="171" t="s">
        <v>37</v>
      </c>
      <c r="B42" s="30" t="s">
        <v>52</v>
      </c>
      <c r="C42" s="30" t="s">
        <v>53</v>
      </c>
      <c r="D42" s="171" t="s">
        <v>39</v>
      </c>
      <c r="E42" s="30" t="s">
        <v>54</v>
      </c>
      <c r="F42" s="30" t="s">
        <v>55</v>
      </c>
    </row>
    <row r="43" spans="1:6">
      <c r="A43" s="171"/>
      <c r="B43" s="31"/>
      <c r="C43" s="31"/>
      <c r="D43" s="172"/>
      <c r="E43" s="31"/>
      <c r="F43" s="32"/>
    </row>
    <row r="44" spans="1:6">
      <c r="A44" s="171"/>
      <c r="B44" s="31"/>
      <c r="C44" s="31"/>
      <c r="D44" s="172"/>
      <c r="E44" s="31"/>
      <c r="F44" s="32"/>
    </row>
    <row r="45" spans="1:6">
      <c r="A45" s="171"/>
      <c r="B45" s="31"/>
      <c r="C45" s="31"/>
      <c r="D45" s="172"/>
      <c r="E45" s="31"/>
      <c r="F45" s="32"/>
    </row>
  </sheetData>
  <mergeCells count="39">
    <mergeCell ref="H32:L32"/>
    <mergeCell ref="A41:C41"/>
    <mergeCell ref="E41:F41"/>
    <mergeCell ref="A42:A45"/>
    <mergeCell ref="D42:D45"/>
    <mergeCell ref="A36:A38"/>
    <mergeCell ref="B36:F36"/>
    <mergeCell ref="B37:F37"/>
    <mergeCell ref="B38:F38"/>
    <mergeCell ref="A39:F39"/>
    <mergeCell ref="B40:C40"/>
    <mergeCell ref="E40:F40"/>
    <mergeCell ref="A33:A35"/>
    <mergeCell ref="B33:F33"/>
    <mergeCell ref="B34:F34"/>
    <mergeCell ref="B35:F35"/>
    <mergeCell ref="A26:F26"/>
    <mergeCell ref="A27:A31"/>
    <mergeCell ref="D27:D31"/>
    <mergeCell ref="A32:F32"/>
    <mergeCell ref="A16:F16"/>
    <mergeCell ref="E17:F17"/>
    <mergeCell ref="A18:A21"/>
    <mergeCell ref="E18:F18"/>
    <mergeCell ref="B20:B21"/>
    <mergeCell ref="C20:F21"/>
    <mergeCell ref="E19:F19"/>
    <mergeCell ref="A22:A25"/>
    <mergeCell ref="E22:F22"/>
    <mergeCell ref="E23:F23"/>
    <mergeCell ref="B24:B25"/>
    <mergeCell ref="C24:F25"/>
    <mergeCell ref="A1:F1"/>
    <mergeCell ref="A3:B3"/>
    <mergeCell ref="G6:H6"/>
    <mergeCell ref="A10:F10"/>
    <mergeCell ref="A11:A15"/>
    <mergeCell ref="D12:D13"/>
    <mergeCell ref="D14:D15"/>
  </mergeCells>
  <phoneticPr fontId="4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L44"/>
  <sheetViews>
    <sheetView zoomScaleNormal="100" workbookViewId="0">
      <selection activeCell="A16" sqref="A16:F16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17" t="s">
        <v>0</v>
      </c>
      <c r="B2" s="2">
        <v>42633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17" t="s">
        <v>5</v>
      </c>
      <c r="B4" s="8">
        <v>352300</v>
      </c>
      <c r="C4" s="9" t="s">
        <v>6</v>
      </c>
      <c r="D4" s="10">
        <v>0.06</v>
      </c>
      <c r="E4" s="11" t="s">
        <v>7</v>
      </c>
      <c r="F4" s="10">
        <v>7.0000000000000007E-2</v>
      </c>
      <c r="H4" s="12">
        <f>SUM(D4:D8)+SUM(F4:F8)</f>
        <v>0.99</v>
      </c>
    </row>
    <row r="5" spans="1:8">
      <c r="A5" s="117" t="s">
        <v>8</v>
      </c>
      <c r="B5" s="13">
        <f>B6-B4</f>
        <v>638250</v>
      </c>
      <c r="C5" s="11" t="s">
        <v>9</v>
      </c>
      <c r="D5" s="10">
        <v>0.06</v>
      </c>
      <c r="E5" s="11" t="s">
        <v>10</v>
      </c>
      <c r="F5" s="10">
        <v>0.28000000000000003</v>
      </c>
    </row>
    <row r="6" spans="1:8">
      <c r="A6" s="117" t="s">
        <v>11</v>
      </c>
      <c r="B6" s="13">
        <v>990550</v>
      </c>
      <c r="C6" s="9" t="s">
        <v>12</v>
      </c>
      <c r="D6" s="10">
        <v>0.11</v>
      </c>
      <c r="E6" s="11" t="s">
        <v>13</v>
      </c>
      <c r="F6" s="10">
        <v>0</v>
      </c>
      <c r="G6" s="216">
        <f>B7+B6</f>
        <v>50392200</v>
      </c>
      <c r="H6" s="217"/>
    </row>
    <row r="7" spans="1:8">
      <c r="A7" s="117" t="s">
        <v>14</v>
      </c>
      <c r="B7" s="13">
        <v>49401650</v>
      </c>
      <c r="C7" s="11" t="s">
        <v>15</v>
      </c>
      <c r="D7" s="10">
        <v>0.27</v>
      </c>
      <c r="E7" s="11" t="s">
        <v>16</v>
      </c>
      <c r="F7" s="10">
        <v>0.14000000000000001</v>
      </c>
    </row>
    <row r="8" spans="1:8">
      <c r="A8" s="117" t="s">
        <v>17</v>
      </c>
      <c r="B8" s="13">
        <v>70610140</v>
      </c>
      <c r="C8" s="9" t="s">
        <v>18</v>
      </c>
      <c r="D8" s="10">
        <v>0</v>
      </c>
      <c r="E8" s="11"/>
      <c r="F8" s="10"/>
    </row>
    <row r="9" spans="1:8">
      <c r="A9" s="117" t="s">
        <v>19</v>
      </c>
      <c r="B9" s="14">
        <f>B7/B8</f>
        <v>0.69963959850525714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17" t="s">
        <v>22</v>
      </c>
      <c r="C11" s="117" t="s">
        <v>23</v>
      </c>
      <c r="D11" s="117" t="s">
        <v>24</v>
      </c>
      <c r="E11" s="117"/>
      <c r="F11" s="16" t="s">
        <v>25</v>
      </c>
    </row>
    <row r="12" spans="1:8">
      <c r="A12" s="188"/>
      <c r="B12" s="17" t="s">
        <v>74</v>
      </c>
      <c r="C12" s="5" t="s">
        <v>564</v>
      </c>
      <c r="D12" s="215" t="s">
        <v>26</v>
      </c>
      <c r="E12" s="17" t="s">
        <v>586</v>
      </c>
      <c r="F12" s="5">
        <v>5</v>
      </c>
    </row>
    <row r="13" spans="1:8">
      <c r="A13" s="188"/>
      <c r="B13" s="17" t="s">
        <v>75</v>
      </c>
      <c r="C13" s="5" t="s">
        <v>584</v>
      </c>
      <c r="D13" s="215"/>
      <c r="E13" s="17" t="s">
        <v>587</v>
      </c>
      <c r="F13" s="5">
        <v>3</v>
      </c>
    </row>
    <row r="14" spans="1:8">
      <c r="A14" s="188"/>
      <c r="B14" s="17" t="s">
        <v>76</v>
      </c>
      <c r="C14" s="5" t="s">
        <v>585</v>
      </c>
      <c r="D14" s="215" t="s">
        <v>27</v>
      </c>
      <c r="E14" s="17" t="s">
        <v>75</v>
      </c>
      <c r="F14" s="18">
        <v>0</v>
      </c>
    </row>
    <row r="15" spans="1:8">
      <c r="A15" s="188"/>
      <c r="B15" s="17" t="s">
        <v>77</v>
      </c>
      <c r="C15" s="5" t="s">
        <v>507</v>
      </c>
      <c r="D15" s="215"/>
      <c r="E15" s="17" t="s">
        <v>77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12">
      <c r="A17" s="19"/>
      <c r="B17" s="117" t="s">
        <v>28</v>
      </c>
      <c r="C17" s="117" t="s">
        <v>29</v>
      </c>
      <c r="D17" s="117" t="s">
        <v>30</v>
      </c>
      <c r="E17" s="199" t="s">
        <v>31</v>
      </c>
      <c r="F17" s="200"/>
    </row>
    <row r="18" spans="1:12">
      <c r="A18" s="222" t="s">
        <v>32</v>
      </c>
      <c r="B18" s="20">
        <v>0.5</v>
      </c>
      <c r="C18" s="20" t="s">
        <v>573</v>
      </c>
      <c r="D18" s="21" t="s">
        <v>379</v>
      </c>
      <c r="E18" s="189" t="s">
        <v>574</v>
      </c>
      <c r="F18" s="190"/>
    </row>
    <row r="19" spans="1:12">
      <c r="A19" s="222"/>
      <c r="B19" s="62">
        <v>0.5</v>
      </c>
      <c r="C19" s="64" t="s">
        <v>575</v>
      </c>
      <c r="D19" s="21">
        <v>3</v>
      </c>
      <c r="E19" s="189" t="s">
        <v>576</v>
      </c>
      <c r="F19" s="190"/>
    </row>
    <row r="20" spans="1:12" ht="16.5" customHeight="1">
      <c r="A20" s="222"/>
      <c r="B20" s="229" t="s">
        <v>94</v>
      </c>
      <c r="C20" s="193" t="s">
        <v>577</v>
      </c>
      <c r="D20" s="194"/>
      <c r="E20" s="194"/>
      <c r="F20" s="195"/>
    </row>
    <row r="21" spans="1:12">
      <c r="A21" s="220"/>
      <c r="B21" s="246"/>
      <c r="C21" s="196"/>
      <c r="D21" s="197"/>
      <c r="E21" s="197"/>
      <c r="F21" s="198"/>
    </row>
    <row r="22" spans="1:12">
      <c r="A22" s="222" t="s">
        <v>345</v>
      </c>
      <c r="B22" s="74">
        <v>0.8125</v>
      </c>
      <c r="C22" s="119" t="s">
        <v>578</v>
      </c>
      <c r="D22" s="76">
        <v>2</v>
      </c>
      <c r="E22" s="247"/>
      <c r="F22" s="248"/>
    </row>
    <row r="23" spans="1:12">
      <c r="A23" s="222"/>
      <c r="B23" s="74"/>
      <c r="C23" s="119"/>
      <c r="D23" s="76"/>
      <c r="E23" s="244"/>
      <c r="F23" s="245"/>
    </row>
    <row r="24" spans="1:12">
      <c r="A24" s="222"/>
      <c r="B24" s="229" t="s">
        <v>94</v>
      </c>
      <c r="C24" s="193" t="s">
        <v>579</v>
      </c>
      <c r="D24" s="194"/>
      <c r="E24" s="194"/>
      <c r="F24" s="195"/>
    </row>
    <row r="25" spans="1:12">
      <c r="A25" s="222"/>
      <c r="B25" s="246"/>
      <c r="C25" s="196"/>
      <c r="D25" s="197"/>
      <c r="E25" s="197"/>
      <c r="F25" s="198"/>
    </row>
    <row r="26" spans="1:12">
      <c r="A26" s="178" t="s">
        <v>36</v>
      </c>
      <c r="B26" s="178"/>
      <c r="C26" s="178"/>
      <c r="D26" s="178"/>
      <c r="E26" s="178"/>
      <c r="F26" s="178"/>
    </row>
    <row r="27" spans="1:12" ht="17.25" customHeight="1">
      <c r="A27" s="173" t="s">
        <v>37</v>
      </c>
      <c r="B27" s="22" t="s">
        <v>38</v>
      </c>
      <c r="C27" s="49" t="s">
        <v>571</v>
      </c>
      <c r="D27" s="173" t="s">
        <v>39</v>
      </c>
      <c r="E27" s="117" t="s">
        <v>38</v>
      </c>
      <c r="F27" s="24" t="s">
        <v>316</v>
      </c>
    </row>
    <row r="28" spans="1:12">
      <c r="A28" s="174"/>
      <c r="B28" s="25" t="s">
        <v>40</v>
      </c>
      <c r="C28" s="36" t="s">
        <v>124</v>
      </c>
      <c r="D28" s="181"/>
      <c r="E28" s="16" t="s">
        <v>42</v>
      </c>
      <c r="F28" s="24" t="s">
        <v>580</v>
      </c>
    </row>
    <row r="29" spans="1:12">
      <c r="A29" s="174"/>
      <c r="B29" s="26" t="s">
        <v>43</v>
      </c>
      <c r="C29" s="36" t="s">
        <v>68</v>
      </c>
      <c r="D29" s="181"/>
      <c r="E29" s="16" t="s">
        <v>45</v>
      </c>
      <c r="F29" s="24" t="s">
        <v>158</v>
      </c>
    </row>
    <row r="30" spans="1:12">
      <c r="A30" s="179"/>
      <c r="B30" s="26" t="s">
        <v>46</v>
      </c>
      <c r="C30" s="36" t="s">
        <v>125</v>
      </c>
      <c r="D30" s="182"/>
      <c r="E30" s="16" t="s">
        <v>47</v>
      </c>
      <c r="F30" s="24"/>
    </row>
    <row r="31" spans="1:12">
      <c r="A31" s="180"/>
      <c r="B31" s="26" t="s">
        <v>48</v>
      </c>
      <c r="C31" s="36" t="s">
        <v>249</v>
      </c>
      <c r="D31" s="183"/>
      <c r="E31" s="16" t="s">
        <v>49</v>
      </c>
      <c r="F31" s="24"/>
    </row>
    <row r="32" spans="1:12">
      <c r="A32" s="178" t="s">
        <v>36</v>
      </c>
      <c r="B32" s="178"/>
      <c r="C32" s="178"/>
      <c r="D32" s="178"/>
      <c r="E32" s="178"/>
      <c r="F32" s="178"/>
      <c r="H32" s="185"/>
      <c r="I32" s="186"/>
      <c r="J32" s="186"/>
      <c r="K32" s="186"/>
      <c r="L32" s="187"/>
    </row>
    <row r="33" spans="1:6">
      <c r="A33" s="231" t="s">
        <v>37</v>
      </c>
      <c r="B33" s="175" t="s">
        <v>572</v>
      </c>
      <c r="C33" s="236"/>
      <c r="D33" s="236"/>
      <c r="E33" s="236"/>
      <c r="F33" s="237"/>
    </row>
    <row r="34" spans="1:6" ht="30" customHeight="1">
      <c r="A34" s="232"/>
      <c r="B34" s="175" t="s">
        <v>581</v>
      </c>
      <c r="C34" s="236"/>
      <c r="D34" s="236"/>
      <c r="E34" s="236"/>
      <c r="F34" s="237"/>
    </row>
    <row r="35" spans="1:6">
      <c r="A35" s="233"/>
      <c r="B35" s="175"/>
      <c r="C35" s="236"/>
      <c r="D35" s="236"/>
      <c r="E35" s="236"/>
      <c r="F35" s="237"/>
    </row>
    <row r="36" spans="1:6" s="27" customFormat="1" ht="282" customHeight="1">
      <c r="A36" s="231" t="s">
        <v>431</v>
      </c>
      <c r="B36" s="175" t="s">
        <v>582</v>
      </c>
      <c r="C36" s="176"/>
      <c r="D36" s="176"/>
      <c r="E36" s="176"/>
      <c r="F36" s="177"/>
    </row>
    <row r="37" spans="1:6" s="27" customFormat="1" ht="30" customHeight="1">
      <c r="A37" s="232"/>
      <c r="B37" s="175" t="s">
        <v>583</v>
      </c>
      <c r="C37" s="176"/>
      <c r="D37" s="176"/>
      <c r="E37" s="176"/>
      <c r="F37" s="177"/>
    </row>
    <row r="38" spans="1:6">
      <c r="A38" s="178"/>
      <c r="B38" s="178"/>
      <c r="C38" s="178"/>
      <c r="D38" s="178"/>
      <c r="E38" s="178"/>
      <c r="F38" s="178"/>
    </row>
    <row r="39" spans="1:6">
      <c r="A39" s="118" t="s">
        <v>37</v>
      </c>
      <c r="B39" s="164"/>
      <c r="C39" s="165"/>
      <c r="D39" s="118" t="s">
        <v>39</v>
      </c>
      <c r="E39" s="164"/>
      <c r="F39" s="165"/>
    </row>
    <row r="40" spans="1:6" ht="19.2">
      <c r="A40" s="166" t="s">
        <v>50</v>
      </c>
      <c r="B40" s="167"/>
      <c r="C40" s="168"/>
      <c r="D40" s="116" t="s">
        <v>51</v>
      </c>
      <c r="E40" s="169"/>
      <c r="F40" s="170"/>
    </row>
    <row r="41" spans="1:6">
      <c r="A41" s="171" t="s">
        <v>37</v>
      </c>
      <c r="B41" s="30" t="s">
        <v>52</v>
      </c>
      <c r="C41" s="30" t="s">
        <v>53</v>
      </c>
      <c r="D41" s="171" t="s">
        <v>39</v>
      </c>
      <c r="E41" s="30" t="s">
        <v>54</v>
      </c>
      <c r="F41" s="30" t="s">
        <v>55</v>
      </c>
    </row>
    <row r="42" spans="1:6">
      <c r="A42" s="171"/>
      <c r="B42" s="31"/>
      <c r="C42" s="31"/>
      <c r="D42" s="172"/>
      <c r="E42" s="31"/>
      <c r="F42" s="32"/>
    </row>
    <row r="43" spans="1:6">
      <c r="A43" s="171"/>
      <c r="B43" s="31"/>
      <c r="C43" s="31"/>
      <c r="D43" s="172"/>
      <c r="E43" s="31"/>
      <c r="F43" s="32"/>
    </row>
    <row r="44" spans="1:6">
      <c r="A44" s="171"/>
      <c r="B44" s="31"/>
      <c r="C44" s="31"/>
      <c r="D44" s="172"/>
      <c r="E44" s="31"/>
      <c r="F44" s="32"/>
    </row>
  </sheetData>
  <mergeCells count="38">
    <mergeCell ref="A1:F1"/>
    <mergeCell ref="A3:B3"/>
    <mergeCell ref="G6:H6"/>
    <mergeCell ref="A10:F10"/>
    <mergeCell ref="A11:A15"/>
    <mergeCell ref="D12:D13"/>
    <mergeCell ref="D14:D15"/>
    <mergeCell ref="A26:F26"/>
    <mergeCell ref="A16:F16"/>
    <mergeCell ref="E17:F17"/>
    <mergeCell ref="A18:A21"/>
    <mergeCell ref="E18:F18"/>
    <mergeCell ref="E19:F19"/>
    <mergeCell ref="B20:B21"/>
    <mergeCell ref="C20:F21"/>
    <mergeCell ref="A22:A25"/>
    <mergeCell ref="E22:F22"/>
    <mergeCell ref="E23:F23"/>
    <mergeCell ref="B24:B25"/>
    <mergeCell ref="C24:F25"/>
    <mergeCell ref="A27:A31"/>
    <mergeCell ref="D27:D31"/>
    <mergeCell ref="A32:F32"/>
    <mergeCell ref="H32:L32"/>
    <mergeCell ref="A33:A35"/>
    <mergeCell ref="B33:F33"/>
    <mergeCell ref="B34:F34"/>
    <mergeCell ref="B35:F35"/>
    <mergeCell ref="A40:C40"/>
    <mergeCell ref="E40:F40"/>
    <mergeCell ref="A41:A44"/>
    <mergeCell ref="D41:D44"/>
    <mergeCell ref="A36:A37"/>
    <mergeCell ref="B36:F36"/>
    <mergeCell ref="B37:F37"/>
    <mergeCell ref="A38:F38"/>
    <mergeCell ref="B39:C39"/>
    <mergeCell ref="E39:F39"/>
  </mergeCells>
  <phoneticPr fontId="4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50"/>
  <sheetViews>
    <sheetView workbookViewId="0">
      <selection activeCell="B43" sqref="B43:F43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34" t="s">
        <v>0</v>
      </c>
      <c r="B2" s="2">
        <v>42615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34" t="s">
        <v>5</v>
      </c>
      <c r="B4" s="8">
        <v>1539900</v>
      </c>
      <c r="C4" s="9" t="s">
        <v>6</v>
      </c>
      <c r="D4" s="10">
        <v>0</v>
      </c>
      <c r="E4" s="11" t="s">
        <v>7</v>
      </c>
      <c r="F4" s="10">
        <v>0.06</v>
      </c>
      <c r="H4" s="12">
        <f>SUM(D4:D8)+SUM(F4:F7)</f>
        <v>1</v>
      </c>
    </row>
    <row r="5" spans="1:8">
      <c r="A5" s="34" t="s">
        <v>8</v>
      </c>
      <c r="B5" s="13">
        <f>B6-B4</f>
        <v>839600</v>
      </c>
      <c r="C5" s="11" t="s">
        <v>9</v>
      </c>
      <c r="D5" s="10">
        <v>7.0000000000000007E-2</v>
      </c>
      <c r="E5" s="11" t="s">
        <v>10</v>
      </c>
      <c r="F5" s="10">
        <v>0.44</v>
      </c>
    </row>
    <row r="6" spans="1:8">
      <c r="A6" s="34" t="s">
        <v>11</v>
      </c>
      <c r="B6" s="13">
        <v>2379500</v>
      </c>
      <c r="C6" s="9" t="s">
        <v>12</v>
      </c>
      <c r="D6" s="10">
        <v>0.04</v>
      </c>
      <c r="E6" s="11" t="s">
        <v>13</v>
      </c>
      <c r="F6" s="10">
        <v>7.0000000000000007E-2</v>
      </c>
      <c r="G6" s="216">
        <f>B7+B6</f>
        <v>6669200</v>
      </c>
      <c r="H6" s="217"/>
    </row>
    <row r="7" spans="1:8">
      <c r="A7" s="34" t="s">
        <v>14</v>
      </c>
      <c r="B7" s="13">
        <v>4289700</v>
      </c>
      <c r="C7" s="11" t="s">
        <v>15</v>
      </c>
      <c r="D7" s="10">
        <v>0.11</v>
      </c>
      <c r="E7" s="11" t="s">
        <v>16</v>
      </c>
      <c r="F7" s="10">
        <v>0.17</v>
      </c>
    </row>
    <row r="8" spans="1:8">
      <c r="A8" s="34" t="s">
        <v>17</v>
      </c>
      <c r="B8" s="13">
        <v>70610140</v>
      </c>
      <c r="C8" s="9" t="s">
        <v>18</v>
      </c>
      <c r="D8" s="10">
        <v>0.04</v>
      </c>
      <c r="E8" s="11"/>
      <c r="F8" s="10"/>
    </row>
    <row r="9" spans="1:8">
      <c r="A9" s="34" t="s">
        <v>19</v>
      </c>
      <c r="B9" s="14">
        <f>B7/B8</f>
        <v>6.0751897673620249E-2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34" t="s">
        <v>22</v>
      </c>
      <c r="C11" s="34" t="s">
        <v>23</v>
      </c>
      <c r="D11" s="34" t="s">
        <v>24</v>
      </c>
      <c r="E11" s="34"/>
      <c r="F11" s="16" t="s">
        <v>25</v>
      </c>
    </row>
    <row r="12" spans="1:8">
      <c r="A12" s="188"/>
      <c r="B12" s="17" t="s">
        <v>74</v>
      </c>
      <c r="C12" s="5" t="s">
        <v>79</v>
      </c>
      <c r="D12" s="215" t="s">
        <v>26</v>
      </c>
      <c r="E12" s="17" t="s">
        <v>114</v>
      </c>
      <c r="F12" s="5">
        <v>17</v>
      </c>
    </row>
    <row r="13" spans="1:8">
      <c r="A13" s="188"/>
      <c r="B13" s="17" t="s">
        <v>75</v>
      </c>
      <c r="C13" s="5" t="s">
        <v>79</v>
      </c>
      <c r="D13" s="215"/>
      <c r="E13" s="17" t="s">
        <v>115</v>
      </c>
      <c r="F13" s="5">
        <v>5</v>
      </c>
    </row>
    <row r="14" spans="1:8">
      <c r="A14" s="188"/>
      <c r="B14" s="17" t="s">
        <v>76</v>
      </c>
      <c r="C14" s="5" t="s">
        <v>80</v>
      </c>
      <c r="D14" s="215" t="s">
        <v>27</v>
      </c>
      <c r="E14" s="17" t="s">
        <v>116</v>
      </c>
      <c r="F14" s="18">
        <v>0</v>
      </c>
    </row>
    <row r="15" spans="1:8">
      <c r="A15" s="188"/>
      <c r="B15" s="17" t="s">
        <v>77</v>
      </c>
      <c r="C15" s="5" t="s">
        <v>80</v>
      </c>
      <c r="D15" s="215"/>
      <c r="E15" s="17" t="s">
        <v>117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34" t="s">
        <v>28</v>
      </c>
      <c r="C17" s="34" t="s">
        <v>29</v>
      </c>
      <c r="D17" s="34" t="s">
        <v>30</v>
      </c>
      <c r="E17" s="199" t="s">
        <v>31</v>
      </c>
      <c r="F17" s="200"/>
    </row>
    <row r="18" spans="1:6">
      <c r="A18" s="188" t="s">
        <v>32</v>
      </c>
      <c r="B18" s="20">
        <v>0.5</v>
      </c>
      <c r="C18" s="20" t="s">
        <v>88</v>
      </c>
      <c r="D18" s="21" t="s">
        <v>89</v>
      </c>
      <c r="E18" s="189" t="s">
        <v>90</v>
      </c>
      <c r="F18" s="190"/>
    </row>
    <row r="19" spans="1:6">
      <c r="A19" s="188"/>
      <c r="B19" s="20">
        <v>0.51388888888888895</v>
      </c>
      <c r="C19" s="20" t="s">
        <v>91</v>
      </c>
      <c r="D19" s="21">
        <v>5</v>
      </c>
      <c r="E19" s="189" t="s">
        <v>92</v>
      </c>
      <c r="F19" s="190"/>
    </row>
    <row r="20" spans="1:6">
      <c r="A20" s="188"/>
      <c r="B20" s="191" t="s">
        <v>94</v>
      </c>
      <c r="C20" s="193" t="s">
        <v>106</v>
      </c>
      <c r="D20" s="204"/>
      <c r="E20" s="204"/>
      <c r="F20" s="205"/>
    </row>
    <row r="21" spans="1:6">
      <c r="A21" s="188"/>
      <c r="B21" s="203"/>
      <c r="C21" s="206"/>
      <c r="D21" s="207"/>
      <c r="E21" s="207"/>
      <c r="F21" s="208"/>
    </row>
    <row r="22" spans="1:6">
      <c r="A22" s="188"/>
      <c r="B22" s="203"/>
      <c r="C22" s="206"/>
      <c r="D22" s="207"/>
      <c r="E22" s="207"/>
      <c r="F22" s="208"/>
    </row>
    <row r="23" spans="1:6">
      <c r="A23" s="201"/>
      <c r="B23" s="192"/>
      <c r="C23" s="209"/>
      <c r="D23" s="210"/>
      <c r="E23" s="210"/>
      <c r="F23" s="211"/>
    </row>
    <row r="24" spans="1:6">
      <c r="A24" s="188" t="s">
        <v>34</v>
      </c>
      <c r="B24" s="20">
        <v>0.8125</v>
      </c>
      <c r="C24" s="20" t="s">
        <v>95</v>
      </c>
      <c r="D24" s="21">
        <v>8</v>
      </c>
      <c r="E24" s="189"/>
      <c r="F24" s="190"/>
    </row>
    <row r="25" spans="1:6">
      <c r="A25" s="188"/>
      <c r="B25" s="20">
        <v>0.8125</v>
      </c>
      <c r="C25" s="20" t="s">
        <v>96</v>
      </c>
      <c r="D25" s="21">
        <v>4</v>
      </c>
      <c r="E25" s="189" t="s">
        <v>97</v>
      </c>
      <c r="F25" s="190"/>
    </row>
    <row r="26" spans="1:6">
      <c r="A26" s="188"/>
      <c r="B26" s="20">
        <v>0.83333333333333337</v>
      </c>
      <c r="C26" s="20" t="s">
        <v>98</v>
      </c>
      <c r="D26" s="21">
        <v>2</v>
      </c>
      <c r="E26" s="189" t="s">
        <v>99</v>
      </c>
      <c r="F26" s="190"/>
    </row>
    <row r="27" spans="1:6">
      <c r="A27" s="188"/>
      <c r="B27" s="20"/>
      <c r="C27" s="20"/>
      <c r="D27" s="21"/>
      <c r="E27" s="189"/>
      <c r="F27" s="190"/>
    </row>
    <row r="28" spans="1:6" ht="16.5" customHeight="1">
      <c r="A28" s="188"/>
      <c r="B28" s="191" t="s">
        <v>93</v>
      </c>
      <c r="C28" s="193" t="s">
        <v>107</v>
      </c>
      <c r="D28" s="194"/>
      <c r="E28" s="194"/>
      <c r="F28" s="195"/>
    </row>
    <row r="29" spans="1:6" ht="43.5" customHeight="1">
      <c r="A29" s="188"/>
      <c r="B29" s="192"/>
      <c r="C29" s="196"/>
      <c r="D29" s="197"/>
      <c r="E29" s="197"/>
      <c r="F29" s="198"/>
    </row>
    <row r="30" spans="1:6">
      <c r="A30" s="178" t="s">
        <v>36</v>
      </c>
      <c r="B30" s="178"/>
      <c r="C30" s="178"/>
      <c r="D30" s="178"/>
      <c r="E30" s="178"/>
      <c r="F30" s="178"/>
    </row>
    <row r="31" spans="1:6">
      <c r="A31" s="173" t="s">
        <v>37</v>
      </c>
      <c r="B31" s="22" t="s">
        <v>38</v>
      </c>
      <c r="C31" s="36" t="s">
        <v>112</v>
      </c>
      <c r="D31" s="173" t="s">
        <v>39</v>
      </c>
      <c r="E31" s="34" t="s">
        <v>38</v>
      </c>
      <c r="F31" s="24" t="s">
        <v>100</v>
      </c>
    </row>
    <row r="32" spans="1:6">
      <c r="A32" s="174"/>
      <c r="B32" s="25" t="s">
        <v>40</v>
      </c>
      <c r="C32" s="36" t="s">
        <v>108</v>
      </c>
      <c r="D32" s="181"/>
      <c r="E32" s="16" t="s">
        <v>42</v>
      </c>
      <c r="F32" s="24" t="s">
        <v>101</v>
      </c>
    </row>
    <row r="33" spans="1:6">
      <c r="A33" s="174"/>
      <c r="B33" s="26" t="s">
        <v>43</v>
      </c>
      <c r="C33" s="36" t="s">
        <v>109</v>
      </c>
      <c r="D33" s="181"/>
      <c r="E33" s="16" t="s">
        <v>45</v>
      </c>
      <c r="F33" s="24" t="s">
        <v>102</v>
      </c>
    </row>
    <row r="34" spans="1:6">
      <c r="A34" s="179"/>
      <c r="B34" s="26" t="s">
        <v>46</v>
      </c>
      <c r="C34" s="36" t="s">
        <v>110</v>
      </c>
      <c r="D34" s="182"/>
      <c r="E34" s="16" t="s">
        <v>47</v>
      </c>
      <c r="F34" s="24"/>
    </row>
    <row r="35" spans="1:6">
      <c r="A35" s="180"/>
      <c r="B35" s="26" t="s">
        <v>48</v>
      </c>
      <c r="C35" s="36" t="s">
        <v>111</v>
      </c>
      <c r="D35" s="183"/>
      <c r="E35" s="16" t="s">
        <v>49</v>
      </c>
      <c r="F35" s="24"/>
    </row>
    <row r="36" spans="1:6">
      <c r="A36" s="178" t="s">
        <v>36</v>
      </c>
      <c r="B36" s="178"/>
      <c r="C36" s="178"/>
      <c r="D36" s="178"/>
      <c r="E36" s="178"/>
      <c r="F36" s="178"/>
    </row>
    <row r="37" spans="1:6" ht="28.5" customHeight="1">
      <c r="A37" s="173" t="s">
        <v>37</v>
      </c>
      <c r="B37" s="185" t="s">
        <v>85</v>
      </c>
      <c r="C37" s="186"/>
      <c r="D37" s="186"/>
      <c r="E37" s="186"/>
      <c r="F37" s="187"/>
    </row>
    <row r="38" spans="1:6" ht="38.25" customHeight="1">
      <c r="A38" s="174"/>
      <c r="B38" s="185" t="s">
        <v>86</v>
      </c>
      <c r="C38" s="186"/>
      <c r="D38" s="186"/>
      <c r="E38" s="186"/>
      <c r="F38" s="187"/>
    </row>
    <row r="39" spans="1:6" ht="31.5" customHeight="1">
      <c r="A39" s="184"/>
      <c r="B39" s="185" t="s">
        <v>87</v>
      </c>
      <c r="C39" s="186"/>
      <c r="D39" s="186"/>
      <c r="E39" s="186"/>
      <c r="F39" s="187"/>
    </row>
    <row r="40" spans="1:6" s="27" customFormat="1">
      <c r="A40" s="173" t="s">
        <v>39</v>
      </c>
      <c r="B40" s="175" t="s">
        <v>104</v>
      </c>
      <c r="C40" s="176"/>
      <c r="D40" s="176"/>
      <c r="E40" s="176"/>
      <c r="F40" s="177"/>
    </row>
    <row r="41" spans="1:6" s="27" customFormat="1" ht="29.25" customHeight="1">
      <c r="A41" s="174"/>
      <c r="B41" s="175" t="s">
        <v>105</v>
      </c>
      <c r="C41" s="176"/>
      <c r="D41" s="176"/>
      <c r="E41" s="176"/>
      <c r="F41" s="177"/>
    </row>
    <row r="42" spans="1:6" s="27" customFormat="1" ht="88.5" customHeight="1">
      <c r="A42" s="174"/>
      <c r="B42" s="175" t="s">
        <v>113</v>
      </c>
      <c r="C42" s="176"/>
      <c r="D42" s="176"/>
      <c r="E42" s="176"/>
      <c r="F42" s="177"/>
    </row>
    <row r="43" spans="1:6" s="27" customFormat="1" ht="191.25" customHeight="1">
      <c r="A43" s="174"/>
      <c r="B43" s="185" t="s">
        <v>103</v>
      </c>
      <c r="C43" s="218"/>
      <c r="D43" s="218"/>
      <c r="E43" s="218"/>
      <c r="F43" s="219"/>
    </row>
    <row r="44" spans="1:6">
      <c r="A44" s="178"/>
      <c r="B44" s="178"/>
      <c r="C44" s="178"/>
      <c r="D44" s="178"/>
      <c r="E44" s="178"/>
      <c r="F44" s="178"/>
    </row>
    <row r="45" spans="1:6">
      <c r="A45" s="35" t="s">
        <v>37</v>
      </c>
      <c r="B45" s="164"/>
      <c r="C45" s="165"/>
      <c r="D45" s="35" t="s">
        <v>39</v>
      </c>
      <c r="E45" s="164"/>
      <c r="F45" s="165"/>
    </row>
    <row r="46" spans="1:6" ht="19.2">
      <c r="A46" s="166" t="s">
        <v>50</v>
      </c>
      <c r="B46" s="167"/>
      <c r="C46" s="168"/>
      <c r="D46" s="33" t="s">
        <v>51</v>
      </c>
      <c r="E46" s="169"/>
      <c r="F46" s="170"/>
    </row>
    <row r="47" spans="1:6">
      <c r="A47" s="171" t="s">
        <v>37</v>
      </c>
      <c r="B47" s="30" t="s">
        <v>52</v>
      </c>
      <c r="C47" s="30" t="s">
        <v>53</v>
      </c>
      <c r="D47" s="171" t="s">
        <v>39</v>
      </c>
      <c r="E47" s="30" t="s">
        <v>54</v>
      </c>
      <c r="F47" s="30" t="s">
        <v>55</v>
      </c>
    </row>
    <row r="48" spans="1:6">
      <c r="A48" s="171"/>
      <c r="B48" s="31"/>
      <c r="C48" s="31"/>
      <c r="D48" s="172"/>
      <c r="E48" s="31"/>
      <c r="F48" s="32"/>
    </row>
    <row r="49" spans="1:6">
      <c r="A49" s="171"/>
      <c r="B49" s="31"/>
      <c r="C49" s="31"/>
      <c r="D49" s="172"/>
      <c r="E49" s="31"/>
      <c r="F49" s="32"/>
    </row>
    <row r="50" spans="1:6">
      <c r="A50" s="171"/>
      <c r="B50" s="31"/>
      <c r="C50" s="31"/>
      <c r="D50" s="172"/>
      <c r="E50" s="31"/>
      <c r="F50" s="32"/>
    </row>
  </sheetData>
  <mergeCells count="41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B20:B23"/>
    <mergeCell ref="C20:F23"/>
    <mergeCell ref="A24:A29"/>
    <mergeCell ref="E24:F24"/>
    <mergeCell ref="E25:F25"/>
    <mergeCell ref="E26:F26"/>
    <mergeCell ref="E27:F27"/>
    <mergeCell ref="B28:B29"/>
    <mergeCell ref="C28:F29"/>
    <mergeCell ref="A36:F36"/>
    <mergeCell ref="A37:A39"/>
    <mergeCell ref="B37:F37"/>
    <mergeCell ref="B38:F38"/>
    <mergeCell ref="B39:F39"/>
    <mergeCell ref="G6:H6"/>
    <mergeCell ref="A46:C46"/>
    <mergeCell ref="E46:F46"/>
    <mergeCell ref="A47:A50"/>
    <mergeCell ref="D47:D50"/>
    <mergeCell ref="A40:A43"/>
    <mergeCell ref="B40:F40"/>
    <mergeCell ref="B43:F43"/>
    <mergeCell ref="A44:F44"/>
    <mergeCell ref="B45:C45"/>
    <mergeCell ref="E45:F45"/>
    <mergeCell ref="B41:F41"/>
    <mergeCell ref="B42:F42"/>
    <mergeCell ref="A30:F30"/>
    <mergeCell ref="A31:A35"/>
    <mergeCell ref="D31:D35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44"/>
  <sheetViews>
    <sheetView topLeftCell="A37" zoomScaleNormal="100" workbookViewId="0">
      <selection activeCell="A16" sqref="A16:F16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22" t="s">
        <v>0</v>
      </c>
      <c r="B2" s="2">
        <v>42634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22" t="s">
        <v>5</v>
      </c>
      <c r="B4" s="8">
        <v>465000</v>
      </c>
      <c r="C4" s="9" t="s">
        <v>6</v>
      </c>
      <c r="D4" s="10">
        <v>0.05</v>
      </c>
      <c r="E4" s="11" t="s">
        <v>7</v>
      </c>
      <c r="F4" s="10">
        <v>0.16</v>
      </c>
      <c r="H4" s="12">
        <f>SUM(D4:D8)+SUM(F4:F8)</f>
        <v>0.99</v>
      </c>
    </row>
    <row r="5" spans="1:8">
      <c r="A5" s="122" t="s">
        <v>8</v>
      </c>
      <c r="B5" s="13">
        <f>B6-B4</f>
        <v>380000</v>
      </c>
      <c r="C5" s="11" t="s">
        <v>9</v>
      </c>
      <c r="D5" s="10">
        <v>0.11</v>
      </c>
      <c r="E5" s="11" t="s">
        <v>10</v>
      </c>
      <c r="F5" s="10">
        <v>0.13</v>
      </c>
    </row>
    <row r="6" spans="1:8">
      <c r="A6" s="122" t="s">
        <v>11</v>
      </c>
      <c r="B6" s="13">
        <v>845000</v>
      </c>
      <c r="C6" s="9" t="s">
        <v>12</v>
      </c>
      <c r="D6" s="10">
        <v>0.05</v>
      </c>
      <c r="E6" s="11" t="s">
        <v>13</v>
      </c>
      <c r="F6" s="10">
        <v>0</v>
      </c>
      <c r="G6" s="216">
        <f>B7+B6</f>
        <v>51994650</v>
      </c>
      <c r="H6" s="217"/>
    </row>
    <row r="7" spans="1:8">
      <c r="A7" s="122" t="s">
        <v>14</v>
      </c>
      <c r="B7" s="13">
        <v>51149650</v>
      </c>
      <c r="C7" s="11" t="s">
        <v>15</v>
      </c>
      <c r="D7" s="10">
        <v>0.31</v>
      </c>
      <c r="E7" s="11" t="s">
        <v>16</v>
      </c>
      <c r="F7" s="10">
        <v>0.18</v>
      </c>
    </row>
    <row r="8" spans="1:8">
      <c r="A8" s="122" t="s">
        <v>17</v>
      </c>
      <c r="B8" s="13">
        <v>70610140</v>
      </c>
      <c r="C8" s="9" t="s">
        <v>18</v>
      </c>
      <c r="D8" s="10">
        <v>0</v>
      </c>
      <c r="E8" s="11"/>
      <c r="F8" s="10"/>
    </row>
    <row r="9" spans="1:8">
      <c r="A9" s="122" t="s">
        <v>19</v>
      </c>
      <c r="B9" s="14">
        <f>B7/B8</f>
        <v>0.72439524974741587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22" t="s">
        <v>22</v>
      </c>
      <c r="C11" s="122" t="s">
        <v>23</v>
      </c>
      <c r="D11" s="122" t="s">
        <v>24</v>
      </c>
      <c r="E11" s="122"/>
      <c r="F11" s="16" t="s">
        <v>25</v>
      </c>
    </row>
    <row r="12" spans="1:8">
      <c r="A12" s="188"/>
      <c r="B12" s="17" t="s">
        <v>74</v>
      </c>
      <c r="C12" s="5" t="s">
        <v>564</v>
      </c>
      <c r="D12" s="215" t="s">
        <v>26</v>
      </c>
      <c r="E12" s="17" t="s">
        <v>628</v>
      </c>
      <c r="F12" s="5">
        <v>4</v>
      </c>
    </row>
    <row r="13" spans="1:8">
      <c r="A13" s="188"/>
      <c r="B13" s="17" t="s">
        <v>75</v>
      </c>
      <c r="C13" s="5" t="s">
        <v>584</v>
      </c>
      <c r="D13" s="215"/>
      <c r="E13" s="17"/>
      <c r="F13" s="5"/>
    </row>
    <row r="14" spans="1:8">
      <c r="A14" s="188"/>
      <c r="B14" s="17" t="s">
        <v>76</v>
      </c>
      <c r="C14" s="5" t="s">
        <v>626</v>
      </c>
      <c r="D14" s="215" t="s">
        <v>27</v>
      </c>
      <c r="E14" s="17" t="s">
        <v>629</v>
      </c>
      <c r="F14" s="18">
        <v>0</v>
      </c>
    </row>
    <row r="15" spans="1:8">
      <c r="A15" s="188"/>
      <c r="B15" s="17" t="s">
        <v>77</v>
      </c>
      <c r="C15" s="5" t="s">
        <v>507</v>
      </c>
      <c r="D15" s="215"/>
      <c r="E15" s="17" t="s">
        <v>630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12">
      <c r="A17" s="19"/>
      <c r="B17" s="122" t="s">
        <v>28</v>
      </c>
      <c r="C17" s="122" t="s">
        <v>29</v>
      </c>
      <c r="D17" s="122" t="s">
        <v>30</v>
      </c>
      <c r="E17" s="199" t="s">
        <v>31</v>
      </c>
      <c r="F17" s="200"/>
    </row>
    <row r="18" spans="1:12">
      <c r="A18" s="222" t="s">
        <v>32</v>
      </c>
      <c r="B18" s="20">
        <v>0.5</v>
      </c>
      <c r="C18" s="20" t="s">
        <v>599</v>
      </c>
      <c r="D18" s="21">
        <v>2</v>
      </c>
      <c r="E18" s="189" t="s">
        <v>600</v>
      </c>
      <c r="F18" s="190"/>
    </row>
    <row r="19" spans="1:12">
      <c r="A19" s="222"/>
      <c r="B19" s="62"/>
      <c r="C19" s="64"/>
      <c r="D19" s="21"/>
      <c r="E19" s="189"/>
      <c r="F19" s="190"/>
    </row>
    <row r="20" spans="1:12" ht="16.5" customHeight="1">
      <c r="A20" s="222"/>
      <c r="B20" s="229" t="s">
        <v>596</v>
      </c>
      <c r="C20" s="193" t="s">
        <v>601</v>
      </c>
      <c r="D20" s="194"/>
      <c r="E20" s="194"/>
      <c r="F20" s="195"/>
    </row>
    <row r="21" spans="1:12">
      <c r="A21" s="220"/>
      <c r="B21" s="246"/>
      <c r="C21" s="196"/>
      <c r="D21" s="197"/>
      <c r="E21" s="197"/>
      <c r="F21" s="198"/>
    </row>
    <row r="22" spans="1:12">
      <c r="A22" s="222" t="s">
        <v>345</v>
      </c>
      <c r="B22" s="74"/>
      <c r="C22" s="123"/>
      <c r="D22" s="76"/>
      <c r="E22" s="247"/>
      <c r="F22" s="248"/>
    </row>
    <row r="23" spans="1:12">
      <c r="A23" s="222"/>
      <c r="B23" s="74"/>
      <c r="C23" s="123"/>
      <c r="D23" s="76"/>
      <c r="E23" s="244"/>
      <c r="F23" s="245"/>
    </row>
    <row r="24" spans="1:12">
      <c r="A24" s="222"/>
      <c r="B24" s="229" t="s">
        <v>596</v>
      </c>
      <c r="C24" s="193" t="s">
        <v>602</v>
      </c>
      <c r="D24" s="194"/>
      <c r="E24" s="194"/>
      <c r="F24" s="195"/>
    </row>
    <row r="25" spans="1:12">
      <c r="A25" s="222"/>
      <c r="B25" s="246"/>
      <c r="C25" s="196"/>
      <c r="D25" s="197"/>
      <c r="E25" s="197"/>
      <c r="F25" s="198"/>
    </row>
    <row r="26" spans="1:12">
      <c r="A26" s="178" t="s">
        <v>36</v>
      </c>
      <c r="B26" s="178"/>
      <c r="C26" s="178"/>
      <c r="D26" s="178"/>
      <c r="E26" s="178"/>
      <c r="F26" s="178"/>
    </row>
    <row r="27" spans="1:12" ht="17.25" customHeight="1">
      <c r="A27" s="173" t="s">
        <v>37</v>
      </c>
      <c r="B27" s="22" t="s">
        <v>38</v>
      </c>
      <c r="C27" s="49" t="s">
        <v>588</v>
      </c>
      <c r="D27" s="173" t="s">
        <v>39</v>
      </c>
      <c r="E27" s="122" t="s">
        <v>38</v>
      </c>
      <c r="F27" s="24" t="s">
        <v>593</v>
      </c>
    </row>
    <row r="28" spans="1:12">
      <c r="A28" s="174"/>
      <c r="B28" s="25" t="s">
        <v>40</v>
      </c>
      <c r="C28" s="36" t="s">
        <v>227</v>
      </c>
      <c r="D28" s="181"/>
      <c r="E28" s="16" t="s">
        <v>42</v>
      </c>
      <c r="F28" s="24" t="s">
        <v>594</v>
      </c>
    </row>
    <row r="29" spans="1:12">
      <c r="A29" s="174"/>
      <c r="B29" s="26" t="s">
        <v>43</v>
      </c>
      <c r="C29" s="36" t="s">
        <v>68</v>
      </c>
      <c r="D29" s="181"/>
      <c r="E29" s="16" t="s">
        <v>45</v>
      </c>
      <c r="F29" s="24" t="s">
        <v>595</v>
      </c>
    </row>
    <row r="30" spans="1:12">
      <c r="A30" s="179"/>
      <c r="B30" s="26" t="s">
        <v>46</v>
      </c>
      <c r="C30" s="36" t="s">
        <v>125</v>
      </c>
      <c r="D30" s="182"/>
      <c r="E30" s="16" t="s">
        <v>47</v>
      </c>
      <c r="F30" s="24"/>
    </row>
    <row r="31" spans="1:12">
      <c r="A31" s="180"/>
      <c r="B31" s="26" t="s">
        <v>48</v>
      </c>
      <c r="C31" s="36" t="s">
        <v>589</v>
      </c>
      <c r="D31" s="183"/>
      <c r="E31" s="16" t="s">
        <v>49</v>
      </c>
      <c r="F31" s="24"/>
    </row>
    <row r="32" spans="1:12">
      <c r="A32" s="178" t="s">
        <v>36</v>
      </c>
      <c r="B32" s="178"/>
      <c r="C32" s="178"/>
      <c r="D32" s="178"/>
      <c r="E32" s="178"/>
      <c r="F32" s="178"/>
      <c r="H32" s="185"/>
      <c r="I32" s="186"/>
      <c r="J32" s="186"/>
      <c r="K32" s="186"/>
      <c r="L32" s="187"/>
    </row>
    <row r="33" spans="1:6" ht="33.75" customHeight="1">
      <c r="A33" s="231" t="s">
        <v>37</v>
      </c>
      <c r="B33" s="175" t="s">
        <v>590</v>
      </c>
      <c r="C33" s="236"/>
      <c r="D33" s="236"/>
      <c r="E33" s="236"/>
      <c r="F33" s="237"/>
    </row>
    <row r="34" spans="1:6" ht="30" customHeight="1">
      <c r="A34" s="232"/>
      <c r="B34" s="175" t="s">
        <v>591</v>
      </c>
      <c r="C34" s="236"/>
      <c r="D34" s="236"/>
      <c r="E34" s="236"/>
      <c r="F34" s="237"/>
    </row>
    <row r="35" spans="1:6" ht="45" customHeight="1">
      <c r="A35" s="233"/>
      <c r="B35" s="175" t="s">
        <v>592</v>
      </c>
      <c r="C35" s="236"/>
      <c r="D35" s="236"/>
      <c r="E35" s="236"/>
      <c r="F35" s="237"/>
    </row>
    <row r="36" spans="1:6" s="27" customFormat="1" ht="21.75" customHeight="1">
      <c r="A36" s="231" t="s">
        <v>431</v>
      </c>
      <c r="B36" s="175" t="s">
        <v>597</v>
      </c>
      <c r="C36" s="176"/>
      <c r="D36" s="176"/>
      <c r="E36" s="176"/>
      <c r="F36" s="177"/>
    </row>
    <row r="37" spans="1:6" s="27" customFormat="1" ht="285" customHeight="1">
      <c r="A37" s="232"/>
      <c r="B37" s="185" t="s">
        <v>598</v>
      </c>
      <c r="C37" s="218"/>
      <c r="D37" s="218"/>
      <c r="E37" s="218"/>
      <c r="F37" s="219"/>
    </row>
    <row r="38" spans="1:6">
      <c r="A38" s="178"/>
      <c r="B38" s="178"/>
      <c r="C38" s="178"/>
      <c r="D38" s="178"/>
      <c r="E38" s="178"/>
      <c r="F38" s="178"/>
    </row>
    <row r="39" spans="1:6">
      <c r="A39" s="121" t="s">
        <v>37</v>
      </c>
      <c r="B39" s="164"/>
      <c r="C39" s="165"/>
      <c r="D39" s="121" t="s">
        <v>39</v>
      </c>
      <c r="E39" s="164"/>
      <c r="F39" s="165"/>
    </row>
    <row r="40" spans="1:6" ht="19.2">
      <c r="A40" s="166" t="s">
        <v>50</v>
      </c>
      <c r="B40" s="167"/>
      <c r="C40" s="168"/>
      <c r="D40" s="120" t="s">
        <v>51</v>
      </c>
      <c r="E40" s="169"/>
      <c r="F40" s="170"/>
    </row>
    <row r="41" spans="1:6">
      <c r="A41" s="171" t="s">
        <v>37</v>
      </c>
      <c r="B41" s="30" t="s">
        <v>52</v>
      </c>
      <c r="C41" s="30" t="s">
        <v>53</v>
      </c>
      <c r="D41" s="171" t="s">
        <v>39</v>
      </c>
      <c r="E41" s="30" t="s">
        <v>54</v>
      </c>
      <c r="F41" s="30" t="s">
        <v>55</v>
      </c>
    </row>
    <row r="42" spans="1:6">
      <c r="A42" s="171"/>
      <c r="B42" s="31"/>
      <c r="C42" s="31"/>
      <c r="D42" s="172"/>
      <c r="E42" s="31"/>
      <c r="F42" s="32"/>
    </row>
    <row r="43" spans="1:6">
      <c r="A43" s="171"/>
      <c r="B43" s="31"/>
      <c r="C43" s="31"/>
      <c r="D43" s="172"/>
      <c r="E43" s="31"/>
      <c r="F43" s="32"/>
    </row>
    <row r="44" spans="1:6">
      <c r="A44" s="171"/>
      <c r="B44" s="31"/>
      <c r="C44" s="31"/>
      <c r="D44" s="172"/>
      <c r="E44" s="31"/>
      <c r="F44" s="32"/>
    </row>
  </sheetData>
  <mergeCells count="38">
    <mergeCell ref="A40:C40"/>
    <mergeCell ref="E40:F40"/>
    <mergeCell ref="A41:A44"/>
    <mergeCell ref="D41:D44"/>
    <mergeCell ref="A36:A37"/>
    <mergeCell ref="B36:F36"/>
    <mergeCell ref="B37:F37"/>
    <mergeCell ref="A38:F38"/>
    <mergeCell ref="B39:C39"/>
    <mergeCell ref="E39:F39"/>
    <mergeCell ref="A27:A31"/>
    <mergeCell ref="D27:D31"/>
    <mergeCell ref="A32:F32"/>
    <mergeCell ref="H32:L32"/>
    <mergeCell ref="A33:A35"/>
    <mergeCell ref="B33:F33"/>
    <mergeCell ref="B34:F34"/>
    <mergeCell ref="B35:F35"/>
    <mergeCell ref="A26:F26"/>
    <mergeCell ref="A16:F16"/>
    <mergeCell ref="E17:F17"/>
    <mergeCell ref="A18:A21"/>
    <mergeCell ref="E18:F18"/>
    <mergeCell ref="E19:F19"/>
    <mergeCell ref="B20:B21"/>
    <mergeCell ref="C20:F21"/>
    <mergeCell ref="A22:A25"/>
    <mergeCell ref="E22:F22"/>
    <mergeCell ref="E23:F23"/>
    <mergeCell ref="B24:B25"/>
    <mergeCell ref="C24:F25"/>
    <mergeCell ref="A1:F1"/>
    <mergeCell ref="A3:B3"/>
    <mergeCell ref="G6:H6"/>
    <mergeCell ref="A10:F10"/>
    <mergeCell ref="A11:A15"/>
    <mergeCell ref="D12:D13"/>
    <mergeCell ref="D14:D15"/>
  </mergeCells>
  <phoneticPr fontId="4" type="noConversion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L46"/>
  <sheetViews>
    <sheetView topLeftCell="A16" zoomScaleNormal="100" workbookViewId="0">
      <selection sqref="A1:F1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25" t="s">
        <v>0</v>
      </c>
      <c r="B2" s="2">
        <v>42635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25" t="s">
        <v>5</v>
      </c>
      <c r="B4" s="8">
        <v>565000</v>
      </c>
      <c r="C4" s="9" t="s">
        <v>6</v>
      </c>
      <c r="D4" s="10">
        <v>7.0000000000000007E-2</v>
      </c>
      <c r="E4" s="11" t="s">
        <v>7</v>
      </c>
      <c r="F4" s="10">
        <v>0.18</v>
      </c>
      <c r="H4" s="12">
        <f>SUM(D4:D8)+SUM(F4:F8)</f>
        <v>0.99</v>
      </c>
    </row>
    <row r="5" spans="1:8">
      <c r="A5" s="125" t="s">
        <v>8</v>
      </c>
      <c r="B5" s="13">
        <f>B6-B4</f>
        <v>779850</v>
      </c>
      <c r="C5" s="11" t="s">
        <v>9</v>
      </c>
      <c r="D5" s="10">
        <v>0.21</v>
      </c>
      <c r="E5" s="11" t="s">
        <v>10</v>
      </c>
      <c r="F5" s="10">
        <v>0</v>
      </c>
    </row>
    <row r="6" spans="1:8">
      <c r="A6" s="125" t="s">
        <v>11</v>
      </c>
      <c r="B6" s="13">
        <v>1344850</v>
      </c>
      <c r="C6" s="9" t="s">
        <v>12</v>
      </c>
      <c r="D6" s="10">
        <v>0.09</v>
      </c>
      <c r="E6" s="11" t="s">
        <v>13</v>
      </c>
      <c r="F6" s="10">
        <v>0</v>
      </c>
      <c r="G6" s="216">
        <f>B7+B6</f>
        <v>53839350</v>
      </c>
      <c r="H6" s="217"/>
    </row>
    <row r="7" spans="1:8">
      <c r="A7" s="125" t="s">
        <v>14</v>
      </c>
      <c r="B7" s="13">
        <v>52494500</v>
      </c>
      <c r="C7" s="11" t="s">
        <v>15</v>
      </c>
      <c r="D7" s="10">
        <v>0.17</v>
      </c>
      <c r="E7" s="11" t="s">
        <v>16</v>
      </c>
      <c r="F7" s="10">
        <v>0.24</v>
      </c>
    </row>
    <row r="8" spans="1:8">
      <c r="A8" s="125" t="s">
        <v>17</v>
      </c>
      <c r="B8" s="13">
        <v>70610140</v>
      </c>
      <c r="C8" s="9" t="s">
        <v>18</v>
      </c>
      <c r="D8" s="10">
        <v>0.03</v>
      </c>
      <c r="E8" s="11"/>
      <c r="F8" s="10"/>
    </row>
    <row r="9" spans="1:8">
      <c r="A9" s="125" t="s">
        <v>19</v>
      </c>
      <c r="B9" s="14">
        <f>B7/B8</f>
        <v>0.7434413810820939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25" t="s">
        <v>22</v>
      </c>
      <c r="C11" s="125" t="s">
        <v>23</v>
      </c>
      <c r="D11" s="125" t="s">
        <v>24</v>
      </c>
      <c r="E11" s="125"/>
      <c r="F11" s="16" t="s">
        <v>25</v>
      </c>
    </row>
    <row r="12" spans="1:8">
      <c r="A12" s="188"/>
      <c r="B12" s="17" t="s">
        <v>74</v>
      </c>
      <c r="C12" s="5" t="s">
        <v>611</v>
      </c>
      <c r="D12" s="215" t="s">
        <v>26</v>
      </c>
      <c r="E12" s="17" t="s">
        <v>612</v>
      </c>
      <c r="F12" s="5">
        <v>6</v>
      </c>
    </row>
    <row r="13" spans="1:8">
      <c r="A13" s="188"/>
      <c r="B13" s="17" t="s">
        <v>75</v>
      </c>
      <c r="C13" s="5" t="s">
        <v>584</v>
      </c>
      <c r="D13" s="215"/>
      <c r="E13" s="17" t="s">
        <v>613</v>
      </c>
      <c r="F13" s="5">
        <v>5</v>
      </c>
    </row>
    <row r="14" spans="1:8">
      <c r="A14" s="188"/>
      <c r="B14" s="17" t="s">
        <v>76</v>
      </c>
      <c r="C14" s="5" t="s">
        <v>627</v>
      </c>
      <c r="D14" s="215" t="s">
        <v>27</v>
      </c>
      <c r="E14" s="17" t="s">
        <v>614</v>
      </c>
      <c r="F14" s="18">
        <v>0</v>
      </c>
    </row>
    <row r="15" spans="1:8">
      <c r="A15" s="188"/>
      <c r="B15" s="17" t="s">
        <v>77</v>
      </c>
      <c r="C15" s="5" t="s">
        <v>507</v>
      </c>
      <c r="D15" s="215"/>
      <c r="E15" s="17" t="s">
        <v>615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125" t="s">
        <v>28</v>
      </c>
      <c r="C17" s="125" t="s">
        <v>29</v>
      </c>
      <c r="D17" s="125" t="s">
        <v>30</v>
      </c>
      <c r="E17" s="199" t="s">
        <v>31</v>
      </c>
      <c r="F17" s="200"/>
    </row>
    <row r="18" spans="1:6">
      <c r="A18" s="222" t="s">
        <v>32</v>
      </c>
      <c r="B18" s="20"/>
      <c r="C18" s="20"/>
      <c r="D18" s="21"/>
      <c r="E18" s="189"/>
      <c r="F18" s="190"/>
    </row>
    <row r="19" spans="1:6">
      <c r="A19" s="222"/>
      <c r="B19" s="62"/>
      <c r="C19" s="64"/>
      <c r="D19" s="21"/>
      <c r="E19" s="189"/>
      <c r="F19" s="190"/>
    </row>
    <row r="20" spans="1:6" ht="16.5" customHeight="1">
      <c r="A20" s="222"/>
      <c r="B20" s="229" t="s">
        <v>624</v>
      </c>
      <c r="C20" s="193" t="s">
        <v>622</v>
      </c>
      <c r="D20" s="194"/>
      <c r="E20" s="194"/>
      <c r="F20" s="195"/>
    </row>
    <row r="21" spans="1:6">
      <c r="A21" s="220"/>
      <c r="B21" s="246"/>
      <c r="C21" s="196"/>
      <c r="D21" s="197"/>
      <c r="E21" s="197"/>
      <c r="F21" s="198"/>
    </row>
    <row r="22" spans="1:6">
      <c r="A22" s="222" t="s">
        <v>345</v>
      </c>
      <c r="B22" s="74">
        <v>0.79166666666666663</v>
      </c>
      <c r="C22" s="127" t="s">
        <v>616</v>
      </c>
      <c r="D22" s="76">
        <v>2</v>
      </c>
      <c r="E22" s="247" t="s">
        <v>619</v>
      </c>
      <c r="F22" s="248"/>
    </row>
    <row r="23" spans="1:6">
      <c r="A23" s="222"/>
      <c r="B23" s="74">
        <v>0.8125</v>
      </c>
      <c r="C23" s="127" t="s">
        <v>617</v>
      </c>
      <c r="D23" s="76">
        <v>2</v>
      </c>
      <c r="E23" s="244"/>
      <c r="F23" s="245"/>
    </row>
    <row r="24" spans="1:6">
      <c r="A24" s="222"/>
      <c r="B24" s="74">
        <v>0.8125</v>
      </c>
      <c r="C24" s="127" t="s">
        <v>618</v>
      </c>
      <c r="D24" s="76">
        <v>3</v>
      </c>
      <c r="E24" s="244"/>
      <c r="F24" s="245"/>
    </row>
    <row r="25" spans="1:6">
      <c r="A25" s="222"/>
      <c r="B25" s="229" t="s">
        <v>624</v>
      </c>
      <c r="C25" s="193" t="s">
        <v>623</v>
      </c>
      <c r="D25" s="194"/>
      <c r="E25" s="194"/>
      <c r="F25" s="195"/>
    </row>
    <row r="26" spans="1:6">
      <c r="A26" s="222"/>
      <c r="B26" s="246"/>
      <c r="C26" s="196"/>
      <c r="D26" s="197"/>
      <c r="E26" s="197"/>
      <c r="F26" s="198"/>
    </row>
    <row r="27" spans="1:6">
      <c r="A27" s="178" t="s">
        <v>36</v>
      </c>
      <c r="B27" s="178"/>
      <c r="C27" s="178"/>
      <c r="D27" s="178"/>
      <c r="E27" s="178"/>
      <c r="F27" s="178"/>
    </row>
    <row r="28" spans="1:6" ht="17.25" customHeight="1">
      <c r="A28" s="173" t="s">
        <v>37</v>
      </c>
      <c r="B28" s="22" t="s">
        <v>38</v>
      </c>
      <c r="C28" s="49" t="s">
        <v>603</v>
      </c>
      <c r="D28" s="173" t="s">
        <v>39</v>
      </c>
      <c r="E28" s="125" t="s">
        <v>38</v>
      </c>
      <c r="F28" s="24" t="s">
        <v>608</v>
      </c>
    </row>
    <row r="29" spans="1:6">
      <c r="A29" s="174"/>
      <c r="B29" s="25" t="s">
        <v>40</v>
      </c>
      <c r="C29" s="36" t="s">
        <v>108</v>
      </c>
      <c r="D29" s="181"/>
      <c r="E29" s="16" t="s">
        <v>42</v>
      </c>
      <c r="F29" s="24" t="s">
        <v>609</v>
      </c>
    </row>
    <row r="30" spans="1:6">
      <c r="A30" s="174"/>
      <c r="B30" s="26" t="s">
        <v>43</v>
      </c>
      <c r="C30" s="36" t="s">
        <v>604</v>
      </c>
      <c r="D30" s="181"/>
      <c r="E30" s="16" t="s">
        <v>45</v>
      </c>
      <c r="F30" s="24" t="s">
        <v>610</v>
      </c>
    </row>
    <row r="31" spans="1:6">
      <c r="A31" s="179"/>
      <c r="B31" s="26" t="s">
        <v>46</v>
      </c>
      <c r="C31" s="36" t="s">
        <v>266</v>
      </c>
      <c r="D31" s="182"/>
      <c r="E31" s="16" t="s">
        <v>47</v>
      </c>
      <c r="F31" s="24"/>
    </row>
    <row r="32" spans="1:6">
      <c r="A32" s="180"/>
      <c r="B32" s="26" t="s">
        <v>48</v>
      </c>
      <c r="C32" s="36" t="s">
        <v>111</v>
      </c>
      <c r="D32" s="183"/>
      <c r="E32" s="16" t="s">
        <v>49</v>
      </c>
      <c r="F32" s="24"/>
    </row>
    <row r="33" spans="1:12">
      <c r="A33" s="178" t="s">
        <v>36</v>
      </c>
      <c r="B33" s="178"/>
      <c r="C33" s="178"/>
      <c r="D33" s="178"/>
      <c r="E33" s="178"/>
      <c r="F33" s="178"/>
      <c r="H33" s="185"/>
      <c r="I33" s="186"/>
      <c r="J33" s="186"/>
      <c r="K33" s="186"/>
      <c r="L33" s="187"/>
    </row>
    <row r="34" spans="1:12" ht="33.75" customHeight="1">
      <c r="A34" s="231" t="s">
        <v>37</v>
      </c>
      <c r="B34" s="175" t="s">
        <v>605</v>
      </c>
      <c r="C34" s="236"/>
      <c r="D34" s="236"/>
      <c r="E34" s="236"/>
      <c r="F34" s="237"/>
    </row>
    <row r="35" spans="1:12" ht="30" customHeight="1">
      <c r="A35" s="232"/>
      <c r="B35" s="175" t="s">
        <v>606</v>
      </c>
      <c r="C35" s="236"/>
      <c r="D35" s="236"/>
      <c r="E35" s="236"/>
      <c r="F35" s="237"/>
    </row>
    <row r="36" spans="1:12" ht="45" customHeight="1">
      <c r="A36" s="233"/>
      <c r="B36" s="175" t="s">
        <v>607</v>
      </c>
      <c r="C36" s="236"/>
      <c r="D36" s="236"/>
      <c r="E36" s="236"/>
      <c r="F36" s="237"/>
    </row>
    <row r="37" spans="1:12" s="27" customFormat="1" ht="24.9" customHeight="1">
      <c r="A37" s="231" t="s">
        <v>431</v>
      </c>
      <c r="B37" s="175" t="s">
        <v>620</v>
      </c>
      <c r="C37" s="176"/>
      <c r="D37" s="176"/>
      <c r="E37" s="176"/>
      <c r="F37" s="177"/>
    </row>
    <row r="38" spans="1:12" s="27" customFormat="1" ht="24.9" customHeight="1">
      <c r="A38" s="232"/>
      <c r="B38" s="175" t="s">
        <v>621</v>
      </c>
      <c r="C38" s="176"/>
      <c r="D38" s="176"/>
      <c r="E38" s="176"/>
      <c r="F38" s="177"/>
    </row>
    <row r="39" spans="1:12" s="27" customFormat="1" ht="134.25" customHeight="1">
      <c r="A39" s="232"/>
      <c r="B39" s="175" t="s">
        <v>625</v>
      </c>
      <c r="C39" s="176"/>
      <c r="D39" s="176"/>
      <c r="E39" s="176"/>
      <c r="F39" s="177"/>
    </row>
    <row r="40" spans="1:12">
      <c r="A40" s="178"/>
      <c r="B40" s="178"/>
      <c r="C40" s="178"/>
      <c r="D40" s="178"/>
      <c r="E40" s="178"/>
      <c r="F40" s="178"/>
    </row>
    <row r="41" spans="1:12">
      <c r="A41" s="126" t="s">
        <v>37</v>
      </c>
      <c r="B41" s="164"/>
      <c r="C41" s="165"/>
      <c r="D41" s="126" t="s">
        <v>39</v>
      </c>
      <c r="E41" s="164"/>
      <c r="F41" s="165"/>
    </row>
    <row r="42" spans="1:12" ht="19.2">
      <c r="A42" s="166" t="s">
        <v>50</v>
      </c>
      <c r="B42" s="167"/>
      <c r="C42" s="168"/>
      <c r="D42" s="124" t="s">
        <v>51</v>
      </c>
      <c r="E42" s="169"/>
      <c r="F42" s="170"/>
    </row>
    <row r="43" spans="1:12">
      <c r="A43" s="171" t="s">
        <v>37</v>
      </c>
      <c r="B43" s="30" t="s">
        <v>52</v>
      </c>
      <c r="C43" s="30" t="s">
        <v>53</v>
      </c>
      <c r="D43" s="171" t="s">
        <v>39</v>
      </c>
      <c r="E43" s="30" t="s">
        <v>54</v>
      </c>
      <c r="F43" s="30" t="s">
        <v>55</v>
      </c>
    </row>
    <row r="44" spans="1:12">
      <c r="A44" s="171"/>
      <c r="B44" s="31"/>
      <c r="C44" s="31"/>
      <c r="D44" s="172"/>
      <c r="E44" s="31"/>
      <c r="F44" s="32"/>
    </row>
    <row r="45" spans="1:12">
      <c r="A45" s="171"/>
      <c r="B45" s="31"/>
      <c r="C45" s="31"/>
      <c r="D45" s="172"/>
      <c r="E45" s="31"/>
      <c r="F45" s="32"/>
    </row>
    <row r="46" spans="1:12">
      <c r="A46" s="171"/>
      <c r="B46" s="31"/>
      <c r="C46" s="31"/>
      <c r="D46" s="172"/>
      <c r="E46" s="31"/>
      <c r="F46" s="32"/>
    </row>
  </sheetData>
  <mergeCells count="40">
    <mergeCell ref="A1:F1"/>
    <mergeCell ref="A3:B3"/>
    <mergeCell ref="G6:H6"/>
    <mergeCell ref="A10:F10"/>
    <mergeCell ref="A11:A15"/>
    <mergeCell ref="D12:D13"/>
    <mergeCell ref="D14:D15"/>
    <mergeCell ref="A27:F27"/>
    <mergeCell ref="A16:F16"/>
    <mergeCell ref="E17:F17"/>
    <mergeCell ref="A18:A21"/>
    <mergeCell ref="E18:F18"/>
    <mergeCell ref="E19:F19"/>
    <mergeCell ref="B20:B21"/>
    <mergeCell ref="C20:F21"/>
    <mergeCell ref="A22:A26"/>
    <mergeCell ref="E22:F22"/>
    <mergeCell ref="E24:F24"/>
    <mergeCell ref="B25:B26"/>
    <mergeCell ref="C25:F26"/>
    <mergeCell ref="E23:F23"/>
    <mergeCell ref="A28:A32"/>
    <mergeCell ref="D28:D32"/>
    <mergeCell ref="A33:F33"/>
    <mergeCell ref="H33:L33"/>
    <mergeCell ref="A34:A36"/>
    <mergeCell ref="B34:F34"/>
    <mergeCell ref="B35:F35"/>
    <mergeCell ref="B36:F36"/>
    <mergeCell ref="A42:C42"/>
    <mergeCell ref="E42:F42"/>
    <mergeCell ref="A43:A46"/>
    <mergeCell ref="D43:D46"/>
    <mergeCell ref="A37:A39"/>
    <mergeCell ref="B37:F37"/>
    <mergeCell ref="B39:F39"/>
    <mergeCell ref="A40:F40"/>
    <mergeCell ref="B41:C41"/>
    <mergeCell ref="E41:F41"/>
    <mergeCell ref="B38:F38"/>
  </mergeCells>
  <phoneticPr fontId="4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L46"/>
  <sheetViews>
    <sheetView topLeftCell="A31" zoomScaleNormal="100" workbookViewId="0">
      <selection sqref="A1:F1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29" t="s">
        <v>0</v>
      </c>
      <c r="B2" s="2">
        <v>42636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29" t="s">
        <v>5</v>
      </c>
      <c r="B4" s="8">
        <v>529500</v>
      </c>
      <c r="C4" s="9" t="s">
        <v>6</v>
      </c>
      <c r="D4" s="10">
        <v>0</v>
      </c>
      <c r="E4" s="11" t="s">
        <v>7</v>
      </c>
      <c r="F4" s="10">
        <v>0.04</v>
      </c>
      <c r="H4" s="12">
        <f>SUM(D4:D8)+SUM(F4:F8)</f>
        <v>0.98000000000000009</v>
      </c>
    </row>
    <row r="5" spans="1:8">
      <c r="A5" s="129" t="s">
        <v>8</v>
      </c>
      <c r="B5" s="13">
        <f>B6-B4</f>
        <v>1900900</v>
      </c>
      <c r="C5" s="11" t="s">
        <v>9</v>
      </c>
      <c r="D5" s="10">
        <v>0.01</v>
      </c>
      <c r="E5" s="11" t="s">
        <v>10</v>
      </c>
      <c r="F5" s="10">
        <v>0.09</v>
      </c>
    </row>
    <row r="6" spans="1:8">
      <c r="A6" s="129" t="s">
        <v>11</v>
      </c>
      <c r="B6" s="13">
        <v>2430400</v>
      </c>
      <c r="C6" s="9" t="s">
        <v>12</v>
      </c>
      <c r="D6" s="10">
        <v>0.05</v>
      </c>
      <c r="E6" s="11" t="s">
        <v>13</v>
      </c>
      <c r="F6" s="10">
        <v>0.51</v>
      </c>
      <c r="G6" s="216">
        <f>B7+B6</f>
        <v>57355300</v>
      </c>
      <c r="H6" s="217"/>
    </row>
    <row r="7" spans="1:8">
      <c r="A7" s="129" t="s">
        <v>14</v>
      </c>
      <c r="B7" s="13">
        <v>54924900</v>
      </c>
      <c r="C7" s="11" t="s">
        <v>15</v>
      </c>
      <c r="D7" s="10">
        <v>0.08</v>
      </c>
      <c r="E7" s="11" t="s">
        <v>16</v>
      </c>
      <c r="F7" s="10">
        <v>0.16</v>
      </c>
    </row>
    <row r="8" spans="1:8">
      <c r="A8" s="129" t="s">
        <v>17</v>
      </c>
      <c r="B8" s="13">
        <v>70610140</v>
      </c>
      <c r="C8" s="9" t="s">
        <v>18</v>
      </c>
      <c r="D8" s="10">
        <v>0.04</v>
      </c>
      <c r="E8" s="11"/>
      <c r="F8" s="10"/>
    </row>
    <row r="9" spans="1:8">
      <c r="A9" s="129" t="s">
        <v>19</v>
      </c>
      <c r="B9" s="14">
        <f>B7/B8</f>
        <v>0.77786136665357131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29" t="s">
        <v>22</v>
      </c>
      <c r="C11" s="129" t="s">
        <v>23</v>
      </c>
      <c r="D11" s="129" t="s">
        <v>24</v>
      </c>
      <c r="E11" s="129"/>
      <c r="F11" s="16" t="s">
        <v>25</v>
      </c>
    </row>
    <row r="12" spans="1:8">
      <c r="A12" s="188"/>
      <c r="B12" s="17" t="s">
        <v>74</v>
      </c>
      <c r="C12" s="5" t="s">
        <v>644</v>
      </c>
      <c r="D12" s="215" t="s">
        <v>26</v>
      </c>
      <c r="E12" s="17" t="s">
        <v>648</v>
      </c>
      <c r="F12" s="5">
        <v>14</v>
      </c>
    </row>
    <row r="13" spans="1:8">
      <c r="A13" s="188"/>
      <c r="B13" s="17" t="s">
        <v>75</v>
      </c>
      <c r="C13" s="5" t="s">
        <v>584</v>
      </c>
      <c r="D13" s="215"/>
      <c r="E13" s="17" t="s">
        <v>649</v>
      </c>
      <c r="F13" s="5">
        <v>4</v>
      </c>
    </row>
    <row r="14" spans="1:8">
      <c r="A14" s="188"/>
      <c r="B14" s="17" t="s">
        <v>76</v>
      </c>
      <c r="C14" s="5" t="s">
        <v>645</v>
      </c>
      <c r="D14" s="215" t="s">
        <v>27</v>
      </c>
      <c r="E14" s="17" t="s">
        <v>651</v>
      </c>
      <c r="F14" s="18">
        <v>0</v>
      </c>
    </row>
    <row r="15" spans="1:8">
      <c r="A15" s="188"/>
      <c r="B15" s="17" t="s">
        <v>77</v>
      </c>
      <c r="C15" s="5" t="s">
        <v>646</v>
      </c>
      <c r="D15" s="215"/>
      <c r="E15" s="17" t="s">
        <v>650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129" t="s">
        <v>28</v>
      </c>
      <c r="C17" s="129" t="s">
        <v>29</v>
      </c>
      <c r="D17" s="129" t="s">
        <v>30</v>
      </c>
      <c r="E17" s="199" t="s">
        <v>31</v>
      </c>
      <c r="F17" s="200"/>
    </row>
    <row r="18" spans="1:6">
      <c r="A18" s="222" t="s">
        <v>32</v>
      </c>
      <c r="B18" s="20">
        <v>0.47916666666666669</v>
      </c>
      <c r="C18" s="20" t="s">
        <v>635</v>
      </c>
      <c r="D18" s="21">
        <v>2</v>
      </c>
      <c r="E18" s="189" t="s">
        <v>380</v>
      </c>
      <c r="F18" s="190"/>
    </row>
    <row r="19" spans="1:6">
      <c r="A19" s="222"/>
      <c r="B19" s="62"/>
      <c r="C19" s="64"/>
      <c r="D19" s="21"/>
      <c r="E19" s="189"/>
      <c r="F19" s="190"/>
    </row>
    <row r="20" spans="1:6" ht="16.5" customHeight="1">
      <c r="A20" s="222"/>
      <c r="B20" s="229" t="s">
        <v>624</v>
      </c>
      <c r="C20" s="193" t="s">
        <v>636</v>
      </c>
      <c r="D20" s="194"/>
      <c r="E20" s="194"/>
      <c r="F20" s="195"/>
    </row>
    <row r="21" spans="1:6">
      <c r="A21" s="220"/>
      <c r="B21" s="246"/>
      <c r="C21" s="196"/>
      <c r="D21" s="197"/>
      <c r="E21" s="197"/>
      <c r="F21" s="198"/>
    </row>
    <row r="22" spans="1:6">
      <c r="A22" s="222" t="s">
        <v>345</v>
      </c>
      <c r="B22" s="74">
        <v>0.77083333333333337</v>
      </c>
      <c r="C22" s="131" t="s">
        <v>637</v>
      </c>
      <c r="D22" s="76" t="s">
        <v>638</v>
      </c>
      <c r="E22" s="247" t="s">
        <v>640</v>
      </c>
      <c r="F22" s="248"/>
    </row>
    <row r="23" spans="1:6">
      <c r="A23" s="222"/>
      <c r="B23" s="74">
        <v>0.77083333333333337</v>
      </c>
      <c r="C23" s="131" t="s">
        <v>259</v>
      </c>
      <c r="D23" s="76">
        <v>4</v>
      </c>
      <c r="E23" s="244" t="s">
        <v>641</v>
      </c>
      <c r="F23" s="245"/>
    </row>
    <row r="24" spans="1:6">
      <c r="A24" s="222"/>
      <c r="B24" s="74">
        <v>0.79166666666666663</v>
      </c>
      <c r="C24" s="131" t="s">
        <v>639</v>
      </c>
      <c r="D24" s="76">
        <v>3</v>
      </c>
      <c r="E24" s="244"/>
      <c r="F24" s="245"/>
    </row>
    <row r="25" spans="1:6">
      <c r="A25" s="222"/>
      <c r="B25" s="229" t="s">
        <v>624</v>
      </c>
      <c r="C25" s="193" t="s">
        <v>647</v>
      </c>
      <c r="D25" s="194"/>
      <c r="E25" s="194"/>
      <c r="F25" s="195"/>
    </row>
    <row r="26" spans="1:6">
      <c r="A26" s="222"/>
      <c r="B26" s="246"/>
      <c r="C26" s="196"/>
      <c r="D26" s="197"/>
      <c r="E26" s="197"/>
      <c r="F26" s="198"/>
    </row>
    <row r="27" spans="1:6">
      <c r="A27" s="178" t="s">
        <v>36</v>
      </c>
      <c r="B27" s="178"/>
      <c r="C27" s="178"/>
      <c r="D27" s="178"/>
      <c r="E27" s="178"/>
      <c r="F27" s="178"/>
    </row>
    <row r="28" spans="1:6" ht="17.25" customHeight="1">
      <c r="A28" s="173" t="s">
        <v>37</v>
      </c>
      <c r="B28" s="22" t="s">
        <v>38</v>
      </c>
      <c r="C28" s="49" t="s">
        <v>480</v>
      </c>
      <c r="D28" s="173" t="s">
        <v>39</v>
      </c>
      <c r="E28" s="129" t="s">
        <v>38</v>
      </c>
      <c r="F28" s="24" t="s">
        <v>642</v>
      </c>
    </row>
    <row r="29" spans="1:6">
      <c r="A29" s="174"/>
      <c r="B29" s="25" t="s">
        <v>40</v>
      </c>
      <c r="C29" s="36" t="s">
        <v>124</v>
      </c>
      <c r="D29" s="181"/>
      <c r="E29" s="16" t="s">
        <v>42</v>
      </c>
      <c r="F29" s="24" t="s">
        <v>156</v>
      </c>
    </row>
    <row r="30" spans="1:6">
      <c r="A30" s="174"/>
      <c r="B30" s="26" t="s">
        <v>43</v>
      </c>
      <c r="C30" s="36" t="s">
        <v>68</v>
      </c>
      <c r="D30" s="181"/>
      <c r="E30" s="16" t="s">
        <v>45</v>
      </c>
      <c r="F30" s="24" t="s">
        <v>157</v>
      </c>
    </row>
    <row r="31" spans="1:6">
      <c r="A31" s="179"/>
      <c r="B31" s="26" t="s">
        <v>46</v>
      </c>
      <c r="C31" s="36" t="s">
        <v>631</v>
      </c>
      <c r="D31" s="182"/>
      <c r="E31" s="16" t="s">
        <v>47</v>
      </c>
      <c r="F31" s="24" t="s">
        <v>442</v>
      </c>
    </row>
    <row r="32" spans="1:6">
      <c r="A32" s="180"/>
      <c r="B32" s="26" t="s">
        <v>48</v>
      </c>
      <c r="C32" s="36" t="s">
        <v>44</v>
      </c>
      <c r="D32" s="183"/>
      <c r="E32" s="16" t="s">
        <v>49</v>
      </c>
      <c r="F32" s="24"/>
    </row>
    <row r="33" spans="1:12">
      <c r="A33" s="178" t="s">
        <v>36</v>
      </c>
      <c r="B33" s="178"/>
      <c r="C33" s="178"/>
      <c r="D33" s="178"/>
      <c r="E33" s="178"/>
      <c r="F33" s="178"/>
      <c r="H33" s="185"/>
      <c r="I33" s="186"/>
      <c r="J33" s="186"/>
      <c r="K33" s="186"/>
      <c r="L33" s="187"/>
    </row>
    <row r="34" spans="1:12" ht="33.75" customHeight="1">
      <c r="A34" s="231" t="s">
        <v>37</v>
      </c>
      <c r="B34" s="175" t="s">
        <v>632</v>
      </c>
      <c r="C34" s="236"/>
      <c r="D34" s="236"/>
      <c r="E34" s="236"/>
      <c r="F34" s="237"/>
    </row>
    <row r="35" spans="1:12" ht="30" customHeight="1">
      <c r="A35" s="232"/>
      <c r="B35" s="175" t="s">
        <v>633</v>
      </c>
      <c r="C35" s="236"/>
      <c r="D35" s="236"/>
      <c r="E35" s="236"/>
      <c r="F35" s="237"/>
    </row>
    <row r="36" spans="1:12" ht="45" customHeight="1">
      <c r="A36" s="233"/>
      <c r="B36" s="175" t="s">
        <v>634</v>
      </c>
      <c r="C36" s="236"/>
      <c r="D36" s="236"/>
      <c r="E36" s="236"/>
      <c r="F36" s="237"/>
    </row>
    <row r="37" spans="1:12" s="27" customFormat="1" ht="24.9" customHeight="1">
      <c r="A37" s="231" t="s">
        <v>431</v>
      </c>
      <c r="B37" s="175" t="s">
        <v>653</v>
      </c>
      <c r="C37" s="176"/>
      <c r="D37" s="176"/>
      <c r="E37" s="176"/>
      <c r="F37" s="177"/>
    </row>
    <row r="38" spans="1:12" s="27" customFormat="1" ht="100.5" customHeight="1">
      <c r="A38" s="232"/>
      <c r="B38" s="175" t="s">
        <v>643</v>
      </c>
      <c r="C38" s="176"/>
      <c r="D38" s="176"/>
      <c r="E38" s="176"/>
      <c r="F38" s="177"/>
    </row>
    <row r="39" spans="1:12" s="27" customFormat="1" ht="93.75" customHeight="1">
      <c r="A39" s="232"/>
      <c r="B39" s="175" t="s">
        <v>652</v>
      </c>
      <c r="C39" s="176"/>
      <c r="D39" s="176"/>
      <c r="E39" s="176"/>
      <c r="F39" s="177"/>
    </row>
    <row r="40" spans="1:12">
      <c r="A40" s="178"/>
      <c r="B40" s="178"/>
      <c r="C40" s="178"/>
      <c r="D40" s="178"/>
      <c r="E40" s="178"/>
      <c r="F40" s="178"/>
    </row>
    <row r="41" spans="1:12">
      <c r="A41" s="130" t="s">
        <v>37</v>
      </c>
      <c r="B41" s="164"/>
      <c r="C41" s="165"/>
      <c r="D41" s="130" t="s">
        <v>39</v>
      </c>
      <c r="E41" s="164"/>
      <c r="F41" s="165"/>
    </row>
    <row r="42" spans="1:12" ht="19.2">
      <c r="A42" s="166" t="s">
        <v>50</v>
      </c>
      <c r="B42" s="167"/>
      <c r="C42" s="168"/>
      <c r="D42" s="128" t="s">
        <v>51</v>
      </c>
      <c r="E42" s="169"/>
      <c r="F42" s="170"/>
    </row>
    <row r="43" spans="1:12">
      <c r="A43" s="171" t="s">
        <v>37</v>
      </c>
      <c r="B43" s="30" t="s">
        <v>52</v>
      </c>
      <c r="C43" s="30" t="s">
        <v>53</v>
      </c>
      <c r="D43" s="171" t="s">
        <v>39</v>
      </c>
      <c r="E43" s="30" t="s">
        <v>54</v>
      </c>
      <c r="F43" s="30" t="s">
        <v>55</v>
      </c>
    </row>
    <row r="44" spans="1:12">
      <c r="A44" s="171"/>
      <c r="B44" s="31"/>
      <c r="C44" s="31"/>
      <c r="D44" s="172"/>
      <c r="E44" s="31"/>
      <c r="F44" s="32"/>
    </row>
    <row r="45" spans="1:12">
      <c r="A45" s="171"/>
      <c r="B45" s="31"/>
      <c r="C45" s="31"/>
      <c r="D45" s="172"/>
      <c r="E45" s="31"/>
      <c r="F45" s="32"/>
    </row>
    <row r="46" spans="1:12">
      <c r="A46" s="171"/>
      <c r="B46" s="31"/>
      <c r="C46" s="31"/>
      <c r="D46" s="172"/>
      <c r="E46" s="31"/>
      <c r="F46" s="32"/>
    </row>
  </sheetData>
  <mergeCells count="40">
    <mergeCell ref="B25:B26"/>
    <mergeCell ref="A1:F1"/>
    <mergeCell ref="A3:B3"/>
    <mergeCell ref="G6:H6"/>
    <mergeCell ref="A10:F10"/>
    <mergeCell ref="A11:A15"/>
    <mergeCell ref="D12:D13"/>
    <mergeCell ref="D14:D15"/>
    <mergeCell ref="A16:F16"/>
    <mergeCell ref="E17:F17"/>
    <mergeCell ref="A18:A21"/>
    <mergeCell ref="E18:F18"/>
    <mergeCell ref="E19:F19"/>
    <mergeCell ref="B20:B21"/>
    <mergeCell ref="C20:F21"/>
    <mergeCell ref="A43:A46"/>
    <mergeCell ref="D43:D46"/>
    <mergeCell ref="A37:A39"/>
    <mergeCell ref="B37:F37"/>
    <mergeCell ref="B38:F38"/>
    <mergeCell ref="B39:F39"/>
    <mergeCell ref="A40:F40"/>
    <mergeCell ref="B41:C41"/>
    <mergeCell ref="E41:F41"/>
    <mergeCell ref="B36:F36"/>
    <mergeCell ref="C25:F26"/>
    <mergeCell ref="H33:L33"/>
    <mergeCell ref="A42:C42"/>
    <mergeCell ref="E42:F42"/>
    <mergeCell ref="A34:A36"/>
    <mergeCell ref="B34:F34"/>
    <mergeCell ref="B35:F35"/>
    <mergeCell ref="A27:F27"/>
    <mergeCell ref="A28:A32"/>
    <mergeCell ref="D28:D32"/>
    <mergeCell ref="A33:F33"/>
    <mergeCell ref="A22:A26"/>
    <mergeCell ref="E22:F22"/>
    <mergeCell ref="E23:F23"/>
    <mergeCell ref="E24:F24"/>
  </mergeCells>
  <phoneticPr fontId="4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L48"/>
  <sheetViews>
    <sheetView topLeftCell="A31" zoomScaleNormal="100" workbookViewId="0">
      <selection activeCell="B39" sqref="B39:F39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33" t="s">
        <v>0</v>
      </c>
      <c r="B2" s="2">
        <v>42637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33" t="s">
        <v>5</v>
      </c>
      <c r="B4" s="8">
        <v>2544150</v>
      </c>
      <c r="C4" s="9" t="s">
        <v>6</v>
      </c>
      <c r="D4" s="10">
        <v>0.02</v>
      </c>
      <c r="E4" s="11" t="s">
        <v>7</v>
      </c>
      <c r="F4" s="10">
        <v>0.05</v>
      </c>
      <c r="H4" s="12">
        <f>SUM(D4:D8)+SUM(F4:F8)</f>
        <v>1.01</v>
      </c>
    </row>
    <row r="5" spans="1:8">
      <c r="A5" s="133" t="s">
        <v>8</v>
      </c>
      <c r="B5" s="13">
        <f>B6-B4</f>
        <v>4028000</v>
      </c>
      <c r="C5" s="11" t="s">
        <v>9</v>
      </c>
      <c r="D5" s="10">
        <v>7.0000000000000007E-2</v>
      </c>
      <c r="E5" s="11" t="s">
        <v>10</v>
      </c>
      <c r="F5" s="10">
        <v>0.23</v>
      </c>
    </row>
    <row r="6" spans="1:8">
      <c r="A6" s="133" t="s">
        <v>11</v>
      </c>
      <c r="B6" s="13">
        <v>6572150</v>
      </c>
      <c r="C6" s="9" t="s">
        <v>12</v>
      </c>
      <c r="D6" s="10">
        <v>0.11</v>
      </c>
      <c r="E6" s="11" t="s">
        <v>13</v>
      </c>
      <c r="F6" s="10">
        <v>0.19</v>
      </c>
      <c r="G6" s="216">
        <f>B7+B6</f>
        <v>68069200</v>
      </c>
      <c r="H6" s="217"/>
    </row>
    <row r="7" spans="1:8">
      <c r="A7" s="133" t="s">
        <v>14</v>
      </c>
      <c r="B7" s="13">
        <v>61497050</v>
      </c>
      <c r="C7" s="11" t="s">
        <v>15</v>
      </c>
      <c r="D7" s="10">
        <v>0.15</v>
      </c>
      <c r="E7" s="11" t="s">
        <v>16</v>
      </c>
      <c r="F7" s="10">
        <v>0.17</v>
      </c>
    </row>
    <row r="8" spans="1:8">
      <c r="A8" s="133" t="s">
        <v>17</v>
      </c>
      <c r="B8" s="13">
        <v>70610140</v>
      </c>
      <c r="C8" s="9" t="s">
        <v>18</v>
      </c>
      <c r="D8" s="10">
        <v>0.02</v>
      </c>
      <c r="E8" s="11"/>
      <c r="F8" s="10"/>
    </row>
    <row r="9" spans="1:8">
      <c r="A9" s="133" t="s">
        <v>19</v>
      </c>
      <c r="B9" s="14">
        <f>B7/B8</f>
        <v>0.87093794177436834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33" t="s">
        <v>22</v>
      </c>
      <c r="C11" s="133" t="s">
        <v>23</v>
      </c>
      <c r="D11" s="133" t="s">
        <v>24</v>
      </c>
      <c r="E11" s="133"/>
      <c r="F11" s="16" t="s">
        <v>25</v>
      </c>
    </row>
    <row r="12" spans="1:8">
      <c r="A12" s="188"/>
      <c r="B12" s="17" t="s">
        <v>74</v>
      </c>
      <c r="C12" s="5" t="s">
        <v>644</v>
      </c>
      <c r="D12" s="215" t="s">
        <v>26</v>
      </c>
      <c r="E12" s="17" t="s">
        <v>703</v>
      </c>
      <c r="F12" s="5">
        <v>25</v>
      </c>
    </row>
    <row r="13" spans="1:8">
      <c r="A13" s="188"/>
      <c r="B13" s="17" t="s">
        <v>75</v>
      </c>
      <c r="C13" s="5" t="s">
        <v>707</v>
      </c>
      <c r="D13" s="215"/>
      <c r="E13" s="17" t="s">
        <v>704</v>
      </c>
      <c r="F13" s="5">
        <v>13</v>
      </c>
    </row>
    <row r="14" spans="1:8">
      <c r="A14" s="188"/>
      <c r="B14" s="17" t="s">
        <v>76</v>
      </c>
      <c r="C14" s="5" t="s">
        <v>706</v>
      </c>
      <c r="D14" s="215" t="s">
        <v>27</v>
      </c>
      <c r="E14" s="17" t="s">
        <v>705</v>
      </c>
      <c r="F14" s="18">
        <v>0</v>
      </c>
    </row>
    <row r="15" spans="1:8">
      <c r="A15" s="188"/>
      <c r="B15" s="17" t="s">
        <v>77</v>
      </c>
      <c r="C15" s="5" t="s">
        <v>646</v>
      </c>
      <c r="D15" s="215"/>
      <c r="E15" s="17"/>
      <c r="F15" s="18"/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133" t="s">
        <v>28</v>
      </c>
      <c r="C17" s="133" t="s">
        <v>29</v>
      </c>
      <c r="D17" s="133" t="s">
        <v>30</v>
      </c>
      <c r="E17" s="199" t="s">
        <v>31</v>
      </c>
      <c r="F17" s="200"/>
    </row>
    <row r="18" spans="1:6">
      <c r="A18" s="222" t="s">
        <v>32</v>
      </c>
      <c r="B18" s="20">
        <v>0.5</v>
      </c>
      <c r="C18" s="20" t="s">
        <v>657</v>
      </c>
      <c r="D18" s="21" t="s">
        <v>658</v>
      </c>
      <c r="E18" s="189" t="s">
        <v>659</v>
      </c>
      <c r="F18" s="190"/>
    </row>
    <row r="19" spans="1:6">
      <c r="A19" s="222"/>
      <c r="B19" s="62">
        <v>0.54166666666666663</v>
      </c>
      <c r="C19" s="64" t="s">
        <v>660</v>
      </c>
      <c r="D19" s="21">
        <v>3</v>
      </c>
      <c r="E19" s="189" t="s">
        <v>661</v>
      </c>
      <c r="F19" s="190"/>
    </row>
    <row r="20" spans="1:6">
      <c r="A20" s="222"/>
      <c r="B20" s="62">
        <v>0.54166666666666663</v>
      </c>
      <c r="C20" s="64" t="s">
        <v>662</v>
      </c>
      <c r="D20" s="21" t="s">
        <v>658</v>
      </c>
      <c r="E20" s="189" t="s">
        <v>663</v>
      </c>
      <c r="F20" s="190"/>
    </row>
    <row r="21" spans="1:6" ht="16.5" customHeight="1">
      <c r="A21" s="222"/>
      <c r="B21" s="229" t="s">
        <v>664</v>
      </c>
      <c r="C21" s="193" t="s">
        <v>665</v>
      </c>
      <c r="D21" s="194"/>
      <c r="E21" s="194"/>
      <c r="F21" s="195"/>
    </row>
    <row r="22" spans="1:6">
      <c r="A22" s="220"/>
      <c r="B22" s="246"/>
      <c r="C22" s="196"/>
      <c r="D22" s="197"/>
      <c r="E22" s="197"/>
      <c r="F22" s="198"/>
    </row>
    <row r="23" spans="1:6">
      <c r="A23" s="222" t="s">
        <v>345</v>
      </c>
      <c r="B23" s="74">
        <v>0.75</v>
      </c>
      <c r="C23" s="135" t="s">
        <v>666</v>
      </c>
      <c r="D23" s="76" t="s">
        <v>667</v>
      </c>
      <c r="E23" s="247" t="s">
        <v>668</v>
      </c>
      <c r="F23" s="248"/>
    </row>
    <row r="24" spans="1:6">
      <c r="A24" s="222"/>
      <c r="B24" s="74">
        <v>0.75</v>
      </c>
      <c r="C24" s="135" t="s">
        <v>669</v>
      </c>
      <c r="D24" s="76" t="s">
        <v>670</v>
      </c>
      <c r="E24" s="244" t="s">
        <v>671</v>
      </c>
      <c r="F24" s="245"/>
    </row>
    <row r="25" spans="1:6">
      <c r="A25" s="222"/>
      <c r="B25" s="74">
        <v>0.75</v>
      </c>
      <c r="C25" s="135" t="s">
        <v>672</v>
      </c>
      <c r="D25" s="76" t="s">
        <v>673</v>
      </c>
      <c r="E25" s="244" t="s">
        <v>674</v>
      </c>
      <c r="F25" s="245"/>
    </row>
    <row r="26" spans="1:6">
      <c r="A26" s="222"/>
      <c r="B26" s="74">
        <v>0.75</v>
      </c>
      <c r="C26" s="135" t="s">
        <v>675</v>
      </c>
      <c r="D26" s="76">
        <v>5</v>
      </c>
      <c r="E26" s="244"/>
      <c r="F26" s="245"/>
    </row>
    <row r="27" spans="1:6">
      <c r="A27" s="222"/>
      <c r="B27" s="74">
        <v>0.79166666666666663</v>
      </c>
      <c r="C27" s="135" t="s">
        <v>676</v>
      </c>
      <c r="D27" s="76">
        <v>2</v>
      </c>
      <c r="E27" s="244"/>
      <c r="F27" s="245"/>
    </row>
    <row r="28" spans="1:6">
      <c r="A28" s="222"/>
      <c r="B28" s="229" t="s">
        <v>555</v>
      </c>
      <c r="C28" s="193" t="s">
        <v>680</v>
      </c>
      <c r="D28" s="194"/>
      <c r="E28" s="194"/>
      <c r="F28" s="195"/>
    </row>
    <row r="29" spans="1:6">
      <c r="A29" s="222"/>
      <c r="B29" s="246"/>
      <c r="C29" s="196"/>
      <c r="D29" s="197"/>
      <c r="E29" s="197"/>
      <c r="F29" s="198"/>
    </row>
    <row r="30" spans="1:6">
      <c r="A30" s="178" t="s">
        <v>36</v>
      </c>
      <c r="B30" s="178"/>
      <c r="C30" s="178"/>
      <c r="D30" s="178"/>
      <c r="E30" s="178"/>
      <c r="F30" s="178"/>
    </row>
    <row r="31" spans="1:6" ht="17.25" customHeight="1">
      <c r="A31" s="173" t="s">
        <v>37</v>
      </c>
      <c r="B31" s="22" t="s">
        <v>38</v>
      </c>
      <c r="C31" s="49" t="s">
        <v>702</v>
      </c>
      <c r="D31" s="173" t="s">
        <v>701</v>
      </c>
      <c r="E31" s="133" t="s">
        <v>38</v>
      </c>
      <c r="F31" s="24" t="s">
        <v>642</v>
      </c>
    </row>
    <row r="32" spans="1:6">
      <c r="A32" s="174"/>
      <c r="B32" s="25" t="s">
        <v>40</v>
      </c>
      <c r="C32" s="36" t="s">
        <v>124</v>
      </c>
      <c r="D32" s="181"/>
      <c r="E32" s="16" t="s">
        <v>42</v>
      </c>
      <c r="F32" s="24" t="s">
        <v>156</v>
      </c>
    </row>
    <row r="33" spans="1:12">
      <c r="A33" s="174"/>
      <c r="B33" s="26" t="s">
        <v>43</v>
      </c>
      <c r="C33" s="36" t="s">
        <v>68</v>
      </c>
      <c r="D33" s="181"/>
      <c r="E33" s="16" t="s">
        <v>45</v>
      </c>
      <c r="F33" s="24" t="s">
        <v>517</v>
      </c>
    </row>
    <row r="34" spans="1:12">
      <c r="A34" s="179"/>
      <c r="B34" s="26" t="s">
        <v>46</v>
      </c>
      <c r="C34" s="36" t="s">
        <v>631</v>
      </c>
      <c r="D34" s="182"/>
      <c r="E34" s="16" t="s">
        <v>47</v>
      </c>
      <c r="F34" s="24" t="s">
        <v>316</v>
      </c>
    </row>
    <row r="35" spans="1:12">
      <c r="A35" s="180"/>
      <c r="B35" s="26" t="s">
        <v>48</v>
      </c>
      <c r="C35" s="36" t="s">
        <v>317</v>
      </c>
      <c r="D35" s="183"/>
      <c r="E35" s="16" t="s">
        <v>49</v>
      </c>
      <c r="F35" s="24"/>
    </row>
    <row r="36" spans="1:12">
      <c r="A36" s="178" t="s">
        <v>36</v>
      </c>
      <c r="B36" s="178"/>
      <c r="C36" s="178"/>
      <c r="D36" s="178"/>
      <c r="E36" s="178"/>
      <c r="F36" s="178"/>
      <c r="H36" s="185"/>
      <c r="I36" s="186"/>
      <c r="J36" s="186"/>
      <c r="K36" s="186"/>
      <c r="L36" s="187"/>
    </row>
    <row r="37" spans="1:12" ht="53.25" customHeight="1">
      <c r="A37" s="231" t="s">
        <v>37</v>
      </c>
      <c r="B37" s="175" t="s">
        <v>654</v>
      </c>
      <c r="C37" s="236"/>
      <c r="D37" s="236"/>
      <c r="E37" s="236"/>
      <c r="F37" s="237"/>
    </row>
    <row r="38" spans="1:12" ht="30" customHeight="1">
      <c r="A38" s="232"/>
      <c r="B38" s="175" t="s">
        <v>655</v>
      </c>
      <c r="C38" s="236"/>
      <c r="D38" s="236"/>
      <c r="E38" s="236"/>
      <c r="F38" s="237"/>
    </row>
    <row r="39" spans="1:12" ht="57.75" customHeight="1">
      <c r="A39" s="233"/>
      <c r="B39" s="175" t="s">
        <v>656</v>
      </c>
      <c r="C39" s="236"/>
      <c r="D39" s="236"/>
      <c r="E39" s="236"/>
      <c r="F39" s="237"/>
    </row>
    <row r="40" spans="1:12" s="27" customFormat="1" ht="80.25" customHeight="1">
      <c r="A40" s="232" t="s">
        <v>678</v>
      </c>
      <c r="B40" s="175" t="s">
        <v>679</v>
      </c>
      <c r="C40" s="176"/>
      <c r="D40" s="176"/>
      <c r="E40" s="176"/>
      <c r="F40" s="177"/>
    </row>
    <row r="41" spans="1:12" s="27" customFormat="1" ht="93.75" customHeight="1">
      <c r="A41" s="232"/>
      <c r="B41" s="175" t="s">
        <v>677</v>
      </c>
      <c r="C41" s="176"/>
      <c r="D41" s="176"/>
      <c r="E41" s="176"/>
      <c r="F41" s="177"/>
    </row>
    <row r="42" spans="1:12">
      <c r="A42" s="178"/>
      <c r="B42" s="178"/>
      <c r="C42" s="178"/>
      <c r="D42" s="178"/>
      <c r="E42" s="178"/>
      <c r="F42" s="178"/>
    </row>
    <row r="43" spans="1:12">
      <c r="A43" s="134" t="s">
        <v>37</v>
      </c>
      <c r="B43" s="164"/>
      <c r="C43" s="165"/>
      <c r="D43" s="134" t="s">
        <v>39</v>
      </c>
      <c r="E43" s="164"/>
      <c r="F43" s="165"/>
    </row>
    <row r="44" spans="1:12" ht="19.2">
      <c r="A44" s="166" t="s">
        <v>50</v>
      </c>
      <c r="B44" s="167"/>
      <c r="C44" s="168"/>
      <c r="D44" s="132" t="s">
        <v>51</v>
      </c>
      <c r="E44" s="169"/>
      <c r="F44" s="170"/>
    </row>
    <row r="45" spans="1:12">
      <c r="A45" s="171" t="s">
        <v>37</v>
      </c>
      <c r="B45" s="30" t="s">
        <v>52</v>
      </c>
      <c r="C45" s="30" t="s">
        <v>53</v>
      </c>
      <c r="D45" s="171" t="s">
        <v>39</v>
      </c>
      <c r="E45" s="30" t="s">
        <v>54</v>
      </c>
      <c r="F45" s="30" t="s">
        <v>55</v>
      </c>
    </row>
    <row r="46" spans="1:12">
      <c r="A46" s="171"/>
      <c r="B46" s="31"/>
      <c r="C46" s="31"/>
      <c r="D46" s="172"/>
      <c r="E46" s="31"/>
      <c r="F46" s="32"/>
    </row>
    <row r="47" spans="1:12">
      <c r="A47" s="171"/>
      <c r="B47" s="31"/>
      <c r="C47" s="31"/>
      <c r="D47" s="172"/>
      <c r="E47" s="31"/>
      <c r="F47" s="32"/>
    </row>
    <row r="48" spans="1:12">
      <c r="A48" s="171"/>
      <c r="B48" s="31"/>
      <c r="C48" s="31"/>
      <c r="D48" s="172"/>
      <c r="E48" s="31"/>
      <c r="F48" s="32"/>
    </row>
  </sheetData>
  <mergeCells count="42">
    <mergeCell ref="A1:F1"/>
    <mergeCell ref="A3:B3"/>
    <mergeCell ref="G6:H6"/>
    <mergeCell ref="A10:F10"/>
    <mergeCell ref="A11:A15"/>
    <mergeCell ref="D12:D13"/>
    <mergeCell ref="D14:D15"/>
    <mergeCell ref="A16:F16"/>
    <mergeCell ref="E17:F17"/>
    <mergeCell ref="A18:A22"/>
    <mergeCell ref="E18:F18"/>
    <mergeCell ref="E20:F20"/>
    <mergeCell ref="B21:B22"/>
    <mergeCell ref="C21:F22"/>
    <mergeCell ref="E19:F19"/>
    <mergeCell ref="E25:F25"/>
    <mergeCell ref="E26:F26"/>
    <mergeCell ref="E27:F27"/>
    <mergeCell ref="A36:F36"/>
    <mergeCell ref="H36:L36"/>
    <mergeCell ref="A30:F30"/>
    <mergeCell ref="A31:A35"/>
    <mergeCell ref="D31:D35"/>
    <mergeCell ref="A23:A29"/>
    <mergeCell ref="E23:F23"/>
    <mergeCell ref="E24:F24"/>
    <mergeCell ref="B28:B29"/>
    <mergeCell ref="C28:F29"/>
    <mergeCell ref="A45:A48"/>
    <mergeCell ref="D45:D48"/>
    <mergeCell ref="A40:A41"/>
    <mergeCell ref="B40:F40"/>
    <mergeCell ref="B41:F41"/>
    <mergeCell ref="A42:F42"/>
    <mergeCell ref="B43:C43"/>
    <mergeCell ref="E43:F43"/>
    <mergeCell ref="A37:A39"/>
    <mergeCell ref="B37:F37"/>
    <mergeCell ref="B38:F38"/>
    <mergeCell ref="B39:F39"/>
    <mergeCell ref="A44:C44"/>
    <mergeCell ref="E44:F44"/>
  </mergeCells>
  <phoneticPr fontId="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L49"/>
  <sheetViews>
    <sheetView topLeftCell="A34" zoomScaleNormal="100" workbookViewId="0">
      <selection sqref="A1:F1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38" t="s">
        <v>0</v>
      </c>
      <c r="B2" s="2">
        <v>42638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38" t="s">
        <v>5</v>
      </c>
      <c r="B4" s="8">
        <v>1775650</v>
      </c>
      <c r="C4" s="9" t="s">
        <v>6</v>
      </c>
      <c r="D4" s="10">
        <v>0.04</v>
      </c>
      <c r="E4" s="11" t="s">
        <v>7</v>
      </c>
      <c r="F4" s="10">
        <v>0.13</v>
      </c>
      <c r="H4" s="12">
        <f>SUM(D4:D8)+SUM(F4:F8)</f>
        <v>1.01</v>
      </c>
    </row>
    <row r="5" spans="1:8">
      <c r="A5" s="138" t="s">
        <v>8</v>
      </c>
      <c r="B5" s="13">
        <f>B6-B4</f>
        <v>769500</v>
      </c>
      <c r="C5" s="11" t="s">
        <v>9</v>
      </c>
      <c r="D5" s="10">
        <v>0.08</v>
      </c>
      <c r="E5" s="11" t="s">
        <v>10</v>
      </c>
      <c r="F5" s="10">
        <v>0.37</v>
      </c>
    </row>
    <row r="6" spans="1:8">
      <c r="A6" s="138" t="s">
        <v>11</v>
      </c>
      <c r="B6" s="13">
        <v>2545150</v>
      </c>
      <c r="C6" s="9" t="s">
        <v>12</v>
      </c>
      <c r="D6" s="10">
        <v>0.1</v>
      </c>
      <c r="E6" s="11" t="s">
        <v>13</v>
      </c>
      <c r="F6" s="10">
        <v>0</v>
      </c>
      <c r="G6" s="216">
        <f>B7+B6</f>
        <v>66587350</v>
      </c>
      <c r="H6" s="217"/>
    </row>
    <row r="7" spans="1:8">
      <c r="A7" s="138" t="s">
        <v>14</v>
      </c>
      <c r="B7" s="13">
        <v>64042200</v>
      </c>
      <c r="C7" s="11" t="s">
        <v>15</v>
      </c>
      <c r="D7" s="10">
        <v>0.15</v>
      </c>
      <c r="E7" s="11" t="s">
        <v>16</v>
      </c>
      <c r="F7" s="10">
        <v>0.11</v>
      </c>
    </row>
    <row r="8" spans="1:8">
      <c r="A8" s="138" t="s">
        <v>17</v>
      </c>
      <c r="B8" s="13">
        <v>70610140</v>
      </c>
      <c r="C8" s="9" t="s">
        <v>18</v>
      </c>
      <c r="D8" s="10">
        <v>0.03</v>
      </c>
      <c r="E8" s="11"/>
      <c r="F8" s="10"/>
    </row>
    <row r="9" spans="1:8">
      <c r="A9" s="138" t="s">
        <v>19</v>
      </c>
      <c r="B9" s="14">
        <f>B7/B8</f>
        <v>0.90698304804380792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38" t="s">
        <v>22</v>
      </c>
      <c r="C11" s="138" t="s">
        <v>23</v>
      </c>
      <c r="D11" s="138" t="s">
        <v>24</v>
      </c>
      <c r="E11" s="138"/>
      <c r="F11" s="16" t="s">
        <v>25</v>
      </c>
    </row>
    <row r="12" spans="1:8">
      <c r="A12" s="188"/>
      <c r="B12" s="17" t="s">
        <v>74</v>
      </c>
      <c r="C12" s="5" t="s">
        <v>709</v>
      </c>
      <c r="D12" s="215" t="s">
        <v>26</v>
      </c>
      <c r="E12" s="17" t="s">
        <v>703</v>
      </c>
      <c r="F12" s="5">
        <v>17</v>
      </c>
    </row>
    <row r="13" spans="1:8">
      <c r="A13" s="188"/>
      <c r="B13" s="17" t="s">
        <v>75</v>
      </c>
      <c r="C13" s="5" t="s">
        <v>710</v>
      </c>
      <c r="D13" s="215"/>
      <c r="E13" s="17" t="s">
        <v>713</v>
      </c>
      <c r="F13" s="5">
        <v>5</v>
      </c>
    </row>
    <row r="14" spans="1:8">
      <c r="A14" s="188"/>
      <c r="B14" s="17" t="s">
        <v>76</v>
      </c>
      <c r="C14" s="5" t="s">
        <v>711</v>
      </c>
      <c r="D14" s="215" t="s">
        <v>27</v>
      </c>
      <c r="E14" s="17" t="s">
        <v>704</v>
      </c>
      <c r="F14" s="18">
        <v>0</v>
      </c>
    </row>
    <row r="15" spans="1:8">
      <c r="A15" s="188"/>
      <c r="B15" s="17" t="s">
        <v>77</v>
      </c>
      <c r="C15" s="5" t="s">
        <v>712</v>
      </c>
      <c r="D15" s="215"/>
      <c r="E15" s="17" t="s">
        <v>77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138" t="s">
        <v>28</v>
      </c>
      <c r="C17" s="138" t="s">
        <v>29</v>
      </c>
      <c r="D17" s="138" t="s">
        <v>30</v>
      </c>
      <c r="E17" s="199" t="s">
        <v>31</v>
      </c>
      <c r="F17" s="200"/>
    </row>
    <row r="18" spans="1:6">
      <c r="A18" s="222" t="s">
        <v>32</v>
      </c>
      <c r="B18" s="20">
        <v>0.47916666666666669</v>
      </c>
      <c r="C18" s="20" t="s">
        <v>681</v>
      </c>
      <c r="D18" s="21" t="s">
        <v>682</v>
      </c>
      <c r="E18" s="189" t="s">
        <v>683</v>
      </c>
      <c r="F18" s="190"/>
    </row>
    <row r="19" spans="1:6">
      <c r="A19" s="222"/>
      <c r="B19" s="62">
        <v>0.47916666666666669</v>
      </c>
      <c r="C19" s="64" t="s">
        <v>684</v>
      </c>
      <c r="D19" s="21">
        <v>3</v>
      </c>
      <c r="E19" s="189" t="s">
        <v>685</v>
      </c>
      <c r="F19" s="190"/>
    </row>
    <row r="20" spans="1:6">
      <c r="A20" s="222"/>
      <c r="B20" s="62">
        <v>0.5</v>
      </c>
      <c r="C20" s="64" t="s">
        <v>686</v>
      </c>
      <c r="D20" s="21" t="s">
        <v>687</v>
      </c>
      <c r="E20" s="189"/>
      <c r="F20" s="190"/>
    </row>
    <row r="21" spans="1:6">
      <c r="A21" s="222"/>
      <c r="B21" s="62">
        <v>0.52083333333333337</v>
      </c>
      <c r="C21" s="64" t="s">
        <v>688</v>
      </c>
      <c r="D21" s="21">
        <v>4</v>
      </c>
      <c r="E21" s="189" t="s">
        <v>689</v>
      </c>
      <c r="F21" s="190"/>
    </row>
    <row r="22" spans="1:6">
      <c r="A22" s="222"/>
      <c r="B22" s="62">
        <v>0.52083333333333337</v>
      </c>
      <c r="C22" s="64" t="s">
        <v>690</v>
      </c>
      <c r="D22" s="21">
        <v>2</v>
      </c>
      <c r="E22" s="189"/>
      <c r="F22" s="190"/>
    </row>
    <row r="23" spans="1:6">
      <c r="A23" s="222"/>
      <c r="B23" s="62">
        <v>0.52083333333333337</v>
      </c>
      <c r="C23" s="64" t="s">
        <v>691</v>
      </c>
      <c r="D23" s="21">
        <v>8</v>
      </c>
      <c r="E23" s="189"/>
      <c r="F23" s="190"/>
    </row>
    <row r="24" spans="1:6">
      <c r="A24" s="222"/>
      <c r="B24" s="62">
        <v>0.58333333333333337</v>
      </c>
      <c r="C24" s="64" t="s">
        <v>692</v>
      </c>
      <c r="D24" s="21">
        <v>2</v>
      </c>
      <c r="E24" s="189"/>
      <c r="F24" s="190"/>
    </row>
    <row r="25" spans="1:6" ht="16.5" customHeight="1">
      <c r="A25" s="222"/>
      <c r="B25" s="229" t="s">
        <v>555</v>
      </c>
      <c r="C25" s="193" t="s">
        <v>693</v>
      </c>
      <c r="D25" s="194"/>
      <c r="E25" s="194"/>
      <c r="F25" s="195"/>
    </row>
    <row r="26" spans="1:6">
      <c r="A26" s="220"/>
      <c r="B26" s="246"/>
      <c r="C26" s="196"/>
      <c r="D26" s="197"/>
      <c r="E26" s="197"/>
      <c r="F26" s="198"/>
    </row>
    <row r="27" spans="1:6">
      <c r="A27" s="222"/>
      <c r="B27" s="74"/>
      <c r="C27" s="139"/>
      <c r="D27" s="76"/>
      <c r="E27" s="244"/>
      <c r="F27" s="245"/>
    </row>
    <row r="28" spans="1:6">
      <c r="A28" s="222"/>
      <c r="B28" s="74"/>
      <c r="C28" s="139"/>
      <c r="D28" s="76"/>
      <c r="E28" s="244"/>
      <c r="F28" s="245"/>
    </row>
    <row r="29" spans="1:6">
      <c r="A29" s="222"/>
      <c r="B29" s="229" t="s">
        <v>33</v>
      </c>
      <c r="C29" s="193" t="s">
        <v>708</v>
      </c>
      <c r="D29" s="194"/>
      <c r="E29" s="194"/>
      <c r="F29" s="195"/>
    </row>
    <row r="30" spans="1:6">
      <c r="A30" s="222"/>
      <c r="B30" s="246"/>
      <c r="C30" s="196"/>
      <c r="D30" s="197"/>
      <c r="E30" s="197"/>
      <c r="F30" s="198"/>
    </row>
    <row r="31" spans="1:6">
      <c r="A31" s="178" t="s">
        <v>36</v>
      </c>
      <c r="B31" s="178"/>
      <c r="C31" s="178"/>
      <c r="D31" s="178"/>
      <c r="E31" s="178"/>
      <c r="F31" s="178"/>
    </row>
    <row r="32" spans="1:6" ht="17.25" customHeight="1">
      <c r="A32" s="173" t="s">
        <v>37</v>
      </c>
      <c r="B32" s="22" t="s">
        <v>38</v>
      </c>
      <c r="C32" s="49" t="s">
        <v>696</v>
      </c>
      <c r="D32" s="173" t="s">
        <v>39</v>
      </c>
      <c r="E32" s="138" t="s">
        <v>38</v>
      </c>
      <c r="F32" s="24" t="s">
        <v>694</v>
      </c>
    </row>
    <row r="33" spans="1:12">
      <c r="A33" s="174"/>
      <c r="B33" s="25" t="s">
        <v>40</v>
      </c>
      <c r="C33" s="36" t="s">
        <v>124</v>
      </c>
      <c r="D33" s="181"/>
      <c r="E33" s="16" t="s">
        <v>42</v>
      </c>
      <c r="F33" s="24" t="s">
        <v>156</v>
      </c>
    </row>
    <row r="34" spans="1:12">
      <c r="A34" s="174"/>
      <c r="B34" s="26" t="s">
        <v>43</v>
      </c>
      <c r="C34" s="36" t="s">
        <v>44</v>
      </c>
      <c r="D34" s="181"/>
      <c r="E34" s="16" t="s">
        <v>45</v>
      </c>
      <c r="F34" s="24" t="s">
        <v>517</v>
      </c>
    </row>
    <row r="35" spans="1:12">
      <c r="A35" s="179"/>
      <c r="B35" s="26" t="s">
        <v>46</v>
      </c>
      <c r="C35" s="36" t="s">
        <v>697</v>
      </c>
      <c r="D35" s="182"/>
      <c r="E35" s="16" t="s">
        <v>47</v>
      </c>
      <c r="F35" s="24" t="s">
        <v>316</v>
      </c>
    </row>
    <row r="36" spans="1:12">
      <c r="A36" s="180"/>
      <c r="B36" s="26" t="s">
        <v>48</v>
      </c>
      <c r="C36" s="36" t="s">
        <v>192</v>
      </c>
      <c r="D36" s="183"/>
      <c r="E36" s="16" t="s">
        <v>49</v>
      </c>
      <c r="F36" s="24"/>
    </row>
    <row r="37" spans="1:12">
      <c r="A37" s="178" t="s">
        <v>36</v>
      </c>
      <c r="B37" s="178"/>
      <c r="C37" s="178"/>
      <c r="D37" s="178"/>
      <c r="E37" s="178"/>
      <c r="F37" s="178"/>
      <c r="H37" s="185"/>
      <c r="I37" s="186"/>
      <c r="J37" s="186"/>
      <c r="K37" s="186"/>
      <c r="L37" s="187"/>
    </row>
    <row r="38" spans="1:12" ht="53.25" customHeight="1">
      <c r="A38" s="231" t="s">
        <v>37</v>
      </c>
      <c r="B38" s="175" t="s">
        <v>698</v>
      </c>
      <c r="C38" s="236"/>
      <c r="D38" s="236"/>
      <c r="E38" s="236"/>
      <c r="F38" s="237"/>
    </row>
    <row r="39" spans="1:12" ht="30" customHeight="1">
      <c r="A39" s="232"/>
      <c r="B39" s="175" t="s">
        <v>699</v>
      </c>
      <c r="C39" s="236"/>
      <c r="D39" s="236"/>
      <c r="E39" s="236"/>
      <c r="F39" s="237"/>
    </row>
    <row r="40" spans="1:12" ht="57.75" customHeight="1">
      <c r="A40" s="233"/>
      <c r="B40" s="175" t="s">
        <v>700</v>
      </c>
      <c r="C40" s="236"/>
      <c r="D40" s="236"/>
      <c r="E40" s="236"/>
      <c r="F40" s="237"/>
    </row>
    <row r="41" spans="1:12" s="27" customFormat="1" ht="157.5" customHeight="1">
      <c r="A41" s="232" t="s">
        <v>431</v>
      </c>
      <c r="B41" s="175" t="s">
        <v>714</v>
      </c>
      <c r="C41" s="176"/>
      <c r="D41" s="176"/>
      <c r="E41" s="176"/>
      <c r="F41" s="177"/>
    </row>
    <row r="42" spans="1:12" s="27" customFormat="1" ht="24.9" customHeight="1">
      <c r="A42" s="232"/>
      <c r="B42" s="175" t="s">
        <v>695</v>
      </c>
      <c r="C42" s="176"/>
      <c r="D42" s="176"/>
      <c r="E42" s="176"/>
      <c r="F42" s="177"/>
    </row>
    <row r="43" spans="1:12">
      <c r="A43" s="178"/>
      <c r="B43" s="178"/>
      <c r="C43" s="178"/>
      <c r="D43" s="178"/>
      <c r="E43" s="178"/>
      <c r="F43" s="178"/>
    </row>
    <row r="44" spans="1:12">
      <c r="A44" s="137" t="s">
        <v>37</v>
      </c>
      <c r="B44" s="164"/>
      <c r="C44" s="165"/>
      <c r="D44" s="137" t="s">
        <v>39</v>
      </c>
      <c r="E44" s="164"/>
      <c r="F44" s="165"/>
    </row>
    <row r="45" spans="1:12" ht="19.2">
      <c r="A45" s="166" t="s">
        <v>50</v>
      </c>
      <c r="B45" s="167"/>
      <c r="C45" s="168"/>
      <c r="D45" s="136" t="s">
        <v>51</v>
      </c>
      <c r="E45" s="169"/>
      <c r="F45" s="170"/>
    </row>
    <row r="46" spans="1:12">
      <c r="A46" s="171" t="s">
        <v>37</v>
      </c>
      <c r="B46" s="30" t="s">
        <v>52</v>
      </c>
      <c r="C46" s="30" t="s">
        <v>53</v>
      </c>
      <c r="D46" s="171" t="s">
        <v>39</v>
      </c>
      <c r="E46" s="30" t="s">
        <v>54</v>
      </c>
      <c r="F46" s="30" t="s">
        <v>55</v>
      </c>
    </row>
    <row r="47" spans="1:12">
      <c r="A47" s="171"/>
      <c r="B47" s="31"/>
      <c r="C47" s="31"/>
      <c r="D47" s="172"/>
      <c r="E47" s="31"/>
      <c r="F47" s="32"/>
    </row>
    <row r="48" spans="1:12">
      <c r="A48" s="171"/>
      <c r="B48" s="31"/>
      <c r="C48" s="31"/>
      <c r="D48" s="172"/>
      <c r="E48" s="31"/>
      <c r="F48" s="32"/>
    </row>
    <row r="49" spans="1:6">
      <c r="A49" s="171"/>
      <c r="B49" s="31"/>
      <c r="C49" s="31"/>
      <c r="D49" s="172"/>
      <c r="E49" s="31"/>
      <c r="F49" s="32"/>
    </row>
  </sheetData>
  <mergeCells count="43">
    <mergeCell ref="A45:C45"/>
    <mergeCell ref="E45:F45"/>
    <mergeCell ref="A46:A49"/>
    <mergeCell ref="D46:D49"/>
    <mergeCell ref="E20:F20"/>
    <mergeCell ref="E21:F21"/>
    <mergeCell ref="E22:F22"/>
    <mergeCell ref="E23:F23"/>
    <mergeCell ref="A41:A42"/>
    <mergeCell ref="B41:F41"/>
    <mergeCell ref="B42:F42"/>
    <mergeCell ref="A43:F43"/>
    <mergeCell ref="B44:C44"/>
    <mergeCell ref="E44:F44"/>
    <mergeCell ref="A31:F31"/>
    <mergeCell ref="A32:A36"/>
    <mergeCell ref="D32:D36"/>
    <mergeCell ref="A37:F37"/>
    <mergeCell ref="H37:L37"/>
    <mergeCell ref="A38:A40"/>
    <mergeCell ref="B38:F38"/>
    <mergeCell ref="B39:F39"/>
    <mergeCell ref="B40:F40"/>
    <mergeCell ref="A27:A30"/>
    <mergeCell ref="E27:F27"/>
    <mergeCell ref="E28:F28"/>
    <mergeCell ref="B29:B30"/>
    <mergeCell ref="C29:F30"/>
    <mergeCell ref="A16:F16"/>
    <mergeCell ref="E17:F17"/>
    <mergeCell ref="A18:A26"/>
    <mergeCell ref="E18:F18"/>
    <mergeCell ref="E19:F19"/>
    <mergeCell ref="E24:F24"/>
    <mergeCell ref="B25:B26"/>
    <mergeCell ref="C25:F26"/>
    <mergeCell ref="A1:F1"/>
    <mergeCell ref="A3:B3"/>
    <mergeCell ref="G6:H6"/>
    <mergeCell ref="A10:F10"/>
    <mergeCell ref="A11:A15"/>
    <mergeCell ref="D12:D13"/>
    <mergeCell ref="D14:D15"/>
  </mergeCells>
  <phoneticPr fontId="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L44"/>
  <sheetViews>
    <sheetView topLeftCell="A31" zoomScaleNormal="100" workbookViewId="0">
      <selection activeCell="C49" sqref="C48:C49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41" t="s">
        <v>0</v>
      </c>
      <c r="B2" s="2">
        <v>42639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41" t="s">
        <v>5</v>
      </c>
      <c r="B4" s="8">
        <v>561800</v>
      </c>
      <c r="C4" s="9" t="s">
        <v>6</v>
      </c>
      <c r="D4" s="10">
        <v>0.02</v>
      </c>
      <c r="E4" s="11" t="s">
        <v>7</v>
      </c>
      <c r="F4" s="10">
        <v>0.04</v>
      </c>
      <c r="H4" s="12">
        <f>SUM(D4:D8)+SUM(F4:F8)</f>
        <v>0.99</v>
      </c>
    </row>
    <row r="5" spans="1:8">
      <c r="A5" s="141" t="s">
        <v>8</v>
      </c>
      <c r="B5" s="13">
        <f>B6-B4</f>
        <v>1073000</v>
      </c>
      <c r="C5" s="11" t="s">
        <v>9</v>
      </c>
      <c r="D5" s="10">
        <v>0.1</v>
      </c>
      <c r="E5" s="11" t="s">
        <v>10</v>
      </c>
      <c r="F5" s="10">
        <v>0</v>
      </c>
    </row>
    <row r="6" spans="1:8">
      <c r="A6" s="141" t="s">
        <v>11</v>
      </c>
      <c r="B6" s="13">
        <v>1634800</v>
      </c>
      <c r="C6" s="9" t="s">
        <v>12</v>
      </c>
      <c r="D6" s="10">
        <v>0.06</v>
      </c>
      <c r="E6" s="11" t="s">
        <v>13</v>
      </c>
      <c r="F6" s="10">
        <v>0.44</v>
      </c>
      <c r="G6" s="216">
        <f>B7+B6</f>
        <v>67311800</v>
      </c>
      <c r="H6" s="217"/>
    </row>
    <row r="7" spans="1:8">
      <c r="A7" s="141" t="s">
        <v>14</v>
      </c>
      <c r="B7" s="13">
        <v>65677000</v>
      </c>
      <c r="C7" s="11" t="s">
        <v>15</v>
      </c>
      <c r="D7" s="10">
        <v>0.19</v>
      </c>
      <c r="E7" s="11" t="s">
        <v>16</v>
      </c>
      <c r="F7" s="10">
        <v>0.13</v>
      </c>
    </row>
    <row r="8" spans="1:8">
      <c r="A8" s="141" t="s">
        <v>17</v>
      </c>
      <c r="B8" s="13">
        <v>70610140</v>
      </c>
      <c r="C8" s="9" t="s">
        <v>18</v>
      </c>
      <c r="D8" s="10">
        <v>0.01</v>
      </c>
      <c r="E8" s="11"/>
      <c r="F8" s="10"/>
    </row>
    <row r="9" spans="1:8">
      <c r="A9" s="141" t="s">
        <v>19</v>
      </c>
      <c r="B9" s="14">
        <f>B7/B8</f>
        <v>0.93013553010941485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41" t="s">
        <v>22</v>
      </c>
      <c r="C11" s="141" t="s">
        <v>23</v>
      </c>
      <c r="D11" s="141" t="s">
        <v>24</v>
      </c>
      <c r="E11" s="141"/>
      <c r="F11" s="16" t="s">
        <v>25</v>
      </c>
    </row>
    <row r="12" spans="1:8">
      <c r="A12" s="188"/>
      <c r="B12" s="17" t="s">
        <v>74</v>
      </c>
      <c r="C12" s="5" t="s">
        <v>727</v>
      </c>
      <c r="D12" s="215" t="s">
        <v>26</v>
      </c>
      <c r="E12" s="17" t="s">
        <v>724</v>
      </c>
      <c r="F12" s="5">
        <v>8</v>
      </c>
    </row>
    <row r="13" spans="1:8">
      <c r="A13" s="188"/>
      <c r="B13" s="17" t="s">
        <v>75</v>
      </c>
      <c r="C13" s="5" t="s">
        <v>728</v>
      </c>
      <c r="D13" s="215"/>
      <c r="E13" s="17"/>
      <c r="F13" s="5"/>
    </row>
    <row r="14" spans="1:8">
      <c r="A14" s="188"/>
      <c r="B14" s="17" t="s">
        <v>76</v>
      </c>
      <c r="C14" s="5" t="s">
        <v>729</v>
      </c>
      <c r="D14" s="215" t="s">
        <v>27</v>
      </c>
      <c r="E14" s="17" t="s">
        <v>725</v>
      </c>
      <c r="F14" s="18">
        <v>0</v>
      </c>
    </row>
    <row r="15" spans="1:8">
      <c r="A15" s="188"/>
      <c r="B15" s="17" t="s">
        <v>77</v>
      </c>
      <c r="C15" s="5" t="s">
        <v>712</v>
      </c>
      <c r="D15" s="215"/>
      <c r="E15" s="17" t="s">
        <v>726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12">
      <c r="A17" s="19"/>
      <c r="B17" s="141" t="s">
        <v>28</v>
      </c>
      <c r="C17" s="141" t="s">
        <v>29</v>
      </c>
      <c r="D17" s="141" t="s">
        <v>30</v>
      </c>
      <c r="E17" s="199" t="s">
        <v>31</v>
      </c>
      <c r="F17" s="200"/>
    </row>
    <row r="18" spans="1:12">
      <c r="A18" s="222"/>
      <c r="B18" s="62"/>
      <c r="C18" s="64"/>
      <c r="D18" s="21"/>
      <c r="E18" s="189"/>
      <c r="F18" s="190"/>
    </row>
    <row r="19" spans="1:12">
      <c r="A19" s="222"/>
      <c r="B19" s="62"/>
      <c r="C19" s="64"/>
      <c r="D19" s="21"/>
      <c r="E19" s="189"/>
      <c r="F19" s="190"/>
    </row>
    <row r="20" spans="1:12" ht="16.5" customHeight="1">
      <c r="A20" s="222"/>
      <c r="B20" s="229" t="s">
        <v>33</v>
      </c>
      <c r="C20" s="193" t="s">
        <v>718</v>
      </c>
      <c r="D20" s="194"/>
      <c r="E20" s="194"/>
      <c r="F20" s="195"/>
    </row>
    <row r="21" spans="1:12">
      <c r="A21" s="220"/>
      <c r="B21" s="246"/>
      <c r="C21" s="196"/>
      <c r="D21" s="197"/>
      <c r="E21" s="197"/>
      <c r="F21" s="198"/>
    </row>
    <row r="22" spans="1:12">
      <c r="A22" s="222"/>
      <c r="B22" s="74">
        <v>0.75</v>
      </c>
      <c r="C22" s="143" t="s">
        <v>716</v>
      </c>
      <c r="D22" s="76">
        <v>8</v>
      </c>
      <c r="E22" s="244" t="s">
        <v>717</v>
      </c>
      <c r="F22" s="245"/>
    </row>
    <row r="23" spans="1:12">
      <c r="A23" s="222"/>
      <c r="B23" s="74"/>
      <c r="C23" s="143"/>
      <c r="D23" s="76"/>
      <c r="E23" s="244"/>
      <c r="F23" s="245"/>
    </row>
    <row r="24" spans="1:12">
      <c r="A24" s="222"/>
      <c r="B24" s="229" t="s">
        <v>33</v>
      </c>
      <c r="C24" s="193" t="s">
        <v>730</v>
      </c>
      <c r="D24" s="194"/>
      <c r="E24" s="194"/>
      <c r="F24" s="195"/>
    </row>
    <row r="25" spans="1:12">
      <c r="A25" s="222"/>
      <c r="B25" s="246"/>
      <c r="C25" s="196"/>
      <c r="D25" s="197"/>
      <c r="E25" s="197"/>
      <c r="F25" s="198"/>
    </row>
    <row r="26" spans="1:12">
      <c r="A26" s="178" t="s">
        <v>36</v>
      </c>
      <c r="B26" s="178"/>
      <c r="C26" s="178"/>
      <c r="D26" s="178"/>
      <c r="E26" s="178"/>
      <c r="F26" s="178"/>
    </row>
    <row r="27" spans="1:12" ht="17.25" customHeight="1">
      <c r="A27" s="173" t="s">
        <v>37</v>
      </c>
      <c r="B27" s="22" t="s">
        <v>38</v>
      </c>
      <c r="C27" s="49" t="s">
        <v>719</v>
      </c>
      <c r="D27" s="173" t="s">
        <v>39</v>
      </c>
      <c r="E27" s="141" t="s">
        <v>38</v>
      </c>
      <c r="F27" s="24" t="s">
        <v>715</v>
      </c>
    </row>
    <row r="28" spans="1:12">
      <c r="A28" s="174"/>
      <c r="B28" s="25" t="s">
        <v>40</v>
      </c>
      <c r="C28" s="36" t="s">
        <v>720</v>
      </c>
      <c r="D28" s="181"/>
      <c r="E28" s="16" t="s">
        <v>42</v>
      </c>
      <c r="F28" s="24" t="s">
        <v>156</v>
      </c>
    </row>
    <row r="29" spans="1:12">
      <c r="A29" s="174"/>
      <c r="B29" s="26" t="s">
        <v>43</v>
      </c>
      <c r="C29" s="36" t="s">
        <v>68</v>
      </c>
      <c r="D29" s="181"/>
      <c r="E29" s="16" t="s">
        <v>45</v>
      </c>
      <c r="F29" s="24" t="s">
        <v>442</v>
      </c>
    </row>
    <row r="30" spans="1:12">
      <c r="A30" s="179"/>
      <c r="B30" s="26" t="s">
        <v>46</v>
      </c>
      <c r="C30" s="36" t="s">
        <v>480</v>
      </c>
      <c r="D30" s="182"/>
      <c r="E30" s="16" t="s">
        <v>47</v>
      </c>
      <c r="F30" s="24"/>
    </row>
    <row r="31" spans="1:12">
      <c r="A31" s="180"/>
      <c r="B31" s="26" t="s">
        <v>48</v>
      </c>
      <c r="C31" s="36" t="s">
        <v>249</v>
      </c>
      <c r="D31" s="183"/>
      <c r="E31" s="16" t="s">
        <v>49</v>
      </c>
      <c r="F31" s="24"/>
    </row>
    <row r="32" spans="1:12">
      <c r="A32" s="178" t="s">
        <v>36</v>
      </c>
      <c r="B32" s="178"/>
      <c r="C32" s="178"/>
      <c r="D32" s="178"/>
      <c r="E32" s="178"/>
      <c r="F32" s="178"/>
      <c r="H32" s="185"/>
      <c r="I32" s="186"/>
      <c r="J32" s="186"/>
      <c r="K32" s="186"/>
      <c r="L32" s="187"/>
    </row>
    <row r="33" spans="1:6" ht="53.25" customHeight="1">
      <c r="A33" s="231" t="s">
        <v>37</v>
      </c>
      <c r="B33" s="175" t="s">
        <v>721</v>
      </c>
      <c r="C33" s="236"/>
      <c r="D33" s="236"/>
      <c r="E33" s="236"/>
      <c r="F33" s="237"/>
    </row>
    <row r="34" spans="1:6" ht="30" customHeight="1">
      <c r="A34" s="232"/>
      <c r="B34" s="175" t="s">
        <v>722</v>
      </c>
      <c r="C34" s="236"/>
      <c r="D34" s="236"/>
      <c r="E34" s="236"/>
      <c r="F34" s="237"/>
    </row>
    <row r="35" spans="1:6" ht="57.75" customHeight="1">
      <c r="A35" s="233"/>
      <c r="B35" s="175" t="s">
        <v>723</v>
      </c>
      <c r="C35" s="236"/>
      <c r="D35" s="236"/>
      <c r="E35" s="236"/>
      <c r="F35" s="237"/>
    </row>
    <row r="36" spans="1:6" s="27" customFormat="1" ht="142.19999999999999" customHeight="1">
      <c r="A36" s="232" t="s">
        <v>431</v>
      </c>
      <c r="B36" s="175" t="s">
        <v>732</v>
      </c>
      <c r="C36" s="176"/>
      <c r="D36" s="176"/>
      <c r="E36" s="176"/>
      <c r="F36" s="177"/>
    </row>
    <row r="37" spans="1:6" s="27" customFormat="1" ht="24.9" customHeight="1">
      <c r="A37" s="232"/>
      <c r="B37" s="175" t="s">
        <v>731</v>
      </c>
      <c r="C37" s="176"/>
      <c r="D37" s="176"/>
      <c r="E37" s="176"/>
      <c r="F37" s="177"/>
    </row>
    <row r="38" spans="1:6">
      <c r="A38" s="178"/>
      <c r="B38" s="178"/>
      <c r="C38" s="178"/>
      <c r="D38" s="178"/>
      <c r="E38" s="178"/>
      <c r="F38" s="178"/>
    </row>
    <row r="39" spans="1:6">
      <c r="A39" s="142" t="s">
        <v>37</v>
      </c>
      <c r="B39" s="164"/>
      <c r="C39" s="165"/>
      <c r="D39" s="142" t="s">
        <v>39</v>
      </c>
      <c r="E39" s="164"/>
      <c r="F39" s="165"/>
    </row>
    <row r="40" spans="1:6" ht="19.2">
      <c r="A40" s="166" t="s">
        <v>50</v>
      </c>
      <c r="B40" s="167"/>
      <c r="C40" s="168"/>
      <c r="D40" s="140" t="s">
        <v>51</v>
      </c>
      <c r="E40" s="169"/>
      <c r="F40" s="170"/>
    </row>
    <row r="41" spans="1:6">
      <c r="A41" s="171" t="s">
        <v>37</v>
      </c>
      <c r="B41" s="30" t="s">
        <v>52</v>
      </c>
      <c r="C41" s="30" t="s">
        <v>53</v>
      </c>
      <c r="D41" s="171" t="s">
        <v>39</v>
      </c>
      <c r="E41" s="30" t="s">
        <v>54</v>
      </c>
      <c r="F41" s="30" t="s">
        <v>55</v>
      </c>
    </row>
    <row r="42" spans="1:6">
      <c r="A42" s="171"/>
      <c r="B42" s="31"/>
      <c r="C42" s="31"/>
      <c r="D42" s="172"/>
      <c r="E42" s="31"/>
      <c r="F42" s="32"/>
    </row>
    <row r="43" spans="1:6">
      <c r="A43" s="171"/>
      <c r="B43" s="31"/>
      <c r="C43" s="31"/>
      <c r="D43" s="172"/>
      <c r="E43" s="31"/>
      <c r="F43" s="32"/>
    </row>
    <row r="44" spans="1:6">
      <c r="A44" s="171"/>
      <c r="B44" s="31"/>
      <c r="C44" s="31"/>
      <c r="D44" s="172"/>
      <c r="E44" s="31"/>
      <c r="F44" s="32"/>
    </row>
  </sheetData>
  <mergeCells count="38">
    <mergeCell ref="A1:F1"/>
    <mergeCell ref="A3:B3"/>
    <mergeCell ref="G6:H6"/>
    <mergeCell ref="A10:F10"/>
    <mergeCell ref="A11:A15"/>
    <mergeCell ref="D12:D13"/>
    <mergeCell ref="D14:D15"/>
    <mergeCell ref="A26:F26"/>
    <mergeCell ref="A27:A31"/>
    <mergeCell ref="D27:D31"/>
    <mergeCell ref="A32:F32"/>
    <mergeCell ref="A16:F16"/>
    <mergeCell ref="E17:F17"/>
    <mergeCell ref="A18:A21"/>
    <mergeCell ref="E18:F18"/>
    <mergeCell ref="E19:F19"/>
    <mergeCell ref="B20:B21"/>
    <mergeCell ref="C20:F21"/>
    <mergeCell ref="A22:A25"/>
    <mergeCell ref="E22:F22"/>
    <mergeCell ref="E23:F23"/>
    <mergeCell ref="B24:B25"/>
    <mergeCell ref="C24:F25"/>
    <mergeCell ref="H32:L32"/>
    <mergeCell ref="A40:C40"/>
    <mergeCell ref="E40:F40"/>
    <mergeCell ref="A41:A44"/>
    <mergeCell ref="D41:D44"/>
    <mergeCell ref="A36:A37"/>
    <mergeCell ref="B36:F36"/>
    <mergeCell ref="B37:F37"/>
    <mergeCell ref="A38:F38"/>
    <mergeCell ref="B39:C39"/>
    <mergeCell ref="E39:F39"/>
    <mergeCell ref="A33:A35"/>
    <mergeCell ref="B33:F33"/>
    <mergeCell ref="B34:F34"/>
    <mergeCell ref="B35:F35"/>
  </mergeCells>
  <phoneticPr fontId="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L44"/>
  <sheetViews>
    <sheetView topLeftCell="A22" zoomScale="90" zoomScaleNormal="90" workbookViewId="0">
      <selection activeCell="G6" sqref="G6:H6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45" t="s">
        <v>0</v>
      </c>
      <c r="B2" s="2">
        <v>42640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45" t="s">
        <v>5</v>
      </c>
      <c r="B4" s="8">
        <v>556600</v>
      </c>
      <c r="C4" s="9" t="s">
        <v>6</v>
      </c>
      <c r="D4" s="10">
        <v>0.06</v>
      </c>
      <c r="E4" s="11" t="s">
        <v>7</v>
      </c>
      <c r="F4" s="10">
        <v>0.17</v>
      </c>
      <c r="H4" s="12">
        <f>SUM(D4:D8)+SUM(F4:F8)</f>
        <v>1</v>
      </c>
    </row>
    <row r="5" spans="1:8">
      <c r="A5" s="145" t="s">
        <v>8</v>
      </c>
      <c r="B5" s="13">
        <f>B6-B4</f>
        <v>615400</v>
      </c>
      <c r="C5" s="11" t="s">
        <v>9</v>
      </c>
      <c r="D5" s="10">
        <v>0.16</v>
      </c>
      <c r="E5" s="11" t="s">
        <v>10</v>
      </c>
      <c r="F5" s="10">
        <v>0.14000000000000001</v>
      </c>
    </row>
    <row r="6" spans="1:8">
      <c r="A6" s="145" t="s">
        <v>11</v>
      </c>
      <c r="B6" s="13">
        <v>1172000</v>
      </c>
      <c r="C6" s="9" t="s">
        <v>12</v>
      </c>
      <c r="D6" s="10">
        <v>7.0000000000000007E-2</v>
      </c>
      <c r="E6" s="11" t="s">
        <v>13</v>
      </c>
      <c r="F6" s="10">
        <v>0</v>
      </c>
      <c r="G6" s="216">
        <f>B7+B6</f>
        <v>68021000</v>
      </c>
      <c r="H6" s="217"/>
    </row>
    <row r="7" spans="1:8">
      <c r="A7" s="145" t="s">
        <v>14</v>
      </c>
      <c r="B7" s="13">
        <v>66849000</v>
      </c>
      <c r="C7" s="11" t="s">
        <v>15</v>
      </c>
      <c r="D7" s="10">
        <v>0.23</v>
      </c>
      <c r="E7" s="11" t="s">
        <v>16</v>
      </c>
      <c r="F7" s="10">
        <v>0.13</v>
      </c>
    </row>
    <row r="8" spans="1:8">
      <c r="A8" s="145" t="s">
        <v>17</v>
      </c>
      <c r="B8" s="13">
        <v>70610140</v>
      </c>
      <c r="C8" s="9" t="s">
        <v>18</v>
      </c>
      <c r="D8" s="10">
        <v>0.04</v>
      </c>
      <c r="E8" s="11"/>
      <c r="F8" s="10"/>
    </row>
    <row r="9" spans="1:8">
      <c r="A9" s="145" t="s">
        <v>19</v>
      </c>
      <c r="B9" s="14">
        <f>B7/B8</f>
        <v>0.94673371275003848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45" t="s">
        <v>22</v>
      </c>
      <c r="C11" s="145" t="s">
        <v>23</v>
      </c>
      <c r="D11" s="145" t="s">
        <v>24</v>
      </c>
      <c r="E11" s="145"/>
      <c r="F11" s="16" t="s">
        <v>25</v>
      </c>
    </row>
    <row r="12" spans="1:8">
      <c r="A12" s="188"/>
      <c r="B12" s="17" t="s">
        <v>74</v>
      </c>
      <c r="C12" s="5" t="s">
        <v>727</v>
      </c>
      <c r="D12" s="215" t="s">
        <v>26</v>
      </c>
      <c r="E12" s="17" t="s">
        <v>748</v>
      </c>
      <c r="F12" s="5">
        <v>5</v>
      </c>
    </row>
    <row r="13" spans="1:8">
      <c r="A13" s="188"/>
      <c r="B13" s="17" t="s">
        <v>75</v>
      </c>
      <c r="C13" s="5" t="s">
        <v>756</v>
      </c>
      <c r="D13" s="215"/>
      <c r="E13" s="17" t="s">
        <v>749</v>
      </c>
      <c r="F13" s="5">
        <v>3</v>
      </c>
    </row>
    <row r="14" spans="1:8">
      <c r="A14" s="188"/>
      <c r="B14" s="17" t="s">
        <v>76</v>
      </c>
      <c r="C14" s="5" t="s">
        <v>757</v>
      </c>
      <c r="D14" s="215" t="s">
        <v>27</v>
      </c>
      <c r="E14" s="17" t="s">
        <v>750</v>
      </c>
      <c r="F14" s="18">
        <v>0</v>
      </c>
    </row>
    <row r="15" spans="1:8">
      <c r="A15" s="188"/>
      <c r="B15" s="17" t="s">
        <v>77</v>
      </c>
      <c r="C15" s="5" t="s">
        <v>758</v>
      </c>
      <c r="D15" s="215"/>
      <c r="E15" s="17" t="s">
        <v>751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12">
      <c r="A17" s="19"/>
      <c r="B17" s="145" t="s">
        <v>28</v>
      </c>
      <c r="C17" s="145" t="s">
        <v>29</v>
      </c>
      <c r="D17" s="145" t="s">
        <v>30</v>
      </c>
      <c r="E17" s="199" t="s">
        <v>31</v>
      </c>
      <c r="F17" s="200"/>
    </row>
    <row r="18" spans="1:12">
      <c r="A18" s="222" t="s">
        <v>753</v>
      </c>
      <c r="B18" s="62">
        <v>0.5625</v>
      </c>
      <c r="C18" s="64" t="s">
        <v>734</v>
      </c>
      <c r="D18" s="21">
        <v>2</v>
      </c>
      <c r="E18" s="189" t="s">
        <v>735</v>
      </c>
      <c r="F18" s="190"/>
    </row>
    <row r="19" spans="1:12">
      <c r="A19" s="222"/>
      <c r="B19" s="62"/>
      <c r="C19" s="64"/>
      <c r="D19" s="21"/>
      <c r="E19" s="189"/>
      <c r="F19" s="190"/>
    </row>
    <row r="20" spans="1:12" ht="16.5" customHeight="1">
      <c r="A20" s="222"/>
      <c r="B20" s="229" t="s">
        <v>33</v>
      </c>
      <c r="C20" s="193" t="s">
        <v>736</v>
      </c>
      <c r="D20" s="194"/>
      <c r="E20" s="194"/>
      <c r="F20" s="195"/>
    </row>
    <row r="21" spans="1:12">
      <c r="A21" s="220"/>
      <c r="B21" s="246"/>
      <c r="C21" s="196"/>
      <c r="D21" s="197"/>
      <c r="E21" s="197"/>
      <c r="F21" s="198"/>
    </row>
    <row r="22" spans="1:12">
      <c r="A22" s="222" t="s">
        <v>754</v>
      </c>
      <c r="B22" s="74">
        <v>0.72916666666666663</v>
      </c>
      <c r="C22" s="147" t="s">
        <v>737</v>
      </c>
      <c r="D22" s="76">
        <v>4</v>
      </c>
      <c r="E22" s="244" t="s">
        <v>738</v>
      </c>
      <c r="F22" s="245"/>
    </row>
    <row r="23" spans="1:12">
      <c r="A23" s="222"/>
      <c r="B23" s="74">
        <v>0.77083333333333337</v>
      </c>
      <c r="C23" s="147" t="s">
        <v>739</v>
      </c>
      <c r="D23" s="76">
        <v>2</v>
      </c>
      <c r="E23" s="244"/>
      <c r="F23" s="245"/>
    </row>
    <row r="24" spans="1:12">
      <c r="A24" s="222"/>
      <c r="B24" s="229" t="s">
        <v>33</v>
      </c>
      <c r="C24" s="193" t="s">
        <v>752</v>
      </c>
      <c r="D24" s="194"/>
      <c r="E24" s="194"/>
      <c r="F24" s="195"/>
    </row>
    <row r="25" spans="1:12">
      <c r="A25" s="222"/>
      <c r="B25" s="246"/>
      <c r="C25" s="196"/>
      <c r="D25" s="197"/>
      <c r="E25" s="197"/>
      <c r="F25" s="198"/>
    </row>
    <row r="26" spans="1:12">
      <c r="A26" s="178" t="s">
        <v>36</v>
      </c>
      <c r="B26" s="178"/>
      <c r="C26" s="178"/>
      <c r="D26" s="178"/>
      <c r="E26" s="178"/>
      <c r="F26" s="178"/>
    </row>
    <row r="27" spans="1:12" ht="17.25" customHeight="1">
      <c r="A27" s="173" t="s">
        <v>37</v>
      </c>
      <c r="B27" s="22" t="s">
        <v>38</v>
      </c>
      <c r="C27" s="49" t="s">
        <v>740</v>
      </c>
      <c r="D27" s="173" t="s">
        <v>39</v>
      </c>
      <c r="E27" s="145" t="s">
        <v>38</v>
      </c>
      <c r="F27" s="24" t="s">
        <v>715</v>
      </c>
    </row>
    <row r="28" spans="1:12">
      <c r="A28" s="174"/>
      <c r="B28" s="25" t="s">
        <v>40</v>
      </c>
      <c r="C28" s="36" t="s">
        <v>741</v>
      </c>
      <c r="D28" s="181"/>
      <c r="E28" s="16" t="s">
        <v>42</v>
      </c>
      <c r="F28" s="24" t="s">
        <v>156</v>
      </c>
    </row>
    <row r="29" spans="1:12">
      <c r="A29" s="174"/>
      <c r="B29" s="26" t="s">
        <v>43</v>
      </c>
      <c r="C29" s="36" t="s">
        <v>742</v>
      </c>
      <c r="D29" s="181"/>
      <c r="E29" s="16" t="s">
        <v>45</v>
      </c>
      <c r="F29" s="24" t="s">
        <v>442</v>
      </c>
    </row>
    <row r="30" spans="1:12">
      <c r="A30" s="179"/>
      <c r="B30" s="26" t="s">
        <v>46</v>
      </c>
      <c r="C30" s="36" t="s">
        <v>743</v>
      </c>
      <c r="D30" s="182"/>
      <c r="E30" s="16" t="s">
        <v>47</v>
      </c>
      <c r="F30" s="24"/>
    </row>
    <row r="31" spans="1:12">
      <c r="A31" s="180"/>
      <c r="B31" s="26" t="s">
        <v>48</v>
      </c>
      <c r="C31" s="36" t="s">
        <v>744</v>
      </c>
      <c r="D31" s="183"/>
      <c r="E31" s="16" t="s">
        <v>49</v>
      </c>
      <c r="F31" s="24"/>
    </row>
    <row r="32" spans="1:12">
      <c r="A32" s="178" t="s">
        <v>36</v>
      </c>
      <c r="B32" s="178"/>
      <c r="C32" s="178"/>
      <c r="D32" s="178"/>
      <c r="E32" s="178"/>
      <c r="F32" s="178"/>
      <c r="H32" s="185"/>
      <c r="I32" s="186"/>
      <c r="J32" s="186"/>
      <c r="K32" s="186"/>
      <c r="L32" s="187"/>
    </row>
    <row r="33" spans="1:6" ht="53.25" customHeight="1">
      <c r="A33" s="231" t="s">
        <v>37</v>
      </c>
      <c r="B33" s="175" t="s">
        <v>745</v>
      </c>
      <c r="C33" s="236"/>
      <c r="D33" s="236"/>
      <c r="E33" s="236"/>
      <c r="F33" s="237"/>
    </row>
    <row r="34" spans="1:6" ht="46.8" customHeight="1">
      <c r="A34" s="232"/>
      <c r="B34" s="175" t="s">
        <v>746</v>
      </c>
      <c r="C34" s="236"/>
      <c r="D34" s="236"/>
      <c r="E34" s="236"/>
      <c r="F34" s="237"/>
    </row>
    <row r="35" spans="1:6" ht="57.75" customHeight="1">
      <c r="A35" s="233"/>
      <c r="B35" s="175" t="s">
        <v>747</v>
      </c>
      <c r="C35" s="236"/>
      <c r="D35" s="236"/>
      <c r="E35" s="236"/>
      <c r="F35" s="237"/>
    </row>
    <row r="36" spans="1:6" s="27" customFormat="1" ht="142.19999999999999" customHeight="1">
      <c r="A36" s="232" t="s">
        <v>431</v>
      </c>
      <c r="B36" s="175" t="s">
        <v>755</v>
      </c>
      <c r="C36" s="176"/>
      <c r="D36" s="176"/>
      <c r="E36" s="176"/>
      <c r="F36" s="177"/>
    </row>
    <row r="37" spans="1:6" s="27" customFormat="1" ht="49.8" customHeight="1">
      <c r="A37" s="232"/>
      <c r="B37" s="175" t="s">
        <v>733</v>
      </c>
      <c r="C37" s="176"/>
      <c r="D37" s="176"/>
      <c r="E37" s="176"/>
      <c r="F37" s="177"/>
    </row>
    <row r="38" spans="1:6">
      <c r="A38" s="178"/>
      <c r="B38" s="178"/>
      <c r="C38" s="178"/>
      <c r="D38" s="178"/>
      <c r="E38" s="178"/>
      <c r="F38" s="178"/>
    </row>
    <row r="39" spans="1:6">
      <c r="A39" s="146" t="s">
        <v>37</v>
      </c>
      <c r="B39" s="164"/>
      <c r="C39" s="165"/>
      <c r="D39" s="146" t="s">
        <v>39</v>
      </c>
      <c r="E39" s="164"/>
      <c r="F39" s="165"/>
    </row>
    <row r="40" spans="1:6" ht="19.2">
      <c r="A40" s="166" t="s">
        <v>50</v>
      </c>
      <c r="B40" s="167"/>
      <c r="C40" s="168"/>
      <c r="D40" s="144" t="s">
        <v>51</v>
      </c>
      <c r="E40" s="169"/>
      <c r="F40" s="170"/>
    </row>
    <row r="41" spans="1:6">
      <c r="A41" s="171" t="s">
        <v>37</v>
      </c>
      <c r="B41" s="30" t="s">
        <v>52</v>
      </c>
      <c r="C41" s="30" t="s">
        <v>53</v>
      </c>
      <c r="D41" s="171" t="s">
        <v>39</v>
      </c>
      <c r="E41" s="30" t="s">
        <v>54</v>
      </c>
      <c r="F41" s="30" t="s">
        <v>55</v>
      </c>
    </row>
    <row r="42" spans="1:6">
      <c r="A42" s="171"/>
      <c r="B42" s="31"/>
      <c r="C42" s="31"/>
      <c r="D42" s="172"/>
      <c r="E42" s="31"/>
      <c r="F42" s="32"/>
    </row>
    <row r="43" spans="1:6">
      <c r="A43" s="171"/>
      <c r="B43" s="31"/>
      <c r="C43" s="31"/>
      <c r="D43" s="172"/>
      <c r="E43" s="31"/>
      <c r="F43" s="32"/>
    </row>
    <row r="44" spans="1:6">
      <c r="A44" s="171"/>
      <c r="B44" s="31"/>
      <c r="C44" s="31"/>
      <c r="D44" s="172"/>
      <c r="E44" s="31"/>
      <c r="F44" s="32"/>
    </row>
  </sheetData>
  <mergeCells count="38">
    <mergeCell ref="A1:F1"/>
    <mergeCell ref="A3:B3"/>
    <mergeCell ref="G6:H6"/>
    <mergeCell ref="A10:F10"/>
    <mergeCell ref="A11:A15"/>
    <mergeCell ref="D12:D13"/>
    <mergeCell ref="D14:D15"/>
    <mergeCell ref="A26:F26"/>
    <mergeCell ref="A16:F16"/>
    <mergeCell ref="E17:F17"/>
    <mergeCell ref="A18:A21"/>
    <mergeCell ref="E18:F18"/>
    <mergeCell ref="E19:F19"/>
    <mergeCell ref="B20:B21"/>
    <mergeCell ref="C20:F21"/>
    <mergeCell ref="A22:A25"/>
    <mergeCell ref="E22:F22"/>
    <mergeCell ref="E23:F23"/>
    <mergeCell ref="B24:B25"/>
    <mergeCell ref="C24:F25"/>
    <mergeCell ref="A27:A31"/>
    <mergeCell ref="D27:D31"/>
    <mergeCell ref="A32:F32"/>
    <mergeCell ref="H32:L32"/>
    <mergeCell ref="A33:A35"/>
    <mergeCell ref="B33:F33"/>
    <mergeCell ref="B34:F34"/>
    <mergeCell ref="B35:F35"/>
    <mergeCell ref="A40:C40"/>
    <mergeCell ref="E40:F40"/>
    <mergeCell ref="A41:A44"/>
    <mergeCell ref="D41:D44"/>
    <mergeCell ref="A36:A37"/>
    <mergeCell ref="B36:F36"/>
    <mergeCell ref="B37:F37"/>
    <mergeCell ref="A38:F38"/>
    <mergeCell ref="B39:C39"/>
    <mergeCell ref="E39:F39"/>
  </mergeCells>
  <phoneticPr fontId="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L48"/>
  <sheetViews>
    <sheetView topLeftCell="A28" zoomScaleNormal="100" workbookViewId="0">
      <selection activeCell="E18" sqref="E18:F18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149" t="s">
        <v>0</v>
      </c>
      <c r="B2" s="2">
        <v>42641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149" t="s">
        <v>5</v>
      </c>
      <c r="B4" s="8">
        <v>568800</v>
      </c>
      <c r="C4" s="9" t="s">
        <v>6</v>
      </c>
      <c r="D4" s="10">
        <v>0.08</v>
      </c>
      <c r="E4" s="11" t="s">
        <v>7</v>
      </c>
      <c r="F4" s="10">
        <v>0.17</v>
      </c>
      <c r="H4" s="12">
        <f>SUM(D4:D8)+SUM(F4:F8)</f>
        <v>1</v>
      </c>
    </row>
    <row r="5" spans="1:8">
      <c r="A5" s="149" t="s">
        <v>8</v>
      </c>
      <c r="B5" s="13">
        <f>B6-B4</f>
        <v>1284700</v>
      </c>
      <c r="C5" s="11" t="s">
        <v>9</v>
      </c>
      <c r="D5" s="10">
        <v>0.13</v>
      </c>
      <c r="E5" s="11" t="s">
        <v>10</v>
      </c>
      <c r="F5" s="10">
        <v>0.06</v>
      </c>
    </row>
    <row r="6" spans="1:8">
      <c r="A6" s="149" t="s">
        <v>11</v>
      </c>
      <c r="B6" s="13">
        <v>1853500</v>
      </c>
      <c r="C6" s="9" t="s">
        <v>12</v>
      </c>
      <c r="D6" s="10">
        <v>7.0000000000000007E-2</v>
      </c>
      <c r="E6" s="11" t="s">
        <v>13</v>
      </c>
      <c r="F6" s="10">
        <v>0</v>
      </c>
      <c r="G6" s="216">
        <f>B7+B6</f>
        <v>70556000</v>
      </c>
      <c r="H6" s="217"/>
    </row>
    <row r="7" spans="1:8">
      <c r="A7" s="149" t="s">
        <v>14</v>
      </c>
      <c r="B7" s="13">
        <v>68702500</v>
      </c>
      <c r="C7" s="11" t="s">
        <v>15</v>
      </c>
      <c r="D7" s="10">
        <v>0.26</v>
      </c>
      <c r="E7" s="11" t="s">
        <v>16</v>
      </c>
      <c r="F7" s="10">
        <v>0.2</v>
      </c>
    </row>
    <row r="8" spans="1:8">
      <c r="A8" s="149" t="s">
        <v>17</v>
      </c>
      <c r="B8" s="13">
        <v>70610140</v>
      </c>
      <c r="C8" s="9" t="s">
        <v>18</v>
      </c>
      <c r="D8" s="10">
        <v>0.03</v>
      </c>
      <c r="E8" s="11"/>
      <c r="F8" s="10"/>
    </row>
    <row r="9" spans="1:8">
      <c r="A9" s="149" t="s">
        <v>19</v>
      </c>
      <c r="B9" s="14">
        <f>B7/B8</f>
        <v>0.97298348367529086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149" t="s">
        <v>22</v>
      </c>
      <c r="C11" s="149" t="s">
        <v>23</v>
      </c>
      <c r="D11" s="149" t="s">
        <v>24</v>
      </c>
      <c r="E11" s="149"/>
      <c r="F11" s="16" t="s">
        <v>25</v>
      </c>
    </row>
    <row r="12" spans="1:8">
      <c r="A12" s="188"/>
      <c r="B12" s="17" t="s">
        <v>74</v>
      </c>
      <c r="C12" s="5" t="s">
        <v>727</v>
      </c>
      <c r="D12" s="215" t="s">
        <v>26</v>
      </c>
      <c r="E12" s="17" t="s">
        <v>771</v>
      </c>
      <c r="F12" s="5">
        <v>5</v>
      </c>
    </row>
    <row r="13" spans="1:8">
      <c r="A13" s="188"/>
      <c r="B13" s="17" t="s">
        <v>75</v>
      </c>
      <c r="C13" s="5" t="s">
        <v>769</v>
      </c>
      <c r="D13" s="215"/>
      <c r="E13" s="17" t="s">
        <v>772</v>
      </c>
      <c r="F13" s="5">
        <v>4</v>
      </c>
    </row>
    <row r="14" spans="1:8">
      <c r="A14" s="188"/>
      <c r="B14" s="17" t="s">
        <v>76</v>
      </c>
      <c r="C14" s="5" t="s">
        <v>770</v>
      </c>
      <c r="D14" s="215" t="s">
        <v>27</v>
      </c>
      <c r="E14" s="17" t="s">
        <v>773</v>
      </c>
      <c r="F14" s="18">
        <v>0</v>
      </c>
    </row>
    <row r="15" spans="1:8">
      <c r="A15" s="188"/>
      <c r="B15" s="17" t="s">
        <v>77</v>
      </c>
      <c r="C15" s="5" t="s">
        <v>455</v>
      </c>
      <c r="D15" s="215"/>
      <c r="E15" s="17" t="s">
        <v>774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149" t="s">
        <v>28</v>
      </c>
      <c r="C17" s="149" t="s">
        <v>29</v>
      </c>
      <c r="D17" s="149" t="s">
        <v>30</v>
      </c>
      <c r="E17" s="199" t="s">
        <v>31</v>
      </c>
      <c r="F17" s="200"/>
    </row>
    <row r="18" spans="1:6" s="158" customFormat="1">
      <c r="A18" s="220" t="s">
        <v>753</v>
      </c>
      <c r="B18" s="98">
        <v>0.5</v>
      </c>
      <c r="C18" s="155" t="s">
        <v>776</v>
      </c>
      <c r="D18" s="18">
        <v>4</v>
      </c>
      <c r="E18" s="258" t="s">
        <v>777</v>
      </c>
      <c r="F18" s="259"/>
    </row>
    <row r="19" spans="1:6" s="158" customFormat="1">
      <c r="A19" s="221"/>
      <c r="B19" s="98">
        <v>0.52083333333333337</v>
      </c>
      <c r="C19" s="155" t="s">
        <v>778</v>
      </c>
      <c r="D19" s="18">
        <v>4</v>
      </c>
      <c r="E19" s="156"/>
      <c r="F19" s="157"/>
    </row>
    <row r="20" spans="1:6">
      <c r="A20" s="221"/>
      <c r="B20" s="62">
        <v>0.52083333333333337</v>
      </c>
      <c r="C20" s="64" t="s">
        <v>779</v>
      </c>
      <c r="D20" s="21">
        <v>2</v>
      </c>
      <c r="E20" s="189"/>
      <c r="F20" s="190"/>
    </row>
    <row r="21" spans="1:6">
      <c r="A21" s="221"/>
      <c r="B21" s="62">
        <v>0.5625</v>
      </c>
      <c r="C21" s="64" t="s">
        <v>780</v>
      </c>
      <c r="D21" s="21">
        <v>2</v>
      </c>
      <c r="E21" s="189" t="s">
        <v>781</v>
      </c>
      <c r="F21" s="190"/>
    </row>
    <row r="22" spans="1:6" ht="16.5" customHeight="1">
      <c r="A22" s="221"/>
      <c r="B22" s="229" t="s">
        <v>775</v>
      </c>
      <c r="C22" s="193" t="s">
        <v>782</v>
      </c>
      <c r="D22" s="194"/>
      <c r="E22" s="194"/>
      <c r="F22" s="195"/>
    </row>
    <row r="23" spans="1:6">
      <c r="A23" s="241"/>
      <c r="B23" s="246"/>
      <c r="C23" s="255"/>
      <c r="D23" s="256"/>
      <c r="E23" s="256"/>
      <c r="F23" s="257"/>
    </row>
    <row r="24" spans="1:6">
      <c r="A24" s="220" t="s">
        <v>754</v>
      </c>
      <c r="B24" s="98">
        <v>0.79166666666666663</v>
      </c>
      <c r="C24" s="155" t="s">
        <v>783</v>
      </c>
      <c r="D24" s="18">
        <v>4</v>
      </c>
      <c r="E24" s="258" t="s">
        <v>784</v>
      </c>
      <c r="F24" s="259"/>
    </row>
    <row r="25" spans="1:6">
      <c r="A25" s="221"/>
      <c r="B25" s="98">
        <v>0.83333333333333337</v>
      </c>
      <c r="C25" s="155" t="s">
        <v>788</v>
      </c>
      <c r="D25" s="18">
        <v>2</v>
      </c>
      <c r="E25" s="258" t="s">
        <v>789</v>
      </c>
      <c r="F25" s="259"/>
    </row>
    <row r="26" spans="1:6">
      <c r="A26" s="221"/>
      <c r="B26" s="98">
        <v>0.875</v>
      </c>
      <c r="C26" s="155" t="s">
        <v>785</v>
      </c>
      <c r="D26" s="18">
        <v>2</v>
      </c>
      <c r="E26" s="156"/>
      <c r="F26" s="157"/>
    </row>
    <row r="27" spans="1:6">
      <c r="A27" s="221"/>
      <c r="B27" s="62">
        <v>0.875</v>
      </c>
      <c r="C27" s="64" t="s">
        <v>786</v>
      </c>
      <c r="D27" s="21">
        <v>9</v>
      </c>
      <c r="E27" s="189"/>
      <c r="F27" s="190"/>
    </row>
    <row r="28" spans="1:6">
      <c r="A28" s="221"/>
      <c r="B28" s="229" t="s">
        <v>775</v>
      </c>
      <c r="C28" s="260" t="s">
        <v>787</v>
      </c>
      <c r="D28" s="260"/>
      <c r="E28" s="260"/>
      <c r="F28" s="260"/>
    </row>
    <row r="29" spans="1:6">
      <c r="A29" s="241"/>
      <c r="B29" s="246"/>
      <c r="C29" s="260"/>
      <c r="D29" s="260"/>
      <c r="E29" s="260"/>
      <c r="F29" s="260"/>
    </row>
    <row r="30" spans="1:6">
      <c r="A30" s="178" t="s">
        <v>36</v>
      </c>
      <c r="B30" s="178"/>
      <c r="C30" s="178"/>
      <c r="D30" s="178"/>
      <c r="E30" s="178"/>
      <c r="F30" s="178"/>
    </row>
    <row r="31" spans="1:6" ht="17.25" customHeight="1">
      <c r="A31" s="173" t="s">
        <v>37</v>
      </c>
      <c r="B31" s="22" t="s">
        <v>38</v>
      </c>
      <c r="C31" s="49" t="s">
        <v>125</v>
      </c>
      <c r="D31" s="173" t="s">
        <v>39</v>
      </c>
      <c r="E31" s="149" t="s">
        <v>38</v>
      </c>
      <c r="F31" s="24" t="s">
        <v>790</v>
      </c>
    </row>
    <row r="32" spans="1:6">
      <c r="A32" s="174"/>
      <c r="B32" s="25" t="s">
        <v>40</v>
      </c>
      <c r="C32" s="36" t="s">
        <v>124</v>
      </c>
      <c r="D32" s="181"/>
      <c r="E32" s="16" t="s">
        <v>42</v>
      </c>
      <c r="F32" s="24" t="s">
        <v>791</v>
      </c>
    </row>
    <row r="33" spans="1:12">
      <c r="A33" s="174"/>
      <c r="B33" s="26" t="s">
        <v>43</v>
      </c>
      <c r="C33" s="36" t="s">
        <v>68</v>
      </c>
      <c r="D33" s="181"/>
      <c r="E33" s="16" t="s">
        <v>45</v>
      </c>
      <c r="F33" s="24" t="s">
        <v>792</v>
      </c>
    </row>
    <row r="34" spans="1:12">
      <c r="A34" s="179"/>
      <c r="B34" s="26" t="s">
        <v>46</v>
      </c>
      <c r="C34" s="36" t="s">
        <v>249</v>
      </c>
      <c r="D34" s="182"/>
      <c r="E34" s="16" t="s">
        <v>47</v>
      </c>
      <c r="F34" s="24"/>
    </row>
    <row r="35" spans="1:12">
      <c r="A35" s="180"/>
      <c r="B35" s="26" t="s">
        <v>48</v>
      </c>
      <c r="C35" s="36" t="s">
        <v>44</v>
      </c>
      <c r="D35" s="183"/>
      <c r="E35" s="16" t="s">
        <v>49</v>
      </c>
      <c r="F35" s="24"/>
    </row>
    <row r="36" spans="1:12">
      <c r="A36" s="178" t="s">
        <v>36</v>
      </c>
      <c r="B36" s="178"/>
      <c r="C36" s="178"/>
      <c r="D36" s="178"/>
      <c r="E36" s="178"/>
      <c r="F36" s="178"/>
      <c r="H36" s="185"/>
      <c r="I36" s="186"/>
      <c r="J36" s="186"/>
      <c r="K36" s="186"/>
      <c r="L36" s="187"/>
    </row>
    <row r="37" spans="1:12" ht="53.25" customHeight="1">
      <c r="A37" s="231" t="s">
        <v>37</v>
      </c>
      <c r="B37" s="175" t="s">
        <v>759</v>
      </c>
      <c r="C37" s="236"/>
      <c r="D37" s="236"/>
      <c r="E37" s="236"/>
      <c r="F37" s="237"/>
    </row>
    <row r="38" spans="1:12" ht="46.8" customHeight="1">
      <c r="A38" s="232"/>
      <c r="B38" s="175" t="s">
        <v>760</v>
      </c>
      <c r="C38" s="236"/>
      <c r="D38" s="236"/>
      <c r="E38" s="236"/>
      <c r="F38" s="237"/>
    </row>
    <row r="39" spans="1:12" ht="57.75" customHeight="1">
      <c r="A39" s="233"/>
      <c r="B39" s="175" t="s">
        <v>761</v>
      </c>
      <c r="C39" s="236"/>
      <c r="D39" s="236"/>
      <c r="E39" s="236"/>
      <c r="F39" s="237"/>
    </row>
    <row r="40" spans="1:12" s="27" customFormat="1" ht="47.4" customHeight="1">
      <c r="A40" s="232" t="s">
        <v>431</v>
      </c>
      <c r="B40" s="175" t="s">
        <v>793</v>
      </c>
      <c r="C40" s="176"/>
      <c r="D40" s="176"/>
      <c r="E40" s="176"/>
      <c r="F40" s="177"/>
    </row>
    <row r="41" spans="1:12" s="27" customFormat="1" ht="132.6" customHeight="1">
      <c r="A41" s="232"/>
      <c r="B41" s="175" t="s">
        <v>794</v>
      </c>
      <c r="C41" s="176"/>
      <c r="D41" s="176"/>
      <c r="E41" s="176"/>
      <c r="F41" s="177"/>
    </row>
    <row r="42" spans="1:12">
      <c r="A42" s="178"/>
      <c r="B42" s="178"/>
      <c r="C42" s="178"/>
      <c r="D42" s="178"/>
      <c r="E42" s="178"/>
      <c r="F42" s="178"/>
    </row>
    <row r="43" spans="1:12">
      <c r="A43" s="150" t="s">
        <v>37</v>
      </c>
      <c r="B43" s="164"/>
      <c r="C43" s="165"/>
      <c r="D43" s="150" t="s">
        <v>39</v>
      </c>
      <c r="E43" s="164"/>
      <c r="F43" s="165"/>
    </row>
    <row r="44" spans="1:12" ht="19.2">
      <c r="A44" s="166" t="s">
        <v>50</v>
      </c>
      <c r="B44" s="167"/>
      <c r="C44" s="168"/>
      <c r="D44" s="148" t="s">
        <v>51</v>
      </c>
      <c r="E44" s="169"/>
      <c r="F44" s="170"/>
    </row>
    <row r="45" spans="1:12">
      <c r="A45" s="171" t="s">
        <v>37</v>
      </c>
      <c r="B45" s="30" t="s">
        <v>52</v>
      </c>
      <c r="C45" s="30" t="s">
        <v>53</v>
      </c>
      <c r="D45" s="171" t="s">
        <v>39</v>
      </c>
      <c r="E45" s="30" t="s">
        <v>54</v>
      </c>
      <c r="F45" s="30" t="s">
        <v>55</v>
      </c>
    </row>
    <row r="46" spans="1:12">
      <c r="A46" s="171"/>
      <c r="B46" s="31"/>
      <c r="C46" s="31"/>
      <c r="D46" s="172"/>
      <c r="E46" s="31"/>
      <c r="F46" s="32"/>
    </row>
    <row r="47" spans="1:12">
      <c r="A47" s="171"/>
      <c r="B47" s="31"/>
      <c r="C47" s="31"/>
      <c r="D47" s="172"/>
      <c r="E47" s="31"/>
      <c r="F47" s="32"/>
    </row>
    <row r="48" spans="1:12">
      <c r="A48" s="171"/>
      <c r="B48" s="31"/>
      <c r="C48" s="31"/>
      <c r="D48" s="172"/>
      <c r="E48" s="31"/>
      <c r="F48" s="32"/>
    </row>
  </sheetData>
  <mergeCells count="40">
    <mergeCell ref="A1:F1"/>
    <mergeCell ref="A3:B3"/>
    <mergeCell ref="G6:H6"/>
    <mergeCell ref="A10:F10"/>
    <mergeCell ref="A11:A15"/>
    <mergeCell ref="D12:D13"/>
    <mergeCell ref="D14:D15"/>
    <mergeCell ref="E27:F27"/>
    <mergeCell ref="B28:B29"/>
    <mergeCell ref="C28:F29"/>
    <mergeCell ref="A18:A23"/>
    <mergeCell ref="A24:A29"/>
    <mergeCell ref="E24:F24"/>
    <mergeCell ref="E25:F25"/>
    <mergeCell ref="A16:F16"/>
    <mergeCell ref="E17:F17"/>
    <mergeCell ref="E20:F20"/>
    <mergeCell ref="E21:F21"/>
    <mergeCell ref="B22:B23"/>
    <mergeCell ref="C22:F23"/>
    <mergeCell ref="E18:F18"/>
    <mergeCell ref="H36:L36"/>
    <mergeCell ref="A37:A39"/>
    <mergeCell ref="B37:F37"/>
    <mergeCell ref="B38:F38"/>
    <mergeCell ref="B39:F39"/>
    <mergeCell ref="A45:A48"/>
    <mergeCell ref="D45:D48"/>
    <mergeCell ref="A40:A41"/>
    <mergeCell ref="B40:F40"/>
    <mergeCell ref="B41:F41"/>
    <mergeCell ref="A42:F42"/>
    <mergeCell ref="B43:C43"/>
    <mergeCell ref="E43:F43"/>
    <mergeCell ref="A31:A35"/>
    <mergeCell ref="D31:D35"/>
    <mergeCell ref="A36:F36"/>
    <mergeCell ref="A30:F30"/>
    <mergeCell ref="A44:C44"/>
    <mergeCell ref="E44:F44"/>
  </mergeCells>
  <phoneticPr fontId="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L44"/>
  <sheetViews>
    <sheetView topLeftCell="A19" zoomScale="90" zoomScaleNormal="90" workbookViewId="0">
      <selection activeCell="A16" sqref="A16:F16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10" ht="25.8">
      <c r="A1" s="212"/>
      <c r="B1" s="212"/>
      <c r="C1" s="212"/>
      <c r="D1" s="212"/>
      <c r="E1" s="212"/>
      <c r="F1" s="212"/>
    </row>
    <row r="2" spans="1:10">
      <c r="A2" s="152" t="s">
        <v>0</v>
      </c>
      <c r="B2" s="2">
        <v>42641</v>
      </c>
      <c r="C2" s="3"/>
      <c r="D2" s="2"/>
      <c r="E2" s="4" t="s">
        <v>1</v>
      </c>
      <c r="F2" s="5"/>
    </row>
    <row r="3" spans="1:10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10">
      <c r="A4" s="152" t="s">
        <v>5</v>
      </c>
      <c r="B4" s="8">
        <v>664000</v>
      </c>
      <c r="C4" s="9" t="s">
        <v>6</v>
      </c>
      <c r="D4" s="10">
        <v>0.03</v>
      </c>
      <c r="E4" s="11" t="s">
        <v>7</v>
      </c>
      <c r="F4" s="10">
        <v>0.18</v>
      </c>
      <c r="H4" s="12">
        <f>SUM(D4:D8)+SUM(F4:F8)</f>
        <v>1</v>
      </c>
    </row>
    <row r="5" spans="1:10">
      <c r="A5" s="152" t="s">
        <v>8</v>
      </c>
      <c r="B5" s="13">
        <f>B6-B4</f>
        <v>642500</v>
      </c>
      <c r="C5" s="11" t="s">
        <v>9</v>
      </c>
      <c r="D5" s="10">
        <v>0.1</v>
      </c>
      <c r="E5" s="11" t="s">
        <v>10</v>
      </c>
      <c r="F5" s="10">
        <v>0.28999999999999998</v>
      </c>
    </row>
    <row r="6" spans="1:10">
      <c r="A6" s="152" t="s">
        <v>11</v>
      </c>
      <c r="B6" s="13">
        <v>1306500</v>
      </c>
      <c r="C6" s="9" t="s">
        <v>12</v>
      </c>
      <c r="D6" s="10">
        <v>7.0000000000000007E-2</v>
      </c>
      <c r="E6" s="11" t="s">
        <v>13</v>
      </c>
      <c r="F6" s="10">
        <v>0</v>
      </c>
      <c r="G6" s="216">
        <f>B7+B6</f>
        <v>71315500</v>
      </c>
      <c r="H6" s="217"/>
    </row>
    <row r="7" spans="1:10">
      <c r="A7" s="152" t="s">
        <v>14</v>
      </c>
      <c r="B7" s="13">
        <v>70009000</v>
      </c>
      <c r="C7" s="11" t="s">
        <v>15</v>
      </c>
      <c r="D7" s="10">
        <v>0.24</v>
      </c>
      <c r="E7" s="11" t="s">
        <v>16</v>
      </c>
      <c r="F7" s="10">
        <v>0.09</v>
      </c>
    </row>
    <row r="8" spans="1:10">
      <c r="A8" s="152" t="s">
        <v>17</v>
      </c>
      <c r="B8" s="13">
        <v>70610140</v>
      </c>
      <c r="C8" s="9" t="s">
        <v>18</v>
      </c>
      <c r="D8" s="10">
        <v>0</v>
      </c>
      <c r="E8" s="11"/>
      <c r="F8" s="10"/>
    </row>
    <row r="9" spans="1:10">
      <c r="A9" s="152" t="s">
        <v>19</v>
      </c>
      <c r="B9" s="14">
        <f>B7/B8</f>
        <v>0.99148649188346039</v>
      </c>
      <c r="C9" s="9"/>
      <c r="D9" s="10"/>
      <c r="E9" s="11"/>
      <c r="F9" s="15"/>
    </row>
    <row r="10" spans="1:10">
      <c r="A10" s="178" t="s">
        <v>20</v>
      </c>
      <c r="B10" s="178"/>
      <c r="C10" s="178"/>
      <c r="D10" s="178"/>
      <c r="E10" s="178"/>
      <c r="F10" s="178"/>
      <c r="J10">
        <v>664000</v>
      </c>
    </row>
    <row r="11" spans="1:10">
      <c r="A11" s="188" t="s">
        <v>21</v>
      </c>
      <c r="B11" s="152" t="s">
        <v>22</v>
      </c>
      <c r="C11" s="152" t="s">
        <v>23</v>
      </c>
      <c r="D11" s="152" t="s">
        <v>24</v>
      </c>
      <c r="E11" s="152"/>
      <c r="F11" s="16" t="s">
        <v>25</v>
      </c>
    </row>
    <row r="12" spans="1:10">
      <c r="A12" s="188"/>
      <c r="B12" s="17" t="s">
        <v>74</v>
      </c>
      <c r="C12" s="5" t="s">
        <v>799</v>
      </c>
      <c r="D12" s="215" t="s">
        <v>26</v>
      </c>
      <c r="E12" s="17" t="s">
        <v>803</v>
      </c>
      <c r="F12" s="5">
        <v>7</v>
      </c>
    </row>
    <row r="13" spans="1:10">
      <c r="A13" s="188"/>
      <c r="B13" s="17" t="s">
        <v>75</v>
      </c>
      <c r="C13" s="5" t="s">
        <v>800</v>
      </c>
      <c r="D13" s="215"/>
      <c r="E13" s="17" t="s">
        <v>804</v>
      </c>
      <c r="F13" s="5">
        <v>7</v>
      </c>
    </row>
    <row r="14" spans="1:10">
      <c r="A14" s="188"/>
      <c r="B14" s="17" t="s">
        <v>76</v>
      </c>
      <c r="C14" s="5" t="s">
        <v>801</v>
      </c>
      <c r="D14" s="215" t="s">
        <v>27</v>
      </c>
      <c r="E14" s="17" t="s">
        <v>805</v>
      </c>
      <c r="F14" s="18">
        <v>0</v>
      </c>
    </row>
    <row r="15" spans="1:10">
      <c r="A15" s="188"/>
      <c r="B15" s="17" t="s">
        <v>77</v>
      </c>
      <c r="C15" s="5" t="s">
        <v>802</v>
      </c>
      <c r="D15" s="215"/>
      <c r="E15" s="17" t="s">
        <v>806</v>
      </c>
      <c r="F15" s="18">
        <v>0</v>
      </c>
    </row>
    <row r="16" spans="1:10">
      <c r="A16" s="178"/>
      <c r="B16" s="178"/>
      <c r="C16" s="178"/>
      <c r="D16" s="178"/>
      <c r="E16" s="178"/>
      <c r="F16" s="178"/>
    </row>
    <row r="17" spans="1:12">
      <c r="A17" s="19"/>
      <c r="B17" s="152" t="s">
        <v>28</v>
      </c>
      <c r="C17" s="152" t="s">
        <v>29</v>
      </c>
      <c r="D17" s="152" t="s">
        <v>30</v>
      </c>
      <c r="E17" s="199" t="s">
        <v>31</v>
      </c>
      <c r="F17" s="200"/>
    </row>
    <row r="18" spans="1:12" s="158" customFormat="1">
      <c r="A18" s="220" t="s">
        <v>753</v>
      </c>
      <c r="B18" s="98"/>
      <c r="C18" s="155"/>
      <c r="D18" s="18"/>
      <c r="E18" s="258"/>
      <c r="F18" s="259"/>
    </row>
    <row r="19" spans="1:12" s="158" customFormat="1">
      <c r="A19" s="221"/>
      <c r="B19" s="98"/>
      <c r="C19" s="155"/>
      <c r="D19" s="18"/>
      <c r="E19" s="156"/>
      <c r="F19" s="157"/>
    </row>
    <row r="20" spans="1:12" ht="16.5" customHeight="1">
      <c r="A20" s="221"/>
      <c r="B20" s="229" t="s">
        <v>33</v>
      </c>
      <c r="C20" s="193" t="s">
        <v>768</v>
      </c>
      <c r="D20" s="194"/>
      <c r="E20" s="194"/>
      <c r="F20" s="195"/>
    </row>
    <row r="21" spans="1:12">
      <c r="A21" s="241"/>
      <c r="B21" s="246"/>
      <c r="C21" s="196"/>
      <c r="D21" s="197"/>
      <c r="E21" s="197"/>
      <c r="F21" s="198"/>
    </row>
    <row r="22" spans="1:12">
      <c r="A22" s="220" t="s">
        <v>754</v>
      </c>
      <c r="B22" s="74">
        <v>0.72916666666666663</v>
      </c>
      <c r="C22" s="154" t="s">
        <v>767</v>
      </c>
      <c r="D22" s="76">
        <v>4</v>
      </c>
      <c r="E22" s="244" t="s">
        <v>796</v>
      </c>
      <c r="F22" s="245"/>
    </row>
    <row r="23" spans="1:12">
      <c r="A23" s="221"/>
      <c r="B23" s="98"/>
      <c r="C23" s="155"/>
      <c r="D23" s="18"/>
      <c r="E23" s="258"/>
      <c r="F23" s="259"/>
    </row>
    <row r="24" spans="1:12">
      <c r="A24" s="221"/>
      <c r="B24" s="229" t="s">
        <v>33</v>
      </c>
      <c r="C24" s="260" t="s">
        <v>795</v>
      </c>
      <c r="D24" s="260"/>
      <c r="E24" s="260"/>
      <c r="F24" s="260"/>
    </row>
    <row r="25" spans="1:12">
      <c r="A25" s="241"/>
      <c r="B25" s="246"/>
      <c r="C25" s="260"/>
      <c r="D25" s="260"/>
      <c r="E25" s="260"/>
      <c r="F25" s="260"/>
    </row>
    <row r="26" spans="1:12">
      <c r="A26" s="178" t="s">
        <v>36</v>
      </c>
      <c r="B26" s="178"/>
      <c r="C26" s="178"/>
      <c r="D26" s="178"/>
      <c r="E26" s="178"/>
      <c r="F26" s="178"/>
    </row>
    <row r="27" spans="1:12" ht="17.25" customHeight="1">
      <c r="A27" s="173" t="s">
        <v>37</v>
      </c>
      <c r="B27" s="22" t="s">
        <v>38</v>
      </c>
      <c r="C27" s="49" t="s">
        <v>762</v>
      </c>
      <c r="D27" s="173" t="s">
        <v>39</v>
      </c>
      <c r="E27" s="152" t="s">
        <v>38</v>
      </c>
      <c r="F27" s="24" t="s">
        <v>56</v>
      </c>
    </row>
    <row r="28" spans="1:12">
      <c r="A28" s="174"/>
      <c r="B28" s="25" t="s">
        <v>40</v>
      </c>
      <c r="C28" s="36" t="s">
        <v>763</v>
      </c>
      <c r="D28" s="181"/>
      <c r="E28" s="16" t="s">
        <v>42</v>
      </c>
      <c r="F28" s="24" t="s">
        <v>316</v>
      </c>
    </row>
    <row r="29" spans="1:12">
      <c r="A29" s="174"/>
      <c r="B29" s="26" t="s">
        <v>43</v>
      </c>
      <c r="C29" s="36" t="s">
        <v>44</v>
      </c>
      <c r="D29" s="181"/>
      <c r="E29" s="16" t="s">
        <v>45</v>
      </c>
      <c r="F29" s="24" t="s">
        <v>102</v>
      </c>
    </row>
    <row r="30" spans="1:12">
      <c r="A30" s="179"/>
      <c r="B30" s="26" t="s">
        <v>46</v>
      </c>
      <c r="C30" s="36" t="s">
        <v>125</v>
      </c>
      <c r="D30" s="182"/>
      <c r="E30" s="16" t="s">
        <v>47</v>
      </c>
      <c r="F30" s="24"/>
    </row>
    <row r="31" spans="1:12">
      <c r="A31" s="180"/>
      <c r="B31" s="26" t="s">
        <v>48</v>
      </c>
      <c r="C31" s="36" t="s">
        <v>249</v>
      </c>
      <c r="D31" s="183"/>
      <c r="E31" s="16" t="s">
        <v>49</v>
      </c>
      <c r="F31" s="24"/>
    </row>
    <row r="32" spans="1:12">
      <c r="A32" s="178" t="s">
        <v>36</v>
      </c>
      <c r="B32" s="178"/>
      <c r="C32" s="178"/>
      <c r="D32" s="178"/>
      <c r="E32" s="178"/>
      <c r="F32" s="178"/>
      <c r="H32" s="185"/>
      <c r="I32" s="186"/>
      <c r="J32" s="186"/>
      <c r="K32" s="186"/>
      <c r="L32" s="187"/>
    </row>
    <row r="33" spans="1:6" ht="53.25" customHeight="1">
      <c r="A33" s="231" t="s">
        <v>37</v>
      </c>
      <c r="B33" s="175" t="s">
        <v>764</v>
      </c>
      <c r="C33" s="236"/>
      <c r="D33" s="236"/>
      <c r="E33" s="236"/>
      <c r="F33" s="237"/>
    </row>
    <row r="34" spans="1:6" ht="46.8" customHeight="1">
      <c r="A34" s="232"/>
      <c r="B34" s="175" t="s">
        <v>765</v>
      </c>
      <c r="C34" s="236"/>
      <c r="D34" s="236"/>
      <c r="E34" s="236"/>
      <c r="F34" s="237"/>
    </row>
    <row r="35" spans="1:6" ht="57.75" customHeight="1">
      <c r="A35" s="233"/>
      <c r="B35" s="175" t="s">
        <v>766</v>
      </c>
      <c r="C35" s="236"/>
      <c r="D35" s="236"/>
      <c r="E35" s="236"/>
      <c r="F35" s="237"/>
    </row>
    <row r="36" spans="1:6" s="27" customFormat="1" ht="30" customHeight="1">
      <c r="A36" s="232" t="s">
        <v>431</v>
      </c>
      <c r="B36" s="175" t="s">
        <v>798</v>
      </c>
      <c r="C36" s="176"/>
      <c r="D36" s="176"/>
      <c r="E36" s="176"/>
      <c r="F36" s="177"/>
    </row>
    <row r="37" spans="1:6" s="27" customFormat="1" ht="169.2" customHeight="1">
      <c r="A37" s="232"/>
      <c r="B37" s="175" t="s">
        <v>797</v>
      </c>
      <c r="C37" s="176"/>
      <c r="D37" s="176"/>
      <c r="E37" s="176"/>
      <c r="F37" s="177"/>
    </row>
    <row r="38" spans="1:6">
      <c r="A38" s="178"/>
      <c r="B38" s="178"/>
      <c r="C38" s="178"/>
      <c r="D38" s="178"/>
      <c r="E38" s="178"/>
      <c r="F38" s="178"/>
    </row>
    <row r="39" spans="1:6">
      <c r="A39" s="153" t="s">
        <v>37</v>
      </c>
      <c r="B39" s="164"/>
      <c r="C39" s="165"/>
      <c r="D39" s="153" t="s">
        <v>39</v>
      </c>
      <c r="E39" s="164"/>
      <c r="F39" s="165"/>
    </row>
    <row r="40" spans="1:6" ht="19.2">
      <c r="A40" s="166" t="s">
        <v>50</v>
      </c>
      <c r="B40" s="167"/>
      <c r="C40" s="168"/>
      <c r="D40" s="151" t="s">
        <v>51</v>
      </c>
      <c r="E40" s="169"/>
      <c r="F40" s="170"/>
    </row>
    <row r="41" spans="1:6">
      <c r="A41" s="171" t="s">
        <v>37</v>
      </c>
      <c r="B41" s="30" t="s">
        <v>52</v>
      </c>
      <c r="C41" s="30" t="s">
        <v>53</v>
      </c>
      <c r="D41" s="171" t="s">
        <v>39</v>
      </c>
      <c r="E41" s="30" t="s">
        <v>54</v>
      </c>
      <c r="F41" s="30" t="s">
        <v>55</v>
      </c>
    </row>
    <row r="42" spans="1:6">
      <c r="A42" s="171"/>
      <c r="B42" s="31"/>
      <c r="C42" s="31"/>
      <c r="D42" s="172"/>
      <c r="E42" s="31"/>
      <c r="F42" s="32"/>
    </row>
    <row r="43" spans="1:6">
      <c r="A43" s="171"/>
      <c r="B43" s="31"/>
      <c r="C43" s="31"/>
      <c r="D43" s="172"/>
      <c r="E43" s="31"/>
      <c r="F43" s="32"/>
    </row>
    <row r="44" spans="1:6">
      <c r="A44" s="171"/>
      <c r="B44" s="31"/>
      <c r="C44" s="31"/>
      <c r="D44" s="172"/>
      <c r="E44" s="31"/>
      <c r="F44" s="32"/>
    </row>
  </sheetData>
  <mergeCells count="37">
    <mergeCell ref="A1:F1"/>
    <mergeCell ref="A3:B3"/>
    <mergeCell ref="G6:H6"/>
    <mergeCell ref="A10:F10"/>
    <mergeCell ref="A11:A15"/>
    <mergeCell ref="D12:D13"/>
    <mergeCell ref="D14:D15"/>
    <mergeCell ref="A26:F26"/>
    <mergeCell ref="A27:A31"/>
    <mergeCell ref="D27:D31"/>
    <mergeCell ref="A32:F32"/>
    <mergeCell ref="A16:F16"/>
    <mergeCell ref="E17:F17"/>
    <mergeCell ref="A18:A21"/>
    <mergeCell ref="E18:F18"/>
    <mergeCell ref="B20:B21"/>
    <mergeCell ref="C20:F21"/>
    <mergeCell ref="A22:A25"/>
    <mergeCell ref="E22:F22"/>
    <mergeCell ref="E23:F23"/>
    <mergeCell ref="B24:B25"/>
    <mergeCell ref="C24:F25"/>
    <mergeCell ref="H32:L32"/>
    <mergeCell ref="A40:C40"/>
    <mergeCell ref="E40:F40"/>
    <mergeCell ref="A41:A44"/>
    <mergeCell ref="D41:D44"/>
    <mergeCell ref="A36:A37"/>
    <mergeCell ref="B36:F36"/>
    <mergeCell ref="B37:F37"/>
    <mergeCell ref="A38:F38"/>
    <mergeCell ref="B39:C39"/>
    <mergeCell ref="E39:F39"/>
    <mergeCell ref="A33:A35"/>
    <mergeCell ref="B33:F33"/>
    <mergeCell ref="B34:F34"/>
    <mergeCell ref="B35:F35"/>
  </mergeCells>
  <phoneticPr fontId="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L44"/>
  <sheetViews>
    <sheetView tabSelected="1" zoomScale="90" zoomScaleNormal="90" workbookViewId="0">
      <selection activeCell="A16" sqref="A16:F16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10" ht="25.8">
      <c r="A1" s="212"/>
      <c r="B1" s="212"/>
      <c r="C1" s="212"/>
      <c r="D1" s="212"/>
      <c r="E1" s="212"/>
      <c r="F1" s="212"/>
    </row>
    <row r="2" spans="1:10">
      <c r="A2" s="161" t="s">
        <v>0</v>
      </c>
      <c r="B2" s="2">
        <v>42643</v>
      </c>
      <c r="C2" s="3"/>
      <c r="D2" s="2"/>
      <c r="E2" s="4" t="s">
        <v>1</v>
      </c>
      <c r="F2" s="5"/>
    </row>
    <row r="3" spans="1:10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10">
      <c r="A4" s="161" t="s">
        <v>5</v>
      </c>
      <c r="B4" s="8">
        <v>576300</v>
      </c>
      <c r="C4" s="9" t="s">
        <v>6</v>
      </c>
      <c r="D4" s="10">
        <v>0.02</v>
      </c>
      <c r="E4" s="11" t="s">
        <v>7</v>
      </c>
      <c r="F4" s="10">
        <v>0.1</v>
      </c>
      <c r="H4" s="12">
        <f>SUM(D4:D8)+SUM(F4:F8)</f>
        <v>1</v>
      </c>
    </row>
    <row r="5" spans="1:10">
      <c r="A5" s="161" t="s">
        <v>8</v>
      </c>
      <c r="B5" s="13">
        <f>B6-B4</f>
        <v>485200</v>
      </c>
      <c r="C5" s="11" t="s">
        <v>9</v>
      </c>
      <c r="D5" s="10">
        <v>0.19</v>
      </c>
      <c r="E5" s="11" t="s">
        <v>10</v>
      </c>
      <c r="F5" s="10">
        <v>0.14000000000000001</v>
      </c>
    </row>
    <row r="6" spans="1:10">
      <c r="A6" s="161" t="s">
        <v>11</v>
      </c>
      <c r="B6" s="13">
        <v>1061500</v>
      </c>
      <c r="C6" s="9" t="s">
        <v>12</v>
      </c>
      <c r="D6" s="10">
        <v>7.0000000000000007E-2</v>
      </c>
      <c r="E6" s="11" t="s">
        <v>13</v>
      </c>
      <c r="F6" s="10">
        <v>0</v>
      </c>
      <c r="G6" s="216">
        <f>B7+B6</f>
        <v>72132000</v>
      </c>
      <c r="H6" s="217"/>
    </row>
    <row r="7" spans="1:10">
      <c r="A7" s="161" t="s">
        <v>14</v>
      </c>
      <c r="B7" s="13">
        <v>71070500</v>
      </c>
      <c r="C7" s="11" t="s">
        <v>15</v>
      </c>
      <c r="D7" s="10">
        <v>0.17</v>
      </c>
      <c r="E7" s="11" t="s">
        <v>16</v>
      </c>
      <c r="F7" s="10">
        <v>0.2</v>
      </c>
    </row>
    <row r="8" spans="1:10">
      <c r="A8" s="161" t="s">
        <v>17</v>
      </c>
      <c r="B8" s="13">
        <v>70610140</v>
      </c>
      <c r="C8" s="9" t="s">
        <v>18</v>
      </c>
      <c r="D8" s="10">
        <v>0.11</v>
      </c>
      <c r="E8" s="11"/>
      <c r="F8" s="10"/>
    </row>
    <row r="9" spans="1:10">
      <c r="A9" s="161" t="s">
        <v>19</v>
      </c>
      <c r="B9" s="14">
        <f>B7/B8</f>
        <v>1.006519743481602</v>
      </c>
      <c r="C9" s="9"/>
      <c r="D9" s="10"/>
      <c r="E9" s="11"/>
      <c r="F9" s="15"/>
    </row>
    <row r="10" spans="1:10">
      <c r="A10" s="178" t="s">
        <v>20</v>
      </c>
      <c r="B10" s="178"/>
      <c r="C10" s="178"/>
      <c r="D10" s="178"/>
      <c r="E10" s="178"/>
      <c r="F10" s="178"/>
      <c r="J10">
        <v>664000</v>
      </c>
    </row>
    <row r="11" spans="1:10">
      <c r="A11" s="188" t="s">
        <v>21</v>
      </c>
      <c r="B11" s="161" t="s">
        <v>22</v>
      </c>
      <c r="C11" s="161" t="s">
        <v>23</v>
      </c>
      <c r="D11" s="161" t="s">
        <v>24</v>
      </c>
      <c r="E11" s="161"/>
      <c r="F11" s="16" t="s">
        <v>25</v>
      </c>
    </row>
    <row r="12" spans="1:10">
      <c r="A12" s="188"/>
      <c r="B12" s="17" t="s">
        <v>74</v>
      </c>
      <c r="C12" s="5" t="s">
        <v>507</v>
      </c>
      <c r="D12" s="215" t="s">
        <v>26</v>
      </c>
      <c r="E12" s="17" t="s">
        <v>823</v>
      </c>
      <c r="F12" s="5">
        <v>5</v>
      </c>
    </row>
    <row r="13" spans="1:10">
      <c r="A13" s="188"/>
      <c r="B13" s="17" t="s">
        <v>75</v>
      </c>
      <c r="C13" s="5" t="s">
        <v>800</v>
      </c>
      <c r="D13" s="215"/>
      <c r="E13" s="17" t="s">
        <v>824</v>
      </c>
      <c r="F13" s="5">
        <v>3</v>
      </c>
    </row>
    <row r="14" spans="1:10">
      <c r="A14" s="188"/>
      <c r="B14" s="17" t="s">
        <v>76</v>
      </c>
      <c r="C14" s="5" t="s">
        <v>822</v>
      </c>
      <c r="D14" s="215" t="s">
        <v>27</v>
      </c>
      <c r="E14" s="17" t="s">
        <v>825</v>
      </c>
      <c r="F14" s="18">
        <v>0</v>
      </c>
    </row>
    <row r="15" spans="1:10">
      <c r="A15" s="188"/>
      <c r="B15" s="17" t="s">
        <v>77</v>
      </c>
      <c r="C15" s="5" t="s">
        <v>710</v>
      </c>
      <c r="D15" s="215"/>
      <c r="E15" s="17" t="s">
        <v>826</v>
      </c>
      <c r="F15" s="18">
        <v>0</v>
      </c>
    </row>
    <row r="16" spans="1:10">
      <c r="A16" s="178"/>
      <c r="B16" s="178"/>
      <c r="C16" s="178"/>
      <c r="D16" s="178"/>
      <c r="E16" s="178"/>
      <c r="F16" s="178"/>
    </row>
    <row r="17" spans="1:12">
      <c r="A17" s="19"/>
      <c r="B17" s="161" t="s">
        <v>28</v>
      </c>
      <c r="C17" s="161" t="s">
        <v>29</v>
      </c>
      <c r="D17" s="161" t="s">
        <v>30</v>
      </c>
      <c r="E17" s="199" t="s">
        <v>31</v>
      </c>
      <c r="F17" s="200"/>
    </row>
    <row r="18" spans="1:12" s="158" customFormat="1">
      <c r="A18" s="220" t="s">
        <v>753</v>
      </c>
      <c r="B18" s="98">
        <v>0.5</v>
      </c>
      <c r="C18" s="155" t="s">
        <v>813</v>
      </c>
      <c r="D18" s="18">
        <v>3</v>
      </c>
      <c r="E18" s="258" t="s">
        <v>814</v>
      </c>
      <c r="F18" s="259"/>
    </row>
    <row r="19" spans="1:12" s="158" customFormat="1">
      <c r="A19" s="221"/>
      <c r="B19" s="98"/>
      <c r="C19" s="155"/>
      <c r="D19" s="18"/>
      <c r="E19" s="163"/>
      <c r="F19" s="157"/>
    </row>
    <row r="20" spans="1:12" ht="16.5" customHeight="1">
      <c r="A20" s="221"/>
      <c r="B20" s="229" t="s">
        <v>811</v>
      </c>
      <c r="C20" s="193" t="s">
        <v>812</v>
      </c>
      <c r="D20" s="194"/>
      <c r="E20" s="194"/>
      <c r="F20" s="195"/>
    </row>
    <row r="21" spans="1:12">
      <c r="A21" s="241"/>
      <c r="B21" s="246"/>
      <c r="C21" s="196"/>
      <c r="D21" s="197"/>
      <c r="E21" s="197"/>
      <c r="F21" s="198"/>
    </row>
    <row r="22" spans="1:12">
      <c r="A22" s="220" t="s">
        <v>754</v>
      </c>
      <c r="B22" s="74"/>
      <c r="C22" s="162"/>
      <c r="D22" s="76"/>
      <c r="E22" s="244"/>
      <c r="F22" s="245"/>
    </row>
    <row r="23" spans="1:12">
      <c r="A23" s="221"/>
      <c r="B23" s="98"/>
      <c r="C23" s="155"/>
      <c r="D23" s="18"/>
      <c r="E23" s="258"/>
      <c r="F23" s="259"/>
    </row>
    <row r="24" spans="1:12">
      <c r="A24" s="221"/>
      <c r="B24" s="229" t="s">
        <v>811</v>
      </c>
      <c r="C24" s="260" t="s">
        <v>819</v>
      </c>
      <c r="D24" s="260"/>
      <c r="E24" s="260"/>
      <c r="F24" s="260"/>
    </row>
    <row r="25" spans="1:12">
      <c r="A25" s="241"/>
      <c r="B25" s="246"/>
      <c r="C25" s="260"/>
      <c r="D25" s="260"/>
      <c r="E25" s="260"/>
      <c r="F25" s="260"/>
    </row>
    <row r="26" spans="1:12">
      <c r="A26" s="178" t="s">
        <v>36</v>
      </c>
      <c r="B26" s="178"/>
      <c r="C26" s="178"/>
      <c r="D26" s="178"/>
      <c r="E26" s="178"/>
      <c r="F26" s="178"/>
    </row>
    <row r="27" spans="1:12" ht="17.25" customHeight="1">
      <c r="A27" s="173" t="s">
        <v>37</v>
      </c>
      <c r="B27" s="22" t="s">
        <v>38</v>
      </c>
      <c r="C27" s="49" t="s">
        <v>820</v>
      </c>
      <c r="D27" s="173" t="s">
        <v>39</v>
      </c>
      <c r="E27" s="161" t="s">
        <v>38</v>
      </c>
      <c r="F27" s="24" t="s">
        <v>821</v>
      </c>
    </row>
    <row r="28" spans="1:12">
      <c r="A28" s="174"/>
      <c r="B28" s="25" t="s">
        <v>40</v>
      </c>
      <c r="C28" s="36" t="s">
        <v>110</v>
      </c>
      <c r="D28" s="181"/>
      <c r="E28" s="16" t="s">
        <v>42</v>
      </c>
      <c r="F28" s="24" t="s">
        <v>815</v>
      </c>
    </row>
    <row r="29" spans="1:12">
      <c r="A29" s="174"/>
      <c r="B29" s="26" t="s">
        <v>43</v>
      </c>
      <c r="C29" s="36" t="s">
        <v>109</v>
      </c>
      <c r="D29" s="181"/>
      <c r="E29" s="16" t="s">
        <v>45</v>
      </c>
      <c r="F29" s="24" t="s">
        <v>816</v>
      </c>
    </row>
    <row r="30" spans="1:12">
      <c r="A30" s="179"/>
      <c r="B30" s="26" t="s">
        <v>46</v>
      </c>
      <c r="C30" s="36" t="s">
        <v>810</v>
      </c>
      <c r="D30" s="182"/>
      <c r="E30" s="16" t="s">
        <v>47</v>
      </c>
      <c r="F30" s="24"/>
    </row>
    <row r="31" spans="1:12">
      <c r="A31" s="180"/>
      <c r="B31" s="26" t="s">
        <v>48</v>
      </c>
      <c r="C31" s="36" t="s">
        <v>266</v>
      </c>
      <c r="D31" s="183"/>
      <c r="E31" s="16" t="s">
        <v>49</v>
      </c>
      <c r="F31" s="24"/>
    </row>
    <row r="32" spans="1:12">
      <c r="A32" s="178" t="s">
        <v>36</v>
      </c>
      <c r="B32" s="178"/>
      <c r="C32" s="178"/>
      <c r="D32" s="178"/>
      <c r="E32" s="178"/>
      <c r="F32" s="178"/>
      <c r="H32" s="185"/>
      <c r="I32" s="186"/>
      <c r="J32" s="186"/>
      <c r="K32" s="186"/>
      <c r="L32" s="187"/>
    </row>
    <row r="33" spans="1:6" ht="53.25" customHeight="1">
      <c r="A33" s="231" t="s">
        <v>37</v>
      </c>
      <c r="B33" s="175" t="s">
        <v>807</v>
      </c>
      <c r="C33" s="236"/>
      <c r="D33" s="236"/>
      <c r="E33" s="236"/>
      <c r="F33" s="237"/>
    </row>
    <row r="34" spans="1:6" ht="46.8" customHeight="1">
      <c r="A34" s="232"/>
      <c r="B34" s="175" t="s">
        <v>808</v>
      </c>
      <c r="C34" s="236"/>
      <c r="D34" s="236"/>
      <c r="E34" s="236"/>
      <c r="F34" s="237"/>
    </row>
    <row r="35" spans="1:6" ht="57.75" customHeight="1">
      <c r="A35" s="233"/>
      <c r="B35" s="175" t="s">
        <v>809</v>
      </c>
      <c r="C35" s="236"/>
      <c r="D35" s="236"/>
      <c r="E35" s="236"/>
      <c r="F35" s="237"/>
    </row>
    <row r="36" spans="1:6" s="27" customFormat="1" ht="84.6" customHeight="1">
      <c r="A36" s="232" t="s">
        <v>431</v>
      </c>
      <c r="B36" s="175" t="s">
        <v>817</v>
      </c>
      <c r="C36" s="176"/>
      <c r="D36" s="176"/>
      <c r="E36" s="176"/>
      <c r="F36" s="177"/>
    </row>
    <row r="37" spans="1:6" s="27" customFormat="1" ht="108.6" customHeight="1">
      <c r="A37" s="232"/>
      <c r="B37" s="175" t="s">
        <v>818</v>
      </c>
      <c r="C37" s="176"/>
      <c r="D37" s="176"/>
      <c r="E37" s="176"/>
      <c r="F37" s="177"/>
    </row>
    <row r="38" spans="1:6">
      <c r="A38" s="178"/>
      <c r="B38" s="178"/>
      <c r="C38" s="178"/>
      <c r="D38" s="178"/>
      <c r="E38" s="178"/>
      <c r="F38" s="178"/>
    </row>
    <row r="39" spans="1:6">
      <c r="A39" s="160" t="s">
        <v>37</v>
      </c>
      <c r="B39" s="164"/>
      <c r="C39" s="165"/>
      <c r="D39" s="160" t="s">
        <v>39</v>
      </c>
      <c r="E39" s="164"/>
      <c r="F39" s="165"/>
    </row>
    <row r="40" spans="1:6" ht="19.2">
      <c r="A40" s="166" t="s">
        <v>50</v>
      </c>
      <c r="B40" s="167"/>
      <c r="C40" s="168"/>
      <c r="D40" s="159" t="s">
        <v>51</v>
      </c>
      <c r="E40" s="169"/>
      <c r="F40" s="170"/>
    </row>
    <row r="41" spans="1:6">
      <c r="A41" s="171" t="s">
        <v>37</v>
      </c>
      <c r="B41" s="30" t="s">
        <v>52</v>
      </c>
      <c r="C41" s="30" t="s">
        <v>53</v>
      </c>
      <c r="D41" s="171" t="s">
        <v>39</v>
      </c>
      <c r="E41" s="30" t="s">
        <v>54</v>
      </c>
      <c r="F41" s="30" t="s">
        <v>55</v>
      </c>
    </row>
    <row r="42" spans="1:6">
      <c r="A42" s="171"/>
      <c r="B42" s="31"/>
      <c r="C42" s="31"/>
      <c r="D42" s="172"/>
      <c r="E42" s="31"/>
      <c r="F42" s="32"/>
    </row>
    <row r="43" spans="1:6">
      <c r="A43" s="171"/>
      <c r="B43" s="31"/>
      <c r="C43" s="31"/>
      <c r="D43" s="172"/>
      <c r="E43" s="31"/>
      <c r="F43" s="32"/>
    </row>
    <row r="44" spans="1:6">
      <c r="A44" s="171"/>
      <c r="B44" s="31"/>
      <c r="C44" s="31"/>
      <c r="D44" s="172"/>
      <c r="E44" s="31"/>
      <c r="F44" s="32"/>
    </row>
  </sheetData>
  <mergeCells count="37">
    <mergeCell ref="A40:C40"/>
    <mergeCell ref="E40:F40"/>
    <mergeCell ref="A41:A44"/>
    <mergeCell ref="D41:D44"/>
    <mergeCell ref="A36:A37"/>
    <mergeCell ref="B36:F36"/>
    <mergeCell ref="B37:F37"/>
    <mergeCell ref="A38:F38"/>
    <mergeCell ref="B39:C39"/>
    <mergeCell ref="E39:F39"/>
    <mergeCell ref="A27:A31"/>
    <mergeCell ref="D27:D31"/>
    <mergeCell ref="A32:F32"/>
    <mergeCell ref="H32:L32"/>
    <mergeCell ref="A33:A35"/>
    <mergeCell ref="B33:F33"/>
    <mergeCell ref="B34:F34"/>
    <mergeCell ref="B35:F35"/>
    <mergeCell ref="A26:F26"/>
    <mergeCell ref="A16:F16"/>
    <mergeCell ref="E17:F17"/>
    <mergeCell ref="A18:A21"/>
    <mergeCell ref="E18:F18"/>
    <mergeCell ref="B20:B21"/>
    <mergeCell ref="C20:F21"/>
    <mergeCell ref="A22:A25"/>
    <mergeCell ref="E22:F22"/>
    <mergeCell ref="E23:F23"/>
    <mergeCell ref="B24:B25"/>
    <mergeCell ref="C24:F25"/>
    <mergeCell ref="A1:F1"/>
    <mergeCell ref="A3:B3"/>
    <mergeCell ref="G6:H6"/>
    <mergeCell ref="A10:F10"/>
    <mergeCell ref="A11:A15"/>
    <mergeCell ref="D12:D13"/>
    <mergeCell ref="D14:D15"/>
  </mergeCells>
  <phoneticPr fontId="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51"/>
  <sheetViews>
    <sheetView workbookViewId="0">
      <selection activeCell="A31" sqref="A31:F31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38" t="s">
        <v>0</v>
      </c>
      <c r="B2" s="2">
        <v>42616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38" t="s">
        <v>5</v>
      </c>
      <c r="B4" s="8">
        <v>2150600</v>
      </c>
      <c r="C4" s="9" t="s">
        <v>6</v>
      </c>
      <c r="D4" s="10">
        <v>0.02</v>
      </c>
      <c r="E4" s="11" t="s">
        <v>7</v>
      </c>
      <c r="F4" s="10">
        <v>0.04</v>
      </c>
      <c r="H4" s="12">
        <f>SUM(D4:D8)+SUM(F4:F8)</f>
        <v>1.02</v>
      </c>
    </row>
    <row r="5" spans="1:8">
      <c r="A5" s="38" t="s">
        <v>8</v>
      </c>
      <c r="B5" s="13">
        <f>B6-B4</f>
        <v>3657900</v>
      </c>
      <c r="C5" s="11" t="s">
        <v>9</v>
      </c>
      <c r="D5" s="10">
        <v>7.0000000000000007E-2</v>
      </c>
      <c r="E5" s="11" t="s">
        <v>10</v>
      </c>
      <c r="F5" s="10">
        <v>0.04</v>
      </c>
    </row>
    <row r="6" spans="1:8">
      <c r="A6" s="38" t="s">
        <v>11</v>
      </c>
      <c r="B6" s="13">
        <v>5808500</v>
      </c>
      <c r="C6" s="9" t="s">
        <v>12</v>
      </c>
      <c r="D6" s="10">
        <v>0.05</v>
      </c>
      <c r="E6" s="11" t="s">
        <v>13</v>
      </c>
      <c r="F6" s="10">
        <v>0.09</v>
      </c>
      <c r="G6" s="216">
        <f>B7+B6</f>
        <v>15906700</v>
      </c>
      <c r="H6" s="217"/>
    </row>
    <row r="7" spans="1:8">
      <c r="A7" s="38" t="s">
        <v>14</v>
      </c>
      <c r="B7" s="13">
        <v>10098200</v>
      </c>
      <c r="C7" s="11" t="s">
        <v>15</v>
      </c>
      <c r="D7" s="10">
        <v>0.13</v>
      </c>
      <c r="E7" s="11" t="s">
        <v>16</v>
      </c>
      <c r="F7" s="10">
        <v>0.17</v>
      </c>
    </row>
    <row r="8" spans="1:8">
      <c r="A8" s="38" t="s">
        <v>17</v>
      </c>
      <c r="B8" s="13">
        <v>70610140</v>
      </c>
      <c r="C8" s="9" t="s">
        <v>18</v>
      </c>
      <c r="D8" s="10">
        <v>0.03</v>
      </c>
      <c r="E8" s="11" t="s">
        <v>128</v>
      </c>
      <c r="F8" s="10">
        <v>0.38</v>
      </c>
    </row>
    <row r="9" spans="1:8">
      <c r="A9" s="38" t="s">
        <v>19</v>
      </c>
      <c r="B9" s="14">
        <f>B7/B8</f>
        <v>0.14301345387503833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38" t="s">
        <v>22</v>
      </c>
      <c r="C11" s="38" t="s">
        <v>23</v>
      </c>
      <c r="D11" s="38" t="s">
        <v>24</v>
      </c>
      <c r="E11" s="38"/>
      <c r="F11" s="16" t="s">
        <v>25</v>
      </c>
    </row>
    <row r="12" spans="1:8">
      <c r="A12" s="188"/>
      <c r="B12" s="17" t="s">
        <v>74</v>
      </c>
      <c r="C12" s="5" t="s">
        <v>129</v>
      </c>
      <c r="D12" s="215" t="s">
        <v>26</v>
      </c>
      <c r="E12" s="17" t="s">
        <v>133</v>
      </c>
      <c r="F12" s="5">
        <v>7</v>
      </c>
    </row>
    <row r="13" spans="1:8">
      <c r="A13" s="188"/>
      <c r="B13" s="17" t="s">
        <v>75</v>
      </c>
      <c r="C13" s="5" t="s">
        <v>130</v>
      </c>
      <c r="D13" s="215"/>
      <c r="E13" s="17" t="s">
        <v>134</v>
      </c>
      <c r="F13" s="5">
        <v>9</v>
      </c>
    </row>
    <row r="14" spans="1:8">
      <c r="A14" s="188"/>
      <c r="B14" s="17" t="s">
        <v>76</v>
      </c>
      <c r="C14" s="5" t="s">
        <v>131</v>
      </c>
      <c r="D14" s="215" t="s">
        <v>27</v>
      </c>
      <c r="E14" s="17" t="s">
        <v>135</v>
      </c>
      <c r="F14" s="18">
        <v>0</v>
      </c>
    </row>
    <row r="15" spans="1:8">
      <c r="A15" s="188"/>
      <c r="B15" s="17" t="s">
        <v>77</v>
      </c>
      <c r="C15" s="5" t="s">
        <v>132</v>
      </c>
      <c r="D15" s="215"/>
      <c r="E15" s="17" t="s">
        <v>136</v>
      </c>
      <c r="F15" s="18">
        <v>1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38" t="s">
        <v>28</v>
      </c>
      <c r="C17" s="38" t="s">
        <v>29</v>
      </c>
      <c r="D17" s="38" t="s">
        <v>30</v>
      </c>
      <c r="E17" s="199" t="s">
        <v>31</v>
      </c>
      <c r="F17" s="200"/>
    </row>
    <row r="18" spans="1:6">
      <c r="A18" s="222" t="s">
        <v>32</v>
      </c>
      <c r="B18" s="20">
        <v>0.47916666666666669</v>
      </c>
      <c r="C18" s="20" t="s">
        <v>137</v>
      </c>
      <c r="D18" s="21">
        <v>2</v>
      </c>
      <c r="E18" s="189" t="s">
        <v>138</v>
      </c>
      <c r="F18" s="190"/>
    </row>
    <row r="19" spans="1:6">
      <c r="A19" s="222"/>
      <c r="B19" s="20">
        <v>0.5</v>
      </c>
      <c r="C19" s="20" t="s">
        <v>139</v>
      </c>
      <c r="D19" s="21" t="s">
        <v>140</v>
      </c>
      <c r="E19" s="189" t="s">
        <v>141</v>
      </c>
      <c r="F19" s="190"/>
    </row>
    <row r="20" spans="1:6">
      <c r="A20" s="222"/>
      <c r="B20" s="20">
        <v>0.5</v>
      </c>
      <c r="C20" s="20" t="s">
        <v>142</v>
      </c>
      <c r="D20" s="21">
        <v>3</v>
      </c>
      <c r="E20" s="189"/>
      <c r="F20" s="190"/>
    </row>
    <row r="21" spans="1:6">
      <c r="A21" s="222"/>
      <c r="B21" s="20">
        <v>0.57638888888888895</v>
      </c>
      <c r="C21" s="20" t="s">
        <v>143</v>
      </c>
      <c r="D21" s="21">
        <v>2</v>
      </c>
      <c r="E21" s="189"/>
      <c r="F21" s="190"/>
    </row>
    <row r="22" spans="1:6">
      <c r="A22" s="222"/>
      <c r="B22" s="20">
        <v>0.61111111111111105</v>
      </c>
      <c r="C22" s="20" t="s">
        <v>144</v>
      </c>
      <c r="D22" s="21">
        <v>2</v>
      </c>
      <c r="E22" s="189"/>
      <c r="F22" s="190"/>
    </row>
    <row r="23" spans="1:6">
      <c r="A23" s="222"/>
      <c r="B23" s="20"/>
      <c r="C23" s="20"/>
      <c r="D23" s="21"/>
      <c r="E23" s="189"/>
      <c r="F23" s="190"/>
    </row>
    <row r="24" spans="1:6">
      <c r="A24" s="220" t="s">
        <v>34</v>
      </c>
      <c r="B24" s="20">
        <v>0.70833333333333337</v>
      </c>
      <c r="C24" s="20" t="s">
        <v>152</v>
      </c>
      <c r="D24" s="21" t="s">
        <v>153</v>
      </c>
      <c r="E24" s="189" t="s">
        <v>154</v>
      </c>
      <c r="F24" s="190"/>
    </row>
    <row r="25" spans="1:6">
      <c r="A25" s="221"/>
      <c r="B25" s="20">
        <v>0.73263888888888884</v>
      </c>
      <c r="C25" s="20" t="s">
        <v>145</v>
      </c>
      <c r="D25" s="21">
        <v>3</v>
      </c>
      <c r="E25" s="189"/>
      <c r="F25" s="190"/>
    </row>
    <row r="26" spans="1:6">
      <c r="A26" s="221"/>
      <c r="B26" s="20">
        <v>0.75</v>
      </c>
      <c r="C26" s="20" t="s">
        <v>146</v>
      </c>
      <c r="D26" s="21">
        <v>5</v>
      </c>
      <c r="E26" s="189" t="s">
        <v>147</v>
      </c>
      <c r="F26" s="190"/>
    </row>
    <row r="27" spans="1:6">
      <c r="A27" s="221"/>
      <c r="B27" s="20">
        <v>0.75</v>
      </c>
      <c r="C27" s="20" t="s">
        <v>148</v>
      </c>
      <c r="D27" s="21">
        <v>4</v>
      </c>
      <c r="E27" s="189"/>
      <c r="F27" s="190"/>
    </row>
    <row r="28" spans="1:6">
      <c r="A28" s="221"/>
      <c r="B28" s="20">
        <v>0.75</v>
      </c>
      <c r="C28" s="20" t="s">
        <v>149</v>
      </c>
      <c r="D28" s="21">
        <v>4</v>
      </c>
      <c r="E28" s="189"/>
      <c r="F28" s="190"/>
    </row>
    <row r="29" spans="1:6">
      <c r="A29" s="221"/>
      <c r="B29" s="20">
        <v>0.79166666666666663</v>
      </c>
      <c r="C29" s="20" t="s">
        <v>150</v>
      </c>
      <c r="D29" s="21">
        <v>8</v>
      </c>
      <c r="E29" s="189" t="s">
        <v>151</v>
      </c>
      <c r="F29" s="190"/>
    </row>
    <row r="30" spans="1:6">
      <c r="A30" s="221"/>
      <c r="B30" s="20"/>
      <c r="C30" s="20"/>
      <c r="D30" s="21"/>
      <c r="E30" s="189"/>
      <c r="F30" s="190"/>
    </row>
    <row r="31" spans="1:6">
      <c r="A31" s="178" t="s">
        <v>36</v>
      </c>
      <c r="B31" s="178"/>
      <c r="C31" s="178"/>
      <c r="D31" s="178"/>
      <c r="E31" s="178"/>
      <c r="F31" s="178"/>
    </row>
    <row r="32" spans="1:6">
      <c r="A32" s="173" t="s">
        <v>37</v>
      </c>
      <c r="B32" s="22" t="s">
        <v>38</v>
      </c>
      <c r="C32" s="36" t="s">
        <v>118</v>
      </c>
      <c r="D32" s="173" t="s">
        <v>39</v>
      </c>
      <c r="E32" s="38" t="s">
        <v>38</v>
      </c>
      <c r="F32" s="24" t="s">
        <v>155</v>
      </c>
    </row>
    <row r="33" spans="1:6">
      <c r="A33" s="174"/>
      <c r="B33" s="25" t="s">
        <v>40</v>
      </c>
      <c r="C33" s="36" t="s">
        <v>41</v>
      </c>
      <c r="D33" s="181"/>
      <c r="E33" s="16" t="s">
        <v>42</v>
      </c>
      <c r="F33" s="24" t="s">
        <v>156</v>
      </c>
    </row>
    <row r="34" spans="1:6">
      <c r="A34" s="174"/>
      <c r="B34" s="26" t="s">
        <v>43</v>
      </c>
      <c r="C34" s="36" t="s">
        <v>68</v>
      </c>
      <c r="D34" s="181"/>
      <c r="E34" s="16" t="s">
        <v>45</v>
      </c>
      <c r="F34" s="24" t="s">
        <v>157</v>
      </c>
    </row>
    <row r="35" spans="1:6">
      <c r="A35" s="179"/>
      <c r="B35" s="26" t="s">
        <v>46</v>
      </c>
      <c r="C35" s="36" t="s">
        <v>119</v>
      </c>
      <c r="D35" s="182"/>
      <c r="E35" s="16" t="s">
        <v>47</v>
      </c>
      <c r="F35" s="24" t="s">
        <v>158</v>
      </c>
    </row>
    <row r="36" spans="1:6">
      <c r="A36" s="180"/>
      <c r="B36" s="26" t="s">
        <v>48</v>
      </c>
      <c r="C36" s="36" t="s">
        <v>44</v>
      </c>
      <c r="D36" s="183"/>
      <c r="E36" s="16" t="s">
        <v>49</v>
      </c>
      <c r="F36" s="24"/>
    </row>
    <row r="37" spans="1:6">
      <c r="A37" s="178" t="s">
        <v>36</v>
      </c>
      <c r="B37" s="178"/>
      <c r="C37" s="178"/>
      <c r="D37" s="178"/>
      <c r="E37" s="178"/>
      <c r="F37" s="178"/>
    </row>
    <row r="38" spans="1:6" ht="28.5" customHeight="1">
      <c r="A38" s="173" t="s">
        <v>37</v>
      </c>
      <c r="B38" s="185" t="s">
        <v>120</v>
      </c>
      <c r="C38" s="186"/>
      <c r="D38" s="186"/>
      <c r="E38" s="186"/>
      <c r="F38" s="187"/>
    </row>
    <row r="39" spans="1:6" ht="38.25" customHeight="1">
      <c r="A39" s="174"/>
      <c r="B39" s="185" t="s">
        <v>121</v>
      </c>
      <c r="C39" s="186"/>
      <c r="D39" s="186"/>
      <c r="E39" s="186"/>
      <c r="F39" s="187"/>
    </row>
    <row r="40" spans="1:6" ht="31.5" customHeight="1">
      <c r="A40" s="184"/>
      <c r="B40" s="185" t="s">
        <v>122</v>
      </c>
      <c r="C40" s="186"/>
      <c r="D40" s="186"/>
      <c r="E40" s="186"/>
      <c r="F40" s="187"/>
    </row>
    <row r="41" spans="1:6" s="27" customFormat="1">
      <c r="A41" s="173" t="s">
        <v>39</v>
      </c>
      <c r="B41" s="175" t="s">
        <v>159</v>
      </c>
      <c r="C41" s="176"/>
      <c r="D41" s="176"/>
      <c r="E41" s="176"/>
      <c r="F41" s="177"/>
    </row>
    <row r="42" spans="1:6" s="27" customFormat="1">
      <c r="A42" s="174"/>
      <c r="B42" s="175" t="s">
        <v>161</v>
      </c>
      <c r="C42" s="176"/>
      <c r="D42" s="176"/>
      <c r="E42" s="176"/>
      <c r="F42" s="177"/>
    </row>
    <row r="43" spans="1:6" s="27" customFormat="1" ht="103.5" customHeight="1">
      <c r="A43" s="174"/>
      <c r="B43" s="175" t="s">
        <v>160</v>
      </c>
      <c r="C43" s="176"/>
      <c r="D43" s="176"/>
      <c r="E43" s="176"/>
      <c r="F43" s="177"/>
    </row>
    <row r="44" spans="1:6" s="27" customFormat="1" ht="379.5" customHeight="1">
      <c r="A44" s="174"/>
      <c r="B44" s="185" t="s">
        <v>162</v>
      </c>
      <c r="C44" s="218"/>
      <c r="D44" s="218"/>
      <c r="E44" s="218"/>
      <c r="F44" s="219"/>
    </row>
    <row r="45" spans="1:6">
      <c r="A45" s="178"/>
      <c r="B45" s="178"/>
      <c r="C45" s="178"/>
      <c r="D45" s="178"/>
      <c r="E45" s="178"/>
      <c r="F45" s="178"/>
    </row>
    <row r="46" spans="1:6">
      <c r="A46" s="39" t="s">
        <v>37</v>
      </c>
      <c r="B46" s="164"/>
      <c r="C46" s="165"/>
      <c r="D46" s="39" t="s">
        <v>39</v>
      </c>
      <c r="E46" s="164"/>
      <c r="F46" s="165"/>
    </row>
    <row r="47" spans="1:6" ht="19.2">
      <c r="A47" s="166" t="s">
        <v>50</v>
      </c>
      <c r="B47" s="167"/>
      <c r="C47" s="168"/>
      <c r="D47" s="37" t="s">
        <v>51</v>
      </c>
      <c r="E47" s="169"/>
      <c r="F47" s="170"/>
    </row>
    <row r="48" spans="1:6">
      <c r="A48" s="171" t="s">
        <v>37</v>
      </c>
      <c r="B48" s="30" t="s">
        <v>52</v>
      </c>
      <c r="C48" s="30" t="s">
        <v>53</v>
      </c>
      <c r="D48" s="171" t="s">
        <v>39</v>
      </c>
      <c r="E48" s="30" t="s">
        <v>54</v>
      </c>
      <c r="F48" s="30" t="s">
        <v>55</v>
      </c>
    </row>
    <row r="49" spans="1:6">
      <c r="A49" s="171"/>
      <c r="B49" s="31"/>
      <c r="C49" s="31"/>
      <c r="D49" s="172"/>
      <c r="E49" s="31"/>
      <c r="F49" s="32"/>
    </row>
    <row r="50" spans="1:6">
      <c r="A50" s="171"/>
      <c r="B50" s="31"/>
      <c r="C50" s="31"/>
      <c r="D50" s="172"/>
      <c r="E50" s="31"/>
      <c r="F50" s="32"/>
    </row>
    <row r="51" spans="1:6">
      <c r="A51" s="171"/>
      <c r="B51" s="31"/>
      <c r="C51" s="31"/>
      <c r="D51" s="172"/>
      <c r="E51" s="31"/>
      <c r="F51" s="32"/>
    </row>
  </sheetData>
  <mergeCells count="44">
    <mergeCell ref="A1:F1"/>
    <mergeCell ref="A3:B3"/>
    <mergeCell ref="G6:H6"/>
    <mergeCell ref="A10:F10"/>
    <mergeCell ref="A11:A15"/>
    <mergeCell ref="D12:D13"/>
    <mergeCell ref="D14:D15"/>
    <mergeCell ref="A16:F16"/>
    <mergeCell ref="E17:F17"/>
    <mergeCell ref="A18:A23"/>
    <mergeCell ref="E18:F18"/>
    <mergeCell ref="E23:F23"/>
    <mergeCell ref="E19:F19"/>
    <mergeCell ref="E20:F20"/>
    <mergeCell ref="E21:F21"/>
    <mergeCell ref="E22:F22"/>
    <mergeCell ref="A48:A51"/>
    <mergeCell ref="D48:D51"/>
    <mergeCell ref="A45:F45"/>
    <mergeCell ref="A31:F31"/>
    <mergeCell ref="A32:A36"/>
    <mergeCell ref="D32:D36"/>
    <mergeCell ref="A37:F37"/>
    <mergeCell ref="A38:A40"/>
    <mergeCell ref="B38:F38"/>
    <mergeCell ref="B39:F39"/>
    <mergeCell ref="B40:F40"/>
    <mergeCell ref="A41:A44"/>
    <mergeCell ref="B41:F41"/>
    <mergeCell ref="B42:F42"/>
    <mergeCell ref="B43:F43"/>
    <mergeCell ref="B44:F44"/>
    <mergeCell ref="E24:F24"/>
    <mergeCell ref="A24:A30"/>
    <mergeCell ref="B46:C46"/>
    <mergeCell ref="E46:F46"/>
    <mergeCell ref="A47:C47"/>
    <mergeCell ref="E47:F47"/>
    <mergeCell ref="E25:F25"/>
    <mergeCell ref="E29:F29"/>
    <mergeCell ref="E30:F30"/>
    <mergeCell ref="E26:F26"/>
    <mergeCell ref="E27:F27"/>
    <mergeCell ref="E28:F28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50"/>
  <sheetViews>
    <sheetView workbookViewId="0">
      <selection activeCell="C50" sqref="C50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42" t="s">
        <v>0</v>
      </c>
      <c r="B2" s="2">
        <v>42617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42" t="s">
        <v>5</v>
      </c>
      <c r="B4" s="8">
        <v>1435000</v>
      </c>
      <c r="C4" s="9" t="s">
        <v>6</v>
      </c>
      <c r="D4" s="10">
        <v>0.02</v>
      </c>
      <c r="E4" s="11" t="s">
        <v>7</v>
      </c>
      <c r="F4" s="10">
        <v>0.05</v>
      </c>
      <c r="H4" s="12">
        <f>SUM(D4:D8)+SUM(F4:F8)</f>
        <v>0.98</v>
      </c>
    </row>
    <row r="5" spans="1:8">
      <c r="A5" s="42" t="s">
        <v>8</v>
      </c>
      <c r="B5" s="13">
        <f>B6-B4</f>
        <v>1312000</v>
      </c>
      <c r="C5" s="11" t="s">
        <v>9</v>
      </c>
      <c r="D5" s="10">
        <v>0.04</v>
      </c>
      <c r="E5" s="11" t="s">
        <v>10</v>
      </c>
      <c r="F5" s="10">
        <v>0.42</v>
      </c>
    </row>
    <row r="6" spans="1:8">
      <c r="A6" s="42" t="s">
        <v>11</v>
      </c>
      <c r="B6" s="13">
        <v>2747000</v>
      </c>
      <c r="C6" s="9" t="s">
        <v>12</v>
      </c>
      <c r="D6" s="10">
        <v>7.0000000000000007E-2</v>
      </c>
      <c r="E6" s="11" t="s">
        <v>13</v>
      </c>
      <c r="F6" s="10">
        <v>0.12</v>
      </c>
      <c r="G6" s="216">
        <f>B7+B6</f>
        <v>15592200</v>
      </c>
      <c r="H6" s="217"/>
    </row>
    <row r="7" spans="1:8">
      <c r="A7" s="42" t="s">
        <v>14</v>
      </c>
      <c r="B7" s="13">
        <v>12845200</v>
      </c>
      <c r="C7" s="11" t="s">
        <v>15</v>
      </c>
      <c r="D7" s="10">
        <v>0.08</v>
      </c>
      <c r="E7" s="11" t="s">
        <v>16</v>
      </c>
      <c r="F7" s="10">
        <v>0.17</v>
      </c>
    </row>
    <row r="8" spans="1:8">
      <c r="A8" s="42" t="s">
        <v>17</v>
      </c>
      <c r="B8" s="13">
        <v>70610140</v>
      </c>
      <c r="C8" s="9" t="s">
        <v>18</v>
      </c>
      <c r="D8" s="10">
        <v>0.01</v>
      </c>
      <c r="E8" s="11"/>
      <c r="F8" s="10"/>
    </row>
    <row r="9" spans="1:8">
      <c r="A9" s="42" t="s">
        <v>19</v>
      </c>
      <c r="B9" s="14">
        <f>B7/B8</f>
        <v>0.18191721472298455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42" t="s">
        <v>22</v>
      </c>
      <c r="C11" s="42" t="s">
        <v>23</v>
      </c>
      <c r="D11" s="42" t="s">
        <v>24</v>
      </c>
      <c r="E11" s="42"/>
      <c r="F11" s="16" t="s">
        <v>25</v>
      </c>
    </row>
    <row r="12" spans="1:8">
      <c r="A12" s="188"/>
      <c r="B12" s="17" t="s">
        <v>74</v>
      </c>
      <c r="C12" s="5" t="s">
        <v>163</v>
      </c>
      <c r="D12" s="215" t="s">
        <v>26</v>
      </c>
      <c r="E12" s="17" t="s">
        <v>167</v>
      </c>
      <c r="F12" s="5">
        <v>6</v>
      </c>
    </row>
    <row r="13" spans="1:8">
      <c r="A13" s="188"/>
      <c r="B13" s="17" t="s">
        <v>75</v>
      </c>
      <c r="C13" s="5" t="s">
        <v>164</v>
      </c>
      <c r="D13" s="215"/>
      <c r="E13" s="17" t="s">
        <v>84</v>
      </c>
      <c r="F13" s="5">
        <v>22</v>
      </c>
    </row>
    <row r="14" spans="1:8">
      <c r="A14" s="188"/>
      <c r="B14" s="17" t="s">
        <v>76</v>
      </c>
      <c r="C14" s="5" t="s">
        <v>165</v>
      </c>
      <c r="D14" s="215" t="s">
        <v>27</v>
      </c>
      <c r="E14" s="17" t="s">
        <v>168</v>
      </c>
      <c r="F14" s="18">
        <v>0</v>
      </c>
    </row>
    <row r="15" spans="1:8">
      <c r="A15" s="188"/>
      <c r="B15" s="17" t="s">
        <v>77</v>
      </c>
      <c r="C15" s="5" t="s">
        <v>166</v>
      </c>
      <c r="D15" s="215"/>
      <c r="E15" s="17" t="s">
        <v>169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42" t="s">
        <v>28</v>
      </c>
      <c r="C17" s="42" t="s">
        <v>29</v>
      </c>
      <c r="D17" s="42" t="s">
        <v>30</v>
      </c>
      <c r="E17" s="199" t="s">
        <v>31</v>
      </c>
      <c r="F17" s="200"/>
    </row>
    <row r="18" spans="1:6">
      <c r="A18" s="222" t="s">
        <v>32</v>
      </c>
      <c r="B18" s="20">
        <v>0.54166666666666663</v>
      </c>
      <c r="C18" s="20" t="s">
        <v>170</v>
      </c>
      <c r="D18" s="21">
        <v>2</v>
      </c>
      <c r="E18" s="189"/>
      <c r="F18" s="190"/>
    </row>
    <row r="19" spans="1:6">
      <c r="A19" s="222"/>
      <c r="B19" s="20">
        <v>0.5625</v>
      </c>
      <c r="C19" s="20" t="s">
        <v>171</v>
      </c>
      <c r="D19" s="21" t="s">
        <v>172</v>
      </c>
      <c r="E19" s="189" t="s">
        <v>173</v>
      </c>
      <c r="F19" s="190"/>
    </row>
    <row r="20" spans="1:6">
      <c r="A20" s="222"/>
      <c r="B20" s="20">
        <v>0.5625</v>
      </c>
      <c r="C20" s="20" t="s">
        <v>174</v>
      </c>
      <c r="D20" s="21">
        <v>2</v>
      </c>
      <c r="E20" s="189"/>
      <c r="F20" s="190"/>
    </row>
    <row r="21" spans="1:6">
      <c r="A21" s="222"/>
      <c r="B21" s="20">
        <v>0.56944444444444442</v>
      </c>
      <c r="C21" s="20" t="s">
        <v>175</v>
      </c>
      <c r="D21" s="21">
        <v>2</v>
      </c>
      <c r="E21" s="189"/>
      <c r="F21" s="190"/>
    </row>
    <row r="22" spans="1:6">
      <c r="A22" s="222"/>
      <c r="B22" s="229" t="s">
        <v>176</v>
      </c>
      <c r="C22" s="223" t="s">
        <v>177</v>
      </c>
      <c r="D22" s="224"/>
      <c r="E22" s="224"/>
      <c r="F22" s="225"/>
    </row>
    <row r="23" spans="1:6">
      <c r="A23" s="222"/>
      <c r="B23" s="230"/>
      <c r="C23" s="226"/>
      <c r="D23" s="227"/>
      <c r="E23" s="227"/>
      <c r="F23" s="228"/>
    </row>
    <row r="24" spans="1:6">
      <c r="A24" s="220" t="s">
        <v>34</v>
      </c>
      <c r="B24" s="20">
        <v>0.79166666666666663</v>
      </c>
      <c r="C24" s="20" t="s">
        <v>178</v>
      </c>
      <c r="D24" s="21">
        <v>2</v>
      </c>
      <c r="E24" s="189" t="s">
        <v>179</v>
      </c>
      <c r="F24" s="190"/>
    </row>
    <row r="25" spans="1:6">
      <c r="A25" s="221"/>
      <c r="B25" s="20">
        <v>0.79166666666666663</v>
      </c>
      <c r="C25" s="20" t="s">
        <v>180</v>
      </c>
      <c r="D25" s="21">
        <v>2</v>
      </c>
      <c r="E25" s="189" t="s">
        <v>179</v>
      </c>
      <c r="F25" s="190"/>
    </row>
    <row r="26" spans="1:6">
      <c r="A26" s="221"/>
      <c r="B26" s="20">
        <v>0.79166666666666663</v>
      </c>
      <c r="C26" s="20" t="s">
        <v>181</v>
      </c>
      <c r="D26" s="21">
        <v>2</v>
      </c>
      <c r="E26" s="189"/>
      <c r="F26" s="190"/>
    </row>
    <row r="27" spans="1:6">
      <c r="A27" s="221"/>
      <c r="B27" s="20">
        <v>0.83333333333333337</v>
      </c>
      <c r="C27" s="20" t="s">
        <v>182</v>
      </c>
      <c r="D27" s="21">
        <v>3</v>
      </c>
      <c r="E27" s="189" t="s">
        <v>97</v>
      </c>
      <c r="F27" s="190"/>
    </row>
    <row r="28" spans="1:6">
      <c r="A28" s="221"/>
      <c r="B28" s="20">
        <v>0.83333333333333337</v>
      </c>
      <c r="C28" s="20" t="s">
        <v>183</v>
      </c>
      <c r="D28" s="21">
        <v>2</v>
      </c>
      <c r="E28" s="189" t="s">
        <v>184</v>
      </c>
      <c r="F28" s="190"/>
    </row>
    <row r="29" spans="1:6">
      <c r="A29" s="221"/>
      <c r="B29" s="229" t="s">
        <v>176</v>
      </c>
      <c r="C29" s="223" t="s">
        <v>185</v>
      </c>
      <c r="D29" s="224"/>
      <c r="E29" s="224"/>
      <c r="F29" s="225"/>
    </row>
    <row r="30" spans="1:6">
      <c r="A30" s="221"/>
      <c r="B30" s="230"/>
      <c r="C30" s="226"/>
      <c r="D30" s="227"/>
      <c r="E30" s="227"/>
      <c r="F30" s="228"/>
    </row>
    <row r="31" spans="1:6">
      <c r="A31" s="178" t="s">
        <v>36</v>
      </c>
      <c r="B31" s="178"/>
      <c r="C31" s="178"/>
      <c r="D31" s="178"/>
      <c r="E31" s="178"/>
      <c r="F31" s="178"/>
    </row>
    <row r="32" spans="1:6">
      <c r="A32" s="173" t="s">
        <v>37</v>
      </c>
      <c r="B32" s="22" t="s">
        <v>38</v>
      </c>
      <c r="C32" s="36" t="s">
        <v>123</v>
      </c>
      <c r="D32" s="173" t="s">
        <v>39</v>
      </c>
      <c r="E32" s="42" t="s">
        <v>38</v>
      </c>
      <c r="F32" s="24" t="s">
        <v>186</v>
      </c>
    </row>
    <row r="33" spans="1:6">
      <c r="A33" s="174"/>
      <c r="B33" s="25" t="s">
        <v>40</v>
      </c>
      <c r="C33" s="36" t="s">
        <v>124</v>
      </c>
      <c r="D33" s="181"/>
      <c r="E33" s="16" t="s">
        <v>42</v>
      </c>
      <c r="F33" s="24" t="s">
        <v>102</v>
      </c>
    </row>
    <row r="34" spans="1:6">
      <c r="A34" s="174"/>
      <c r="B34" s="26" t="s">
        <v>43</v>
      </c>
      <c r="C34" s="36" t="s">
        <v>68</v>
      </c>
      <c r="D34" s="181"/>
      <c r="E34" s="16" t="s">
        <v>45</v>
      </c>
      <c r="F34" s="24" t="s">
        <v>187</v>
      </c>
    </row>
    <row r="35" spans="1:6">
      <c r="A35" s="179"/>
      <c r="B35" s="26" t="s">
        <v>46</v>
      </c>
      <c r="C35" s="36" t="s">
        <v>125</v>
      </c>
      <c r="D35" s="182"/>
      <c r="E35" s="16" t="s">
        <v>47</v>
      </c>
      <c r="F35" s="24" t="s">
        <v>58</v>
      </c>
    </row>
    <row r="36" spans="1:6">
      <c r="A36" s="180"/>
      <c r="B36" s="26" t="s">
        <v>48</v>
      </c>
      <c r="C36" s="36" t="s">
        <v>44</v>
      </c>
      <c r="D36" s="183"/>
      <c r="E36" s="16" t="s">
        <v>49</v>
      </c>
      <c r="F36" s="24"/>
    </row>
    <row r="37" spans="1:6">
      <c r="A37" s="178" t="s">
        <v>36</v>
      </c>
      <c r="B37" s="178"/>
      <c r="C37" s="178"/>
      <c r="D37" s="178"/>
      <c r="E37" s="178"/>
      <c r="F37" s="178"/>
    </row>
    <row r="38" spans="1:6" ht="28.5" customHeight="1">
      <c r="A38" s="173" t="s">
        <v>37</v>
      </c>
      <c r="B38" s="185" t="s">
        <v>126</v>
      </c>
      <c r="C38" s="186"/>
      <c r="D38" s="186"/>
      <c r="E38" s="186"/>
      <c r="F38" s="187"/>
    </row>
    <row r="39" spans="1:6" ht="31.5" customHeight="1">
      <c r="A39" s="174"/>
      <c r="B39" s="185" t="s">
        <v>189</v>
      </c>
      <c r="C39" s="186"/>
      <c r="D39" s="186"/>
      <c r="E39" s="186"/>
      <c r="F39" s="187"/>
    </row>
    <row r="40" spans="1:6" ht="31.5" customHeight="1">
      <c r="A40" s="184"/>
      <c r="B40" s="185" t="s">
        <v>127</v>
      </c>
      <c r="C40" s="186"/>
      <c r="D40" s="186"/>
      <c r="E40" s="186"/>
      <c r="F40" s="187"/>
    </row>
    <row r="41" spans="1:6" s="27" customFormat="1">
      <c r="A41" s="173" t="s">
        <v>39</v>
      </c>
      <c r="B41" s="175" t="s">
        <v>188</v>
      </c>
      <c r="C41" s="176"/>
      <c r="D41" s="176"/>
      <c r="E41" s="176"/>
      <c r="F41" s="177"/>
    </row>
    <row r="42" spans="1:6" s="27" customFormat="1" ht="78.75" customHeight="1">
      <c r="A42" s="174"/>
      <c r="B42" s="175" t="s">
        <v>190</v>
      </c>
      <c r="C42" s="176"/>
      <c r="D42" s="176"/>
      <c r="E42" s="176"/>
      <c r="F42" s="177"/>
    </row>
    <row r="43" spans="1:6" s="27" customFormat="1" ht="79.5" customHeight="1">
      <c r="A43" s="174"/>
      <c r="B43" s="175" t="s">
        <v>191</v>
      </c>
      <c r="C43" s="176"/>
      <c r="D43" s="176"/>
      <c r="E43" s="176"/>
      <c r="F43" s="177"/>
    </row>
    <row r="44" spans="1:6">
      <c r="A44" s="178"/>
      <c r="B44" s="178"/>
      <c r="C44" s="178"/>
      <c r="D44" s="178"/>
      <c r="E44" s="178"/>
      <c r="F44" s="178"/>
    </row>
    <row r="45" spans="1:6">
      <c r="A45" s="41" t="s">
        <v>37</v>
      </c>
      <c r="B45" s="164"/>
      <c r="C45" s="165"/>
      <c r="D45" s="41" t="s">
        <v>39</v>
      </c>
      <c r="E45" s="164"/>
      <c r="F45" s="165"/>
    </row>
    <row r="46" spans="1:6" ht="19.2">
      <c r="A46" s="166" t="s">
        <v>50</v>
      </c>
      <c r="B46" s="167"/>
      <c r="C46" s="168"/>
      <c r="D46" s="40" t="s">
        <v>51</v>
      </c>
      <c r="E46" s="169"/>
      <c r="F46" s="170"/>
    </row>
    <row r="47" spans="1:6">
      <c r="A47" s="171" t="s">
        <v>37</v>
      </c>
      <c r="B47" s="30" t="s">
        <v>52</v>
      </c>
      <c r="C47" s="30" t="s">
        <v>53</v>
      </c>
      <c r="D47" s="171" t="s">
        <v>39</v>
      </c>
      <c r="E47" s="30" t="s">
        <v>54</v>
      </c>
      <c r="F47" s="30" t="s">
        <v>55</v>
      </c>
    </row>
    <row r="48" spans="1:6">
      <c r="A48" s="171"/>
      <c r="B48" s="31"/>
      <c r="C48" s="31"/>
      <c r="D48" s="172"/>
      <c r="E48" s="31"/>
      <c r="F48" s="32"/>
    </row>
    <row r="49" spans="1:6">
      <c r="A49" s="171"/>
      <c r="B49" s="31"/>
      <c r="C49" s="31"/>
      <c r="D49" s="172"/>
      <c r="E49" s="31"/>
      <c r="F49" s="32"/>
    </row>
    <row r="50" spans="1:6">
      <c r="A50" s="171"/>
      <c r="B50" s="31"/>
      <c r="C50" s="31"/>
      <c r="D50" s="172"/>
      <c r="E50" s="31"/>
      <c r="F50" s="32"/>
    </row>
  </sheetData>
  <mergeCells count="43">
    <mergeCell ref="B29:B30"/>
    <mergeCell ref="C29:F30"/>
    <mergeCell ref="B45:C45"/>
    <mergeCell ref="E45:F45"/>
    <mergeCell ref="A31:F31"/>
    <mergeCell ref="A32:A36"/>
    <mergeCell ref="D32:D36"/>
    <mergeCell ref="A37:F37"/>
    <mergeCell ref="A38:A40"/>
    <mergeCell ref="B38:F38"/>
    <mergeCell ref="B39:F39"/>
    <mergeCell ref="B40:F40"/>
    <mergeCell ref="A24:A30"/>
    <mergeCell ref="E24:F24"/>
    <mergeCell ref="E25:F25"/>
    <mergeCell ref="E26:F26"/>
    <mergeCell ref="A46:C46"/>
    <mergeCell ref="E46:F46"/>
    <mergeCell ref="A47:A50"/>
    <mergeCell ref="D47:D50"/>
    <mergeCell ref="A41:A43"/>
    <mergeCell ref="B41:F41"/>
    <mergeCell ref="B42:F42"/>
    <mergeCell ref="B43:F43"/>
    <mergeCell ref="A44:F44"/>
    <mergeCell ref="E27:F27"/>
    <mergeCell ref="E28:F28"/>
    <mergeCell ref="A16:F16"/>
    <mergeCell ref="E17:F17"/>
    <mergeCell ref="A18:A23"/>
    <mergeCell ref="E18:F18"/>
    <mergeCell ref="E19:F19"/>
    <mergeCell ref="E20:F20"/>
    <mergeCell ref="E21:F21"/>
    <mergeCell ref="C22:F23"/>
    <mergeCell ref="B22:B23"/>
    <mergeCell ref="A1:F1"/>
    <mergeCell ref="A3:B3"/>
    <mergeCell ref="G6:H6"/>
    <mergeCell ref="A10:F10"/>
    <mergeCell ref="A11:A15"/>
    <mergeCell ref="D12:D13"/>
    <mergeCell ref="D14:D15"/>
  </mergeCells>
  <phoneticPr fontId="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46"/>
  <sheetViews>
    <sheetView workbookViewId="0">
      <selection activeCell="A40" sqref="A40:XFD40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44" t="s">
        <v>0</v>
      </c>
      <c r="B2" s="2">
        <v>42618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44" t="s">
        <v>5</v>
      </c>
      <c r="B4" s="8">
        <v>508200</v>
      </c>
      <c r="C4" s="9" t="s">
        <v>6</v>
      </c>
      <c r="D4" s="10">
        <v>0.03</v>
      </c>
      <c r="E4" s="11" t="s">
        <v>7</v>
      </c>
      <c r="F4" s="10">
        <v>0.21</v>
      </c>
      <c r="H4" s="12">
        <f>SUM(D4:D8)+SUM(F4:F8)</f>
        <v>1</v>
      </c>
    </row>
    <row r="5" spans="1:8">
      <c r="A5" s="44" t="s">
        <v>8</v>
      </c>
      <c r="B5" s="13">
        <f>B6-B4</f>
        <v>953800</v>
      </c>
      <c r="C5" s="11" t="s">
        <v>9</v>
      </c>
      <c r="D5" s="10">
        <v>0.09</v>
      </c>
      <c r="E5" s="11" t="s">
        <v>10</v>
      </c>
      <c r="F5" s="10">
        <v>0.12</v>
      </c>
    </row>
    <row r="6" spans="1:8">
      <c r="A6" s="44" t="s">
        <v>11</v>
      </c>
      <c r="B6" s="13">
        <v>1462000</v>
      </c>
      <c r="C6" s="9" t="s">
        <v>12</v>
      </c>
      <c r="D6" s="10">
        <v>0.11</v>
      </c>
      <c r="E6" s="11" t="s">
        <v>13</v>
      </c>
      <c r="F6" s="10">
        <v>0.13</v>
      </c>
      <c r="G6" s="216">
        <f>B7+B6</f>
        <v>15769200</v>
      </c>
      <c r="H6" s="217"/>
    </row>
    <row r="7" spans="1:8">
      <c r="A7" s="44" t="s">
        <v>14</v>
      </c>
      <c r="B7" s="13">
        <v>14307200</v>
      </c>
      <c r="C7" s="11" t="s">
        <v>15</v>
      </c>
      <c r="D7" s="10">
        <v>0.17</v>
      </c>
      <c r="E7" s="11" t="s">
        <v>16</v>
      </c>
      <c r="F7" s="10">
        <v>0.11</v>
      </c>
    </row>
    <row r="8" spans="1:8">
      <c r="A8" s="44" t="s">
        <v>17</v>
      </c>
      <c r="B8" s="13">
        <v>70610140</v>
      </c>
      <c r="C8" s="9" t="s">
        <v>18</v>
      </c>
      <c r="D8" s="10">
        <v>0.03</v>
      </c>
      <c r="E8" s="11"/>
      <c r="F8" s="10"/>
    </row>
    <row r="9" spans="1:8">
      <c r="A9" s="44" t="s">
        <v>19</v>
      </c>
      <c r="B9" s="14">
        <f>B7/B8</f>
        <v>0.20262245620813102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44" t="s">
        <v>22</v>
      </c>
      <c r="C11" s="44" t="s">
        <v>23</v>
      </c>
      <c r="D11" s="44" t="s">
        <v>24</v>
      </c>
      <c r="E11" s="44"/>
      <c r="F11" s="16" t="s">
        <v>25</v>
      </c>
    </row>
    <row r="12" spans="1:8">
      <c r="A12" s="188"/>
      <c r="B12" s="17" t="s">
        <v>74</v>
      </c>
      <c r="C12" s="5" t="s">
        <v>163</v>
      </c>
      <c r="D12" s="215" t="s">
        <v>26</v>
      </c>
      <c r="E12" s="17" t="s">
        <v>202</v>
      </c>
      <c r="F12" s="5">
        <v>4</v>
      </c>
    </row>
    <row r="13" spans="1:8">
      <c r="A13" s="188"/>
      <c r="B13" s="17" t="s">
        <v>75</v>
      </c>
      <c r="C13" s="5" t="s">
        <v>200</v>
      </c>
      <c r="D13" s="215"/>
      <c r="E13" s="17" t="s">
        <v>203</v>
      </c>
      <c r="F13" s="5">
        <v>4</v>
      </c>
    </row>
    <row r="14" spans="1:8">
      <c r="A14" s="188"/>
      <c r="B14" s="17" t="s">
        <v>76</v>
      </c>
      <c r="C14" s="5" t="s">
        <v>201</v>
      </c>
      <c r="D14" s="215" t="s">
        <v>27</v>
      </c>
      <c r="E14" s="17" t="s">
        <v>204</v>
      </c>
      <c r="F14" s="18">
        <v>0</v>
      </c>
    </row>
    <row r="15" spans="1:8">
      <c r="A15" s="188"/>
      <c r="B15" s="17" t="s">
        <v>77</v>
      </c>
      <c r="C15" s="5" t="s">
        <v>166</v>
      </c>
      <c r="D15" s="215"/>
      <c r="E15" s="17" t="s">
        <v>205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44" t="s">
        <v>28</v>
      </c>
      <c r="C17" s="44" t="s">
        <v>29</v>
      </c>
      <c r="D17" s="44" t="s">
        <v>30</v>
      </c>
      <c r="E17" s="199" t="s">
        <v>31</v>
      </c>
      <c r="F17" s="200"/>
    </row>
    <row r="18" spans="1:6">
      <c r="A18" s="222" t="s">
        <v>32</v>
      </c>
      <c r="B18" s="20"/>
      <c r="C18" s="20"/>
      <c r="D18" s="21"/>
      <c r="E18" s="189"/>
      <c r="F18" s="190"/>
    </row>
    <row r="19" spans="1:6">
      <c r="A19" s="222"/>
      <c r="B19" s="20"/>
      <c r="C19" s="20"/>
      <c r="D19" s="21"/>
      <c r="E19" s="189"/>
      <c r="F19" s="190"/>
    </row>
    <row r="20" spans="1:6">
      <c r="A20" s="222"/>
      <c r="B20" s="20"/>
      <c r="C20" s="20"/>
      <c r="D20" s="21"/>
      <c r="E20" s="189"/>
      <c r="F20" s="190"/>
    </row>
    <row r="21" spans="1:6">
      <c r="A21" s="222"/>
      <c r="B21" s="20"/>
      <c r="C21" s="20"/>
      <c r="D21" s="21"/>
      <c r="E21" s="189"/>
      <c r="F21" s="190"/>
    </row>
    <row r="22" spans="1:6">
      <c r="A22" s="222"/>
      <c r="B22" s="20"/>
      <c r="C22" s="20"/>
      <c r="D22" s="21"/>
      <c r="E22" s="189"/>
      <c r="F22" s="190"/>
    </row>
    <row r="23" spans="1:6">
      <c r="A23" s="220" t="s">
        <v>34</v>
      </c>
      <c r="B23" s="20"/>
      <c r="C23" s="20"/>
      <c r="D23" s="21"/>
      <c r="E23" s="189"/>
      <c r="F23" s="190"/>
    </row>
    <row r="24" spans="1:6">
      <c r="A24" s="221"/>
      <c r="B24" s="20"/>
      <c r="C24" s="20"/>
      <c r="D24" s="21"/>
      <c r="E24" s="189"/>
      <c r="F24" s="190"/>
    </row>
    <row r="25" spans="1:6">
      <c r="A25" s="221"/>
      <c r="B25" s="20"/>
      <c r="C25" s="20"/>
      <c r="D25" s="21"/>
      <c r="E25" s="189"/>
      <c r="F25" s="190"/>
    </row>
    <row r="26" spans="1:6">
      <c r="A26" s="221"/>
      <c r="B26" s="20"/>
      <c r="C26" s="20"/>
      <c r="D26" s="21"/>
      <c r="E26" s="189"/>
      <c r="F26" s="190"/>
    </row>
    <row r="27" spans="1:6">
      <c r="A27" s="221"/>
      <c r="B27" s="20"/>
      <c r="C27" s="20"/>
      <c r="D27" s="21"/>
      <c r="E27" s="189"/>
      <c r="F27" s="190"/>
    </row>
    <row r="28" spans="1:6">
      <c r="A28" s="178" t="s">
        <v>36</v>
      </c>
      <c r="B28" s="178"/>
      <c r="C28" s="178"/>
      <c r="D28" s="178"/>
      <c r="E28" s="178"/>
      <c r="F28" s="178"/>
    </row>
    <row r="29" spans="1:6">
      <c r="A29" s="173" t="s">
        <v>37</v>
      </c>
      <c r="B29" s="22" t="s">
        <v>38</v>
      </c>
      <c r="C29" s="36" t="s">
        <v>199</v>
      </c>
      <c r="D29" s="173" t="s">
        <v>39</v>
      </c>
      <c r="E29" s="44" t="s">
        <v>38</v>
      </c>
      <c r="F29" s="24" t="s">
        <v>206</v>
      </c>
    </row>
    <row r="30" spans="1:6">
      <c r="A30" s="174"/>
      <c r="B30" s="25" t="s">
        <v>40</v>
      </c>
      <c r="C30" s="36" t="s">
        <v>124</v>
      </c>
      <c r="D30" s="181"/>
      <c r="E30" s="16" t="s">
        <v>42</v>
      </c>
      <c r="F30" s="24" t="s">
        <v>207</v>
      </c>
    </row>
    <row r="31" spans="1:6">
      <c r="A31" s="174"/>
      <c r="B31" s="26" t="s">
        <v>43</v>
      </c>
      <c r="C31" s="36" t="s">
        <v>41</v>
      </c>
      <c r="D31" s="181"/>
      <c r="E31" s="16" t="s">
        <v>45</v>
      </c>
      <c r="F31" s="24" t="s">
        <v>208</v>
      </c>
    </row>
    <row r="32" spans="1:6">
      <c r="A32" s="179"/>
      <c r="B32" s="26" t="s">
        <v>46</v>
      </c>
      <c r="C32" s="36" t="s">
        <v>125</v>
      </c>
      <c r="D32" s="182"/>
      <c r="E32" s="16" t="s">
        <v>47</v>
      </c>
      <c r="F32" s="24"/>
    </row>
    <row r="33" spans="1:6">
      <c r="A33" s="180"/>
      <c r="B33" s="26" t="s">
        <v>48</v>
      </c>
      <c r="C33" s="36" t="s">
        <v>192</v>
      </c>
      <c r="D33" s="183"/>
      <c r="E33" s="16" t="s">
        <v>49</v>
      </c>
      <c r="F33" s="24"/>
    </row>
    <row r="34" spans="1:6">
      <c r="A34" s="178" t="s">
        <v>36</v>
      </c>
      <c r="B34" s="178"/>
      <c r="C34" s="178"/>
      <c r="D34" s="178"/>
      <c r="E34" s="178"/>
      <c r="F34" s="178"/>
    </row>
    <row r="35" spans="1:6">
      <c r="A35" s="173" t="s">
        <v>37</v>
      </c>
      <c r="B35" s="185" t="s">
        <v>193</v>
      </c>
      <c r="C35" s="186"/>
      <c r="D35" s="186"/>
      <c r="E35" s="186"/>
      <c r="F35" s="187"/>
    </row>
    <row r="36" spans="1:6">
      <c r="A36" s="174"/>
      <c r="B36" s="185" t="s">
        <v>194</v>
      </c>
      <c r="C36" s="186"/>
      <c r="D36" s="186"/>
      <c r="E36" s="186"/>
      <c r="F36" s="187"/>
    </row>
    <row r="37" spans="1:6">
      <c r="A37" s="184"/>
      <c r="B37" s="185" t="s">
        <v>195</v>
      </c>
      <c r="C37" s="186"/>
      <c r="D37" s="186"/>
      <c r="E37" s="186"/>
      <c r="F37" s="187"/>
    </row>
    <row r="38" spans="1:6" s="27" customFormat="1">
      <c r="A38" s="173" t="s">
        <v>39</v>
      </c>
      <c r="B38" s="175" t="s">
        <v>209</v>
      </c>
      <c r="C38" s="176"/>
      <c r="D38" s="176"/>
      <c r="E38" s="176"/>
      <c r="F38" s="177"/>
    </row>
    <row r="39" spans="1:6" s="27" customFormat="1" ht="75" customHeight="1">
      <c r="A39" s="174"/>
      <c r="B39" s="175" t="s">
        <v>210</v>
      </c>
      <c r="C39" s="176"/>
      <c r="D39" s="176"/>
      <c r="E39" s="176"/>
      <c r="F39" s="177"/>
    </row>
    <row r="40" spans="1:6">
      <c r="A40" s="178"/>
      <c r="B40" s="178"/>
      <c r="C40" s="178"/>
      <c r="D40" s="178"/>
      <c r="E40" s="178"/>
      <c r="F40" s="178"/>
    </row>
    <row r="41" spans="1:6">
      <c r="A41" s="45" t="s">
        <v>37</v>
      </c>
      <c r="B41" s="164"/>
      <c r="C41" s="165"/>
      <c r="D41" s="45" t="s">
        <v>39</v>
      </c>
      <c r="E41" s="164"/>
      <c r="F41" s="165"/>
    </row>
    <row r="42" spans="1:6" ht="19.2">
      <c r="A42" s="166" t="s">
        <v>50</v>
      </c>
      <c r="B42" s="167"/>
      <c r="C42" s="168"/>
      <c r="D42" s="43" t="s">
        <v>51</v>
      </c>
      <c r="E42" s="169"/>
      <c r="F42" s="170"/>
    </row>
    <row r="43" spans="1:6">
      <c r="A43" s="171" t="s">
        <v>37</v>
      </c>
      <c r="B43" s="30" t="s">
        <v>52</v>
      </c>
      <c r="C43" s="30" t="s">
        <v>53</v>
      </c>
      <c r="D43" s="171" t="s">
        <v>39</v>
      </c>
      <c r="E43" s="30" t="s">
        <v>54</v>
      </c>
      <c r="F43" s="30" t="s">
        <v>55</v>
      </c>
    </row>
    <row r="44" spans="1:6">
      <c r="A44" s="171"/>
      <c r="B44" s="31"/>
      <c r="C44" s="31"/>
      <c r="D44" s="172"/>
      <c r="E44" s="31"/>
      <c r="F44" s="32"/>
    </row>
    <row r="45" spans="1:6">
      <c r="A45" s="171"/>
      <c r="B45" s="31"/>
      <c r="C45" s="31"/>
      <c r="D45" s="172"/>
      <c r="E45" s="31"/>
      <c r="F45" s="32"/>
    </row>
    <row r="46" spans="1:6">
      <c r="A46" s="171"/>
      <c r="B46" s="31"/>
      <c r="C46" s="31"/>
      <c r="D46" s="172"/>
      <c r="E46" s="31"/>
      <c r="F46" s="32"/>
    </row>
  </sheetData>
  <mergeCells count="39">
    <mergeCell ref="A1:F1"/>
    <mergeCell ref="A3:B3"/>
    <mergeCell ref="G6:H6"/>
    <mergeCell ref="A10:F10"/>
    <mergeCell ref="A11:A15"/>
    <mergeCell ref="D12:D13"/>
    <mergeCell ref="D14:D15"/>
    <mergeCell ref="A16:F16"/>
    <mergeCell ref="E17:F17"/>
    <mergeCell ref="A18:A22"/>
    <mergeCell ref="E18:F18"/>
    <mergeCell ref="E19:F19"/>
    <mergeCell ref="E21:F21"/>
    <mergeCell ref="E22:F22"/>
    <mergeCell ref="E20:F20"/>
    <mergeCell ref="A23:A27"/>
    <mergeCell ref="E23:F23"/>
    <mergeCell ref="E24:F24"/>
    <mergeCell ref="E25:F25"/>
    <mergeCell ref="E26:F26"/>
    <mergeCell ref="E27:F27"/>
    <mergeCell ref="A28:F28"/>
    <mergeCell ref="A29:A33"/>
    <mergeCell ref="D29:D33"/>
    <mergeCell ref="A34:F34"/>
    <mergeCell ref="A35:A37"/>
    <mergeCell ref="B35:F35"/>
    <mergeCell ref="B36:F36"/>
    <mergeCell ref="B37:F37"/>
    <mergeCell ref="A42:C42"/>
    <mergeCell ref="E42:F42"/>
    <mergeCell ref="A43:A46"/>
    <mergeCell ref="D43:D46"/>
    <mergeCell ref="A38:A39"/>
    <mergeCell ref="B38:F38"/>
    <mergeCell ref="B39:F39"/>
    <mergeCell ref="A40:F40"/>
    <mergeCell ref="B41:C41"/>
    <mergeCell ref="E41:F41"/>
  </mergeCells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H48"/>
  <sheetViews>
    <sheetView workbookViewId="0">
      <selection activeCell="A16" sqref="A16:F16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48" t="s">
        <v>0</v>
      </c>
      <c r="B2" s="2">
        <v>42619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48" t="s">
        <v>5</v>
      </c>
      <c r="B4" s="8">
        <v>643600</v>
      </c>
      <c r="C4" s="9" t="s">
        <v>6</v>
      </c>
      <c r="D4" s="10">
        <v>0.08</v>
      </c>
      <c r="E4" s="11" t="s">
        <v>7</v>
      </c>
      <c r="F4" s="10">
        <v>0</v>
      </c>
      <c r="H4" s="12">
        <f>SUM(D4:D8)+SUM(F4:F8)</f>
        <v>0.99</v>
      </c>
    </row>
    <row r="5" spans="1:8">
      <c r="A5" s="48" t="s">
        <v>8</v>
      </c>
      <c r="B5" s="13">
        <f>B6-B4</f>
        <v>132900</v>
      </c>
      <c r="C5" s="11" t="s">
        <v>9</v>
      </c>
      <c r="D5" s="10">
        <v>0.08</v>
      </c>
      <c r="E5" s="11" t="s">
        <v>10</v>
      </c>
      <c r="F5" s="10">
        <v>0</v>
      </c>
    </row>
    <row r="6" spans="1:8">
      <c r="A6" s="48" t="s">
        <v>11</v>
      </c>
      <c r="B6" s="13">
        <v>776500</v>
      </c>
      <c r="C6" s="9" t="s">
        <v>12</v>
      </c>
      <c r="D6" s="10">
        <v>0.09</v>
      </c>
      <c r="E6" s="11" t="s">
        <v>13</v>
      </c>
      <c r="F6" s="10">
        <v>0</v>
      </c>
      <c r="G6" s="216">
        <f>B7+B6</f>
        <v>15860200</v>
      </c>
      <c r="H6" s="217"/>
    </row>
    <row r="7" spans="1:8">
      <c r="A7" s="48" t="s">
        <v>14</v>
      </c>
      <c r="B7" s="13">
        <v>15083700</v>
      </c>
      <c r="C7" s="11" t="s">
        <v>15</v>
      </c>
      <c r="D7" s="10">
        <v>0.64</v>
      </c>
      <c r="E7" s="11" t="s">
        <v>16</v>
      </c>
      <c r="F7" s="10">
        <v>0.1</v>
      </c>
    </row>
    <row r="8" spans="1:8">
      <c r="A8" s="48" t="s">
        <v>17</v>
      </c>
      <c r="B8" s="13">
        <v>70610140</v>
      </c>
      <c r="C8" s="9" t="s">
        <v>18</v>
      </c>
      <c r="D8" s="10">
        <v>0</v>
      </c>
      <c r="E8" s="11"/>
      <c r="F8" s="10"/>
    </row>
    <row r="9" spans="1:8">
      <c r="A9" s="48" t="s">
        <v>19</v>
      </c>
      <c r="B9" s="14">
        <f>B7/B8</f>
        <v>0.21361946032113802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48" t="s">
        <v>22</v>
      </c>
      <c r="C11" s="48" t="s">
        <v>23</v>
      </c>
      <c r="D11" s="48" t="s">
        <v>24</v>
      </c>
      <c r="E11" s="48"/>
      <c r="F11" s="16" t="s">
        <v>25</v>
      </c>
    </row>
    <row r="12" spans="1:8">
      <c r="A12" s="188"/>
      <c r="B12" s="17" t="s">
        <v>74</v>
      </c>
      <c r="C12" s="5" t="s">
        <v>163</v>
      </c>
      <c r="D12" s="215" t="s">
        <v>26</v>
      </c>
      <c r="E12" s="17" t="s">
        <v>222</v>
      </c>
      <c r="F12" s="5">
        <v>0</v>
      </c>
    </row>
    <row r="13" spans="1:8">
      <c r="A13" s="188"/>
      <c r="B13" s="17" t="s">
        <v>75</v>
      </c>
      <c r="C13" s="5" t="s">
        <v>220</v>
      </c>
      <c r="D13" s="215"/>
      <c r="E13" s="17" t="s">
        <v>223</v>
      </c>
      <c r="F13" s="5">
        <v>0</v>
      </c>
    </row>
    <row r="14" spans="1:8">
      <c r="A14" s="188"/>
      <c r="B14" s="17" t="s">
        <v>76</v>
      </c>
      <c r="C14" s="5" t="s">
        <v>221</v>
      </c>
      <c r="D14" s="215" t="s">
        <v>27</v>
      </c>
      <c r="E14" s="17" t="s">
        <v>224</v>
      </c>
      <c r="F14" s="18">
        <v>4</v>
      </c>
    </row>
    <row r="15" spans="1:8">
      <c r="A15" s="188"/>
      <c r="B15" s="17" t="s">
        <v>77</v>
      </c>
      <c r="C15" s="5" t="s">
        <v>166</v>
      </c>
      <c r="D15" s="215"/>
      <c r="E15" s="17" t="s">
        <v>225</v>
      </c>
      <c r="F15" s="18">
        <v>3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48" t="s">
        <v>28</v>
      </c>
      <c r="C17" s="48" t="s">
        <v>29</v>
      </c>
      <c r="D17" s="48" t="s">
        <v>30</v>
      </c>
      <c r="E17" s="199" t="s">
        <v>31</v>
      </c>
      <c r="F17" s="200"/>
    </row>
    <row r="18" spans="1:6">
      <c r="A18" s="222" t="s">
        <v>32</v>
      </c>
      <c r="B18" s="20">
        <v>0.5</v>
      </c>
      <c r="C18" s="20" t="s">
        <v>216</v>
      </c>
      <c r="D18" s="21">
        <v>7</v>
      </c>
      <c r="E18" s="189" t="s">
        <v>217</v>
      </c>
      <c r="F18" s="190"/>
    </row>
    <row r="19" spans="1:6">
      <c r="A19" s="222"/>
      <c r="B19" s="20"/>
      <c r="C19" s="20"/>
      <c r="D19" s="21"/>
      <c r="E19" s="189"/>
      <c r="F19" s="190"/>
    </row>
    <row r="20" spans="1:6">
      <c r="A20" s="222"/>
      <c r="B20" s="20"/>
      <c r="C20" s="20"/>
      <c r="D20" s="21"/>
      <c r="E20" s="189"/>
      <c r="F20" s="190"/>
    </row>
    <row r="21" spans="1:6">
      <c r="A21" s="222"/>
      <c r="B21" s="20"/>
      <c r="C21" s="20"/>
      <c r="D21" s="21"/>
      <c r="E21" s="189"/>
      <c r="F21" s="190"/>
    </row>
    <row r="22" spans="1:6">
      <c r="A22" s="222"/>
      <c r="B22" s="20"/>
      <c r="C22" s="20"/>
      <c r="D22" s="21"/>
      <c r="E22" s="189"/>
      <c r="F22" s="190"/>
    </row>
    <row r="23" spans="1:6">
      <c r="A23" s="220" t="s">
        <v>34</v>
      </c>
      <c r="B23" s="20"/>
      <c r="C23" s="20"/>
      <c r="D23" s="21"/>
      <c r="E23" s="189"/>
      <c r="F23" s="190"/>
    </row>
    <row r="24" spans="1:6">
      <c r="A24" s="221"/>
      <c r="B24" s="20"/>
      <c r="C24" s="20"/>
      <c r="D24" s="21"/>
      <c r="E24" s="189"/>
      <c r="F24" s="190"/>
    </row>
    <row r="25" spans="1:6">
      <c r="A25" s="221"/>
      <c r="B25" s="20"/>
      <c r="C25" s="20"/>
      <c r="D25" s="21"/>
      <c r="E25" s="189"/>
      <c r="F25" s="190"/>
    </row>
    <row r="26" spans="1:6">
      <c r="A26" s="221"/>
      <c r="B26" s="20"/>
      <c r="C26" s="20"/>
      <c r="D26" s="21"/>
      <c r="E26" s="189"/>
      <c r="F26" s="190"/>
    </row>
    <row r="27" spans="1:6">
      <c r="A27" s="221"/>
      <c r="B27" s="20"/>
      <c r="C27" s="20"/>
      <c r="D27" s="21"/>
      <c r="E27" s="189"/>
      <c r="F27" s="190"/>
    </row>
    <row r="28" spans="1:6">
      <c r="A28" s="178" t="s">
        <v>36</v>
      </c>
      <c r="B28" s="178"/>
      <c r="C28" s="178"/>
      <c r="D28" s="178"/>
      <c r="E28" s="178"/>
      <c r="F28" s="178"/>
    </row>
    <row r="29" spans="1:6" ht="27" customHeight="1">
      <c r="A29" s="173" t="s">
        <v>37</v>
      </c>
      <c r="B29" s="22" t="s">
        <v>38</v>
      </c>
      <c r="C29" s="49" t="s">
        <v>212</v>
      </c>
      <c r="D29" s="173" t="s">
        <v>39</v>
      </c>
      <c r="E29" s="48" t="s">
        <v>38</v>
      </c>
      <c r="F29" s="24" t="s">
        <v>211</v>
      </c>
    </row>
    <row r="30" spans="1:6">
      <c r="A30" s="174"/>
      <c r="B30" s="25" t="s">
        <v>40</v>
      </c>
      <c r="C30" s="36" t="s">
        <v>41</v>
      </c>
      <c r="D30" s="181"/>
      <c r="E30" s="16" t="s">
        <v>42</v>
      </c>
      <c r="F30" s="24" t="s">
        <v>213</v>
      </c>
    </row>
    <row r="31" spans="1:6">
      <c r="A31" s="174"/>
      <c r="B31" s="26" t="s">
        <v>43</v>
      </c>
      <c r="C31" s="36" t="s">
        <v>68</v>
      </c>
      <c r="D31" s="181"/>
      <c r="E31" s="16" t="s">
        <v>45</v>
      </c>
      <c r="F31" s="24" t="s">
        <v>102</v>
      </c>
    </row>
    <row r="32" spans="1:6">
      <c r="A32" s="179"/>
      <c r="B32" s="26" t="s">
        <v>46</v>
      </c>
      <c r="C32" s="36" t="s">
        <v>124</v>
      </c>
      <c r="D32" s="182"/>
      <c r="E32" s="16" t="s">
        <v>47</v>
      </c>
      <c r="F32" s="24"/>
    </row>
    <row r="33" spans="1:6">
      <c r="A33" s="180"/>
      <c r="B33" s="26" t="s">
        <v>48</v>
      </c>
      <c r="C33" s="36" t="s">
        <v>44</v>
      </c>
      <c r="D33" s="183"/>
      <c r="E33" s="16" t="s">
        <v>49</v>
      </c>
      <c r="F33" s="24"/>
    </row>
    <row r="34" spans="1:6">
      <c r="A34" s="178" t="s">
        <v>36</v>
      </c>
      <c r="B34" s="178"/>
      <c r="C34" s="178"/>
      <c r="D34" s="178"/>
      <c r="E34" s="178"/>
      <c r="F34" s="178"/>
    </row>
    <row r="35" spans="1:6" ht="16.5" customHeight="1">
      <c r="A35" s="231" t="s">
        <v>37</v>
      </c>
      <c r="B35" s="185" t="s">
        <v>196</v>
      </c>
      <c r="C35" s="186"/>
      <c r="D35" s="186"/>
      <c r="E35" s="186"/>
      <c r="F35" s="187"/>
    </row>
    <row r="36" spans="1:6" ht="16.5" customHeight="1">
      <c r="A36" s="232"/>
      <c r="B36" s="185" t="s">
        <v>197</v>
      </c>
      <c r="C36" s="186"/>
      <c r="D36" s="186"/>
      <c r="E36" s="186"/>
      <c r="F36" s="187"/>
    </row>
    <row r="37" spans="1:6" ht="25.5" customHeight="1">
      <c r="A37" s="233"/>
      <c r="B37" s="185" t="s">
        <v>198</v>
      </c>
      <c r="C37" s="186"/>
      <c r="D37" s="186"/>
      <c r="E37" s="186"/>
      <c r="F37" s="187"/>
    </row>
    <row r="38" spans="1:6" ht="19.5" customHeight="1">
      <c r="A38" s="231" t="s">
        <v>39</v>
      </c>
      <c r="B38" s="175" t="s">
        <v>218</v>
      </c>
      <c r="C38" s="176"/>
      <c r="D38" s="176"/>
      <c r="E38" s="176"/>
      <c r="F38" s="177"/>
    </row>
    <row r="39" spans="1:6" s="27" customFormat="1">
      <c r="A39" s="232"/>
      <c r="B39" s="175" t="s">
        <v>214</v>
      </c>
      <c r="C39" s="176"/>
      <c r="D39" s="176"/>
      <c r="E39" s="176"/>
      <c r="F39" s="177"/>
    </row>
    <row r="40" spans="1:6" s="27" customFormat="1" ht="17.25" customHeight="1">
      <c r="A40" s="232"/>
      <c r="B40" s="175" t="s">
        <v>215</v>
      </c>
      <c r="C40" s="176"/>
      <c r="D40" s="176"/>
      <c r="E40" s="176"/>
      <c r="F40" s="177"/>
    </row>
    <row r="41" spans="1:6" s="27" customFormat="1" ht="120.75" customHeight="1">
      <c r="A41" s="233"/>
      <c r="B41" s="175" t="s">
        <v>219</v>
      </c>
      <c r="C41" s="176"/>
      <c r="D41" s="176"/>
      <c r="E41" s="176"/>
      <c r="F41" s="177"/>
    </row>
    <row r="42" spans="1:6">
      <c r="A42" s="178"/>
      <c r="B42" s="178"/>
      <c r="C42" s="178"/>
      <c r="D42" s="178"/>
      <c r="E42" s="178"/>
      <c r="F42" s="178"/>
    </row>
    <row r="43" spans="1:6">
      <c r="A43" s="47" t="s">
        <v>37</v>
      </c>
      <c r="B43" s="164"/>
      <c r="C43" s="165"/>
      <c r="D43" s="47" t="s">
        <v>39</v>
      </c>
      <c r="E43" s="164"/>
      <c r="F43" s="165"/>
    </row>
    <row r="44" spans="1:6" ht="19.2">
      <c r="A44" s="166" t="s">
        <v>50</v>
      </c>
      <c r="B44" s="167"/>
      <c r="C44" s="168"/>
      <c r="D44" s="46" t="s">
        <v>51</v>
      </c>
      <c r="E44" s="169"/>
      <c r="F44" s="170"/>
    </row>
    <row r="45" spans="1:6">
      <c r="A45" s="171" t="s">
        <v>37</v>
      </c>
      <c r="B45" s="30" t="s">
        <v>52</v>
      </c>
      <c r="C45" s="30" t="s">
        <v>53</v>
      </c>
      <c r="D45" s="171" t="s">
        <v>39</v>
      </c>
      <c r="E45" s="30" t="s">
        <v>54</v>
      </c>
      <c r="F45" s="30" t="s">
        <v>55</v>
      </c>
    </row>
    <row r="46" spans="1:6">
      <c r="A46" s="171"/>
      <c r="B46" s="31"/>
      <c r="C46" s="31"/>
      <c r="D46" s="172"/>
      <c r="E46" s="31"/>
      <c r="F46" s="32"/>
    </row>
    <row r="47" spans="1:6">
      <c r="A47" s="171"/>
      <c r="B47" s="31"/>
      <c r="C47" s="31"/>
      <c r="D47" s="172"/>
      <c r="E47" s="31"/>
      <c r="F47" s="32"/>
    </row>
    <row r="48" spans="1:6">
      <c r="A48" s="171"/>
      <c r="B48" s="31"/>
      <c r="C48" s="31"/>
      <c r="D48" s="172"/>
      <c r="E48" s="31"/>
      <c r="F48" s="32"/>
    </row>
  </sheetData>
  <mergeCells count="41">
    <mergeCell ref="A44:C44"/>
    <mergeCell ref="E44:F44"/>
    <mergeCell ref="A45:A48"/>
    <mergeCell ref="D45:D48"/>
    <mergeCell ref="B41:F41"/>
    <mergeCell ref="B43:C43"/>
    <mergeCell ref="E43:F43"/>
    <mergeCell ref="B38:F38"/>
    <mergeCell ref="A38:A41"/>
    <mergeCell ref="B39:F39"/>
    <mergeCell ref="B40:F40"/>
    <mergeCell ref="A42:F42"/>
    <mergeCell ref="A28:F28"/>
    <mergeCell ref="A29:A33"/>
    <mergeCell ref="D29:D33"/>
    <mergeCell ref="A34:F34"/>
    <mergeCell ref="A35:A37"/>
    <mergeCell ref="B35:F35"/>
    <mergeCell ref="B36:F36"/>
    <mergeCell ref="B37:F37"/>
    <mergeCell ref="A23:A27"/>
    <mergeCell ref="E23:F23"/>
    <mergeCell ref="E24:F24"/>
    <mergeCell ref="E25:F25"/>
    <mergeCell ref="E26:F26"/>
    <mergeCell ref="E27:F27"/>
    <mergeCell ref="A16:F16"/>
    <mergeCell ref="E17:F17"/>
    <mergeCell ref="A18:A22"/>
    <mergeCell ref="E18:F18"/>
    <mergeCell ref="E19:F19"/>
    <mergeCell ref="E20:F20"/>
    <mergeCell ref="E21:F21"/>
    <mergeCell ref="E22:F22"/>
    <mergeCell ref="A1:F1"/>
    <mergeCell ref="A3:B3"/>
    <mergeCell ref="G6:H6"/>
    <mergeCell ref="A10:F10"/>
    <mergeCell ref="A11:A15"/>
    <mergeCell ref="D12:D13"/>
    <mergeCell ref="D14:D15"/>
  </mergeCells>
  <phoneticPr fontId="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47"/>
  <sheetViews>
    <sheetView zoomScaleNormal="100" workbookViewId="0">
      <selection activeCell="B37" sqref="B37:F37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52" t="s">
        <v>0</v>
      </c>
      <c r="B2" s="2">
        <v>42620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52" t="s">
        <v>5</v>
      </c>
      <c r="B4" s="8">
        <v>256500</v>
      </c>
      <c r="C4" s="9" t="s">
        <v>6</v>
      </c>
      <c r="D4" s="10">
        <v>7.0000000000000007E-2</v>
      </c>
      <c r="E4" s="11" t="s">
        <v>7</v>
      </c>
      <c r="F4" s="10">
        <v>0.2</v>
      </c>
      <c r="H4" s="12">
        <f>SUM(D4:D8)+SUM(F4:F8)</f>
        <v>0.99000000000000021</v>
      </c>
    </row>
    <row r="5" spans="1:8">
      <c r="A5" s="52" t="s">
        <v>8</v>
      </c>
      <c r="B5" s="13">
        <f>B6-B4</f>
        <v>406000</v>
      </c>
      <c r="C5" s="11" t="s">
        <v>9</v>
      </c>
      <c r="D5" s="10">
        <v>0.06</v>
      </c>
      <c r="E5" s="11" t="s">
        <v>10</v>
      </c>
      <c r="F5" s="10">
        <v>0</v>
      </c>
    </row>
    <row r="6" spans="1:8">
      <c r="A6" s="52" t="s">
        <v>11</v>
      </c>
      <c r="B6" s="13">
        <v>662500</v>
      </c>
      <c r="C6" s="9" t="s">
        <v>12</v>
      </c>
      <c r="D6" s="10">
        <v>0.03</v>
      </c>
      <c r="E6" s="11" t="s">
        <v>13</v>
      </c>
      <c r="F6" s="10">
        <v>0.4</v>
      </c>
      <c r="G6" s="216">
        <f>B7+B6</f>
        <v>16408700</v>
      </c>
      <c r="H6" s="217"/>
    </row>
    <row r="7" spans="1:8">
      <c r="A7" s="52" t="s">
        <v>14</v>
      </c>
      <c r="B7" s="13">
        <v>15746200</v>
      </c>
      <c r="C7" s="11" t="s">
        <v>15</v>
      </c>
      <c r="D7" s="10">
        <v>0.14000000000000001</v>
      </c>
      <c r="E7" s="11" t="s">
        <v>16</v>
      </c>
      <c r="F7" s="10">
        <v>0.06</v>
      </c>
    </row>
    <row r="8" spans="1:8">
      <c r="A8" s="52" t="s">
        <v>17</v>
      </c>
      <c r="B8" s="13">
        <v>70610140</v>
      </c>
      <c r="C8" s="9" t="s">
        <v>18</v>
      </c>
      <c r="D8" s="10">
        <v>0.03</v>
      </c>
      <c r="E8" s="11"/>
      <c r="F8" s="10"/>
    </row>
    <row r="9" spans="1:8">
      <c r="A9" s="52" t="s">
        <v>19</v>
      </c>
      <c r="B9" s="14">
        <f>B7/B8</f>
        <v>0.22300196544009118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52" t="s">
        <v>22</v>
      </c>
      <c r="C11" s="52" t="s">
        <v>23</v>
      </c>
      <c r="D11" s="52" t="s">
        <v>24</v>
      </c>
      <c r="E11" s="52"/>
      <c r="F11" s="16" t="s">
        <v>25</v>
      </c>
    </row>
    <row r="12" spans="1:8">
      <c r="A12" s="188"/>
      <c r="B12" s="17" t="s">
        <v>74</v>
      </c>
      <c r="C12" s="5" t="s">
        <v>163</v>
      </c>
      <c r="D12" s="215" t="s">
        <v>26</v>
      </c>
      <c r="E12" s="17" t="s">
        <v>243</v>
      </c>
      <c r="F12" s="5">
        <v>3</v>
      </c>
    </row>
    <row r="13" spans="1:8">
      <c r="A13" s="188"/>
      <c r="B13" s="17" t="s">
        <v>75</v>
      </c>
      <c r="C13" s="5" t="s">
        <v>241</v>
      </c>
      <c r="D13" s="215"/>
      <c r="E13" s="17" t="s">
        <v>244</v>
      </c>
      <c r="F13" s="5">
        <v>2</v>
      </c>
    </row>
    <row r="14" spans="1:8">
      <c r="A14" s="188"/>
      <c r="B14" s="17" t="s">
        <v>76</v>
      </c>
      <c r="C14" s="5" t="s">
        <v>242</v>
      </c>
      <c r="D14" s="215" t="s">
        <v>27</v>
      </c>
      <c r="E14" s="17" t="s">
        <v>245</v>
      </c>
      <c r="F14" s="18">
        <v>0</v>
      </c>
    </row>
    <row r="15" spans="1:8">
      <c r="A15" s="188"/>
      <c r="B15" s="17" t="s">
        <v>77</v>
      </c>
      <c r="C15" s="5" t="s">
        <v>166</v>
      </c>
      <c r="D15" s="215"/>
      <c r="E15" s="17" t="s">
        <v>246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52" t="s">
        <v>28</v>
      </c>
      <c r="C17" s="52" t="s">
        <v>29</v>
      </c>
      <c r="D17" s="52" t="s">
        <v>30</v>
      </c>
      <c r="E17" s="199" t="s">
        <v>31</v>
      </c>
      <c r="F17" s="200"/>
    </row>
    <row r="18" spans="1:6">
      <c r="A18" s="222" t="s">
        <v>32</v>
      </c>
      <c r="B18" s="20">
        <v>0.52083333333333337</v>
      </c>
      <c r="C18" s="20" t="s">
        <v>231</v>
      </c>
      <c r="D18" s="21">
        <v>4</v>
      </c>
      <c r="E18" s="189" t="s">
        <v>232</v>
      </c>
      <c r="F18" s="190"/>
    </row>
    <row r="19" spans="1:6">
      <c r="A19" s="222"/>
      <c r="B19" s="20"/>
      <c r="C19" s="20"/>
      <c r="D19" s="21"/>
      <c r="E19" s="189"/>
      <c r="F19" s="190"/>
    </row>
    <row r="20" spans="1:6">
      <c r="A20" s="222"/>
      <c r="B20" s="20"/>
      <c r="C20" s="20"/>
      <c r="D20" s="21"/>
      <c r="E20" s="189"/>
      <c r="F20" s="190"/>
    </row>
    <row r="21" spans="1:6">
      <c r="A21" s="222"/>
      <c r="B21" s="234" t="s">
        <v>233</v>
      </c>
      <c r="C21" s="223" t="s">
        <v>234</v>
      </c>
      <c r="D21" s="224"/>
      <c r="E21" s="224"/>
      <c r="F21" s="225"/>
    </row>
    <row r="22" spans="1:6">
      <c r="A22" s="222"/>
      <c r="B22" s="235"/>
      <c r="C22" s="226"/>
      <c r="D22" s="227"/>
      <c r="E22" s="227"/>
      <c r="F22" s="228"/>
    </row>
    <row r="23" spans="1:6">
      <c r="A23" s="220" t="s">
        <v>34</v>
      </c>
      <c r="B23" s="20"/>
      <c r="C23" s="20"/>
      <c r="D23" s="21"/>
      <c r="E23" s="189"/>
      <c r="F23" s="190"/>
    </row>
    <row r="24" spans="1:6">
      <c r="A24" s="221"/>
      <c r="B24" s="20"/>
      <c r="C24" s="20"/>
      <c r="D24" s="21"/>
      <c r="E24" s="189"/>
      <c r="F24" s="190"/>
    </row>
    <row r="25" spans="1:6">
      <c r="A25" s="221"/>
      <c r="B25" s="20"/>
      <c r="C25" s="20"/>
      <c r="D25" s="21"/>
      <c r="E25" s="189"/>
      <c r="F25" s="190"/>
    </row>
    <row r="26" spans="1:6">
      <c r="A26" s="221"/>
      <c r="B26" s="234" t="s">
        <v>233</v>
      </c>
      <c r="C26" s="223" t="s">
        <v>247</v>
      </c>
      <c r="D26" s="224"/>
      <c r="E26" s="224"/>
      <c r="F26" s="225"/>
    </row>
    <row r="27" spans="1:6">
      <c r="A27" s="221"/>
      <c r="B27" s="235"/>
      <c r="C27" s="226"/>
      <c r="D27" s="227"/>
      <c r="E27" s="227"/>
      <c r="F27" s="228"/>
    </row>
    <row r="28" spans="1:6">
      <c r="A28" s="178" t="s">
        <v>36</v>
      </c>
      <c r="B28" s="178"/>
      <c r="C28" s="178"/>
      <c r="D28" s="178"/>
      <c r="E28" s="178"/>
      <c r="F28" s="178"/>
    </row>
    <row r="29" spans="1:6" ht="17.25" customHeight="1">
      <c r="A29" s="173" t="s">
        <v>37</v>
      </c>
      <c r="B29" s="22" t="s">
        <v>38</v>
      </c>
      <c r="C29" s="49" t="s">
        <v>226</v>
      </c>
      <c r="D29" s="173" t="s">
        <v>39</v>
      </c>
      <c r="E29" s="52" t="s">
        <v>38</v>
      </c>
      <c r="F29" s="24" t="s">
        <v>235</v>
      </c>
    </row>
    <row r="30" spans="1:6">
      <c r="A30" s="174"/>
      <c r="B30" s="25" t="s">
        <v>40</v>
      </c>
      <c r="C30" s="36" t="s">
        <v>227</v>
      </c>
      <c r="D30" s="181"/>
      <c r="E30" s="16" t="s">
        <v>42</v>
      </c>
      <c r="F30" s="24" t="s">
        <v>236</v>
      </c>
    </row>
    <row r="31" spans="1:6">
      <c r="A31" s="174"/>
      <c r="B31" s="26" t="s">
        <v>43</v>
      </c>
      <c r="C31" s="36" t="s">
        <v>68</v>
      </c>
      <c r="D31" s="181"/>
      <c r="E31" s="16" t="s">
        <v>45</v>
      </c>
      <c r="F31" s="24" t="s">
        <v>237</v>
      </c>
    </row>
    <row r="32" spans="1:6">
      <c r="A32" s="179"/>
      <c r="B32" s="26" t="s">
        <v>46</v>
      </c>
      <c r="C32" s="36" t="s">
        <v>124</v>
      </c>
      <c r="D32" s="182"/>
      <c r="E32" s="16" t="s">
        <v>47</v>
      </c>
      <c r="F32" s="24"/>
    </row>
    <row r="33" spans="1:6">
      <c r="A33" s="180"/>
      <c r="B33" s="26" t="s">
        <v>48</v>
      </c>
      <c r="C33" s="36" t="s">
        <v>44</v>
      </c>
      <c r="D33" s="183"/>
      <c r="E33" s="16" t="s">
        <v>49</v>
      </c>
      <c r="F33" s="24"/>
    </row>
    <row r="34" spans="1:6">
      <c r="A34" s="178" t="s">
        <v>36</v>
      </c>
      <c r="B34" s="178"/>
      <c r="C34" s="178"/>
      <c r="D34" s="178"/>
      <c r="E34" s="178"/>
      <c r="F34" s="178"/>
    </row>
    <row r="35" spans="1:6" ht="27.75" customHeight="1">
      <c r="A35" s="231" t="s">
        <v>37</v>
      </c>
      <c r="B35" s="185" t="s">
        <v>228</v>
      </c>
      <c r="C35" s="186"/>
      <c r="D35" s="186"/>
      <c r="E35" s="186"/>
      <c r="F35" s="187"/>
    </row>
    <row r="36" spans="1:6" ht="31.5" customHeight="1">
      <c r="A36" s="232"/>
      <c r="B36" s="185" t="s">
        <v>229</v>
      </c>
      <c r="C36" s="186"/>
      <c r="D36" s="186"/>
      <c r="E36" s="186"/>
      <c r="F36" s="187"/>
    </row>
    <row r="37" spans="1:6" ht="25.5" customHeight="1">
      <c r="A37" s="233"/>
      <c r="B37" s="185" t="s">
        <v>230</v>
      </c>
      <c r="C37" s="186"/>
      <c r="D37" s="186"/>
      <c r="E37" s="186"/>
      <c r="F37" s="187"/>
    </row>
    <row r="38" spans="1:6" ht="20.100000000000001" customHeight="1">
      <c r="A38" s="231" t="s">
        <v>39</v>
      </c>
      <c r="B38" s="175" t="s">
        <v>238</v>
      </c>
      <c r="C38" s="176"/>
      <c r="D38" s="176"/>
      <c r="E38" s="176"/>
      <c r="F38" s="177"/>
    </row>
    <row r="39" spans="1:6" s="27" customFormat="1" ht="20.100000000000001" customHeight="1">
      <c r="A39" s="232"/>
      <c r="B39" s="175" t="s">
        <v>239</v>
      </c>
      <c r="C39" s="176"/>
      <c r="D39" s="176"/>
      <c r="E39" s="176"/>
      <c r="F39" s="177"/>
    </row>
    <row r="40" spans="1:6" s="27" customFormat="1" ht="367.5" customHeight="1">
      <c r="A40" s="233"/>
      <c r="B40" s="185" t="s">
        <v>240</v>
      </c>
      <c r="C40" s="218"/>
      <c r="D40" s="218"/>
      <c r="E40" s="218"/>
      <c r="F40" s="219"/>
    </row>
    <row r="41" spans="1:6">
      <c r="A41" s="178"/>
      <c r="B41" s="178"/>
      <c r="C41" s="178"/>
      <c r="D41" s="178"/>
      <c r="E41" s="178"/>
      <c r="F41" s="178"/>
    </row>
    <row r="42" spans="1:6">
      <c r="A42" s="51" t="s">
        <v>37</v>
      </c>
      <c r="B42" s="164"/>
      <c r="C42" s="165"/>
      <c r="D42" s="51" t="s">
        <v>39</v>
      </c>
      <c r="E42" s="164"/>
      <c r="F42" s="165"/>
    </row>
    <row r="43" spans="1:6" ht="19.2">
      <c r="A43" s="166" t="s">
        <v>50</v>
      </c>
      <c r="B43" s="167"/>
      <c r="C43" s="168"/>
      <c r="D43" s="50" t="s">
        <v>51</v>
      </c>
      <c r="E43" s="169"/>
      <c r="F43" s="170"/>
    </row>
    <row r="44" spans="1:6">
      <c r="A44" s="171" t="s">
        <v>37</v>
      </c>
      <c r="B44" s="30" t="s">
        <v>52</v>
      </c>
      <c r="C44" s="30" t="s">
        <v>53</v>
      </c>
      <c r="D44" s="171" t="s">
        <v>39</v>
      </c>
      <c r="E44" s="30" t="s">
        <v>54</v>
      </c>
      <c r="F44" s="30" t="s">
        <v>55</v>
      </c>
    </row>
    <row r="45" spans="1:6">
      <c r="A45" s="171"/>
      <c r="B45" s="31"/>
      <c r="C45" s="31"/>
      <c r="D45" s="172"/>
      <c r="E45" s="31"/>
      <c r="F45" s="32"/>
    </row>
    <row r="46" spans="1:6">
      <c r="A46" s="171"/>
      <c r="B46" s="31"/>
      <c r="C46" s="31"/>
      <c r="D46" s="172"/>
      <c r="E46" s="31"/>
      <c r="F46" s="32"/>
    </row>
    <row r="47" spans="1:6">
      <c r="A47" s="171"/>
      <c r="B47" s="31"/>
      <c r="C47" s="31"/>
      <c r="D47" s="172"/>
      <c r="E47" s="31"/>
      <c r="F47" s="32"/>
    </row>
  </sheetData>
  <mergeCells count="40">
    <mergeCell ref="B42:C42"/>
    <mergeCell ref="E42:F42"/>
    <mergeCell ref="A43:C43"/>
    <mergeCell ref="E43:F43"/>
    <mergeCell ref="A44:A47"/>
    <mergeCell ref="D44:D47"/>
    <mergeCell ref="A41:F41"/>
    <mergeCell ref="A28:F28"/>
    <mergeCell ref="A29:A33"/>
    <mergeCell ref="D29:D33"/>
    <mergeCell ref="A34:F34"/>
    <mergeCell ref="A35:A37"/>
    <mergeCell ref="B35:F35"/>
    <mergeCell ref="B36:F36"/>
    <mergeCell ref="B37:F37"/>
    <mergeCell ref="A38:A40"/>
    <mergeCell ref="B38:F38"/>
    <mergeCell ref="B39:F39"/>
    <mergeCell ref="B40:F40"/>
    <mergeCell ref="A23:A27"/>
    <mergeCell ref="E23:F23"/>
    <mergeCell ref="E24:F24"/>
    <mergeCell ref="E25:F25"/>
    <mergeCell ref="B26:B27"/>
    <mergeCell ref="C26:F27"/>
    <mergeCell ref="A16:F16"/>
    <mergeCell ref="E17:F17"/>
    <mergeCell ref="A18:A22"/>
    <mergeCell ref="E18:F18"/>
    <mergeCell ref="E19:F19"/>
    <mergeCell ref="E20:F20"/>
    <mergeCell ref="B21:B22"/>
    <mergeCell ref="C21:F22"/>
    <mergeCell ref="A1:F1"/>
    <mergeCell ref="A3:B3"/>
    <mergeCell ref="G6:H6"/>
    <mergeCell ref="A10:F10"/>
    <mergeCell ref="A11:A15"/>
    <mergeCell ref="D12:D13"/>
    <mergeCell ref="D14:D15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44"/>
  <sheetViews>
    <sheetView zoomScaleNormal="100" workbookViewId="0">
      <selection activeCell="D50" sqref="D50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54" t="s">
        <v>0</v>
      </c>
      <c r="B2" s="2">
        <v>42621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54" t="s">
        <v>5</v>
      </c>
      <c r="B4" s="8">
        <v>930000</v>
      </c>
      <c r="C4" s="9" t="s">
        <v>6</v>
      </c>
      <c r="D4" s="10">
        <v>0.03</v>
      </c>
      <c r="E4" s="11" t="s">
        <v>7</v>
      </c>
      <c r="F4" s="10">
        <v>0.12</v>
      </c>
      <c r="H4" s="12">
        <f>SUM(D4:D8)+SUM(F4:F8)</f>
        <v>1.01</v>
      </c>
    </row>
    <row r="5" spans="1:8">
      <c r="A5" s="54" t="s">
        <v>8</v>
      </c>
      <c r="B5" s="13">
        <f>B6-B4</f>
        <v>2092200</v>
      </c>
      <c r="C5" s="11" t="s">
        <v>9</v>
      </c>
      <c r="D5" s="10">
        <v>0.03</v>
      </c>
      <c r="E5" s="11" t="s">
        <v>10</v>
      </c>
      <c r="F5" s="10">
        <v>0.04</v>
      </c>
    </row>
    <row r="6" spans="1:8">
      <c r="A6" s="54" t="s">
        <v>11</v>
      </c>
      <c r="B6" s="13">
        <v>3022200</v>
      </c>
      <c r="C6" s="9" t="s">
        <v>12</v>
      </c>
      <c r="D6" s="10">
        <v>0.03</v>
      </c>
      <c r="E6" s="11" t="s">
        <v>13</v>
      </c>
      <c r="F6" s="10">
        <v>0</v>
      </c>
      <c r="G6" s="216">
        <f>B7+B6</f>
        <v>21790600</v>
      </c>
      <c r="H6" s="217"/>
    </row>
    <row r="7" spans="1:8">
      <c r="A7" s="54" t="s">
        <v>14</v>
      </c>
      <c r="B7" s="13">
        <v>18768400</v>
      </c>
      <c r="C7" s="11" t="s">
        <v>15</v>
      </c>
      <c r="D7" s="10">
        <v>0.08</v>
      </c>
      <c r="E7" s="11" t="s">
        <v>16</v>
      </c>
      <c r="F7" s="10">
        <v>0.13</v>
      </c>
    </row>
    <row r="8" spans="1:8">
      <c r="A8" s="54" t="s">
        <v>17</v>
      </c>
      <c r="B8" s="13">
        <v>70610140</v>
      </c>
      <c r="C8" s="9" t="s">
        <v>18</v>
      </c>
      <c r="D8" s="10">
        <v>0.02</v>
      </c>
      <c r="E8" s="11" t="s">
        <v>270</v>
      </c>
      <c r="F8" s="10">
        <v>0.53</v>
      </c>
    </row>
    <row r="9" spans="1:8">
      <c r="A9" s="54" t="s">
        <v>19</v>
      </c>
      <c r="B9" s="14">
        <f>B7/B8</f>
        <v>0.26580318350877086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54" t="s">
        <v>22</v>
      </c>
      <c r="C11" s="54" t="s">
        <v>23</v>
      </c>
      <c r="D11" s="54" t="s">
        <v>24</v>
      </c>
      <c r="E11" s="54"/>
      <c r="F11" s="16" t="s">
        <v>25</v>
      </c>
    </row>
    <row r="12" spans="1:8">
      <c r="A12" s="188"/>
      <c r="B12" s="17" t="s">
        <v>74</v>
      </c>
      <c r="C12" s="5" t="s">
        <v>163</v>
      </c>
      <c r="D12" s="215" t="s">
        <v>26</v>
      </c>
      <c r="E12" s="17" t="s">
        <v>273</v>
      </c>
      <c r="F12" s="5">
        <v>18</v>
      </c>
    </row>
    <row r="13" spans="1:8">
      <c r="A13" s="188"/>
      <c r="B13" s="17" t="s">
        <v>75</v>
      </c>
      <c r="C13" s="5" t="s">
        <v>271</v>
      </c>
      <c r="D13" s="215"/>
      <c r="E13" s="17" t="s">
        <v>274</v>
      </c>
      <c r="F13" s="5">
        <v>6</v>
      </c>
    </row>
    <row r="14" spans="1:8">
      <c r="A14" s="188"/>
      <c r="B14" s="17" t="s">
        <v>76</v>
      </c>
      <c r="C14" s="5" t="s">
        <v>272</v>
      </c>
      <c r="D14" s="215" t="s">
        <v>27</v>
      </c>
      <c r="E14" s="17" t="s">
        <v>275</v>
      </c>
      <c r="F14" s="18">
        <v>0</v>
      </c>
    </row>
    <row r="15" spans="1:8">
      <c r="A15" s="188"/>
      <c r="B15" s="17" t="s">
        <v>77</v>
      </c>
      <c r="C15" s="5" t="s">
        <v>166</v>
      </c>
      <c r="D15" s="215"/>
      <c r="E15" s="17" t="s">
        <v>276</v>
      </c>
      <c r="F15" s="18">
        <v>0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54" t="s">
        <v>28</v>
      </c>
      <c r="C17" s="54" t="s">
        <v>29</v>
      </c>
      <c r="D17" s="54" t="s">
        <v>30</v>
      </c>
      <c r="E17" s="199" t="s">
        <v>31</v>
      </c>
      <c r="F17" s="200"/>
    </row>
    <row r="18" spans="1:6">
      <c r="A18" s="222" t="s">
        <v>32</v>
      </c>
      <c r="B18" s="20">
        <v>0.47916666666666669</v>
      </c>
      <c r="C18" s="20" t="s">
        <v>255</v>
      </c>
      <c r="D18" s="21">
        <v>3</v>
      </c>
      <c r="E18" s="189" t="s">
        <v>256</v>
      </c>
      <c r="F18" s="190"/>
    </row>
    <row r="19" spans="1:6">
      <c r="A19" s="222"/>
      <c r="B19" s="234" t="s">
        <v>263</v>
      </c>
      <c r="C19" s="223" t="s">
        <v>257</v>
      </c>
      <c r="D19" s="224"/>
      <c r="E19" s="224"/>
      <c r="F19" s="225"/>
    </row>
    <row r="20" spans="1:6">
      <c r="A20" s="222"/>
      <c r="B20" s="235"/>
      <c r="C20" s="226"/>
      <c r="D20" s="227"/>
      <c r="E20" s="227"/>
      <c r="F20" s="228"/>
    </row>
    <row r="21" spans="1:6">
      <c r="A21" s="220" t="s">
        <v>34</v>
      </c>
      <c r="B21" s="20">
        <v>0.72916666666666663</v>
      </c>
      <c r="C21" s="20" t="s">
        <v>258</v>
      </c>
      <c r="D21" s="21">
        <v>5</v>
      </c>
      <c r="E21" s="189"/>
      <c r="F21" s="190"/>
    </row>
    <row r="22" spans="1:6">
      <c r="A22" s="221"/>
      <c r="B22" s="20">
        <v>0.77083333333333337</v>
      </c>
      <c r="C22" s="20" t="s">
        <v>259</v>
      </c>
      <c r="D22" s="21">
        <v>15</v>
      </c>
      <c r="E22" s="189" t="s">
        <v>260</v>
      </c>
      <c r="F22" s="190"/>
    </row>
    <row r="23" spans="1:6">
      <c r="A23" s="221"/>
      <c r="B23" s="20">
        <v>0.79166666666666663</v>
      </c>
      <c r="C23" s="20" t="s">
        <v>261</v>
      </c>
      <c r="D23" s="21">
        <v>3</v>
      </c>
      <c r="E23" s="189" t="s">
        <v>262</v>
      </c>
      <c r="F23" s="190"/>
    </row>
    <row r="24" spans="1:6">
      <c r="A24" s="221"/>
      <c r="B24" s="234" t="s">
        <v>263</v>
      </c>
      <c r="C24" s="223" t="s">
        <v>277</v>
      </c>
      <c r="D24" s="224"/>
      <c r="E24" s="224"/>
      <c r="F24" s="225"/>
    </row>
    <row r="25" spans="1:6">
      <c r="A25" s="221"/>
      <c r="B25" s="235"/>
      <c r="C25" s="226"/>
      <c r="D25" s="227"/>
      <c r="E25" s="227"/>
      <c r="F25" s="228"/>
    </row>
    <row r="26" spans="1:6">
      <c r="A26" s="178" t="s">
        <v>36</v>
      </c>
      <c r="B26" s="178"/>
      <c r="C26" s="178"/>
      <c r="D26" s="178"/>
      <c r="E26" s="178"/>
      <c r="F26" s="178"/>
    </row>
    <row r="27" spans="1:6" ht="17.25" customHeight="1">
      <c r="A27" s="173" t="s">
        <v>37</v>
      </c>
      <c r="B27" s="22" t="s">
        <v>38</v>
      </c>
      <c r="C27" s="49" t="s">
        <v>248</v>
      </c>
      <c r="D27" s="173" t="s">
        <v>39</v>
      </c>
      <c r="E27" s="54" t="s">
        <v>38</v>
      </c>
      <c r="F27" s="24" t="s">
        <v>253</v>
      </c>
    </row>
    <row r="28" spans="1:6">
      <c r="A28" s="174"/>
      <c r="B28" s="25" t="s">
        <v>40</v>
      </c>
      <c r="C28" s="36" t="s">
        <v>124</v>
      </c>
      <c r="D28" s="181"/>
      <c r="E28" s="16" t="s">
        <v>42</v>
      </c>
      <c r="F28" s="24" t="s">
        <v>57</v>
      </c>
    </row>
    <row r="29" spans="1:6">
      <c r="A29" s="174"/>
      <c r="B29" s="26" t="s">
        <v>43</v>
      </c>
      <c r="C29" s="36" t="s">
        <v>68</v>
      </c>
      <c r="D29" s="181"/>
      <c r="E29" s="16" t="s">
        <v>45</v>
      </c>
      <c r="F29" s="24"/>
    </row>
    <row r="30" spans="1:6">
      <c r="A30" s="179"/>
      <c r="B30" s="26" t="s">
        <v>46</v>
      </c>
      <c r="C30" s="36" t="s">
        <v>44</v>
      </c>
      <c r="D30" s="182"/>
      <c r="E30" s="16" t="s">
        <v>47</v>
      </c>
      <c r="F30" s="24" t="s">
        <v>254</v>
      </c>
    </row>
    <row r="31" spans="1:6">
      <c r="A31" s="180"/>
      <c r="B31" s="26" t="s">
        <v>48</v>
      </c>
      <c r="C31" s="36" t="s">
        <v>249</v>
      </c>
      <c r="D31" s="183"/>
      <c r="E31" s="16" t="s">
        <v>49</v>
      </c>
      <c r="F31" s="24"/>
    </row>
    <row r="32" spans="1:6">
      <c r="A32" s="178" t="s">
        <v>36</v>
      </c>
      <c r="B32" s="178"/>
      <c r="C32" s="178"/>
      <c r="D32" s="178"/>
      <c r="E32" s="178"/>
      <c r="F32" s="178"/>
    </row>
    <row r="33" spans="1:6" ht="27.75" customHeight="1">
      <c r="A33" s="231" t="s">
        <v>37</v>
      </c>
      <c r="B33" s="185" t="s">
        <v>250</v>
      </c>
      <c r="C33" s="186"/>
      <c r="D33" s="186"/>
      <c r="E33" s="186"/>
      <c r="F33" s="187"/>
    </row>
    <row r="34" spans="1:6" ht="31.5" customHeight="1">
      <c r="A34" s="232"/>
      <c r="B34" s="185" t="s">
        <v>251</v>
      </c>
      <c r="C34" s="186"/>
      <c r="D34" s="186"/>
      <c r="E34" s="186"/>
      <c r="F34" s="187"/>
    </row>
    <row r="35" spans="1:6" ht="25.5" customHeight="1">
      <c r="A35" s="233"/>
      <c r="B35" s="185" t="s">
        <v>252</v>
      </c>
      <c r="C35" s="186"/>
      <c r="D35" s="186"/>
      <c r="E35" s="186"/>
      <c r="F35" s="187"/>
    </row>
    <row r="36" spans="1:6" ht="20.100000000000001" customHeight="1">
      <c r="A36" s="231" t="s">
        <v>39</v>
      </c>
      <c r="B36" s="175" t="s">
        <v>292</v>
      </c>
      <c r="C36" s="176"/>
      <c r="D36" s="176"/>
      <c r="E36" s="176"/>
      <c r="F36" s="177"/>
    </row>
    <row r="37" spans="1:6" s="27" customFormat="1" ht="172.5" customHeight="1">
      <c r="A37" s="233"/>
      <c r="B37" s="185" t="s">
        <v>294</v>
      </c>
      <c r="C37" s="218"/>
      <c r="D37" s="218"/>
      <c r="E37" s="218"/>
      <c r="F37" s="219"/>
    </row>
    <row r="38" spans="1:6">
      <c r="A38" s="178"/>
      <c r="B38" s="178"/>
      <c r="C38" s="178"/>
      <c r="D38" s="178"/>
      <c r="E38" s="178"/>
      <c r="F38" s="178"/>
    </row>
    <row r="39" spans="1:6">
      <c r="A39" s="55" t="s">
        <v>37</v>
      </c>
      <c r="B39" s="164"/>
      <c r="C39" s="165"/>
      <c r="D39" s="55" t="s">
        <v>39</v>
      </c>
      <c r="E39" s="164"/>
      <c r="F39" s="165"/>
    </row>
    <row r="40" spans="1:6" ht="19.2">
      <c r="A40" s="166" t="s">
        <v>50</v>
      </c>
      <c r="B40" s="167"/>
      <c r="C40" s="168"/>
      <c r="D40" s="53" t="s">
        <v>51</v>
      </c>
      <c r="E40" s="169"/>
      <c r="F40" s="170"/>
    </row>
    <row r="41" spans="1:6">
      <c r="A41" s="171" t="s">
        <v>37</v>
      </c>
      <c r="B41" s="30" t="s">
        <v>52</v>
      </c>
      <c r="C41" s="30" t="s">
        <v>53</v>
      </c>
      <c r="D41" s="171" t="s">
        <v>39</v>
      </c>
      <c r="E41" s="30" t="s">
        <v>54</v>
      </c>
      <c r="F41" s="30" t="s">
        <v>55</v>
      </c>
    </row>
    <row r="42" spans="1:6">
      <c r="A42" s="171"/>
      <c r="B42" s="31"/>
      <c r="C42" s="31"/>
      <c r="D42" s="172"/>
      <c r="E42" s="31"/>
      <c r="F42" s="32"/>
    </row>
    <row r="43" spans="1:6">
      <c r="A43" s="171"/>
      <c r="B43" s="31"/>
      <c r="C43" s="31"/>
      <c r="D43" s="172"/>
      <c r="E43" s="31"/>
      <c r="F43" s="32"/>
    </row>
    <row r="44" spans="1:6">
      <c r="A44" s="171"/>
      <c r="B44" s="31"/>
      <c r="C44" s="31"/>
      <c r="D44" s="172"/>
      <c r="E44" s="31"/>
      <c r="F44" s="32"/>
    </row>
  </sheetData>
  <mergeCells count="37">
    <mergeCell ref="A1:F1"/>
    <mergeCell ref="A3:B3"/>
    <mergeCell ref="G6:H6"/>
    <mergeCell ref="A10:F10"/>
    <mergeCell ref="A11:A15"/>
    <mergeCell ref="D12:D13"/>
    <mergeCell ref="D14:D15"/>
    <mergeCell ref="A16:F16"/>
    <mergeCell ref="E17:F17"/>
    <mergeCell ref="A18:A20"/>
    <mergeCell ref="E18:F18"/>
    <mergeCell ref="B19:B20"/>
    <mergeCell ref="C19:F20"/>
    <mergeCell ref="A21:A25"/>
    <mergeCell ref="E21:F21"/>
    <mergeCell ref="E22:F22"/>
    <mergeCell ref="E23:F23"/>
    <mergeCell ref="B24:B25"/>
    <mergeCell ref="C24:F25"/>
    <mergeCell ref="A26:F26"/>
    <mergeCell ref="A27:A31"/>
    <mergeCell ref="D27:D31"/>
    <mergeCell ref="A32:F32"/>
    <mergeCell ref="A33:A35"/>
    <mergeCell ref="B33:F33"/>
    <mergeCell ref="B34:F34"/>
    <mergeCell ref="B35:F35"/>
    <mergeCell ref="A40:C40"/>
    <mergeCell ref="E40:F40"/>
    <mergeCell ref="A41:A44"/>
    <mergeCell ref="D41:D44"/>
    <mergeCell ref="A36:A37"/>
    <mergeCell ref="B36:F36"/>
    <mergeCell ref="B37:F37"/>
    <mergeCell ref="A38:F38"/>
    <mergeCell ref="B39:C39"/>
    <mergeCell ref="E39:F39"/>
  </mergeCells>
  <phoneticPr fontId="4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6"/>
  <sheetViews>
    <sheetView topLeftCell="A25" zoomScaleNormal="100" workbookViewId="0">
      <selection activeCell="B36" sqref="B36:F36"/>
    </sheetView>
  </sheetViews>
  <sheetFormatPr defaultRowHeight="17.399999999999999"/>
  <cols>
    <col min="1" max="1" width="12.59765625" customWidth="1"/>
    <col min="2" max="2" width="18.59765625" customWidth="1"/>
    <col min="3" max="3" width="27.59765625" customWidth="1"/>
    <col min="4" max="4" width="11.59765625" customWidth="1"/>
    <col min="5" max="5" width="27.59765625" customWidth="1"/>
    <col min="6" max="6" width="35.3984375" customWidth="1"/>
  </cols>
  <sheetData>
    <row r="1" spans="1:8" ht="25.8">
      <c r="A1" s="212"/>
      <c r="B1" s="212"/>
      <c r="C1" s="212"/>
      <c r="D1" s="212"/>
      <c r="E1" s="212"/>
      <c r="F1" s="212"/>
    </row>
    <row r="2" spans="1:8">
      <c r="A2" s="57" t="s">
        <v>0</v>
      </c>
      <c r="B2" s="2">
        <v>42622</v>
      </c>
      <c r="C2" s="3"/>
      <c r="D2" s="2"/>
      <c r="E2" s="4" t="s">
        <v>1</v>
      </c>
      <c r="F2" s="5"/>
    </row>
    <row r="3" spans="1:8">
      <c r="A3" s="213" t="s">
        <v>2</v>
      </c>
      <c r="B3" s="214"/>
      <c r="C3" s="6" t="s">
        <v>3</v>
      </c>
      <c r="D3" s="6" t="s">
        <v>4</v>
      </c>
      <c r="E3" s="6" t="s">
        <v>3</v>
      </c>
      <c r="F3" s="7" t="s">
        <v>4</v>
      </c>
    </row>
    <row r="4" spans="1:8">
      <c r="A4" s="57" t="s">
        <v>5</v>
      </c>
      <c r="B4" s="8">
        <v>343500</v>
      </c>
      <c r="C4" s="9" t="s">
        <v>6</v>
      </c>
      <c r="D4" s="10">
        <v>0.06</v>
      </c>
      <c r="E4" s="11" t="s">
        <v>7</v>
      </c>
      <c r="F4" s="10">
        <v>0.17</v>
      </c>
      <c r="H4" s="12">
        <f>SUM(D4:D8)+SUM(F4:F8)</f>
        <v>0.99</v>
      </c>
    </row>
    <row r="5" spans="1:8">
      <c r="A5" s="57" t="s">
        <v>8</v>
      </c>
      <c r="B5" s="13">
        <f>B6-B4</f>
        <v>2553400</v>
      </c>
      <c r="C5" s="11" t="s">
        <v>9</v>
      </c>
      <c r="D5" s="10">
        <v>0.05</v>
      </c>
      <c r="E5" s="11" t="s">
        <v>10</v>
      </c>
      <c r="F5" s="10">
        <v>0</v>
      </c>
    </row>
    <row r="6" spans="1:8">
      <c r="A6" s="57" t="s">
        <v>11</v>
      </c>
      <c r="B6" s="13">
        <v>2896900</v>
      </c>
      <c r="C6" s="9" t="s">
        <v>12</v>
      </c>
      <c r="D6" s="10">
        <v>0.05</v>
      </c>
      <c r="E6" s="11" t="s">
        <v>13</v>
      </c>
      <c r="F6" s="10">
        <v>0</v>
      </c>
      <c r="G6" s="216">
        <f>B7+B6</f>
        <v>24562200</v>
      </c>
      <c r="H6" s="217"/>
    </row>
    <row r="7" spans="1:8">
      <c r="A7" s="57" t="s">
        <v>14</v>
      </c>
      <c r="B7" s="13">
        <v>21665300</v>
      </c>
      <c r="C7" s="11" t="s">
        <v>15</v>
      </c>
      <c r="D7" s="10">
        <v>0.09</v>
      </c>
      <c r="E7" s="11" t="s">
        <v>16</v>
      </c>
      <c r="F7" s="10">
        <v>0.1</v>
      </c>
    </row>
    <row r="8" spans="1:8">
      <c r="A8" s="57" t="s">
        <v>17</v>
      </c>
      <c r="B8" s="13">
        <v>70610140</v>
      </c>
      <c r="C8" s="9" t="s">
        <v>18</v>
      </c>
      <c r="D8" s="10">
        <v>0.02</v>
      </c>
      <c r="E8" s="11" t="s">
        <v>270</v>
      </c>
      <c r="F8" s="10">
        <v>0.45</v>
      </c>
    </row>
    <row r="9" spans="1:8">
      <c r="A9" s="57" t="s">
        <v>19</v>
      </c>
      <c r="B9" s="14">
        <f>B7/B8</f>
        <v>0.30682986891117903</v>
      </c>
      <c r="C9" s="9"/>
      <c r="D9" s="10"/>
      <c r="E9" s="11"/>
      <c r="F9" s="15"/>
    </row>
    <row r="10" spans="1:8">
      <c r="A10" s="178" t="s">
        <v>20</v>
      </c>
      <c r="B10" s="178"/>
      <c r="C10" s="178"/>
      <c r="D10" s="178"/>
      <c r="E10" s="178"/>
      <c r="F10" s="178"/>
    </row>
    <row r="11" spans="1:8">
      <c r="A11" s="188" t="s">
        <v>21</v>
      </c>
      <c r="B11" s="57" t="s">
        <v>22</v>
      </c>
      <c r="C11" s="57" t="s">
        <v>23</v>
      </c>
      <c r="D11" s="57" t="s">
        <v>24</v>
      </c>
      <c r="E11" s="57"/>
      <c r="F11" s="16" t="s">
        <v>25</v>
      </c>
    </row>
    <row r="12" spans="1:8">
      <c r="A12" s="188"/>
      <c r="B12" s="17" t="s">
        <v>74</v>
      </c>
      <c r="C12" s="5" t="s">
        <v>163</v>
      </c>
      <c r="D12" s="215" t="s">
        <v>26</v>
      </c>
      <c r="E12" s="17" t="s">
        <v>273</v>
      </c>
      <c r="F12" s="5">
        <v>16</v>
      </c>
    </row>
    <row r="13" spans="1:8">
      <c r="A13" s="188"/>
      <c r="B13" s="17" t="s">
        <v>75</v>
      </c>
      <c r="C13" s="5" t="s">
        <v>282</v>
      </c>
      <c r="D13" s="215"/>
      <c r="E13" s="17" t="s">
        <v>278</v>
      </c>
      <c r="F13" s="5">
        <v>5</v>
      </c>
    </row>
    <row r="14" spans="1:8">
      <c r="A14" s="188"/>
      <c r="B14" s="17" t="s">
        <v>76</v>
      </c>
      <c r="C14" s="5" t="s">
        <v>283</v>
      </c>
      <c r="D14" s="215" t="s">
        <v>27</v>
      </c>
      <c r="E14" s="17" t="s">
        <v>279</v>
      </c>
      <c r="F14" s="18">
        <v>0</v>
      </c>
    </row>
    <row r="15" spans="1:8">
      <c r="A15" s="188"/>
      <c r="B15" s="17" t="s">
        <v>77</v>
      </c>
      <c r="C15" s="5" t="s">
        <v>166</v>
      </c>
      <c r="D15" s="215"/>
      <c r="E15" s="17" t="s">
        <v>280</v>
      </c>
      <c r="F15" s="18">
        <v>4</v>
      </c>
    </row>
    <row r="16" spans="1:8">
      <c r="A16" s="178"/>
      <c r="B16" s="178"/>
      <c r="C16" s="178"/>
      <c r="D16" s="178"/>
      <c r="E16" s="178"/>
      <c r="F16" s="178"/>
    </row>
    <row r="17" spans="1:6">
      <c r="A17" s="19"/>
      <c r="B17" s="57" t="s">
        <v>28</v>
      </c>
      <c r="C17" s="57" t="s">
        <v>29</v>
      </c>
      <c r="D17" s="57" t="s">
        <v>30</v>
      </c>
      <c r="E17" s="199" t="s">
        <v>31</v>
      </c>
      <c r="F17" s="200"/>
    </row>
    <row r="18" spans="1:6">
      <c r="A18" s="222" t="s">
        <v>32</v>
      </c>
      <c r="B18" s="20">
        <v>0.54166666666666663</v>
      </c>
      <c r="C18" s="20" t="s">
        <v>284</v>
      </c>
      <c r="D18" s="21">
        <v>4</v>
      </c>
      <c r="E18" s="189"/>
      <c r="F18" s="190"/>
    </row>
    <row r="19" spans="1:6">
      <c r="A19" s="222"/>
      <c r="B19" s="62">
        <v>0.5625</v>
      </c>
      <c r="C19" s="20" t="s">
        <v>285</v>
      </c>
      <c r="D19" s="63">
        <v>2</v>
      </c>
      <c r="E19" s="189"/>
      <c r="F19" s="190"/>
    </row>
    <row r="20" spans="1:6">
      <c r="A20" s="222"/>
      <c r="B20" s="234" t="s">
        <v>263</v>
      </c>
      <c r="C20" s="223" t="s">
        <v>286</v>
      </c>
      <c r="D20" s="224"/>
      <c r="E20" s="224"/>
      <c r="F20" s="225"/>
    </row>
    <row r="21" spans="1:6">
      <c r="A21" s="222"/>
      <c r="B21" s="235"/>
      <c r="C21" s="226"/>
      <c r="D21" s="227"/>
      <c r="E21" s="227"/>
      <c r="F21" s="228"/>
    </row>
    <row r="22" spans="1:6">
      <c r="A22" s="220" t="s">
        <v>34</v>
      </c>
      <c r="B22" s="20">
        <v>0.72916666666666663</v>
      </c>
      <c r="C22" s="20" t="s">
        <v>287</v>
      </c>
      <c r="D22" s="21">
        <v>2</v>
      </c>
      <c r="E22" s="189"/>
      <c r="F22" s="190"/>
    </row>
    <row r="23" spans="1:6">
      <c r="A23" s="221"/>
      <c r="B23" s="20">
        <v>0.77083333333333337</v>
      </c>
      <c r="C23" s="20" t="s">
        <v>288</v>
      </c>
      <c r="D23" s="21">
        <v>4</v>
      </c>
      <c r="E23" s="189"/>
      <c r="F23" s="190"/>
    </row>
    <row r="24" spans="1:6">
      <c r="A24" s="221"/>
      <c r="B24" s="20">
        <v>0.79166666666666663</v>
      </c>
      <c r="C24" s="20" t="s">
        <v>289</v>
      </c>
      <c r="D24" s="21">
        <v>16</v>
      </c>
      <c r="E24" s="189" t="s">
        <v>291</v>
      </c>
      <c r="F24" s="190"/>
    </row>
    <row r="25" spans="1:6">
      <c r="A25" s="221"/>
      <c r="B25" s="62">
        <v>0.8125</v>
      </c>
      <c r="C25" s="20" t="s">
        <v>290</v>
      </c>
      <c r="D25" s="63">
        <v>2</v>
      </c>
      <c r="E25" s="189"/>
      <c r="F25" s="190"/>
    </row>
    <row r="26" spans="1:6">
      <c r="A26" s="221"/>
      <c r="B26" s="234" t="s">
        <v>263</v>
      </c>
      <c r="C26" s="223" t="s">
        <v>295</v>
      </c>
      <c r="D26" s="224"/>
      <c r="E26" s="224"/>
      <c r="F26" s="225"/>
    </row>
    <row r="27" spans="1:6">
      <c r="A27" s="221"/>
      <c r="B27" s="235"/>
      <c r="C27" s="226"/>
      <c r="D27" s="227"/>
      <c r="E27" s="227"/>
      <c r="F27" s="228"/>
    </row>
    <row r="28" spans="1:6">
      <c r="A28" s="178" t="s">
        <v>36</v>
      </c>
      <c r="B28" s="178"/>
      <c r="C28" s="178"/>
      <c r="D28" s="178"/>
      <c r="E28" s="178"/>
      <c r="F28" s="178"/>
    </row>
    <row r="29" spans="1:6" ht="17.25" customHeight="1">
      <c r="A29" s="173" t="s">
        <v>37</v>
      </c>
      <c r="B29" s="22" t="s">
        <v>38</v>
      </c>
      <c r="C29" s="49" t="s">
        <v>264</v>
      </c>
      <c r="D29" s="173" t="s">
        <v>39</v>
      </c>
      <c r="E29" s="57" t="s">
        <v>38</v>
      </c>
      <c r="F29" s="24" t="s">
        <v>158</v>
      </c>
    </row>
    <row r="30" spans="1:6">
      <c r="A30" s="174"/>
      <c r="B30" s="25" t="s">
        <v>40</v>
      </c>
      <c r="C30" s="36" t="s">
        <v>108</v>
      </c>
      <c r="D30" s="181"/>
      <c r="E30" s="16" t="s">
        <v>42</v>
      </c>
      <c r="F30" s="24" t="s">
        <v>156</v>
      </c>
    </row>
    <row r="31" spans="1:6">
      <c r="A31" s="174"/>
      <c r="B31" s="26" t="s">
        <v>43</v>
      </c>
      <c r="C31" s="36" t="s">
        <v>109</v>
      </c>
      <c r="D31" s="181"/>
      <c r="E31" s="16" t="s">
        <v>45</v>
      </c>
      <c r="F31" s="24" t="s">
        <v>281</v>
      </c>
    </row>
    <row r="32" spans="1:6">
      <c r="A32" s="179"/>
      <c r="B32" s="26" t="s">
        <v>46</v>
      </c>
      <c r="C32" s="36" t="s">
        <v>265</v>
      </c>
      <c r="D32" s="182"/>
      <c r="E32" s="16" t="s">
        <v>47</v>
      </c>
      <c r="F32" s="24" t="s">
        <v>57</v>
      </c>
    </row>
    <row r="33" spans="1:12">
      <c r="A33" s="180"/>
      <c r="B33" s="26" t="s">
        <v>48</v>
      </c>
      <c r="C33" s="36" t="s">
        <v>266</v>
      </c>
      <c r="D33" s="183"/>
      <c r="E33" s="16" t="s">
        <v>49</v>
      </c>
      <c r="F33" s="24"/>
    </row>
    <row r="34" spans="1:12">
      <c r="A34" s="178" t="s">
        <v>36</v>
      </c>
      <c r="B34" s="178"/>
      <c r="C34" s="178"/>
      <c r="D34" s="178"/>
      <c r="E34" s="178"/>
      <c r="F34" s="178"/>
      <c r="H34" s="185"/>
      <c r="I34" s="186"/>
      <c r="J34" s="186"/>
      <c r="K34" s="186"/>
      <c r="L34" s="187"/>
    </row>
    <row r="35" spans="1:12" ht="27.75" customHeight="1">
      <c r="A35" s="231" t="s">
        <v>37</v>
      </c>
      <c r="B35" s="175" t="s">
        <v>268</v>
      </c>
      <c r="C35" s="236"/>
      <c r="D35" s="236"/>
      <c r="E35" s="236"/>
      <c r="F35" s="237"/>
    </row>
    <row r="36" spans="1:12" ht="31.5" customHeight="1">
      <c r="A36" s="232"/>
      <c r="B36" s="175" t="s">
        <v>269</v>
      </c>
      <c r="C36" s="236"/>
      <c r="D36" s="236"/>
      <c r="E36" s="236"/>
      <c r="F36" s="237"/>
    </row>
    <row r="37" spans="1:12" ht="25.5" customHeight="1">
      <c r="A37" s="233"/>
      <c r="B37" s="175" t="s">
        <v>267</v>
      </c>
      <c r="C37" s="236"/>
      <c r="D37" s="236"/>
      <c r="E37" s="236"/>
      <c r="F37" s="237"/>
    </row>
    <row r="38" spans="1:12" ht="20.100000000000001" customHeight="1">
      <c r="A38" s="231" t="s">
        <v>39</v>
      </c>
      <c r="B38" s="175" t="s">
        <v>293</v>
      </c>
      <c r="C38" s="176"/>
      <c r="D38" s="176"/>
      <c r="E38" s="176"/>
      <c r="F38" s="177"/>
    </row>
    <row r="39" spans="1:12" s="27" customFormat="1" ht="135" customHeight="1">
      <c r="A39" s="233"/>
      <c r="B39" s="185" t="s">
        <v>296</v>
      </c>
      <c r="C39" s="218"/>
      <c r="D39" s="218"/>
      <c r="E39" s="218"/>
      <c r="F39" s="219"/>
    </row>
    <row r="40" spans="1:12">
      <c r="A40" s="178"/>
      <c r="B40" s="178"/>
      <c r="C40" s="178"/>
      <c r="D40" s="178"/>
      <c r="E40" s="178"/>
      <c r="F40" s="178"/>
    </row>
    <row r="41" spans="1:12">
      <c r="A41" s="58" t="s">
        <v>37</v>
      </c>
      <c r="B41" s="164"/>
      <c r="C41" s="165"/>
      <c r="D41" s="58" t="s">
        <v>39</v>
      </c>
      <c r="E41" s="164"/>
      <c r="F41" s="165"/>
    </row>
    <row r="42" spans="1:12" ht="19.2">
      <c r="A42" s="166" t="s">
        <v>50</v>
      </c>
      <c r="B42" s="167"/>
      <c r="C42" s="168"/>
      <c r="D42" s="56" t="s">
        <v>51</v>
      </c>
      <c r="E42" s="169"/>
      <c r="F42" s="170"/>
    </row>
    <row r="43" spans="1:12">
      <c r="A43" s="171" t="s">
        <v>37</v>
      </c>
      <c r="B43" s="30" t="s">
        <v>52</v>
      </c>
      <c r="C43" s="30" t="s">
        <v>53</v>
      </c>
      <c r="D43" s="171" t="s">
        <v>39</v>
      </c>
      <c r="E43" s="30" t="s">
        <v>54</v>
      </c>
      <c r="F43" s="30" t="s">
        <v>55</v>
      </c>
    </row>
    <row r="44" spans="1:12">
      <c r="A44" s="171"/>
      <c r="B44" s="31"/>
      <c r="C44" s="31"/>
      <c r="D44" s="172"/>
      <c r="E44" s="31"/>
      <c r="F44" s="32"/>
    </row>
    <row r="45" spans="1:12">
      <c r="A45" s="171"/>
      <c r="B45" s="31"/>
      <c r="C45" s="31"/>
      <c r="D45" s="172"/>
      <c r="E45" s="31"/>
      <c r="F45" s="32"/>
    </row>
    <row r="46" spans="1:12">
      <c r="A46" s="171"/>
      <c r="B46" s="31"/>
      <c r="C46" s="31"/>
      <c r="D46" s="172"/>
      <c r="E46" s="31"/>
      <c r="F46" s="32"/>
    </row>
  </sheetData>
  <mergeCells count="40">
    <mergeCell ref="A1:F1"/>
    <mergeCell ref="A3:B3"/>
    <mergeCell ref="G6:H6"/>
    <mergeCell ref="A10:F10"/>
    <mergeCell ref="A11:A15"/>
    <mergeCell ref="D12:D13"/>
    <mergeCell ref="D14:D15"/>
    <mergeCell ref="A16:F16"/>
    <mergeCell ref="E17:F17"/>
    <mergeCell ref="A18:A21"/>
    <mergeCell ref="E18:F18"/>
    <mergeCell ref="B20:B21"/>
    <mergeCell ref="C20:F21"/>
    <mergeCell ref="E19:F19"/>
    <mergeCell ref="A22:A27"/>
    <mergeCell ref="E22:F22"/>
    <mergeCell ref="E23:F23"/>
    <mergeCell ref="E24:F24"/>
    <mergeCell ref="B26:B27"/>
    <mergeCell ref="C26:F27"/>
    <mergeCell ref="E25:F25"/>
    <mergeCell ref="A28:F28"/>
    <mergeCell ref="A29:A33"/>
    <mergeCell ref="D29:D33"/>
    <mergeCell ref="A34:F34"/>
    <mergeCell ref="A35:A37"/>
    <mergeCell ref="B35:F35"/>
    <mergeCell ref="B36:F36"/>
    <mergeCell ref="B37:F37"/>
    <mergeCell ref="A42:C42"/>
    <mergeCell ref="E42:F42"/>
    <mergeCell ref="A43:A46"/>
    <mergeCell ref="D43:D46"/>
    <mergeCell ref="H34:L34"/>
    <mergeCell ref="A38:A39"/>
    <mergeCell ref="B38:F38"/>
    <mergeCell ref="B39:F39"/>
    <mergeCell ref="A40:F40"/>
    <mergeCell ref="B41:C41"/>
    <mergeCell ref="E41:F41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29</vt:i4>
      </vt:variant>
    </vt:vector>
  </HeadingPairs>
  <TitlesOfParts>
    <vt:vector size="29" baseType="lpstr">
      <vt:lpstr>0901</vt:lpstr>
      <vt:lpstr>0902</vt:lpstr>
      <vt:lpstr>0903</vt:lpstr>
      <vt:lpstr>0904</vt:lpstr>
      <vt:lpstr>0905</vt:lpstr>
      <vt:lpstr>0906</vt:lpstr>
      <vt:lpstr>0907</vt:lpstr>
      <vt:lpstr>0908</vt:lpstr>
      <vt:lpstr>0909</vt:lpstr>
      <vt:lpstr>0910</vt:lpstr>
      <vt:lpstr>0911</vt:lpstr>
      <vt:lpstr>0912</vt:lpstr>
      <vt:lpstr>0913</vt:lpstr>
      <vt:lpstr>0914</vt:lpstr>
      <vt:lpstr>0916</vt:lpstr>
      <vt:lpstr>0917</vt:lpstr>
      <vt:lpstr>0918</vt:lpstr>
      <vt:lpstr>0919</vt:lpstr>
      <vt:lpstr>0920</vt:lpstr>
      <vt:lpstr>0921</vt:lpstr>
      <vt:lpstr>0922</vt:lpstr>
      <vt:lpstr>0923</vt:lpstr>
      <vt:lpstr>0924</vt:lpstr>
      <vt:lpstr>0925</vt:lpstr>
      <vt:lpstr>0926</vt:lpstr>
      <vt:lpstr>0927</vt:lpstr>
      <vt:lpstr>0928</vt:lpstr>
      <vt:lpstr>0929</vt:lpstr>
      <vt:lpstr>0930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2016-09-01T10:08:33Z</dcterms:created>
  <dcterms:modified xsi:type="dcterms:W3CDTF">2016-09-30T13:12:51Z</dcterms:modified>
</cp:coreProperties>
</file>