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2" yWindow="72" windowWidth="18888" windowHeight="10752" tabRatio="768" firstSheet="22" activeTab="30"/>
  </bookViews>
  <sheets>
    <sheet name="1001" sheetId="1" r:id="rId1"/>
    <sheet name="1002" sheetId="2" r:id="rId2"/>
    <sheet name="1003" sheetId="3" r:id="rId3"/>
    <sheet name="1004" sheetId="5" r:id="rId4"/>
    <sheet name="1005" sheetId="6" r:id="rId5"/>
    <sheet name="1006" sheetId="7" r:id="rId6"/>
    <sheet name="1007" sheetId="8" r:id="rId7"/>
    <sheet name="1008" sheetId="9" r:id="rId8"/>
    <sheet name="1009" sheetId="10" r:id="rId9"/>
    <sheet name="1010" sheetId="11" r:id="rId10"/>
    <sheet name="1011" sheetId="12" r:id="rId11"/>
    <sheet name="1012" sheetId="13" r:id="rId12"/>
    <sheet name="1013" sheetId="14" r:id="rId13"/>
    <sheet name="1014" sheetId="15" r:id="rId14"/>
    <sheet name="1015" sheetId="16" r:id="rId15"/>
    <sheet name="1016" sheetId="17" r:id="rId16"/>
    <sheet name="1017" sheetId="18" r:id="rId17"/>
    <sheet name="1018" sheetId="19" r:id="rId18"/>
    <sheet name="1019" sheetId="20" r:id="rId19"/>
    <sheet name="1020" sheetId="21" r:id="rId20"/>
    <sheet name="1021" sheetId="23" r:id="rId21"/>
    <sheet name="1022" sheetId="25" r:id="rId22"/>
    <sheet name="1023" sheetId="26" r:id="rId23"/>
    <sheet name="1024" sheetId="27" r:id="rId24"/>
    <sheet name="1025" sheetId="28" r:id="rId25"/>
    <sheet name="1026" sheetId="29" r:id="rId26"/>
    <sheet name="1027" sheetId="30" r:id="rId27"/>
    <sheet name="1028" sheetId="31" r:id="rId28"/>
    <sheet name="1029" sheetId="32" r:id="rId29"/>
    <sheet name="1030" sheetId="33" r:id="rId30"/>
    <sheet name="1031" sheetId="34" r:id="rId31"/>
  </sheets>
  <calcPr calcId="125725"/>
</workbook>
</file>

<file path=xl/calcChain.xml><?xml version="1.0" encoding="utf-8"?>
<calcChain xmlns="http://schemas.openxmlformats.org/spreadsheetml/2006/main">
  <c r="B5" i="6"/>
  <c r="B9" i="34"/>
  <c r="B5"/>
  <c r="H4" i="33"/>
  <c r="B9"/>
  <c r="B5"/>
  <c r="B9" i="32"/>
  <c r="B5"/>
  <c r="B9" i="31"/>
  <c r="B5"/>
  <c r="G6" i="34"/>
  <c r="H4"/>
  <c r="G6" i="33"/>
  <c r="G6" i="32"/>
  <c r="H4"/>
  <c r="G6" i="31"/>
  <c r="H4"/>
  <c r="B9" i="30"/>
  <c r="G6"/>
  <c r="B5"/>
  <c r="H4"/>
  <c r="B9" i="29"/>
  <c r="G6"/>
  <c r="B5"/>
  <c r="H4"/>
  <c r="B9" i="28"/>
  <c r="G6"/>
  <c r="B5"/>
  <c r="H4"/>
  <c r="B9" i="27"/>
  <c r="B5"/>
  <c r="G6"/>
  <c r="H4"/>
  <c r="B9" i="26"/>
  <c r="G6"/>
  <c r="B5"/>
  <c r="H4"/>
  <c r="B9" i="25"/>
  <c r="G6"/>
  <c r="B5"/>
  <c r="H4"/>
  <c r="B9" i="23"/>
  <c r="G6"/>
  <c r="B5"/>
  <c r="H4"/>
  <c r="B9" i="21"/>
  <c r="G6"/>
  <c r="B5"/>
  <c r="H4"/>
  <c r="B5" i="19"/>
  <c r="B5" i="18"/>
  <c r="B5" i="17"/>
  <c r="B5" i="16"/>
  <c r="B5" i="15"/>
  <c r="B5" i="14"/>
  <c r="B5" i="13"/>
  <c r="B5" i="12"/>
  <c r="B5" i="11"/>
  <c r="B5" i="10"/>
  <c r="B5" i="9"/>
  <c r="B5" i="8"/>
  <c r="B5" i="7"/>
  <c r="B5" i="20"/>
  <c r="B9"/>
  <c r="G6"/>
  <c r="H4"/>
  <c r="B9" i="19"/>
  <c r="G6"/>
  <c r="H4"/>
  <c r="B9" i="18"/>
  <c r="G6"/>
  <c r="H4"/>
  <c r="B9" i="17"/>
  <c r="G6"/>
  <c r="H4"/>
  <c r="B9" i="16"/>
  <c r="G6"/>
  <c r="H4"/>
  <c r="B9" i="15"/>
  <c r="G6"/>
  <c r="H4"/>
  <c r="B9" i="14"/>
  <c r="G6"/>
  <c r="H4"/>
  <c r="B9" i="12"/>
  <c r="B9" i="13"/>
  <c r="G6"/>
  <c r="H4"/>
  <c r="G6" i="12"/>
  <c r="H4"/>
  <c r="B9" i="11"/>
  <c r="G6"/>
  <c r="H4"/>
  <c r="B9" i="10"/>
  <c r="G6"/>
  <c r="H4"/>
  <c r="B9" i="9"/>
  <c r="G6"/>
  <c r="H4"/>
  <c r="B9" i="8"/>
  <c r="G6"/>
  <c r="H4"/>
  <c r="B9" i="7"/>
  <c r="G6"/>
  <c r="H4"/>
  <c r="B9" i="6"/>
  <c r="G6"/>
  <c r="H4"/>
  <c r="B9" i="5"/>
  <c r="G6"/>
  <c r="H4"/>
  <c r="B9" i="3"/>
  <c r="G6"/>
  <c r="H4"/>
  <c r="G6" i="2"/>
  <c r="H4"/>
  <c r="B9"/>
  <c r="B9" i="1"/>
  <c r="B5"/>
  <c r="H4"/>
</calcChain>
</file>

<file path=xl/sharedStrings.xml><?xml version="1.0" encoding="utf-8"?>
<sst xmlns="http://schemas.openxmlformats.org/spreadsheetml/2006/main" count="2994" uniqueCount="777">
  <si>
    <t>작성일자</t>
  </si>
  <si>
    <t>대표</t>
  </si>
  <si>
    <t xml:space="preserve">  일일매출내역</t>
  </si>
  <si>
    <t>주요판매분석</t>
  </si>
  <si>
    <t>판매율</t>
  </si>
  <si>
    <t>런치</t>
  </si>
  <si>
    <t>Salad</t>
  </si>
  <si>
    <t>Main</t>
  </si>
  <si>
    <t>디너</t>
  </si>
  <si>
    <t>Appetizer</t>
  </si>
  <si>
    <t>Set(Lunch)</t>
  </si>
  <si>
    <t>총매출</t>
  </si>
  <si>
    <t>Pizza</t>
  </si>
  <si>
    <t>Set(Dinner)</t>
  </si>
  <si>
    <t>누적매출</t>
  </si>
  <si>
    <t>Pasta</t>
  </si>
  <si>
    <t>Wine &amp; Beverage</t>
  </si>
  <si>
    <t>목표매출</t>
  </si>
  <si>
    <t>Risotto</t>
  </si>
  <si>
    <t>목표매출 달성도</t>
  </si>
  <si>
    <t xml:space="preserve">  금주의 추천메뉴 및 Daily (Best &amp; Worst) </t>
  </si>
  <si>
    <t>mo</t>
  </si>
  <si>
    <t xml:space="preserve"> 추천메뉴</t>
  </si>
  <si>
    <t>판매량(누적)</t>
  </si>
  <si>
    <t>분류</t>
  </si>
  <si>
    <t>데일리 판매수량</t>
  </si>
  <si>
    <t>Daily Best</t>
  </si>
  <si>
    <t>Daily Worst</t>
  </si>
  <si>
    <t xml:space="preserve">시간 </t>
  </si>
  <si>
    <t>예약명</t>
  </si>
  <si>
    <t>인원</t>
  </si>
  <si>
    <t>비고</t>
  </si>
  <si>
    <t>오전</t>
  </si>
  <si>
    <t xml:space="preserve">오후 </t>
  </si>
  <si>
    <t>* 보고  및 특이사항</t>
  </si>
  <si>
    <t>Kitchen</t>
  </si>
  <si>
    <t>* D/O</t>
  </si>
  <si>
    <t>Hall</t>
  </si>
  <si>
    <t>* Salad</t>
  </si>
  <si>
    <t>* Section A</t>
  </si>
  <si>
    <t>* Pizza</t>
  </si>
  <si>
    <t>* Section B</t>
  </si>
  <si>
    <t>* 정화영 주임, 황진영 사원</t>
    <phoneticPr fontId="4" type="noConversion"/>
  </si>
  <si>
    <t xml:space="preserve">* Pasta </t>
  </si>
  <si>
    <t>* Section 6F</t>
  </si>
  <si>
    <t>* Main</t>
  </si>
  <si>
    <t>* Part Time</t>
  </si>
  <si>
    <t xml:space="preserve">  전도금 사용내역 </t>
  </si>
  <si>
    <t>총금액</t>
  </si>
  <si>
    <t xml:space="preserve">금액 </t>
  </si>
  <si>
    <t>사용내역</t>
  </si>
  <si>
    <t>금액</t>
  </si>
  <si>
    <t xml:space="preserve">사용내역 </t>
  </si>
  <si>
    <t>* Ant-Salmon</t>
    <phoneticPr fontId="4" type="noConversion"/>
  </si>
  <si>
    <t>0(0)</t>
    <phoneticPr fontId="4" type="noConversion"/>
  </si>
  <si>
    <t>* Sal-Market(Autumn)</t>
    <phoneticPr fontId="4" type="noConversion"/>
  </si>
  <si>
    <t>* Pas-Bolonese</t>
    <phoneticPr fontId="4" type="noConversion"/>
  </si>
  <si>
    <t>* Piz-Carbonara</t>
    <phoneticPr fontId="4" type="noConversion"/>
  </si>
  <si>
    <t>* 이길만 계장</t>
    <phoneticPr fontId="4" type="noConversion"/>
  </si>
  <si>
    <t>* 김소영 주임, 조성래 사원</t>
    <phoneticPr fontId="4" type="noConversion"/>
  </si>
  <si>
    <t>임진혁</t>
    <phoneticPr fontId="4" type="noConversion"/>
  </si>
  <si>
    <t>임찬혁</t>
    <phoneticPr fontId="4" type="noConversion"/>
  </si>
  <si>
    <t>정예린</t>
    <phoneticPr fontId="4" type="noConversion"/>
  </si>
  <si>
    <t>조혜인</t>
    <phoneticPr fontId="4" type="noConversion"/>
  </si>
  <si>
    <t>11+2</t>
    <phoneticPr fontId="4" type="noConversion"/>
  </si>
  <si>
    <t>환갑잔치, L/T x 11EA</t>
    <phoneticPr fontId="4" type="noConversion"/>
  </si>
  <si>
    <t>이진규</t>
    <phoneticPr fontId="4" type="noConversion"/>
  </si>
  <si>
    <t>하지윤</t>
    <phoneticPr fontId="4" type="noConversion"/>
  </si>
  <si>
    <t>김희정</t>
    <phoneticPr fontId="4" type="noConversion"/>
  </si>
  <si>
    <t>윤아형</t>
    <phoneticPr fontId="4" type="noConversion"/>
  </si>
  <si>
    <t>L/T x 6EA</t>
    <phoneticPr fontId="4" type="noConversion"/>
  </si>
  <si>
    <t>L/T x 2EA</t>
    <phoneticPr fontId="4" type="noConversion"/>
  </si>
  <si>
    <t>Walk In</t>
    <phoneticPr fontId="4" type="noConversion"/>
  </si>
  <si>
    <t>* 6팀 13명 ( 대부분 젊은 커플, 단품 식사 )</t>
    <phoneticPr fontId="4" type="noConversion"/>
  </si>
  <si>
    <t>성중현</t>
    <phoneticPr fontId="4" type="noConversion"/>
  </si>
  <si>
    <t>포잉으로 예약</t>
    <phoneticPr fontId="4" type="noConversion"/>
  </si>
  <si>
    <t>박희정</t>
    <phoneticPr fontId="4" type="noConversion"/>
  </si>
  <si>
    <t>하정민</t>
    <phoneticPr fontId="4" type="noConversion"/>
  </si>
  <si>
    <t>4+2</t>
    <phoneticPr fontId="4" type="noConversion"/>
  </si>
  <si>
    <t>강보미</t>
    <phoneticPr fontId="4" type="noConversion"/>
  </si>
  <si>
    <t>* LUNCH 특이사항
-워크인 손님보다 예약손님이 많았으며, 대체로 4명 이상.
-예약된 코스 손님(6F 환갑잔치, 5F 김희정님, 윤아형님) 외 1팀 제외하고 모두 단품 식사</t>
    <phoneticPr fontId="4" type="noConversion"/>
  </si>
  <si>
    <t>*송상민 주임</t>
    <phoneticPr fontId="4" type="noConversion"/>
  </si>
  <si>
    <t>*윤은선 주임</t>
    <phoneticPr fontId="4" type="noConversion"/>
  </si>
  <si>
    <t>*문성곤 사원</t>
    <phoneticPr fontId="4" type="noConversion"/>
  </si>
  <si>
    <t>*김정필 주임 . 유하빈 사원</t>
    <phoneticPr fontId="4" type="noConversion"/>
  </si>
  <si>
    <t>*주현철 과장</t>
    <phoneticPr fontId="4" type="noConversion"/>
  </si>
  <si>
    <t>*가을 시즌 메뉴 변경후 첫 주말 진행(까르보나라 피자. 마켓.버섯 샐러드 . 볼로네제(마늘빵) 평일에 비하여 높은 판매량을 보임)</t>
    <phoneticPr fontId="4" type="noConversion"/>
  </si>
  <si>
    <t>*윤은선 주임 - 연어그라브락스 훈영작업 진행 . BBQ용 과일디저트 . 과일펀치 손질 및 숙성작업 진행
*김정필 주임 - 등심 손질 스테이크 가니시 준비 . BBQ용 파스타 재료 준비작업 진행 단호박 칩 생산</t>
    <phoneticPr fontId="4" type="noConversion"/>
  </si>
  <si>
    <t>*유하빈 사원 - BBQ 그릴 메뉴 준비 . 농어통구이용 농어 손질 작업
*문성곤 사원 - 리코타딥 . 피자도우 생산 및 까르보나라 피자 미숙으로 인하여 피자연습
*최진영 사원- 가리비및 조개류 손질 작업 진행 우오바.꼬제 재교육 및 치폴라 메뉴 교육 진행(유하빈 사원)</t>
    <phoneticPr fontId="4" type="noConversion"/>
  </si>
  <si>
    <t>*최진영 사원</t>
    <phoneticPr fontId="4" type="noConversion"/>
  </si>
  <si>
    <t>*송상민 주임 . 유하빈 사원</t>
    <phoneticPr fontId="4" type="noConversion"/>
  </si>
  <si>
    <t>*김정필 주임</t>
    <phoneticPr fontId="4" type="noConversion"/>
  </si>
  <si>
    <t>*낮 날씨가 잠시 좋다보니 당일 예약및 워킹 손님 증가 L/T 판매량이 전반적으로 높았음
*13:30 BBQ 8만원 10人 진행 ( 기존메뉴에서 시금치새우파스타 &gt; 단호박파스타 , 그린빈스 소라구이 &gt; 해산물토마토까르토치오 변경하여 진행)</t>
    <phoneticPr fontId="4" type="noConversion"/>
  </si>
  <si>
    <t>*유하빈 사원 - L/T 핫 에피.파스타 담당하여 준비 작업 . BBQ 그릴담당 하여 고객서비스 제공
*문성곤 사원 - 어제 까르보나라피자 높은 판매량으로 인하여 까르보나라 소스 생산 및 수제베이컨 준비 . 윤은선 주임 서포터 진행</t>
    <phoneticPr fontId="4" type="noConversion"/>
  </si>
  <si>
    <t>*윤은선 주임 - 티라미수 생산 및 샐러드용 야채정리 BBQ,L/T 콜드에피 및 디저트 제공. 문성곤 사원 리코타딥.까르보나라 소스 준비 도움
*송상민 주임 - 안심손질 및 등심 g 맞춰 컷팅 작업 . BBQ 그린빈스와 소라구이 대신 하여 해산물 토마토 까르토치오 제공
*김정필 주임 - 스테이크 가니시 냉장고 체크후 부족한 재료들 보충 작업 BBQ 단호박파스타.홍합탕 제공 L/T 메인 담당</t>
    <phoneticPr fontId="4" type="noConversion"/>
  </si>
  <si>
    <t>김윤희</t>
    <phoneticPr fontId="4" type="noConversion"/>
  </si>
  <si>
    <t>어머니 모임, L/T x 5EA</t>
    <phoneticPr fontId="4" type="noConversion"/>
  </si>
  <si>
    <t>김희정</t>
    <phoneticPr fontId="4" type="noConversion"/>
  </si>
  <si>
    <t>상견례, L/T x 6EA</t>
    <phoneticPr fontId="4" type="noConversion"/>
  </si>
  <si>
    <t>조현빈</t>
    <phoneticPr fontId="4" type="noConversion"/>
  </si>
  <si>
    <t>강수진</t>
    <phoneticPr fontId="4" type="noConversion"/>
  </si>
  <si>
    <t>10+4</t>
    <phoneticPr fontId="4" type="noConversion"/>
  </si>
  <si>
    <t xml:space="preserve">BBQ 8만원 + 와인 </t>
    <phoneticPr fontId="4" type="noConversion"/>
  </si>
  <si>
    <t>허지우</t>
    <phoneticPr fontId="4" type="noConversion"/>
  </si>
  <si>
    <t>4+3</t>
    <phoneticPr fontId="4" type="noConversion"/>
  </si>
  <si>
    <t>단품 식사</t>
    <phoneticPr fontId="4" type="noConversion"/>
  </si>
  <si>
    <t>서수현</t>
    <phoneticPr fontId="4" type="noConversion"/>
  </si>
  <si>
    <t>L/T x 2EA</t>
    <phoneticPr fontId="4" type="noConversion"/>
  </si>
  <si>
    <t>김수형</t>
    <phoneticPr fontId="4" type="noConversion"/>
  </si>
  <si>
    <t>단골, 단품 식사</t>
    <phoneticPr fontId="4" type="noConversion"/>
  </si>
  <si>
    <t>Walk IN</t>
  </si>
  <si>
    <t>Walk IN</t>
    <phoneticPr fontId="4" type="noConversion"/>
  </si>
  <si>
    <t>방정화</t>
    <phoneticPr fontId="4" type="noConversion"/>
  </si>
  <si>
    <t>하민오</t>
    <phoneticPr fontId="4" type="noConversion"/>
  </si>
  <si>
    <t xml:space="preserve">* 신메뉴 반응
  -식전빵 변경(빵 + 빵칩 + 대추청 리코타 치즈 ) / 마켓샐러드 / 버섯샐러드 / 볼로네제(마늘빵추가) / 까르보나라 피자 
  -변경된 식전빵의 반응이 좋았음-&gt; 세련된 비주얼, 리코타치즈와 먹는 따뜻한 식전빵의 조합 -&gt; 추가빵 요청이 꽤 있었음.
  -12:00 '임진혁'님 10명
   마켓샐러드 2개, 볼로네제 3개, 날치알 파스타 1개, 까르보나라 피자 2개, 마르게리따 피자 1개 주문
   -&gt; 이 중 까르보나라 피자의 반응이 가장 좋았으며, 한 손님은 딸이 좋아할 꺼 같다며 재방문 하겠다고 하셨음
</t>
    <phoneticPr fontId="4" type="noConversion"/>
  </si>
  <si>
    <t>4(4)</t>
    <phoneticPr fontId="4" type="noConversion"/>
  </si>
  <si>
    <t>8(8)</t>
    <phoneticPr fontId="4" type="noConversion"/>
  </si>
  <si>
    <t>5(5)</t>
    <phoneticPr fontId="4" type="noConversion"/>
  </si>
  <si>
    <t>* Dinner T Course</t>
    <phoneticPr fontId="4" type="noConversion"/>
  </si>
  <si>
    <t>* Ant-Uova</t>
    <phoneticPr fontId="4" type="noConversion"/>
  </si>
  <si>
    <t>* 11팀 25명 ( 단품 식사, 관광객 비중이 높았음 )</t>
    <phoneticPr fontId="4" type="noConversion"/>
  </si>
  <si>
    <t xml:space="preserve">*예약손님의 L/T 주문이 많았음 -&gt; 김윤희님 5명,김희정님 7명, 서수현님 2명 / 워크인 손님은 대부분 단품 주문 </t>
    <phoneticPr fontId="4" type="noConversion"/>
  </si>
  <si>
    <t xml:space="preserve">* 9월 30일 부산매장을 방문한 최학율 과장과 논의했던 6F 갤러리 운영방안, 2016년 새로운 VIP 고객 리스트를 바탕으로 
  10월 영업 전략 포함하여 이길만 계장, 김소영, 정화영 주임 미팅 </t>
    <phoneticPr fontId="4" type="noConversion"/>
  </si>
  <si>
    <t>Walk In</t>
  </si>
  <si>
    <t>* 4팀 8명 ( 가족식사, 단품 )</t>
    <phoneticPr fontId="4" type="noConversion"/>
  </si>
  <si>
    <t>*3일간의 연휴로 관광객 비중이 높았으며, 오랜만에 맑은 날씨로 테라스 좌석 만석.</t>
    <phoneticPr fontId="4" type="noConversion"/>
  </si>
  <si>
    <t xml:space="preserve">*13시 '강수진'님 10+4명 (서버 : 김소영 주임, 조성래 사원 )
-돌잔치, BBQ 8만원 + 와인 1병 + 맥주 8병 주문
-해산물 그릴메뉴 추가(가리비, 새우)
-농어소금구이를 손님 앞에서 해체할 때 반응이 좋았음(이목이 집중됨) 
-양가 어르신들의 사이가 좋아 가족적인 분위기에서 돌잔치가 진행됨 
  -&gt; 서버도 그 분위기에 맞춰 손님들에게 가까이 다가가 서비스함 
      (몸이 불편한 어르신 손님을 위해 음식을 떠드리고, 생소한 음식에 대한 디테일한 설명을 함)
  -&gt; 돌잔치 부부, 굉장히 고마워하였으며, 음식 또한 맛이 좋다하시고 칭찬하고 돌아가심
  -&gt; 가을신메뉴가 나왔다는 홍보와 재방문시 서비스 제공을 약속 -&gt; 재방문이 기대됨 </t>
    <phoneticPr fontId="4" type="noConversion"/>
  </si>
  <si>
    <t>BBQ</t>
    <phoneticPr fontId="4" type="noConversion"/>
  </si>
  <si>
    <t>2(2)</t>
    <phoneticPr fontId="4" type="noConversion"/>
  </si>
  <si>
    <t>2(6)</t>
    <phoneticPr fontId="4" type="noConversion"/>
  </si>
  <si>
    <t>8(16)</t>
    <phoneticPr fontId="4" type="noConversion"/>
  </si>
  <si>
    <t>8(13)</t>
    <phoneticPr fontId="4" type="noConversion"/>
  </si>
  <si>
    <t>* Pas-Bolonese</t>
    <phoneticPr fontId="4" type="noConversion"/>
  </si>
  <si>
    <t>* Piz-Carbonara</t>
    <phoneticPr fontId="4" type="noConversion"/>
  </si>
  <si>
    <t>* Sal-Ceasar</t>
    <phoneticPr fontId="4" type="noConversion"/>
  </si>
  <si>
    <t>* Dinner Course</t>
    <phoneticPr fontId="4" type="noConversion"/>
  </si>
  <si>
    <t>* 김소영 주임, 황진영 사원</t>
    <phoneticPr fontId="4" type="noConversion"/>
  </si>
  <si>
    <t>* 정화영 주임, 조성래 사원</t>
    <phoneticPr fontId="4" type="noConversion"/>
  </si>
  <si>
    <t>Hall</t>
    <phoneticPr fontId="4" type="noConversion"/>
  </si>
  <si>
    <t>* Dinner '이승미' Riview : 서버 정화영 주임
- 해운대 거주하는 부부이며, 9월 중순에 첫방문하여 디너코스&amp;델라페이 리저브 쉬라즈 주문
- 그 날 식사 때 매우 만족했었으며, 두번째 방문인 오늘은 광주에서 놀러오는 지인의 결혼 기념일 축하 저녁 식사 자리였음
- 오늘은 단품 + Chakana Malbec 2병 주문 (진한 와인을 선호하심)
- 광주에서 온 부부께서는 수완지구에 있는 메르까토를 지나가면서 봤다며, 다음에 꼭 가겠다고 하셨음
  (오늘도 광주 메르까토에서 먹으려다가 부산으로 넘어왔다고 함)
- 윤은선 주임이 정성스럽게 만든 무화과&amp;블루베리가 올라간 티라미수 케이크 서비스 제공하였음
- 앞으로의 잦은 방문이 기대되는 손님</t>
    <phoneticPr fontId="4" type="noConversion"/>
  </si>
  <si>
    <t>* 조성래 사원</t>
    <phoneticPr fontId="4" type="noConversion"/>
  </si>
  <si>
    <t>* 이길만 계장, 김소영 주임</t>
    <phoneticPr fontId="4" type="noConversion"/>
  </si>
  <si>
    <t>이유영</t>
    <phoneticPr fontId="4" type="noConversion"/>
  </si>
  <si>
    <t>2+</t>
    <phoneticPr fontId="4" type="noConversion"/>
  </si>
  <si>
    <t>김순길</t>
    <phoneticPr fontId="4" type="noConversion"/>
  </si>
  <si>
    <t>1+2</t>
    <phoneticPr fontId="4" type="noConversion"/>
  </si>
  <si>
    <t>조희재</t>
    <phoneticPr fontId="4" type="noConversion"/>
  </si>
  <si>
    <t>김예원</t>
    <phoneticPr fontId="4" type="noConversion"/>
  </si>
  <si>
    <t>수영로 교회</t>
    <phoneticPr fontId="4" type="noConversion"/>
  </si>
  <si>
    <t xml:space="preserve">* 8팀 19 + 3명 ( 단품 식사 ) </t>
    <phoneticPr fontId="4" type="noConversion"/>
  </si>
  <si>
    <t>L/T x 7EA</t>
    <phoneticPr fontId="4" type="noConversion"/>
  </si>
  <si>
    <t>* LUNCH 특이사항
-15시 '수영로 교회' 7명
 주말에 교회 모임 후 15시쯤 방문하는 수영로 교회 집사님
 최근 4번 정도 늘 같은 시간에 방문하시어 L/T 주문
 금일 L/T x 7EA 주문=&gt; 연어그라브락스, 가리비그릴구이, 가을마켓샐러드,봉골레, 등심, 치즈케익&amp;커피 
 다음번 방문에는 L/T 메뉴를 변경하여 제공할 예정 -&gt; 미리 예약 주실것을 당부드림.
 모든 메뉴가 맛있었다는 극찬을 하시며, 5F Room에서 5시 30분까지 모임을 가지시고 돌아가심
-연휴 마지막날로 13시반부터 창가, 실내좌석이 대부분 만석이었으며, 대체로 애기를 동반한 젊은 부부, 또는 가족 식사가 많았음</t>
    <phoneticPr fontId="4" type="noConversion"/>
  </si>
  <si>
    <t>*유하빈 사원, 최진영 사원</t>
    <phoneticPr fontId="4" type="noConversion"/>
  </si>
  <si>
    <t>*윤은선 주임- 비프까르파치오 생산, 리코타치즈 생산       *송상민 주임- 볼로네제소스 생산, 코스 준비및 문어구이 시연                                                *유하빈 사원- 생면 생산 및 최진영 사원 교육, 토마토 소스 생산  *문성곤 사원- 빵칩 생산및 까르보나라 피자 연습  * 최진영 사원- 우오바 연습 및 미장 교육</t>
    <phoneticPr fontId="4" type="noConversion"/>
  </si>
  <si>
    <t>*해무가 많이 끼는 날씨에도 불구하고 워킹 손님 방문- 신메뉴 위주로 푸쉬하여 판매함.</t>
    <phoneticPr fontId="4" type="noConversion"/>
  </si>
  <si>
    <t>*수제베이컨 생산 및 직원 교육 실시</t>
    <phoneticPr fontId="4" type="noConversion"/>
  </si>
  <si>
    <t>* 정화영 주임 - 가을 신메뉴 홍보 칠판 &amp; 스페셜 드링크 칠판 작업</t>
    <phoneticPr fontId="4" type="noConversion"/>
  </si>
  <si>
    <t>* 3팀 7명</t>
    <phoneticPr fontId="4" type="noConversion"/>
  </si>
  <si>
    <t>2(6)</t>
    <phoneticPr fontId="4" type="noConversion"/>
  </si>
  <si>
    <t>0(8)</t>
    <phoneticPr fontId="4" type="noConversion"/>
  </si>
  <si>
    <t>3(27)</t>
    <phoneticPr fontId="4" type="noConversion"/>
  </si>
  <si>
    <t>3(24)</t>
    <phoneticPr fontId="4" type="noConversion"/>
  </si>
  <si>
    <t>* Pas-Vongole</t>
    <phoneticPr fontId="4" type="noConversion"/>
  </si>
  <si>
    <t>* Lunch Course</t>
    <phoneticPr fontId="4" type="noConversion"/>
  </si>
  <si>
    <t>* Dinner Course</t>
    <phoneticPr fontId="4" type="noConversion"/>
  </si>
  <si>
    <t>* Sal-Market</t>
    <phoneticPr fontId="4" type="noConversion"/>
  </si>
  <si>
    <t>* 이길만 계장, 정화영 주임</t>
    <phoneticPr fontId="4" type="noConversion"/>
  </si>
  <si>
    <t>* 김소영 주임</t>
    <phoneticPr fontId="4" type="noConversion"/>
  </si>
  <si>
    <t>* 황진영, 조성래 사원</t>
    <phoneticPr fontId="4" type="noConversion"/>
  </si>
  <si>
    <t>*윤은선 주임 . 유하빈 사원</t>
    <phoneticPr fontId="4" type="noConversion"/>
  </si>
  <si>
    <t>*송상민.김정필 주임</t>
    <phoneticPr fontId="4" type="noConversion"/>
  </si>
  <si>
    <t xml:space="preserve">*가을시즌 메뉴 퀄리티 향상을 위해 파트별 연습진행
</t>
    <phoneticPr fontId="4" type="noConversion"/>
  </si>
  <si>
    <t>*송상민 주임 - 단호박 말랭이.단호박.연근칩 생산 . 마켓샐러드.버섯샐러드 연습
*김정필 주임 - 내일 D/T 예약 에 맞춰 등심 손질. 그랜드메뉴 미장준비 볼로네제.샐러드용 버섯 연습</t>
    <phoneticPr fontId="4" type="noConversion"/>
  </si>
  <si>
    <t>*문성곤 사원 - 미역.피자.리코타 소스 . 리코타치즈.매생이반죽 생산 까르보나라 피자 재료 준비 및 연습
*최진영 사원 - 조개류 손질 하여 용도에 맞게 정리. 어제생산한 타야린면 소분하여 정리 우오바.치폴라 교육 (김정필 주임)</t>
    <phoneticPr fontId="4" type="noConversion"/>
  </si>
  <si>
    <t>0(6)</t>
    <phoneticPr fontId="4" type="noConversion"/>
  </si>
  <si>
    <t>0(27)</t>
    <phoneticPr fontId="4" type="noConversion"/>
  </si>
  <si>
    <t>0(24)</t>
    <phoneticPr fontId="4" type="noConversion"/>
  </si>
  <si>
    <t>*Lunch T Course</t>
    <phoneticPr fontId="4" type="noConversion"/>
  </si>
  <si>
    <t>*Lunch A Course</t>
    <phoneticPr fontId="4" type="noConversion"/>
  </si>
  <si>
    <t>* Sal-Funghi</t>
    <phoneticPr fontId="4" type="noConversion"/>
  </si>
  <si>
    <t>* Car-Bistecca</t>
    <phoneticPr fontId="4" type="noConversion"/>
  </si>
  <si>
    <t>김희정</t>
    <phoneticPr fontId="4" type="noConversion"/>
  </si>
  <si>
    <t>L/T x 6EA</t>
    <phoneticPr fontId="4" type="noConversion"/>
  </si>
  <si>
    <t>박경미</t>
    <phoneticPr fontId="4" type="noConversion"/>
  </si>
  <si>
    <t>어머니 모임, 두번째 방문</t>
    <phoneticPr fontId="4" type="noConversion"/>
  </si>
  <si>
    <t>남재현</t>
    <phoneticPr fontId="4" type="noConversion"/>
  </si>
  <si>
    <t>판사님과 직장 동료, L/T x 5EA + Herve Kerlann 1병</t>
    <phoneticPr fontId="4" type="noConversion"/>
  </si>
  <si>
    <t>강정혜</t>
    <phoneticPr fontId="4" type="noConversion"/>
  </si>
  <si>
    <t>돌잔치 L/A 쿠폰 사용</t>
    <phoneticPr fontId="4" type="noConversion"/>
  </si>
  <si>
    <t>Walk In</t>
    <phoneticPr fontId="4" type="noConversion"/>
  </si>
  <si>
    <t>* 4팀 7 + 1명 ( 단품 손님 )</t>
    <phoneticPr fontId="4" type="noConversion"/>
  </si>
  <si>
    <t>정건희</t>
    <phoneticPr fontId="4" type="noConversion"/>
  </si>
  <si>
    <t>D/T x 2EA + D/F shiraz 1병</t>
    <phoneticPr fontId="4" type="noConversion"/>
  </si>
  <si>
    <t>* 2팀 7+2명 ( 단품식사 손님과 맥주 손님)</t>
    <phoneticPr fontId="4" type="noConversion"/>
  </si>
  <si>
    <t xml:space="preserve">* LUNHCH 특이사항
- 예약 4팀 중 3팀이 12시 -&gt; 김희정님, 남재현님 L/T , 박경미님 단품 식사 
- 돌잔치 L/A 쿠폰 사용 2팀 (한팀은 예약 강정혜님, 한팀은 워크인 정재욱님)
- 12:00 '남재현'님 
  약 6개월만에 방문하신 판사님
  판사님과 직장동료 점심 식사 
  L/T x 5EA + Herve Kerlann 1병 주문
  오랜만에 왔는데 음식맛이 더 좋아졌다 하시며 가족식사 하러 또 오겠다고 하셨음
  </t>
    <phoneticPr fontId="4" type="noConversion"/>
  </si>
  <si>
    <t>* 조성래 사원 - 김소영 주임, 라떼 2차 교육 ( 우유 스팀 치는 방법 교육 후 연습)</t>
    <phoneticPr fontId="4" type="noConversion"/>
  </si>
  <si>
    <t>*송상민 주임 . 문성곤 사원</t>
    <phoneticPr fontId="4" type="noConversion"/>
  </si>
  <si>
    <t xml:space="preserve">*김정필 주임 </t>
    <phoneticPr fontId="4" type="noConversion"/>
  </si>
  <si>
    <t>*유하빈 사원</t>
    <phoneticPr fontId="4" type="noConversion"/>
  </si>
  <si>
    <t>*윤은선.김정필 주임</t>
    <phoneticPr fontId="4" type="noConversion"/>
  </si>
  <si>
    <t>*부산지역 심한 태풍으로 인하여 낮시간때 고객방문이 뜸하였음
*18:30 D/T 7만 15인 진행 (기존 런치메뉴에서 메인의 양을늘려서 진행)</t>
    <phoneticPr fontId="4" type="noConversion"/>
  </si>
  <si>
    <t xml:space="preserve">*윤은선 주임 - 수제베이컨 숙성도 테이스팅 연어그라브락스 생산.
*김정필 주임 - 빵칩 생산. 치폴라 양파 손질(최진영 사원). 빵칩용 빵건조 작업
</t>
    <phoneticPr fontId="4" type="noConversion"/>
  </si>
  <si>
    <t>*유하빈 사원 - 라비올리 생산. 농어손질 (스테이크용). 치폴라 생산
*최진영 사원 - 가리비손질 작업. 유하빈 사원과 라비올리 생산 . 그랜드메뉴 우오바 .치폴라. 꼬제 연습</t>
    <phoneticPr fontId="4" type="noConversion"/>
  </si>
  <si>
    <t>1(7)</t>
    <phoneticPr fontId="4" type="noConversion"/>
  </si>
  <si>
    <t>* Dinner Course</t>
    <phoneticPr fontId="4" type="noConversion"/>
  </si>
  <si>
    <t>* Pas-Sea Zuppa</t>
    <phoneticPr fontId="4" type="noConversion"/>
  </si>
  <si>
    <t>* Lunch Course</t>
    <phoneticPr fontId="4" type="noConversion"/>
  </si>
  <si>
    <t>* Sal-Market</t>
    <phoneticPr fontId="4" type="noConversion"/>
  </si>
  <si>
    <t>walk in</t>
    <phoneticPr fontId="4" type="noConversion"/>
  </si>
  <si>
    <t>서항범</t>
    <phoneticPr fontId="4" type="noConversion"/>
  </si>
  <si>
    <t>스테이크 개인 식사</t>
    <phoneticPr fontId="4" type="noConversion"/>
  </si>
  <si>
    <t>비콘코리아</t>
    <phoneticPr fontId="4" type="noConversion"/>
  </si>
  <si>
    <t>일본 본사 사장 동반 식사</t>
    <phoneticPr fontId="4" type="noConversion"/>
  </si>
  <si>
    <t>* 김소영 주임, 황진영 사원</t>
    <phoneticPr fontId="4" type="noConversion"/>
  </si>
  <si>
    <t>* 이길만 계장</t>
    <phoneticPr fontId="4" type="noConversion"/>
  </si>
  <si>
    <t>* 조성래 사원</t>
    <phoneticPr fontId="4" type="noConversion"/>
  </si>
  <si>
    <t>* 정화영 주임</t>
    <phoneticPr fontId="4" type="noConversion"/>
  </si>
  <si>
    <t>* Dinner '비콘 코리아' Riview : 서버 정화영 주임
- 일본계 회사로, 일본 사장단 3명과 한국인 직원들 식사
- 디너 코스 + 콜키지 와인 5병 + Chakana Malbec 1병 주문
- 사전에 전달받은대로 최대한 격식 있게 서브하였으며, 만족하고 돌아가심
- 특히 서비스로 큼직하게 나간 메인 등심 스테이크에 큰 반응을 보였음
- 일본어 가능한 직원이 있는 점에도 만족하셨음
- 첫 방문이었으나, 앞으로 이런 자리가 있을 때 원하는 조건에 최대한 맞춰드린다고 재방문을 유도함</t>
    <phoneticPr fontId="4" type="noConversion"/>
  </si>
  <si>
    <t>* 정화영 주임, 조성래 사원 카푸치노 실기 교육</t>
    <phoneticPr fontId="4" type="noConversion"/>
  </si>
  <si>
    <t>*김정필 주임, 최진영 사원</t>
    <phoneticPr fontId="4" type="noConversion"/>
  </si>
  <si>
    <t xml:space="preserve">*윤은선 주임 - 연어 그라브락스 훈연 작업, 티라미수,치즈케잌 생산.
*송상민 주임 - 9월 물대작업
</t>
    <phoneticPr fontId="4" type="noConversion"/>
  </si>
  <si>
    <t>*유하빈 사원 - 타야린 생산, 단호박 스프 생산.
*문성곤 사원 - 빵칩 생산, 리코타 치즈 생산.</t>
    <phoneticPr fontId="4" type="noConversion"/>
  </si>
  <si>
    <t>*트렌치 청소 및 파트별 대청소 실시
*20:30 15인 단품 + 와인</t>
    <phoneticPr fontId="4" type="noConversion"/>
  </si>
  <si>
    <t>* 김소영 주임, 황진영 사원 반차</t>
    <phoneticPr fontId="4" type="noConversion"/>
  </si>
  <si>
    <t>* 이길만 계장, 조성래 사원</t>
    <phoneticPr fontId="4" type="noConversion"/>
  </si>
  <si>
    <t>* 정화영 주임</t>
    <phoneticPr fontId="4" type="noConversion"/>
  </si>
  <si>
    <t>* 태풍으로 인해 더러워진 5층 테라스 물청소 &amp; 유리창 청소 실시</t>
    <phoneticPr fontId="4" type="noConversion"/>
  </si>
  <si>
    <t>1(9)</t>
    <phoneticPr fontId="4" type="noConversion"/>
  </si>
  <si>
    <t>1(28)</t>
    <phoneticPr fontId="4" type="noConversion"/>
  </si>
  <si>
    <t>1(25)</t>
    <phoneticPr fontId="4" type="noConversion"/>
  </si>
  <si>
    <t>* Pas-Gamberi</t>
    <phoneticPr fontId="4" type="noConversion"/>
  </si>
  <si>
    <t>* Pas-Sea Zuppa</t>
    <phoneticPr fontId="4" type="noConversion"/>
  </si>
  <si>
    <t>* Ant-Calamari</t>
    <phoneticPr fontId="4" type="noConversion"/>
  </si>
  <si>
    <t>* Piz-Ricotta</t>
    <phoneticPr fontId="4" type="noConversion"/>
  </si>
  <si>
    <t>오션어스</t>
    <phoneticPr fontId="4" type="noConversion"/>
  </si>
  <si>
    <t>단골 회사</t>
    <phoneticPr fontId="4" type="noConversion"/>
  </si>
  <si>
    <t>5팀 11명</t>
    <phoneticPr fontId="4" type="noConversion"/>
  </si>
  <si>
    <t>심세영</t>
    <phoneticPr fontId="4" type="noConversion"/>
  </si>
  <si>
    <t>2팀 4명</t>
    <phoneticPr fontId="4" type="noConversion"/>
  </si>
  <si>
    <t>* 신메뉴 '밀크티' 칠판 작업 후, 차츰 주문이 들어오고 있음
  메뉴판에 밀크티란 단어가 없이 스페셜 드링크로 기재되어있어 걱정했으나, 칠판작업의 효과가 있었다고 판단됨
  홍차 시럽을 따로 제공하는 점과 시나몬 스틱으로 시나몬 향도 느낄 수 있는 점에서 반응이 좋음
  지속적인 판매 후, 손님들의 의견을 종합할 예정.</t>
    <phoneticPr fontId="4" type="noConversion"/>
  </si>
  <si>
    <t>*주말 테이스팅 예약 많음으로 파트별 준비</t>
    <phoneticPr fontId="4" type="noConversion"/>
  </si>
  <si>
    <t xml:space="preserve">*송상민 주임 - 이탈리안 드레싱,시져 드레싱 생산. 최진영 사원 토마토소스, 조개스탁 교육
*문성곤 사원 - 아란치니, 스키야차타, 빵칩, 피자도우 3KG 생산
</t>
    <phoneticPr fontId="4" type="noConversion"/>
  </si>
  <si>
    <t>*윤은선 주임, 김정필 주임 반차</t>
    <phoneticPr fontId="4" type="noConversion"/>
  </si>
  <si>
    <t>*최진영 사원(미장)</t>
    <phoneticPr fontId="4" type="noConversion"/>
  </si>
  <si>
    <t>밀러</t>
    <phoneticPr fontId="4" type="noConversion"/>
  </si>
  <si>
    <t>김재희</t>
    <phoneticPr fontId="4" type="noConversion"/>
  </si>
  <si>
    <t>황선옥</t>
    <phoneticPr fontId="4" type="noConversion"/>
  </si>
  <si>
    <t>황순열</t>
    <phoneticPr fontId="4" type="noConversion"/>
  </si>
  <si>
    <t>L/T x 2EA</t>
    <phoneticPr fontId="4" type="noConversion"/>
  </si>
  <si>
    <t>L/T x 3EA</t>
    <phoneticPr fontId="4" type="noConversion"/>
  </si>
  <si>
    <t>5F Room, 단품 식사</t>
    <phoneticPr fontId="4" type="noConversion"/>
  </si>
  <si>
    <t>* 3팀 8+1명 (한팀 L/T x 2EA, 두팀 단품 식사 =&gt; 3팀 중 2팀 단골 손님)</t>
    <phoneticPr fontId="4" type="noConversion"/>
  </si>
  <si>
    <t>*최진영 사원 - 토마토소스, 조개스탁 생산. 주말 미장 준비</t>
    <phoneticPr fontId="4" type="noConversion"/>
  </si>
  <si>
    <t>* 11:30 '밀러' 님 7명, 간단한 점심식사, 개인 단품 식사
-달맞이에 위치한 외국인학교 선생님 식사, 새로운 교장선생님 취임 후 방문
-약 1년간 외국인학교 선생님, 학부모 모임 부재 
  -&gt; 금일 동반한 손님 중 1명(얼마 전 부터 매장으로 손님을 보내주고 있음)이 매장의 음식과 서비스가 마음에 든다하시며, 
      지인, 외국인 학교 선생님들에게 추천 또는 같이 올 것을 이길만 계장과 약속.
-지속적으로 손님을 보내주고 잦은 방문을 할 시에 선물 증정할 예정.</t>
    <phoneticPr fontId="4" type="noConversion"/>
  </si>
  <si>
    <t>* 6팀 14 +1명 (한팀 D/T x 2EA , 나머지 단품 식사)</t>
    <phoneticPr fontId="4" type="noConversion"/>
  </si>
  <si>
    <t>1(10)</t>
    <phoneticPr fontId="4" type="noConversion"/>
  </si>
  <si>
    <t>1(29)</t>
    <phoneticPr fontId="4" type="noConversion"/>
  </si>
  <si>
    <t>3(28)</t>
    <phoneticPr fontId="4" type="noConversion"/>
  </si>
  <si>
    <t>* Lunch T Course</t>
    <phoneticPr fontId="4" type="noConversion"/>
  </si>
  <si>
    <t>* Pas-Gamberi</t>
    <phoneticPr fontId="4" type="noConversion"/>
  </si>
  <si>
    <t>* Ant-Cipolla</t>
    <phoneticPr fontId="4" type="noConversion"/>
  </si>
  <si>
    <t>* Car-Bistecca</t>
    <phoneticPr fontId="4" type="noConversion"/>
  </si>
  <si>
    <t>* 주말 단체 예약 (3건) 대비하여 6F 세팅 및 정리, 청소 실시</t>
    <phoneticPr fontId="4" type="noConversion"/>
  </si>
  <si>
    <t>* 금일 대표님 참석하에 홀, 키친 전체미팅 실시</t>
    <phoneticPr fontId="4" type="noConversion"/>
  </si>
  <si>
    <t>유혜민</t>
    <phoneticPr fontId="4" type="noConversion"/>
  </si>
  <si>
    <t>L/T x 55,000 + 와인 1병</t>
    <phoneticPr fontId="4" type="noConversion"/>
  </si>
  <si>
    <t>정지숙</t>
    <phoneticPr fontId="4" type="noConversion"/>
  </si>
  <si>
    <t>오승경</t>
    <phoneticPr fontId="4" type="noConversion"/>
  </si>
  <si>
    <t>이한나</t>
    <phoneticPr fontId="4" type="noConversion"/>
  </si>
  <si>
    <t>* 8팀 20 + 1명 ( 단품 식사 )</t>
    <phoneticPr fontId="4" type="noConversion"/>
  </si>
  <si>
    <t>L/T x 2EA + 치즈플래터 + 라우레타나 탄산수</t>
    <phoneticPr fontId="4" type="noConversion"/>
  </si>
  <si>
    <t>L/T x 2EA</t>
    <phoneticPr fontId="4" type="noConversion"/>
  </si>
  <si>
    <t>임현진</t>
    <phoneticPr fontId="4" type="noConversion"/>
  </si>
  <si>
    <t>10+2+2</t>
    <phoneticPr fontId="4" type="noConversion"/>
  </si>
  <si>
    <t>홍재영</t>
    <phoneticPr fontId="4" type="noConversion"/>
  </si>
  <si>
    <t>이경은</t>
    <phoneticPr fontId="4" type="noConversion"/>
  </si>
  <si>
    <t>2+2</t>
    <phoneticPr fontId="4" type="noConversion"/>
  </si>
  <si>
    <t>김성민</t>
    <phoneticPr fontId="4" type="noConversion"/>
  </si>
  <si>
    <t>김도현</t>
    <phoneticPr fontId="4" type="noConversion"/>
  </si>
  <si>
    <t>박영준</t>
    <phoneticPr fontId="4" type="noConversion"/>
  </si>
  <si>
    <t>김성우</t>
    <phoneticPr fontId="4" type="noConversion"/>
  </si>
  <si>
    <t>돌잔치, D/T x 10EA + 단품 2개 + 와인 2병(D/F Shiraz)</t>
    <phoneticPr fontId="4" type="noConversion"/>
  </si>
  <si>
    <t xml:space="preserve">* 특이사항
- 워크인 수영로 목사님 부부 (서버 황진영 사원)
  : 구운버섯샐러드 + 해산물토마토파스타 + 볼로네제 주문
   기존의 버섯샐러드를 방문하실 때 마다 주문 -&gt; 바뀐 버섯샐러드 처음 주문 =&gt; 반응 긍정적, 예전 샐러드보다 풍미, 작은버섯들의 식감이 좋다는 평
   목사님 부인, 항상 봉골레 주문 -&gt; 이길만 계장, 볼로네제 추천 -&gt; 부드러운 생면과 마늘빵이 인상적이라하시며 다음번에 또 주문하겠다고 하셨음
-  13:30 '오승경'님 2명 ( 서버 김소영 주임)
  : 첫방문, L/T x 2EA + 치즈플래터 + 라우레타나 탄산수 주문
    음식을 서브할 때마다 웃으며 고맙다는 말씀을 꼭 하시는 매너좋은 40대 부부
    매장의 음식, 음악, 오디오가 좋다하셨고, 음식 중에는 치즈플래터의 플레이팅이 너무 좋았다고 평
    서버의 입장에서 꼭 재방문을 해줬으면 하는 손님으로, 연말 단체예약, 신메뉴 홍보 문자 등을 전송할 때 꼭 포함시켜 보낼 예정.
    </t>
    <phoneticPr fontId="4" type="noConversion"/>
  </si>
  <si>
    <t>*김정필 주임(반차).최진영 사원</t>
    <phoneticPr fontId="4" type="noConversion"/>
  </si>
  <si>
    <t>*윤은선 주임</t>
    <phoneticPr fontId="4" type="noConversion"/>
  </si>
  <si>
    <t>*문성곤 사원</t>
    <phoneticPr fontId="4" type="noConversion"/>
  </si>
  <si>
    <t>*송상민 주임 . 유하빈 사원</t>
    <phoneticPr fontId="4" type="noConversion"/>
  </si>
  <si>
    <t>*주현철 과장</t>
    <phoneticPr fontId="4" type="noConversion"/>
  </si>
  <si>
    <t>* 보고  및 특이사항</t>
    <phoneticPr fontId="4" type="noConversion"/>
  </si>
  <si>
    <t xml:space="preserve">*윤은선 주임 - 단감.사과 피클 시연 및 단호박치즈 케익 생산.바질비네그렛따.라즈베리 드레싱 생산
*송상민 주임 - 고메위크에 사용할 판체타 테이스팅 및 세척 건조작업 진행 . 디너코스 대비하여 안심및 등심 손질 작업 진해
</t>
    <phoneticPr fontId="4" type="noConversion"/>
  </si>
  <si>
    <t xml:space="preserve">*유하빈 사원 - 테이스팅 대비하여 가리비.새우.문어.홍합 손질 및 바지락 해감 작업 진행
*문성곤 사원 - 빵칩 슬라이스.피자소스 생산 및 테이스팅 진행시 각 파트별 서포터 진행 하여 진행시 차질이 없도록 도와줌 </t>
    <phoneticPr fontId="4" type="noConversion"/>
  </si>
  <si>
    <t>*김정필 주임(반차)</t>
    <phoneticPr fontId="4" type="noConversion"/>
  </si>
  <si>
    <t>*유하빈.최진영(미장)사원</t>
    <phoneticPr fontId="4" type="noConversion"/>
  </si>
  <si>
    <t>*송상민 주임</t>
    <phoneticPr fontId="4" type="noConversion"/>
  </si>
  <si>
    <t>*금일 12:00 L/T 10인 진행 (1.연어그라브락스 &amp; 가리비구이 2.봉골레파스타 3.등심or농어 스테이크 &amp; 마켓샐러드 4.치즈케익)
*금일 18:00 D/T 10인 진행 (1.비프까르파치오 &amp; 새우구이 2.문어구이 3.봉골레파스타 4.안심or등심or농어&amp;시금치 샐러드5.단호박치즈케익)
*런치 디너 손님 모두 빠른 식사를 원하셔서 디저트를 제외한 3코스.4코스로 진행 빠른 식사에 만족하셨음
*스페셜 메뉴 (zuppa mussel pasta) 판매</t>
    <phoneticPr fontId="4" type="noConversion"/>
  </si>
  <si>
    <t>*금일 12:00 15인 L/T 진행 (1.우럭타르타르&amp;가리비구이 2.봉골레파스타 3.등심or농어&amp;시금치 샐러드 4.단호박치즈케익)
*어제와 마찬가지로 스페셜파스타 (zuppa mussel pasta) 판매</t>
    <phoneticPr fontId="4" type="noConversion"/>
  </si>
  <si>
    <t>*윤은선 주임 - 티라미수 생산 및 문성곤 사원 식전빵용 리코타 딥 생산법 재교육 진행 어제 테이스팅에 샐러드가 많이 소진되어 야채 손질 진행
*송상민 주임 - 테이스팅용 과일 살사.시금치 샐러드 가니쉬 준비 및 가니쉬 야채 손질 작업 진행</t>
    <phoneticPr fontId="4" type="noConversion"/>
  </si>
  <si>
    <t>*유하빈 사원 - 최진영 사원과 테이스팅용 가리비 손질 및 파스타.에피타이저 재료 준비 디테일 작업 교육
*문성곤 사원 - 윤은선 주임 우엉.콜라비 피클 생산 대비 하여 피클쥬스 생산 및 재료 손질 . 피자도우 및 리코타소스 생산
*최진영 사원 - 미장파트 해산물.채소류 신선도 체크 및 워크인냉장고 정리 정돈 진행</t>
    <phoneticPr fontId="4" type="noConversion"/>
  </si>
  <si>
    <t>1(11)</t>
    <phoneticPr fontId="4" type="noConversion"/>
  </si>
  <si>
    <t>2(31)</t>
    <phoneticPr fontId="4" type="noConversion"/>
  </si>
  <si>
    <t>8(36)</t>
    <phoneticPr fontId="4" type="noConversion"/>
  </si>
  <si>
    <t>* Piz- Carbonara</t>
    <phoneticPr fontId="4" type="noConversion"/>
  </si>
  <si>
    <t>* Dinner T Course</t>
    <phoneticPr fontId="4" type="noConversion"/>
  </si>
  <si>
    <t>* Ant-Calamari</t>
    <phoneticPr fontId="4" type="noConversion"/>
  </si>
  <si>
    <t>* Car-Chicken</t>
    <phoneticPr fontId="4" type="noConversion"/>
  </si>
  <si>
    <t>D/T x 2EA</t>
    <phoneticPr fontId="4" type="noConversion"/>
  </si>
  <si>
    <t>* 2팀 4명 ( 단품 식사 )</t>
    <phoneticPr fontId="4" type="noConversion"/>
  </si>
  <si>
    <t>안지용</t>
    <phoneticPr fontId="4" type="noConversion"/>
  </si>
  <si>
    <t>Walk In</t>
    <phoneticPr fontId="4" type="noConversion"/>
  </si>
  <si>
    <t>강지영</t>
    <phoneticPr fontId="4" type="noConversion"/>
  </si>
  <si>
    <t>5+1</t>
    <phoneticPr fontId="4" type="noConversion"/>
  </si>
  <si>
    <t>어머니 생신, 단품5EA + Herve Kerlann 1병</t>
    <phoneticPr fontId="4" type="noConversion"/>
  </si>
  <si>
    <t>최성화</t>
    <phoneticPr fontId="4" type="noConversion"/>
  </si>
  <si>
    <t>돌잔치, L/T x 15EA + Moscato D'Asti 1병</t>
    <phoneticPr fontId="4" type="noConversion"/>
  </si>
  <si>
    <t>최한나</t>
    <phoneticPr fontId="4" type="noConversion"/>
  </si>
  <si>
    <t xml:space="preserve">L/T x 3EA </t>
    <phoneticPr fontId="4" type="noConversion"/>
  </si>
  <si>
    <t>방정애</t>
    <phoneticPr fontId="4" type="noConversion"/>
  </si>
  <si>
    <t>L/T x 4EA</t>
    <phoneticPr fontId="4" type="noConversion"/>
  </si>
  <si>
    <t>* 8팀 20명 ( 대부분 첫방문 손님, 단품 식사 )</t>
    <phoneticPr fontId="4" type="noConversion"/>
  </si>
  <si>
    <t>* LUNCH 특이사항
- 13:30 '방정애'님 4명
  L/T x 4EA 미리 주문, 금일 부부동반 ('방정애'님이 상대 부부를 대접하는 자리)
  H.W(Red) x 2EA + 자몽에이드 1EA 추가 주문
  연어그라브락스-&gt;가리비구이-&gt;마켓샐러드-&gt;봉골레-&gt;메인-&gt;커피 
  가리비구이, 마켓샐러드에는 가을 느낌이 나는 단호박칩, 단호박 등을 올려 손님들께 제공 -&gt; 금일 추운 날씨로 손님들, 가을 느낌 난다하며 좋아하심
  재방문 손님으로 가끔 방문하시어 높은 단가의 식사를 하심 
  가실 때 데일리 스페셜 메뉴인 홍합파스타, 우럭구이, 가리비파스타와 가을 신메뉴에 큰 관심을 보이셨고, 곧 재방문이 기대됨
- 워크인 '최수영'님 3명
   2년 전 매장에서 돌잔치했던 최수영님, 지속적인 방문과 높은 객단가로 VVIP가 되었음 
   금일 이길만 계장의 추천으로 데일리파스타 2종(가리비오일파스타, 홍합파스타)과 먹물리조또를 주문 -&gt; 가득 쌓은 홍합, 큰 가리비의 비주얼과 맛을 칭찬
   주문 전, 입구에 설치되어있는 스페셜 메뉴 우럭구이를 드시고 싶다 하셨으나 이미 런치에 판매가 다 되어 드시지 못했음
=&gt; 주말동안 데일리 스페셜 메뉴의 반응이 굉장히 뜨거웠으며, 특히 제철 생선을 이용한 스페셜 메뉴(우럭구이)가 인기가 많았음. 
    -&gt;차후에 키친과 소통하여 생선을 이용한 스페셜 메뉴를 또 한번 판매한다면 좋은 결과가 있을 것으로 예상됨</t>
    <phoneticPr fontId="4" type="noConversion"/>
  </si>
  <si>
    <t xml:space="preserve">* 황진영, 조성래 사원 - 금일 런치, Sold-Out 된 음료 생산 및 냉장고 청소 </t>
    <phoneticPr fontId="4" type="noConversion"/>
  </si>
  <si>
    <t>* 정화영 주임 - 스페셜 메뉴 칠판 제작 홍보
                  : 홍합 파스타, 우럭구이</t>
    <phoneticPr fontId="4" type="noConversion"/>
  </si>
  <si>
    <t>박인규</t>
    <phoneticPr fontId="4" type="noConversion"/>
  </si>
  <si>
    <t>* 3팀 8명 ( 단골 손님 + 일본 손님 )</t>
    <phoneticPr fontId="4" type="noConversion"/>
  </si>
  <si>
    <t>2(14)</t>
    <phoneticPr fontId="4" type="noConversion"/>
  </si>
  <si>
    <t>4(37)</t>
    <phoneticPr fontId="4" type="noConversion"/>
  </si>
  <si>
    <t>2(46)</t>
    <phoneticPr fontId="4" type="noConversion"/>
  </si>
  <si>
    <t>* Piz-Margherita</t>
    <phoneticPr fontId="4" type="noConversion"/>
  </si>
  <si>
    <t>* Lunch Course</t>
    <phoneticPr fontId="4" type="noConversion"/>
  </si>
  <si>
    <t>* Sal-Ceasar</t>
    <phoneticPr fontId="4" type="noConversion"/>
  </si>
  <si>
    <t>*윤은선.송상민 주임</t>
    <phoneticPr fontId="4" type="noConversion"/>
  </si>
  <si>
    <t>*김정필 주임 . 최진영 사원(미장)</t>
    <phoneticPr fontId="4" type="noConversion"/>
  </si>
  <si>
    <t>*데일리 스페셜 파스타 판매 - 홍합 토마토 파스타 . 가리비 오일 파스타 (24.000)
*김정필 주임 - 농어 손질 및 컷팅 후 진공포장 작업. 디종드레싱 생산 및 스테이크 가니시 준비 . 최진영 사원 메뉴 교육(꼬제.우오바.치폴라)</t>
    <phoneticPr fontId="4" type="noConversion"/>
  </si>
  <si>
    <t>*문성곤 사원 - 빵칩 슬라이스.땡초.발사믹소스 생산 및 리코타 딥 생산. 우오바 빵 손질 및 포션 작업
*최진영 사원 - 홍합.바지락 손질 및 해감 작업 . 파스타 미장 준비</t>
    <phoneticPr fontId="4" type="noConversion"/>
  </si>
  <si>
    <t>* 이길만 계장, 황진영 사원</t>
    <phoneticPr fontId="4" type="noConversion"/>
  </si>
  <si>
    <t>* 김소영 주임</t>
    <phoneticPr fontId="4" type="noConversion"/>
  </si>
  <si>
    <t>* 정화영 주임, 조성래 사원</t>
    <phoneticPr fontId="4" type="noConversion"/>
  </si>
  <si>
    <t>정강모</t>
    <phoneticPr fontId="4" type="noConversion"/>
  </si>
  <si>
    <t>김정윤</t>
    <phoneticPr fontId="4" type="noConversion"/>
  </si>
  <si>
    <t xml:space="preserve">어머니 모임, 한 분 생일 </t>
    <phoneticPr fontId="4" type="noConversion"/>
  </si>
  <si>
    <t>Walk In</t>
    <phoneticPr fontId="4" type="noConversion"/>
  </si>
  <si>
    <t>* 5팀 14명 ( 모두 단품, 한 팀 단골 60대 노부부)</t>
    <phoneticPr fontId="4" type="noConversion"/>
  </si>
  <si>
    <t>김수정</t>
    <phoneticPr fontId="4" type="noConversion"/>
  </si>
  <si>
    <t xml:space="preserve">* 김소영 주임 - 조성래 사원 3차 커피 교육 - 카푸치노 </t>
    <phoneticPr fontId="4" type="noConversion"/>
  </si>
  <si>
    <t xml:space="preserve">* LUNCH 특이사항
- 데일리 스페셜 파스타 -홍합 토마토 파스타, 가리비 오일 파스타 판매
  -&gt; Lunch 손님 총 7팀 중 5팀이 주문 / 금일 단골 손님이 대부분이어서 서버가 적극적으로 데일리파스타를 권유판매
  -&gt; 반응이 굉장히 좋았음, 지속적으로 새로운 데일리 메뉴가 나왔으면 좋겠다는 단골 손님들의 반응
- 워크인 단골 60대 노부부
  -&gt; 달맞이에 거주하는 부부로 할머니가 '월요반'이라는 모임에 속하여 6F 단체 식사 또는 부부, 가족 식사로 자주 방문. 
  -&gt; 부부가 왔을 때는 샐러드+피자+파스타 주문 (금일 까르보나라 피자 + 데일리파스타-홍합토마토파스타 주문)
  -&gt; 금일 할머니의 생신으로 서비스 치즈케익에 초를 꽂아 서프라이즈 생일파티를 해드림 
  -&gt; 너무 행복하다 하시며 더 자주와야겠다고 고맙다고 인사하고 돌아가심
</t>
    <phoneticPr fontId="4" type="noConversion"/>
  </si>
  <si>
    <t>1(13)</t>
    <phoneticPr fontId="4" type="noConversion"/>
  </si>
  <si>
    <t>1(17)</t>
    <phoneticPr fontId="4" type="noConversion"/>
  </si>
  <si>
    <t>2(43)</t>
    <phoneticPr fontId="4" type="noConversion"/>
  </si>
  <si>
    <t>2(50)</t>
    <phoneticPr fontId="4" type="noConversion"/>
  </si>
  <si>
    <t>* Pas-Ravioli</t>
    <phoneticPr fontId="4" type="noConversion"/>
  </si>
  <si>
    <t>* Ant-Beef Carpaccio</t>
    <phoneticPr fontId="4" type="noConversion"/>
  </si>
  <si>
    <t>* Lunch Course</t>
    <phoneticPr fontId="4" type="noConversion"/>
  </si>
  <si>
    <t>* Dinner Course</t>
    <phoneticPr fontId="4" type="noConversion"/>
  </si>
  <si>
    <t>* 2팀 4명 ( 모두 단품, 한 팀 단골 50대 부부 : 오일파스타 좋아하심 )</t>
    <phoneticPr fontId="4" type="noConversion"/>
  </si>
  <si>
    <t>*윤은선.김정필 주임. 최진영 사원(미장)</t>
    <phoneticPr fontId="4" type="noConversion"/>
  </si>
  <si>
    <t>*데일리 스페셜 파스타 판매 - 홍합 토마토 파스타 . 가리비 오일 파스타 (24.000)
*18:30 8人 10만원 D/T 진해 ㅇ(1.우럭크루도 2.비프까르파치오 3.버섯구이&amp;치즈바스켓 4.문어구이 5.감자.베이컨 오일 파스타 6.안심or등심or농어7.호박치즈케이크)</t>
    <phoneticPr fontId="4" type="noConversion"/>
  </si>
  <si>
    <t>*윤은선 주임 - 티라미수 생산 및 테이스팅용 우럭 손질.그라브락스용 연어손질 진행
*송상민 주임 - 버섯구이용 치즈바스켓 생산 및 문어구이 준비 . 최진영 사원 토마토소스 생산법 교육</t>
    <phoneticPr fontId="4" type="noConversion"/>
  </si>
  <si>
    <t>*김정필 주임 - 최진영 사원과 한치 손질 작업 진행 . 안심 손질 하여 컷팅.삼계손질 . 테이스팅 파스타 준비
*최진영 사원 - 토마토소스 미장 준비 및 조개류 스탁 작업. 그랜드메뉴 우오바 연습</t>
    <phoneticPr fontId="4" type="noConversion"/>
  </si>
  <si>
    <t>* 정화영 주임, 조성래 사원</t>
    <phoneticPr fontId="4" type="noConversion"/>
  </si>
  <si>
    <t>* 이길만 계장</t>
    <phoneticPr fontId="4" type="noConversion"/>
  </si>
  <si>
    <t>* 김소영 주임, 황진영 사원</t>
    <phoneticPr fontId="4" type="noConversion"/>
  </si>
  <si>
    <t>김성률</t>
    <phoneticPr fontId="4" type="noConversion"/>
  </si>
  <si>
    <t xml:space="preserve">판사 와인모임, 김성률님을 주축으로 멤버 다양하게 방문 중, D/T </t>
    <phoneticPr fontId="4" type="noConversion"/>
  </si>
  <si>
    <t>최윤지</t>
    <phoneticPr fontId="4" type="noConversion"/>
  </si>
  <si>
    <t>나현숙</t>
    <phoneticPr fontId="4" type="noConversion"/>
  </si>
  <si>
    <t>박정연</t>
    <phoneticPr fontId="4" type="noConversion"/>
  </si>
  <si>
    <t>9/3 돌잔치 손님, L/A 쿠폰 사용</t>
    <phoneticPr fontId="4" type="noConversion"/>
  </si>
  <si>
    <t>*고메위크 대비 기본 작업 진행(단호박 스프. 단호박 크로켓용 퓨레.생선 메인)</t>
    <phoneticPr fontId="4" type="noConversion"/>
  </si>
  <si>
    <t>*윤은선 주임 - 연어그라브락스 염장 시작 . 염장 마무리된 수제 베이컨 훈연 작업  .티라미수.후박치즈케익 생산
*송상민 주임 - 농어 손질 하여 스테이크용으로 손질 . 문어 손질하여 테이스팅용으로 손질 작업 . 파스타용 미장준비 및 고메위크 판체타 숙성도 체크</t>
    <phoneticPr fontId="4" type="noConversion"/>
  </si>
  <si>
    <t>*김정필 주임 - 송상민 주임과 단호박 퓨레 생산 및 손질된 삼계.단호박 스프 진공 포션. 스테이크 가니시류 체크하여 보충 작업
*문성곤 사원 - 리코타.고르곤졸라 치즈 소스 생산 및 오징어 손질 작업 . 빵칩용 빵 슬라이스 및 굽기 작업 진행</t>
    <phoneticPr fontId="4" type="noConversion"/>
  </si>
  <si>
    <t>* Pas-Ravioli</t>
    <phoneticPr fontId="4" type="noConversion"/>
  </si>
  <si>
    <t>* Sal-Market(Half)</t>
    <phoneticPr fontId="4" type="noConversion"/>
  </si>
  <si>
    <t>* Ant-Salmon</t>
    <phoneticPr fontId="4" type="noConversion"/>
  </si>
  <si>
    <t>* Car-Filetto</t>
    <phoneticPr fontId="4" type="noConversion"/>
  </si>
  <si>
    <t>0(13)</t>
    <phoneticPr fontId="4" type="noConversion"/>
  </si>
  <si>
    <t>0(17)</t>
    <phoneticPr fontId="4" type="noConversion"/>
  </si>
  <si>
    <t>1(44)</t>
    <phoneticPr fontId="4" type="noConversion"/>
  </si>
  <si>
    <t>0(50)</t>
    <phoneticPr fontId="4" type="noConversion"/>
  </si>
  <si>
    <t>Walk In</t>
    <phoneticPr fontId="4" type="noConversion"/>
  </si>
  <si>
    <t>* 2팀 4명 (한팀 첫방문 손님-우오바,날치알파스타를 추천-&gt;만족)</t>
    <phoneticPr fontId="4" type="noConversion"/>
  </si>
  <si>
    <t>* 3팀 8팀 (두 팀 커플-단품식사, 한 팀 북유럽계 외국인 관광객)</t>
    <phoneticPr fontId="4" type="noConversion"/>
  </si>
  <si>
    <t>* 정화영 주임 휴무, 황진영 사원 하프 근무</t>
    <phoneticPr fontId="4" type="noConversion"/>
  </si>
  <si>
    <t>* 이길만 계장</t>
    <phoneticPr fontId="4" type="noConversion"/>
  </si>
  <si>
    <t>* 김소영 주임, 조성래 사원</t>
    <phoneticPr fontId="4" type="noConversion"/>
  </si>
  <si>
    <t>강영주</t>
    <phoneticPr fontId="4" type="noConversion"/>
  </si>
  <si>
    <t xml:space="preserve">Walk In </t>
    <phoneticPr fontId="4" type="noConversion"/>
  </si>
  <si>
    <t>* 6팀 16 + 1명 (단품 식사)</t>
    <phoneticPr fontId="4" type="noConversion"/>
  </si>
  <si>
    <t>이진용 작가님</t>
    <phoneticPr fontId="4" type="noConversion"/>
  </si>
  <si>
    <t>최성훈</t>
    <phoneticPr fontId="4" type="noConversion"/>
  </si>
  <si>
    <t>* 3팀 7명 ( 1팀 3명 D/T, 외 단품 )</t>
    <phoneticPr fontId="4" type="noConversion"/>
  </si>
  <si>
    <t xml:space="preserve">* LUNCH 특이사항
-워크인 3명 (남1명, 여2명 - 의사로 추정)
  신메뉴 홍보 문자 보고 방문
  가을 마켓 샐러드, 꽃게 로제파스타, 홍합토마토파스타(스페셜파스타), 치킨 구이 + 생맥주 11잔 주문
  1시쯤 오셔서 5시쯤 돌아가심 -&gt; 생맥주가 마음에 든다 하시며 두 분이 각각 5잔씩 드심 
  -&gt; 식사가 끝난 후에도 계속 맥주를 주문하시어 안주가 될 만한 견과류와 허브 비스킷을 서비스로 제공
=&gt; 최근 신메뉴 홍보 문자를 보고 방문하는 손님들이 많음 -&gt; 그런 손님들은 대체로 최소 1년간 매장을 방문하지 않은 손님. 
    -&gt; 최대한 그 손님들이 가까운 시일 안에 재방문을 할 수 있도록 신경써서 서브 
        ( 서비스를 줄 수 있는 것은 주고, 매출이 적은 11월과 연말 영업을 위해 5F Room과 6F 단체룸이 준비되어있다는 것을 적극적으로 홍보) </t>
    <phoneticPr fontId="4" type="noConversion"/>
  </si>
  <si>
    <t xml:space="preserve">* DINNER 특이사항
-18:00 '이진용 작가님' 5명 (이길만 계장, 조성래 사원)
  오늘 아침에 들어온 우럭,  '우럭 꾸르도' + 문어 그릴 구이 + 버섯샐러드 + 가리비오일파스타, 홍합토마토파스타 + 우럭구이, 등심 스테이크 제공
-19:30 '최성훈'님 2명 (김소영 주임)
  여자친구 생일
  D/T x 2EA + Herve Kerlann Pinot Noir 1병 주문
  코스를 주문 후 와인 가격이 부담되어 하우스 와인 1잔을 주문하려 하셨으나, 
  부담스럽지 않은 가격대에 코스와도 잘 어울리며 가성비 좋은 레드와인이라 멘트하여 Herve Kerlann Pinot Noir (50,000원) 주문
  주문 후 와인에 대한 디테일한 설명을 하며 와인을 오픈해드림 -&gt; 설명을 듣고 마시니 더 맛있다하셨음
  첫방문 손님으로 재방문을 유도하기 위해, 코스 디저트를 생일 케이크 처럼 꾸며서 제공 -&gt; 너무 좋아하셨고, 재방문이 기대됨
   -&gt; 재방문시 서버가 꼭 기억하여 먼저 인사한다면 더 좋을 것 같음. </t>
    <phoneticPr fontId="4" type="noConversion"/>
  </si>
  <si>
    <t>3(16)</t>
    <phoneticPr fontId="4" type="noConversion"/>
  </si>
  <si>
    <t>1(18)</t>
    <phoneticPr fontId="4" type="noConversion"/>
  </si>
  <si>
    <t>1(45)</t>
    <phoneticPr fontId="4" type="noConversion"/>
  </si>
  <si>
    <t>* Dinner T Course</t>
    <phoneticPr fontId="4" type="noConversion"/>
  </si>
  <si>
    <t>* Lunch T Course</t>
    <phoneticPr fontId="4" type="noConversion"/>
  </si>
  <si>
    <t>* Ant-Zuppa di Cozze</t>
    <phoneticPr fontId="4" type="noConversion"/>
  </si>
  <si>
    <t>* Piz-Carbonara</t>
    <phoneticPr fontId="4" type="noConversion"/>
  </si>
  <si>
    <t xml:space="preserve">* DINNER 특이사항
- 18:30 '김성률'님 8명 (서버 김소영 주임, 황진영 사원)
  판사 와인 모임, 김성률 님을 주축으로 멤버 다양하게 방문, 2개월에 한번 평일 저녁에 방문.
  김성률님이 와인리스트를 먼저 보내주시면 그에 맞추어 키친과 소통하여 D/T 메뉴 구성 
  금일 화이트 1종과 레드 6종 디저트 와인 1종을 준비해오셨음
 '김성률'님 특이사항 : 홀 서버의 와인과 음식의 페어링에 대한 멘트, 메뉴 설명이 가장 중요
                               -&gt;홀 서버는 키친에서 해주는 음식 설명을 잘 듣고 -&gt; 김성률 님이 가지고 오신 와인에 대한 정보를 미리 알아보고 
                               -&gt;와인과 음식의 페어링에 대해 손님께 멘트하고 있으며, 이에 매번 음식과 서비스에 대해 만족.  
- 워크인 북유럽계 외국인 관광객 4명
  외국인 커플 2팀, 트립어드바이저를 보고 방문
  마켓샐러드 하프 4개(개인) + 볼로네제, 꽃게로제, 라비올리, 리코타치즈피자 + 디저트 4개(펌킨치즈케익 2개, 티라미수 2개) + 생맥주 4개 + 레드와인 1병 주문
  외국인들에게 꽃게로제파스타, 볼로네제, 펌킨치즈케익의 반응이 가장 좋았으며, Very Good 을 외치고 가셨음.
   </t>
    <phoneticPr fontId="4" type="noConversion"/>
  </si>
  <si>
    <t>*송상민 주임</t>
    <phoneticPr fontId="4" type="noConversion"/>
  </si>
  <si>
    <t>*윤은선 주임. 최진영 사원(미장)</t>
    <phoneticPr fontId="4" type="noConversion"/>
  </si>
  <si>
    <t>*윤은선 주임 - 초코.바닐라.캬라멜.홍시 아이스크림 생산 우럭 손질 작업
*김정필 주임 - 최진영 사원과 라비올리 생산 및 소이소스 생산법 교육 문어 손질 및 컷팅 작업</t>
    <phoneticPr fontId="4" type="noConversion"/>
  </si>
  <si>
    <t>*문성곤 사원 - 피자도우.소스 생산 및 수제베이컨 슬라이스 작업 . 루꼴라 신선도 체크후 선별 작업
*최진영 사원 - 파스타미장.라비올리 속재료 준비 . 워크인 냉장고 정리 작업(문성곤 사원)</t>
    <phoneticPr fontId="4" type="noConversion"/>
  </si>
  <si>
    <t>walk in</t>
    <phoneticPr fontId="4" type="noConversion"/>
  </si>
  <si>
    <t>walk in</t>
    <phoneticPr fontId="4" type="noConversion"/>
  </si>
  <si>
    <t>* 8팀 22명 : ALL 단품, 신규 손님</t>
    <phoneticPr fontId="4" type="noConversion"/>
  </si>
  <si>
    <t>KNN</t>
    <phoneticPr fontId="4" type="noConversion"/>
  </si>
  <si>
    <t>KNN 단골, 단품 + 맥주</t>
    <phoneticPr fontId="4" type="noConversion"/>
  </si>
  <si>
    <t>박지혜</t>
    <phoneticPr fontId="4" type="noConversion"/>
  </si>
  <si>
    <t>* 김소영 주임, 이길만 계장 반차</t>
    <phoneticPr fontId="4" type="noConversion"/>
  </si>
  <si>
    <t>* 정화영 주임</t>
    <phoneticPr fontId="4" type="noConversion"/>
  </si>
  <si>
    <t>* 황진영, 조성래 사원</t>
    <phoneticPr fontId="4" type="noConversion"/>
  </si>
  <si>
    <t>* 1팀 2명</t>
    <phoneticPr fontId="4" type="noConversion"/>
  </si>
  <si>
    <t>* 정화영 주임 - 조성래 사원 카푸치노 실기 교육, 할로윈 디피 작업</t>
    <phoneticPr fontId="4" type="noConversion"/>
  </si>
  <si>
    <t>* 조성래 사원 - 창고 정리 및 청소, 테라스 청소</t>
    <phoneticPr fontId="4" type="noConversion"/>
  </si>
  <si>
    <t>* 고메 위크 앱 예약이 시작되면서, 많은 문의가 들어오고 있으며 기존 근속 직원 외에 신입 직원 고메 관련 교육 실시중</t>
    <phoneticPr fontId="4" type="noConversion"/>
  </si>
  <si>
    <t>0(19)</t>
    <phoneticPr fontId="4" type="noConversion"/>
  </si>
  <si>
    <t>1(20)</t>
    <phoneticPr fontId="4" type="noConversion"/>
  </si>
  <si>
    <t>2(48)</t>
    <phoneticPr fontId="4" type="noConversion"/>
  </si>
  <si>
    <t>* Beer - Hite D</t>
    <phoneticPr fontId="4" type="noConversion"/>
  </si>
  <si>
    <t>* Pas - Gamberi</t>
    <phoneticPr fontId="4" type="noConversion"/>
  </si>
  <si>
    <t>* Piz-Carbonara</t>
    <phoneticPr fontId="4" type="noConversion"/>
  </si>
  <si>
    <t>* Ant-Calamari</t>
    <phoneticPr fontId="4" type="noConversion"/>
  </si>
  <si>
    <t>*윤은선 주임 휴무, 김정필 주임 반차</t>
    <phoneticPr fontId="4" type="noConversion"/>
  </si>
  <si>
    <t>*송상민 주임</t>
    <phoneticPr fontId="4" type="noConversion"/>
  </si>
  <si>
    <t>*송상민 주임, 최진영 사원(미장)</t>
    <phoneticPr fontId="4" type="noConversion"/>
  </si>
  <si>
    <t>*문성곤 사원 - 수제베이컨 슬라이스 작업. 빵칩 생산. 리코타 소스 생산
*최진영 사원 - 입고 해산물 정리. 전복 손질. 조개스탁 생산. 주말 미장 준비.</t>
    <phoneticPr fontId="4" type="noConversion"/>
  </si>
  <si>
    <t>*송상민 주임 - 샐러드파트 단호박 칩 생산. 입고 야채 관리 및 정리.
*김정필 주임 - 등심 손질 및 테이스팅 인원 파악 후 컷팅. 메인 미장 포션. 삼계 손질.</t>
    <phoneticPr fontId="4" type="noConversion"/>
  </si>
  <si>
    <t>* 이길만 계장, 조성래 사원 휴무</t>
    <phoneticPr fontId="4" type="noConversion"/>
  </si>
  <si>
    <t>추서진</t>
    <phoneticPr fontId="4" type="noConversion"/>
  </si>
  <si>
    <t>3+1</t>
    <phoneticPr fontId="4" type="noConversion"/>
  </si>
  <si>
    <t>황순열</t>
    <phoneticPr fontId="4" type="noConversion"/>
  </si>
  <si>
    <t>Walk In</t>
    <phoneticPr fontId="4" type="noConversion"/>
  </si>
  <si>
    <t>* 6팀 14명 ( 단품 식사 )</t>
    <phoneticPr fontId="4" type="noConversion"/>
  </si>
  <si>
    <t>경성대 이호순 교수님</t>
    <phoneticPr fontId="4" type="noConversion"/>
  </si>
  <si>
    <t>10월 동안 3번째 방문 중</t>
    <phoneticPr fontId="4" type="noConversion"/>
  </si>
  <si>
    <t>* LUNCH 특이사항
- 14:00 '황순열'님 3명
  10/10 부부로 방문하여 L/T x 2EA 주문 
  금일 딸 동반하여 방문 -&gt; 오늘도 코스 드시려고 하여 단품 여러 개 드실 것을 권유 
  -&gt; 신메뉴 가을 마켓샐러드, 스페셜 메뉴 새우 로제파스타, 우럭구이와 치킨구이를 추천 -&gt; 주문 
  코스도 맛있는데 단품이 더 좋다 하시며, 주말과 평일이 메뉴과 가격이 동일한가를 물어보시며, 재방문을 약속하심
  짧은 시간 안에 두번이나 방문하시어, 이후에도 재방문을 기대하며 커피 서비스.</t>
    <phoneticPr fontId="4" type="noConversion"/>
  </si>
  <si>
    <t>* 주현철 과장 참석하에 주임급 간단한 미팅 - 고메위크 단품 판매 관련 논의</t>
    <phoneticPr fontId="4" type="noConversion"/>
  </si>
  <si>
    <t>* 김소영, 정화영 주임 - 할로윈 D.P 논의 (소품 구매 및 진행 관련)</t>
    <phoneticPr fontId="4" type="noConversion"/>
  </si>
  <si>
    <t>1(22)</t>
    <phoneticPr fontId="4" type="noConversion"/>
  </si>
  <si>
    <t>1(51)</t>
    <phoneticPr fontId="4" type="noConversion"/>
  </si>
  <si>
    <t>* Piz-Uhjang</t>
    <phoneticPr fontId="4" type="noConversion"/>
  </si>
  <si>
    <t>* Pas-Ravioli</t>
    <phoneticPr fontId="4" type="noConversion"/>
  </si>
  <si>
    <t>* Lunch Course</t>
    <phoneticPr fontId="4" type="noConversion"/>
  </si>
  <si>
    <t>* Dinner Course</t>
    <phoneticPr fontId="4" type="noConversion"/>
  </si>
  <si>
    <t>* 1팀 2명 ( 단품 식사, 재방문 약속하시고 감 )</t>
    <phoneticPr fontId="4" type="noConversion"/>
  </si>
  <si>
    <t>*송상민 주임 . 최진영 사원(미장)</t>
    <phoneticPr fontId="4" type="noConversion"/>
  </si>
  <si>
    <t>*12:35 17人 L/T 진행 (1연어그라브락스 2.가리비구이 3.마켓샐러드 4.날치알크림 5.등심or농어 6.티라미수
*16:30 홀 . 주방 간부 미팅 진행 (매장별 상반기 결산 및 후반기 변경내용 전달.고메위크 단품메뉴 토의)</t>
    <phoneticPr fontId="4" type="noConversion"/>
  </si>
  <si>
    <t>*윤은선 주임 - 우럭손질 및 염장된 그라브락스 컷팅 작업 및 훈연 준비
*송상민 주임 - 고메위크 판체타 숙성도 체크 후 컷팅 진공 작업 . 최진영 사원 조개스탁 생산법 재교육</t>
    <phoneticPr fontId="4" type="noConversion"/>
  </si>
  <si>
    <t xml:space="preserve">*김정필 주임 - 매생이칩 .고르곤졸라 소스 생산 및 등심 컷팅 작업
*최진영 사원 - 조개류 해감 및 스탁 작업 진행 파스타 미장 준비 </t>
    <phoneticPr fontId="4" type="noConversion"/>
  </si>
  <si>
    <t>* 이길만 계장</t>
    <phoneticPr fontId="4" type="noConversion"/>
  </si>
  <si>
    <t>* 정화영 주임, 황진영 사원</t>
    <phoneticPr fontId="4" type="noConversion"/>
  </si>
  <si>
    <t>* 김소영 주임, 조성래 사원</t>
    <phoneticPr fontId="4" type="noConversion"/>
  </si>
  <si>
    <t>Walk In</t>
    <phoneticPr fontId="4" type="noConversion"/>
  </si>
  <si>
    <t>노가현</t>
    <phoneticPr fontId="4" type="noConversion"/>
  </si>
  <si>
    <t>17+2+1</t>
    <phoneticPr fontId="4" type="noConversion"/>
  </si>
  <si>
    <t>돌잔치, L/T x 17EA + Mare Pasta x 1EA + D/F Shiraz 2병</t>
    <phoneticPr fontId="4" type="noConversion"/>
  </si>
  <si>
    <t>이선학</t>
    <phoneticPr fontId="4" type="noConversion"/>
  </si>
  <si>
    <t>김희정</t>
    <phoneticPr fontId="4" type="noConversion"/>
  </si>
  <si>
    <t>전혜영</t>
    <phoneticPr fontId="4" type="noConversion"/>
  </si>
  <si>
    <t>5+1</t>
    <phoneticPr fontId="4" type="noConversion"/>
  </si>
  <si>
    <t>강유정</t>
    <phoneticPr fontId="4" type="noConversion"/>
  </si>
  <si>
    <t>노주연</t>
    <phoneticPr fontId="4" type="noConversion"/>
  </si>
  <si>
    <t>* 2팀 6명 ( 단품 식사)</t>
    <phoneticPr fontId="4" type="noConversion"/>
  </si>
  <si>
    <t>한지운</t>
    <phoneticPr fontId="4" type="noConversion"/>
  </si>
  <si>
    <t>우인수</t>
    <phoneticPr fontId="4" type="noConversion"/>
  </si>
  <si>
    <t>이소영</t>
    <phoneticPr fontId="4" type="noConversion"/>
  </si>
  <si>
    <t>오션어스</t>
    <phoneticPr fontId="4" type="noConversion"/>
  </si>
  <si>
    <t>7+2</t>
    <phoneticPr fontId="4" type="noConversion"/>
  </si>
  <si>
    <t>* 10팀 21명 ( 단품 식사, 첫방문 손님이 대다수)</t>
    <phoneticPr fontId="4" type="noConversion"/>
  </si>
  <si>
    <t>Hall</t>
    <phoneticPr fontId="4" type="noConversion"/>
  </si>
  <si>
    <t xml:space="preserve">* LUNCH 특이사항
- 11:30 '노가현'님 17명 (서버 김소영 주임, 황진영 사원)
  돌잔치, L/T x 17EA + Mare Pasta 1EA + D/F Shiraz 2병 주문
  9월 중순 매장 방문하시어, 코스 메뉴 시식 -&gt; 코스 구성이 좋다하시며 돌잔치 당일에 메뉴 동일하게 진행해달라 요청 -&gt; 금일 시식 메뉴와 동일하게 메뉴 구성
  최근 직수입 와인 판매의 부진으로 홀 직원들, 직수입 와인을 적극적으로 판매하고 있음 -&gt; 금일 '노가현'님께 Della Fay 직수입 와인을 소개하였고, 
  그 중 적당한 가격대에 스테이크와 잘 어울리는 와인을 추천해달라 하시어 COLAmercato D/F Shiraz를 추천 
  -&gt; 어르신들, 남자분들의 호응도가 가장 높았으며, Take Out 가격 또한 문의.
  시식 당시 손님의 피드백을 듣고 보완하여 식사를 진행하였고, '노가현'님 만족 -&gt; 재방문을 바라며 돌잔치 L/A 쿠폰 증정 </t>
    <phoneticPr fontId="4" type="noConversion"/>
  </si>
  <si>
    <t>* DINNER 특이사항
-18:00 '이소영'님 5명 (서버 정화영 주임, 조성래 사원)
 부부, 자녀 2명, 어머니 동반 식사
 VVIP 손님(매년 연초에 빵 전달)
 항상 Uova 2개를 먼저 주문하고, 서버가 추천하는 스페셜 메뉴를 주로 주문
 금일 한입에 먹을 수 있는 간단한 에피타이저를 서비스로 제공
-18:30 '오션어스' 9+2명 ( 서버 김소영 주임, 황진영 사원)
 달맞이에 위치한 회사로 사장님과 그 아들이 단골 손님
 평소 평일 오전에 점심 식사로 매장 방문 -&gt; 에피타이저 우오바 or 깔라마리 와 사장님은 볼로네제, 아들은 마레파스타를 주문
 금일 오션어스 사장님, 아들 내외, 사장님 친구 가족들 동반 식사
 메뉴판에 있는 모든 메뉴를 드셔보셔서 최근 새로운 메뉴를 찾으시는데, 서버가 추천하는 스페셜 메뉴를 믿고 주문 
 -&gt; 금일, 깔라마리 2개, 판체타 2개, 까르보나라 피자 1개, 마르게리따 피자 1개, 메인 식사 개인으로 총 9개 주문 ( 파스타 8개, 우럭구이) 
      + 생맥주 8잔, 오렌지 망고 주스 2잔, COLAmercato D/F Shiraz 1병 주문
 최근 신생 단골로 평일만 간단한 식사를 하시다가 처음으로 단체 식사 -&gt; 6F에 단독 룸이 있으며, 여러가지 용도로 사용가능하고, 바베큐도 가능하다는 것을 알림</t>
    <phoneticPr fontId="4" type="noConversion"/>
  </si>
  <si>
    <t>2(25)</t>
    <phoneticPr fontId="4" type="noConversion"/>
  </si>
  <si>
    <t>4(56)</t>
    <phoneticPr fontId="4" type="noConversion"/>
  </si>
  <si>
    <t>3(55)</t>
    <phoneticPr fontId="4" type="noConversion"/>
  </si>
  <si>
    <t>* Ant-Tot Salad</t>
    <phoneticPr fontId="4" type="noConversion"/>
  </si>
  <si>
    <t>* Pas-Sea Zuppa</t>
    <phoneticPr fontId="4" type="noConversion"/>
  </si>
  <si>
    <t>* Piz-Uhjang</t>
    <phoneticPr fontId="4" type="noConversion"/>
  </si>
  <si>
    <t>* Des-Ice Cream</t>
    <phoneticPr fontId="4" type="noConversion"/>
  </si>
  <si>
    <t>*궂은 날씨에도 꾸준한 손님방문이 있는 날이였음. L/T 판매량이 높음</t>
    <phoneticPr fontId="4" type="noConversion"/>
  </si>
  <si>
    <t xml:space="preserve">*윤은선 주임 - 디저트 치즈케익.제폴라.티라미수 생산.샐러드용 믹스야채 손질
*송상민 주임 - 삼계손질 및 파스타용 야채.해산물 미장 준비 </t>
    <phoneticPr fontId="4" type="noConversion"/>
  </si>
  <si>
    <t>*김정필 주임 - 아보카도 딥 생산 및 스테이크용 가니시 준비
*문성곤 사원 - 피자도우.리코타딥.소스. 고르곤졸라 소스 생산 및 루꼴라.라디치오 신선도 체크및 손질 작업</t>
    <phoneticPr fontId="4" type="noConversion"/>
  </si>
  <si>
    <t>* 이길만 계장, 김소영 주임, 조성래 사원</t>
    <phoneticPr fontId="4" type="noConversion"/>
  </si>
  <si>
    <t>0(25)</t>
    <phoneticPr fontId="4" type="noConversion"/>
  </si>
  <si>
    <t>4(60)</t>
    <phoneticPr fontId="4" type="noConversion"/>
  </si>
  <si>
    <t>2(57)</t>
    <phoneticPr fontId="4" type="noConversion"/>
  </si>
  <si>
    <t>* Lunch T Course</t>
    <phoneticPr fontId="4" type="noConversion"/>
  </si>
  <si>
    <t>* Pas-Bolonese</t>
    <phoneticPr fontId="4" type="noConversion"/>
  </si>
  <si>
    <t>* Sal-Funghi</t>
    <phoneticPr fontId="4" type="noConversion"/>
  </si>
  <si>
    <t>* Pas-Ravioli</t>
    <phoneticPr fontId="4" type="noConversion"/>
  </si>
  <si>
    <t>Walk In</t>
    <phoneticPr fontId="4" type="noConversion"/>
  </si>
  <si>
    <t>유인효</t>
    <phoneticPr fontId="4" type="noConversion"/>
  </si>
  <si>
    <t>단골 유인효 사장님, 외국인 동반 식사</t>
    <phoneticPr fontId="4" type="noConversion"/>
  </si>
  <si>
    <t xml:space="preserve">단골 </t>
    <phoneticPr fontId="4" type="noConversion"/>
  </si>
  <si>
    <t>6+1+2</t>
    <phoneticPr fontId="4" type="noConversion"/>
  </si>
  <si>
    <t xml:space="preserve">돌잔치, 6F L/T </t>
    <phoneticPr fontId="4" type="noConversion"/>
  </si>
  <si>
    <t>* 3팀 8명 (단품 식사, 외국인 관광객 1팀)</t>
    <phoneticPr fontId="4" type="noConversion"/>
  </si>
  <si>
    <t xml:space="preserve">* 정화영 주임 - 5F 홀 D.P 변경 ( 할로윈 느낌으로 소품 변경) </t>
    <phoneticPr fontId="4" type="noConversion"/>
  </si>
  <si>
    <t>* 오전부터 내린 비로 예약 취소가 꽤 있었으나 늦은 오후부터 지속적으로 손님 방문.</t>
    <phoneticPr fontId="4" type="noConversion"/>
  </si>
  <si>
    <t>* 이길만 계장, 김소영, 정화영 주임 - 고메위크(좌석배정, D.P 등) 할로윈( 진행사항, D.P 등) 관련 미팅.</t>
    <phoneticPr fontId="4" type="noConversion"/>
  </si>
  <si>
    <t>* 황진영, 조성래 사원 - 5층 Bar 정리 및 청소 ( 모든 와인잔, 커피잔, 고블렛, 접시 닦기, 테이크아웃용기 및 용품 정리)
                                테라스 바닥 청소</t>
    <phoneticPr fontId="4" type="noConversion"/>
  </si>
  <si>
    <t xml:space="preserve">* 특이사항
-12:30 '유인효' 님 7명
 개인 단품 + White Wine(Vionier) 1병 주문
 외국인 동반 식사, 한국인 3명, 외국인 4명
 매장의 메뉴가 외국인들 입맛에 잘 맞아 모두들 기분 좋은 식사를 하고 돌아가심
 '유인효'님 : 부부, 부부동반, 회사 접대, 지인들과의 식사 등 잦은 방문을 하는 단골 손님,
                 이길만 계장이 자주 서브
                 키친의 스페셜 메뉴를 주로 주문,  화이트 와인을 선호
                 부인 또한 친구들과 매장에서 자주 모임 -&gt; 16시쯤 어중간한 시간대에 오셔서 간단한 식사와 스파클링 와인을 주문하여 식사
                 두 분 모두 매장을 좋아하시며, 연말 모임 유치를 위하여 11월에 유인효님께 빵 전달할 예정.
-12:30 '오션어스' 3명
  10/15(토) 가족식사로 9명 방문하신 후 금일 방문
  평일에 오셨을 때는 사장님, 아들 + 손님 이렇게 3명 오는 경우가 가장 많음 
  에피타이저 1개 + 개인 단품 3개 + 생맥주 주문
  오션어스 또한 매장의 좋은 고객으로 11월에 연말 모임 유치를 위하여 빵 전달할 예정. 
 </t>
    <phoneticPr fontId="4" type="noConversion"/>
  </si>
  <si>
    <t>* 황진영 사원</t>
    <phoneticPr fontId="4" type="noConversion"/>
  </si>
  <si>
    <t>* 3팀 7명 (단품 식사)</t>
    <phoneticPr fontId="4" type="noConversion"/>
  </si>
  <si>
    <t>0(26)</t>
    <phoneticPr fontId="4" type="noConversion"/>
  </si>
  <si>
    <t>5(30)</t>
    <phoneticPr fontId="4" type="noConversion"/>
  </si>
  <si>
    <t>3(67)</t>
    <phoneticPr fontId="4" type="noConversion"/>
  </si>
  <si>
    <t>0(59)</t>
    <phoneticPr fontId="4" type="noConversion"/>
  </si>
  <si>
    <t>* Sal-Market</t>
    <phoneticPr fontId="4" type="noConversion"/>
  </si>
  <si>
    <t>* Car-Bistecca</t>
    <phoneticPr fontId="4" type="noConversion"/>
  </si>
  <si>
    <t>* Piz-Uhjang</t>
    <phoneticPr fontId="4" type="noConversion"/>
  </si>
  <si>
    <t>* Ant-Uova</t>
    <phoneticPr fontId="4" type="noConversion"/>
  </si>
  <si>
    <t>*윤은선 주임 - 단호박 치즈케이크 . 티라미수 생산 및 고메위크 에피타이저.샐러드 용 생선.야채 및 소스류 준비
*송상민 주임 - 고메위크용 판체타.무화과. 등심.농어 준비 및 시연 우엉칩 생산</t>
    <phoneticPr fontId="4" type="noConversion"/>
  </si>
  <si>
    <t>*김정필 주임 - 단호박 크로켓 생산 및 등심컷팅 후 진공.삼계손질 진행
*최진영 사원 - 조개 스탁 생산 . 파스타 미장 준비 . 마늘빵 생산</t>
    <phoneticPr fontId="4" type="noConversion"/>
  </si>
  <si>
    <t>*김정필 주임</t>
    <phoneticPr fontId="4" type="noConversion"/>
  </si>
  <si>
    <t>*윤은선 주임</t>
    <phoneticPr fontId="4" type="noConversion"/>
  </si>
  <si>
    <t>*문성곤 사원</t>
    <phoneticPr fontId="4" type="noConversion"/>
  </si>
  <si>
    <t>*윤은선.송상민 주임</t>
    <phoneticPr fontId="4" type="noConversion"/>
  </si>
  <si>
    <t>*송상민 주임</t>
    <phoneticPr fontId="4" type="noConversion"/>
  </si>
  <si>
    <t>60,000원 스테이크 코스 진행 1. 연어&amp;샐러드 2. 해산물 마레 파스타 3. 등심 150g 4. 디저트 코스.</t>
    <phoneticPr fontId="4" type="noConversion"/>
  </si>
  <si>
    <t>*윤은선 주임 - 코스 연어&amp;샐러드 준비. 고메위크 시연용 비트 수비드. 
*송상민 주임 - 고메위크 채끝 숙성도 파악과 업체와 공급 조율.</t>
    <phoneticPr fontId="4" type="noConversion"/>
  </si>
  <si>
    <t>*문성곤 사원 - 빵칩 생산. 피자도우 생산. 리코타딥 생산.
*최진영 사원 - 조개스탁 생산. 코스 15미 새우 손질. 마늘빵 버터 생산.</t>
    <phoneticPr fontId="4" type="noConversion"/>
  </si>
  <si>
    <t>김희정</t>
    <phoneticPr fontId="4" type="noConversion"/>
  </si>
  <si>
    <t>목사님 부부 동반 식사</t>
    <phoneticPr fontId="4" type="noConversion"/>
  </si>
  <si>
    <t>오후</t>
    <phoneticPr fontId="4" type="noConversion"/>
  </si>
  <si>
    <t>그랜드 호텔 소개</t>
    <phoneticPr fontId="4" type="noConversion"/>
  </si>
  <si>
    <t>외국인 관광객</t>
    <phoneticPr fontId="4" type="noConversion"/>
  </si>
  <si>
    <t>* 4팀 8+1명</t>
    <phoneticPr fontId="4" type="noConversion"/>
  </si>
  <si>
    <t>*고메위크 메뉴 시연 1일차 진행. 파트별 메뉴 시연 준비 진행</t>
    <phoneticPr fontId="4" type="noConversion"/>
  </si>
  <si>
    <t>Walk In</t>
    <phoneticPr fontId="4" type="noConversion"/>
  </si>
  <si>
    <t>* 2팀 5명 (한팀 2명 코스)</t>
    <phoneticPr fontId="4" type="noConversion"/>
  </si>
  <si>
    <t>* House Wine-Red</t>
    <phoneticPr fontId="4" type="noConversion"/>
  </si>
  <si>
    <t>* Car-Chicken</t>
    <phoneticPr fontId="4" type="noConversion"/>
  </si>
  <si>
    <t>* Ant-Zuppa di Cozze</t>
    <phoneticPr fontId="4" type="noConversion"/>
  </si>
  <si>
    <t>* Pas-Ravioli</t>
    <phoneticPr fontId="4" type="noConversion"/>
  </si>
  <si>
    <t xml:space="preserve">* LUNCH 특이사항
-12:00 '김희정'님 5명 
 L/T x 5EA 주문 
 목사님 내외 접대 식사 
 목사님의 말씀을 듣는 자리로 전체적으로 식사가 천천히 진행됨
-워크인 외국인 2명
 외국인 학교에 새로 취임한 교장선생님과 지인
 10월 초 외국인 학교 선생님 모임으로 첫방문한 후 2번째 방문
 테라스에서 간단히 개인 피자 1판씩과 음료 1잔씩 주문 
 최근 외국인 학교 선생님 외 관계자들, 학부모들의 방문이 점차 늘고있는 추세 
  -&gt; 이길만 계장, 적극적으로 교장선생님, 관계자들과 대화를 하며 잦은 방문을 유도. 연말 행사 또한 홍보 중
</t>
    <phoneticPr fontId="4" type="noConversion"/>
  </si>
  <si>
    <r>
      <t xml:space="preserve">* 직수입 와인 권유 판매 
-19:00 외국인 7명
 이태리 여성 7명, 각각 개인 식사
 </t>
    </r>
    <r>
      <rPr>
        <sz val="10"/>
        <color rgb="FFFF0000"/>
        <rFont val="HY나무B"/>
        <family val="1"/>
        <charset val="129"/>
      </rPr>
      <t xml:space="preserve">H.W 9잔 판매 </t>
    </r>
    <r>
      <rPr>
        <sz val="10"/>
        <color theme="1"/>
        <rFont val="HY나무B"/>
        <family val="1"/>
        <charset val="129"/>
      </rPr>
      <t xml:space="preserve">
-워크인 부부
 코스 + </t>
    </r>
    <r>
      <rPr>
        <sz val="10"/>
        <color rgb="FFFF0000"/>
        <rFont val="HY나무B"/>
        <family val="1"/>
        <charset val="129"/>
      </rPr>
      <t>H.W-Red 2잔 주문</t>
    </r>
    <r>
      <rPr>
        <sz val="10"/>
        <color theme="1"/>
        <rFont val="HY나무B"/>
        <family val="1"/>
        <charset val="129"/>
      </rPr>
      <t xml:space="preserve">
=&gt; Bottle 로 주문하지 않는 경우 (차를 가져왔을 경우, 가격적인 부담감, 양이 많을 거라는 생각, 외국인의 경우 개인결제때문에) Glass와인을 권유
    -&gt; 홀 직원 모두 Bottle이 안되면 Glass라도 꼭 팔려고 노력
</t>
    </r>
    <phoneticPr fontId="4" type="noConversion"/>
  </si>
  <si>
    <t xml:space="preserve">* 홀, 키친 직원 참석하에 고메위크 메뉴 시연 </t>
    <phoneticPr fontId="4" type="noConversion"/>
  </si>
  <si>
    <t>*김정필 주임.최진영 사원(미장)</t>
    <phoneticPr fontId="4" type="noConversion"/>
  </si>
  <si>
    <t>*고메위크 메뉴 시연 2일차 전날 휴무 직원 위주로 고메위크 메뉴 시연</t>
    <phoneticPr fontId="4" type="noConversion"/>
  </si>
  <si>
    <t>*김정필 주임 - 크림치즈 딥. 시저드레싱 생산 및 등심 손질 . 주현철 과장 고메위크 시연 서포터 진행</t>
    <phoneticPr fontId="4" type="noConversion"/>
  </si>
  <si>
    <t>*문성곤 사원 - 피자도우.미역소스.피자소스 생산 및 루꼴라 신선도 체크작업
*최진영 사원 - 가리비.홍합 손질 . 토마토소스 생산 및 내일 생산 예정인 타야린 생면 계량 작업 진행</t>
    <phoneticPr fontId="4" type="noConversion"/>
  </si>
  <si>
    <t>4(39)</t>
    <phoneticPr fontId="4" type="noConversion"/>
  </si>
  <si>
    <t>0(70)</t>
    <phoneticPr fontId="4" type="noConversion"/>
  </si>
  <si>
    <t>1(60)</t>
    <phoneticPr fontId="4" type="noConversion"/>
  </si>
  <si>
    <t>* Car-Bistecca</t>
    <phoneticPr fontId="4" type="noConversion"/>
  </si>
  <si>
    <t>* Sal-Ceasar</t>
    <phoneticPr fontId="4" type="noConversion"/>
  </si>
  <si>
    <t>* Ant-Uova</t>
    <phoneticPr fontId="4" type="noConversion"/>
  </si>
  <si>
    <t>* Pas-Volgole</t>
    <phoneticPr fontId="4" type="noConversion"/>
  </si>
  <si>
    <t>일일회</t>
    <phoneticPr fontId="4" type="noConversion"/>
  </si>
  <si>
    <t>계모임 / 첫방문</t>
    <phoneticPr fontId="4" type="noConversion"/>
  </si>
  <si>
    <t>신윤경</t>
    <phoneticPr fontId="4" type="noConversion"/>
  </si>
  <si>
    <t>L/T</t>
    <phoneticPr fontId="4" type="noConversion"/>
  </si>
  <si>
    <t>walk in</t>
    <phoneticPr fontId="4" type="noConversion"/>
  </si>
  <si>
    <t>* 4팀 8명</t>
    <phoneticPr fontId="4" type="noConversion"/>
  </si>
  <si>
    <t>고재명</t>
    <phoneticPr fontId="4" type="noConversion"/>
  </si>
  <si>
    <t>외국인 접대 / 단품+와인</t>
    <phoneticPr fontId="4" type="noConversion"/>
  </si>
  <si>
    <t>황진아</t>
    <phoneticPr fontId="4" type="noConversion"/>
  </si>
  <si>
    <t>단품</t>
    <phoneticPr fontId="4" type="noConversion"/>
  </si>
  <si>
    <t>이정수</t>
    <phoneticPr fontId="4" type="noConversion"/>
  </si>
  <si>
    <t>제약회사 의사접대 / 와인세미나 (소믈리에 동반)</t>
    <phoneticPr fontId="4" type="noConversion"/>
  </si>
  <si>
    <t>달맞이포럼 회장</t>
    <phoneticPr fontId="4" type="noConversion"/>
  </si>
  <si>
    <t>단골 / 단품 + 하우스와인</t>
    <phoneticPr fontId="4" type="noConversion"/>
  </si>
  <si>
    <t>* 2팀 4명</t>
    <phoneticPr fontId="4" type="noConversion"/>
  </si>
  <si>
    <t>* 김소영 주임, 조성래 사원</t>
    <phoneticPr fontId="4" type="noConversion"/>
  </si>
  <si>
    <t>* 이길만 계장</t>
    <phoneticPr fontId="4" type="noConversion"/>
  </si>
  <si>
    <t>* 정화영 주임</t>
    <phoneticPr fontId="4" type="noConversion"/>
  </si>
  <si>
    <t>* 황진영 사원</t>
    <phoneticPr fontId="4" type="noConversion"/>
  </si>
  <si>
    <t>* 홀, 키친 직원 참석하에 고메위크 메뉴 시연 2</t>
    <phoneticPr fontId="4" type="noConversion"/>
  </si>
  <si>
    <t>*고메위크 대비 생선 메인용 농어 손질 . 토마토소스 생산 및 그랜드 메뉴 꽃게 손질 작업 진행</t>
    <phoneticPr fontId="4" type="noConversion"/>
  </si>
  <si>
    <t>*송상민 주임 - 샐러드용 야채 손질 및 연근칩 생산
*김정필 주임 - 등심.삼계 손질 및 숙성 진공 작업 . 타야린면 생산</t>
    <phoneticPr fontId="4" type="noConversion"/>
  </si>
  <si>
    <t>*최진영 사원 - 가리비 손질 . 토마토소스 미장 준비 후 생산 작업 진행
*문성곤 사원 - 스리라차 . 떙초 소스 . 빵칩 생산</t>
    <phoneticPr fontId="4" type="noConversion"/>
  </si>
  <si>
    <t>정재현</t>
    <phoneticPr fontId="4" type="noConversion"/>
  </si>
  <si>
    <t>L/T x 2EA</t>
    <phoneticPr fontId="4" type="noConversion"/>
  </si>
  <si>
    <t>Walk In</t>
    <phoneticPr fontId="4" type="noConversion"/>
  </si>
  <si>
    <t>* 5팀 13명</t>
    <phoneticPr fontId="4" type="noConversion"/>
  </si>
  <si>
    <t>달맞이 포럼</t>
    <phoneticPr fontId="4" type="noConversion"/>
  </si>
  <si>
    <t>고재명</t>
    <phoneticPr fontId="4" type="noConversion"/>
  </si>
  <si>
    <t>어제 방문한 손님</t>
    <phoneticPr fontId="4" type="noConversion"/>
  </si>
  <si>
    <t>* 4팀 10명</t>
    <phoneticPr fontId="4" type="noConversion"/>
  </si>
  <si>
    <t xml:space="preserve">* DINNER 특이사항
-19:30 5F Room '달맞이포럼 회장님' 2명 (서버 김소영 주임)
 어제 21시쯤 방문 후 금일 재방문, 
 대부분 여성분이랑 동반하여 와인 + 단품 3개 정도 주문
 항상 서버에게 맛있는 메뉴로 달라고 하며, 알아서 메뉴를 구성해주길 바라는 손님
 금일, 탄수화물을 빼고 달라고 하시어 구운버섯샐러드, 홍합스튜, 등심 스테이크를 준비해드림
 2일 연속으로 방문하시어, 메뉴는 겹치지 않게, 금일 날씨(바람이 많이 불고 추운 날씨)를 고려하여 따끈한 국물이 있는 스튜를 준비 -&gt; 손님께 멘트
 22시 30분 정도 식사를 끝내고 오늘 너무 맛있었고 좋았다고 하시며 돌아가심 (처음 드신 홍합 스튜에 반하심)
-21:30 '고재명'님 4명
 어제 17:30쯤 방문한 후 금일 재방문
 어제는 에피타이저 2개 + 파스타 3개 + 피자 1개 + Speri, Poliziano 주문
 오늘은 식사를 한 후 방문하시어 치즈플래터, 리코타피자, Montecastro, H.W-Red 2잔 주문
 외국인 1명과 한국인 3명(2명 30대, 2명 40대 후반) 으로 세미나차 부산 방문(서울사람)
 어제 드신 와인(Speri,Poliziano)보다 오늘 드신 와인(Montecastro)이 입에 더 잘맞다는 말씀에 직수입 와인에 대해 소개 해드렸고, 
 직수입 와인을 맛볼 수 있는 신사동 매장을 추천해드림
</t>
    <phoneticPr fontId="4" type="noConversion"/>
  </si>
  <si>
    <t>*고메위크 파스타,메인소스류 교육 및 미장 계획 미팅 실시.</t>
    <phoneticPr fontId="4" type="noConversion"/>
  </si>
  <si>
    <t>*윤은선 주임 - 티라미수 생산, 리코타 치즈 생산, 야채 손질.
*송상민 주임 - 메인 및 미장 체크 후 손질, 사무작업.</t>
    <phoneticPr fontId="4" type="noConversion"/>
  </si>
  <si>
    <t>*문성곤 사원 - 까르보나라피자용 수제베이컨 슬라이스, 빵칩 생산,스키야차타 생산.
*최진영 사원 - 당일 입고 해산물 손질 및 통갈이 작업. 워크인 청소.</t>
    <phoneticPr fontId="4" type="noConversion"/>
  </si>
  <si>
    <t>0(43)</t>
    <phoneticPr fontId="4" type="noConversion"/>
  </si>
  <si>
    <t>1(71)</t>
    <phoneticPr fontId="4" type="noConversion"/>
  </si>
  <si>
    <t>2(63)</t>
    <phoneticPr fontId="4" type="noConversion"/>
  </si>
  <si>
    <t>* Ant-Zuppa Cozze</t>
    <phoneticPr fontId="4" type="noConversion"/>
  </si>
  <si>
    <t>* Piz-Ricotta</t>
    <phoneticPr fontId="4" type="noConversion"/>
  </si>
  <si>
    <t>* Dinner Course</t>
    <phoneticPr fontId="4" type="noConversion"/>
  </si>
  <si>
    <t>* Sal-Market</t>
    <phoneticPr fontId="4" type="noConversion"/>
  </si>
  <si>
    <t>* Dinner '이정수' 제약 회사 대리 Review : 서버 정화영 주임
- 의사 18명을 초청하여 독감 백신 홍보 및 와인 강좌&amp;식사, 와인 접대
- 종종 접대로 방문하는 손님이며, 오늘은 소믈리에도 동반하여 접대하는 자리였음
- 소믈리에가 가지고 온 와인 외에, Terredora Aglianico 2병과 D/F Shiraz 2병 추가 주문하였음
- 몇 번 방문했던 의사도 더러 있었으며, 손님들도 음식이 점점 맛있어진다며 순조로운 분위기로 행사가 진행됨
- 소믈리에가 가지고 온 와인보다 꼴라메르까토 직수입 와인이 더 낫다고 칭찬해주심
- 예약했던 이정수 대리도 만족하였으며, 잦은 방문이 기대됨</t>
    <phoneticPr fontId="4" type="noConversion"/>
  </si>
  <si>
    <t>* Dinner '고재명' 회사 CEO Review : 서버 이길만 계장, 정화영 주임
- 외국인 접대 식사였고, 여러가지 단품 + 와인2병 주문 ( Speri 1병 &amp; Poliziano 1병 )
- 서버의 와인 추천과 음식, 서비스가 아주 좋았다며 특히 외국인 손님이 칭찬하셨음
- 주방과 소통하여 서비스로 그라나빠다노+올리브 서비스 제공하였음
- 외국인 접대 식사가 점점 늘어가는 추세이며, 더욱 많아질 것으로 예상됨
- 특히, 와인이나 디저트 메뉴 판매가 더욱 상승할 것으로 보임
- 기존 외국인 단골 뿐만 아니라, 요즘은 첫방문하는 외국인도 늘고있음</t>
    <phoneticPr fontId="4" type="noConversion"/>
  </si>
  <si>
    <t>Gavi</t>
    <phoneticPr fontId="4" type="noConversion"/>
  </si>
  <si>
    <t>외국인 단골 / 스페인계 모임</t>
    <phoneticPr fontId="4" type="noConversion"/>
  </si>
  <si>
    <t>권정민</t>
    <phoneticPr fontId="4" type="noConversion"/>
  </si>
  <si>
    <t>5+2</t>
    <phoneticPr fontId="4" type="noConversion"/>
  </si>
  <si>
    <t>이원규</t>
    <phoneticPr fontId="4" type="noConversion"/>
  </si>
  <si>
    <t>이경희</t>
    <phoneticPr fontId="4" type="noConversion"/>
  </si>
  <si>
    <t>외국인 단골 / 런치 때도 방문, 가족식사</t>
    <phoneticPr fontId="4" type="noConversion"/>
  </si>
  <si>
    <t>* 4팀 10명 ( 단품 식사, 신규 손님 多 )</t>
    <phoneticPr fontId="4" type="noConversion"/>
  </si>
  <si>
    <t>* 2팀 4명 ( 단품 식사, 재방문 손님 多 )</t>
    <phoneticPr fontId="4" type="noConversion"/>
  </si>
  <si>
    <t xml:space="preserve">* Lunch 'Gavi' 단골 외국인 Review : 서버 이길만 계장, 조성래 사원
- 해운대 거주하는 스페인계 외국인 여자 모임이었고, 단품 + D/F Chardonnay 1병 주문
- 에피타이저, 메인, 디저트까지 코스형식으로 진행
- 주최자인 Gavi는 몇 년 째 일주일에 1번 이상 방문하는 VVIP
- 동반한 다른 외국인들도 대부분이 한두번 이상 방문했던 손님들이었음
- 특히 저녁 때 가족 식사로 많이 방문하며, 홍합 스튜 / 라비올리 / 하몽피자 / 볼로네제 / 화이트 와인 을 선호함
- 또 오늘은 디너 타임 때 가족 식사로 방문하였으며, 서비스로 커피 제공함
- 달맞이 거주중인 외국인 단골이 많은데, 특히 Gavi는 방문이 가장 많은 손님 중 하나
</t>
    <phoneticPr fontId="4" type="noConversion"/>
  </si>
  <si>
    <t>1(27)</t>
    <phoneticPr fontId="4" type="noConversion"/>
  </si>
  <si>
    <t>2(74)</t>
    <phoneticPr fontId="4" type="noConversion"/>
  </si>
  <si>
    <t>1(66)</t>
    <phoneticPr fontId="4" type="noConversion"/>
  </si>
  <si>
    <t>* Dessert</t>
    <phoneticPr fontId="4" type="noConversion"/>
  </si>
  <si>
    <t>*광안리 불꽃 축제로인하여 손님 방문이 뜸한 날이였음
*11:30 이진용 작가님 지인분 가족식사 진행 (L/T)</t>
    <phoneticPr fontId="4" type="noConversion"/>
  </si>
  <si>
    <t xml:space="preserve">*윤은선 주임 - 고메위크 대비하여 단호박 치즈케익 생산 및 컷팅 냉동 작업 . 훈연한 연어 그라브락스 텃팅 하여 진공 포장 작업
*송상민 주임 - 고메위크 런치 파스타(가지뽀모도로)미장 손질 법 및 생산법 연습 . 안심.조개류 손질 및 조개스탁 생산 </t>
    <phoneticPr fontId="4" type="noConversion"/>
  </si>
  <si>
    <t>*김정필 주임 - 숙성된 등심 진공 포션 . 스테이크 가니시 준비 및 주현철 과장에게 고메위크 메인가니시 플레이팅 교육 받음
*문성곤 사원 - 입고된 루꼴라 손질하여 정리 윤은선 주임 단호박 치즈케익 생산 서포터 진행</t>
    <phoneticPr fontId="4" type="noConversion"/>
  </si>
  <si>
    <t>박윤곤</t>
    <phoneticPr fontId="4" type="noConversion"/>
  </si>
  <si>
    <t>이유화</t>
    <phoneticPr fontId="4" type="noConversion"/>
  </si>
  <si>
    <t xml:space="preserve">6F Room </t>
    <phoneticPr fontId="4" type="noConversion"/>
  </si>
  <si>
    <t>5F Room</t>
    <phoneticPr fontId="4" type="noConversion"/>
  </si>
  <si>
    <t>* 5팀 12명</t>
    <phoneticPr fontId="4" type="noConversion"/>
  </si>
  <si>
    <t>이경나</t>
    <phoneticPr fontId="4" type="noConversion"/>
  </si>
  <si>
    <t>주민영</t>
    <phoneticPr fontId="4" type="noConversion"/>
  </si>
  <si>
    <t>6+2</t>
    <phoneticPr fontId="4" type="noConversion"/>
  </si>
  <si>
    <t>이수민</t>
    <phoneticPr fontId="4" type="noConversion"/>
  </si>
  <si>
    <t xml:space="preserve">* 황진영, 조성래 사원 - 5층 입구에 디피된 와인병 먼저 제거 및 청소 </t>
    <phoneticPr fontId="4" type="noConversion"/>
  </si>
  <si>
    <t>* LUNCH 특이사항
- 11:30 '박윤곤'님 12명 (서버 김소영 주임, 조성래 사원)
  이진용 작가님 지인으로 대가족 식사
  작가님 지인 외에 모든 손님이 매장을 첫방문 -&gt; 평소 롯데호텔에서 가족 식사를 했었다고 함
  L/T x 12EA 주문
  프라이빗한 공간, 서버의 친절하고 디테일한 설명(다른 곳에서는 설명을 잘 안해줘서 아쉬웠다고 하심), 음식 맛이 너무 좋았다 하시며 재방문 의사를 밝히심
  12명 중에서 가장 어르신인 할아버지가 COLAmercato의 뜻, 베이크하우스에 대한 소개 등등 서버에게 여러가지를 물어보셨음 
  -&gt; 코스메뉴 설명 또한 잘 해드리면 좋아하실 것이라 판단하여, 디테일한 설명을 해드림 -&gt; 식사 후 돌아가시며 설명 너무 잘 해주어 고맙다는 인사를 하고 가심</t>
    <phoneticPr fontId="4" type="noConversion"/>
  </si>
  <si>
    <t xml:space="preserve">
* DINNER 특이사항
- 광안리 불꽃 축제 (20시 시작) -&gt; 이른 오후 부터 교통 통제 -&gt; 달맞이 진입 어려움 -&gt; 예약 시간 딜레이 또는 취소가 많은 날이었음
- 워크인 단골 부부 + 어린이 2명
  불꽃축제로 손님이 많을것이라 생각하여 안오려고 하였으나 왔다고 하셨음
  봉골레 2개+새우로제파스타 1개+치킨1개 주문 
  오랜만 방문, 교통의 어려움에도 불구하고 찾아주시어 커피 서비스 
</t>
    <phoneticPr fontId="4" type="noConversion"/>
  </si>
  <si>
    <t>3(31)</t>
    <phoneticPr fontId="4" type="noConversion"/>
  </si>
  <si>
    <t>1(46)</t>
    <phoneticPr fontId="4" type="noConversion"/>
  </si>
  <si>
    <t>1(77)</t>
    <phoneticPr fontId="4" type="noConversion"/>
  </si>
  <si>
    <t>2(68)</t>
    <phoneticPr fontId="4" type="noConversion"/>
  </si>
  <si>
    <t>* Lunch Course</t>
    <phoneticPr fontId="4" type="noConversion"/>
  </si>
  <si>
    <t>* Pas-Gamberi</t>
    <phoneticPr fontId="4" type="noConversion"/>
  </si>
  <si>
    <t>* Sal-Funghi</t>
    <phoneticPr fontId="4" type="noConversion"/>
  </si>
  <si>
    <t>* Dinner Course</t>
    <phoneticPr fontId="4" type="noConversion"/>
  </si>
  <si>
    <t>*17:30 15人 7만원 BBQ 진행함 (일반 메뉴는 기존과 동일 7만원 추가메뉴 농어 소금구이 제공)</t>
    <phoneticPr fontId="4" type="noConversion"/>
  </si>
  <si>
    <t>*윤은선 주임 - 문성곤 사원과 고메위크 디저트 제폴라 생산 ( 수량 약 500개), BBQ 콜드 에피.과일펀치.디저트 제공
*송상민 주임 - BBQ 핫 에피.파스타 준비 . 최진영 사원 그랜드메뉴 파스타 플레이팅법 교육
*김정필 주임 - 등심 숙성육 진공 포장 , BBQ 농어소금구이 준비 및 그릴체크 및 그릴식재료 준비하여 BBQ 그릴 진행</t>
    <phoneticPr fontId="4" type="noConversion"/>
  </si>
  <si>
    <t>*문성곤 사원 - 피자도우 생산 및 . 윤은선 주임도와 제폴라 반죽 생산 . BBQ 피자 제공
*최진영 사원 - 미장파트 해산물,야채 식재료 식선도 체크 . 금일 급하게 입고된 가리비 손질. BBQ 홍합탕 송상민 주임과 제공</t>
    <phoneticPr fontId="4" type="noConversion"/>
  </si>
  <si>
    <t>*윤은선.김정필 주임 . 최진영 사원(미장)</t>
    <phoneticPr fontId="4" type="noConversion"/>
  </si>
  <si>
    <t>*고메위크 대비 단호박 크로켓 생산 (출근직원 전원) (약 150개)</t>
    <phoneticPr fontId="4" type="noConversion"/>
  </si>
  <si>
    <t>*윤은선 주임 - 고메위크 디저트 단호박치즈케익 . 라즈베리 소스 생산 및 생산 및 냉동 되어있던 제폴라 포션작업
*송상민 주임 - 고메위크 대비 등심.농어 손질 및 테이스팅용 문어 손질 작업</t>
    <phoneticPr fontId="4" type="noConversion"/>
  </si>
  <si>
    <t>*김정필 주임 - 식전 리코타딥 생산 . 어제 진행된 BBQ 그릴청소 미흡으로 그릴청소 진행
*최진영 사원 - 토마토소스 생산 및 그랜드메뉴 우오바 연습</t>
    <phoneticPr fontId="4" type="noConversion"/>
  </si>
  <si>
    <t>* 김소영 주임</t>
    <phoneticPr fontId="4" type="noConversion"/>
  </si>
  <si>
    <t>* 황진영 사원</t>
    <phoneticPr fontId="4" type="noConversion"/>
  </si>
  <si>
    <t>* 정화영 주임, 조성래 사원</t>
    <phoneticPr fontId="4" type="noConversion"/>
  </si>
  <si>
    <t>* 이길만 계장</t>
    <phoneticPr fontId="4" type="noConversion"/>
  </si>
  <si>
    <t>B.B.Q</t>
    <phoneticPr fontId="4" type="noConversion"/>
  </si>
  <si>
    <t xml:space="preserve">* B.B.Q </t>
    <phoneticPr fontId="4" type="noConversion"/>
  </si>
  <si>
    <t>* Pas-Gamberi</t>
    <phoneticPr fontId="4" type="noConversion"/>
  </si>
  <si>
    <t>* Sal-Ceaser</t>
    <phoneticPr fontId="4" type="noConversion"/>
  </si>
  <si>
    <t>* Piz-Carbonara</t>
    <phoneticPr fontId="4" type="noConversion"/>
  </si>
  <si>
    <t>0(31)</t>
    <phoneticPr fontId="4" type="noConversion"/>
  </si>
  <si>
    <t>1(47)</t>
    <phoneticPr fontId="4" type="noConversion"/>
  </si>
  <si>
    <t>4(81)</t>
    <phoneticPr fontId="4" type="noConversion"/>
  </si>
  <si>
    <t>0(68)</t>
    <phoneticPr fontId="4" type="noConversion"/>
  </si>
  <si>
    <t>강신성</t>
    <phoneticPr fontId="4" type="noConversion"/>
  </si>
  <si>
    <t xml:space="preserve">어머니 칠순 잔치, BBQ </t>
    <phoneticPr fontId="4" type="noConversion"/>
  </si>
  <si>
    <t>김복조</t>
    <phoneticPr fontId="4" type="noConversion"/>
  </si>
  <si>
    <t>단골 60대 할머니</t>
    <phoneticPr fontId="4" type="noConversion"/>
  </si>
  <si>
    <t>신종원</t>
    <phoneticPr fontId="4" type="noConversion"/>
  </si>
  <si>
    <t>나현숙</t>
    <phoneticPr fontId="4" type="noConversion"/>
  </si>
  <si>
    <t>오미정</t>
    <phoneticPr fontId="4" type="noConversion"/>
  </si>
  <si>
    <t>Walk In</t>
    <phoneticPr fontId="4" type="noConversion"/>
  </si>
  <si>
    <t>박은영</t>
    <phoneticPr fontId="4" type="noConversion"/>
  </si>
  <si>
    <t>박규태</t>
    <phoneticPr fontId="4" type="noConversion"/>
  </si>
  <si>
    <t>이택규</t>
    <phoneticPr fontId="4" type="noConversion"/>
  </si>
  <si>
    <t>* 정화영 주임 휴무, 이길만 계장 서울 미팅</t>
    <phoneticPr fontId="4" type="noConversion"/>
  </si>
  <si>
    <t>* 6팀 15명</t>
    <phoneticPr fontId="4" type="noConversion"/>
  </si>
  <si>
    <t xml:space="preserve">* 2팀 6명 </t>
    <phoneticPr fontId="4" type="noConversion"/>
  </si>
  <si>
    <t>이수회</t>
    <phoneticPr fontId="4" type="noConversion"/>
  </si>
  <si>
    <t>황선옥</t>
    <phoneticPr fontId="4" type="noConversion"/>
  </si>
  <si>
    <t xml:space="preserve">* 4팀 11+3명 </t>
    <phoneticPr fontId="4" type="noConversion"/>
  </si>
  <si>
    <t>L/T x 2EA</t>
    <phoneticPr fontId="4" type="noConversion"/>
  </si>
  <si>
    <t>* 3팀 6+1명</t>
    <phoneticPr fontId="4" type="noConversion"/>
  </si>
  <si>
    <t>* Lunch T Course</t>
    <phoneticPr fontId="4" type="noConversion"/>
  </si>
  <si>
    <t>* Ant-Calamari</t>
    <phoneticPr fontId="4" type="noConversion"/>
  </si>
  <si>
    <t>* Sal-Funghi</t>
    <phoneticPr fontId="4" type="noConversion"/>
  </si>
  <si>
    <t>1(48)</t>
    <phoneticPr fontId="4" type="noConversion"/>
  </si>
  <si>
    <t>1(82)</t>
    <phoneticPr fontId="4" type="noConversion"/>
  </si>
  <si>
    <t>5F Room, VVIP</t>
    <phoneticPr fontId="4" type="noConversion"/>
  </si>
  <si>
    <t>* LUNCH 특이사항
- 예약 손님 외 워크인 손님들 14시 이후부터 지속적으로 방문</t>
    <phoneticPr fontId="4" type="noConversion"/>
  </si>
  <si>
    <t xml:space="preserve">
* DINNER 특이사항
- 6F '강신성'님 15명 
  어머니 칠순잔치, 가족 식사
  BBQ X 15EA + 음료 주문
  첫방문 손님, 대부분의 손님들이 식사에 만족하여 다음번 가족모임에도 방문할 가능성 높음
- 5F Room '오미정'님 4명 
  가족식사, 오래된 단골 손님, 
  버섯샐러드, 홍합스튜, 라비올리, 치킨 주문, 
  매번 견과류 피자(너트피자)를 찾으심
  다음번에 견과류 피자의 재료가 준비되면 문자 보내드린다고 했음
- 워크인 외국인 가족 어른 2명 + 어린이 2명
   단품 식사 + Speri 1병 + 디저트 주문
- 18:00 '나현숙'님 2명 60대 부부
   10월 둘째 주 평일에 여자분이 친구들과 방문, 파스타 라비올리에 반하시어, 남편과 동반하여 매장 방문
   D/T x 2EA + D/F Shiraz 1병 주문 -&gt; 코스 파스타를 라비올리로 변경하여 제공
   라비올리 뿐만 아니라 모든 코스 메뉴가 맛있었고, 특히 시저 샐러드를 가장 좋아하는데 코스에 시저 샐러드가 있는 것을 보고 굉장히 만족해하셨음
   평소 마린시티에 위치한 캐비넷 단골인데, 이제 여기로 와야겠다하시며 매장 연락처를 휴대폰에 입력하셨음
 </t>
    <phoneticPr fontId="4" type="noConversion"/>
  </si>
  <si>
    <t>* 황진영 사원 - 레몬에이드 데코레이션 변경하여 할로윈 음료 개발 / 할로윈 카푸치노 시연</t>
    <phoneticPr fontId="4" type="noConversion"/>
  </si>
  <si>
    <t xml:space="preserve">* 특이사항
- 5F Room '이수회' 5명
  한 분을 제외하고 모두 처음 방문한 어머니 모임
  L/T x 5EA 주문 -&gt;  추천받아서 오심,  55,000원 가격으로 에피타이저부터 스테이크와 디저트, 커피까지 맛볼 수 있다는 점을 가장 좋아하셨고
  단품 메뉴에 대해서도 궁금해 하시어, 다음번에 와서 먹어야하는 대표 메뉴를 추천해드렸음 -&gt; 가족들과 주말에 재방문을 약속
- 13시 반 부터 지속적으로 워크인 손님들 방문 (늦은 점심 식사)   </t>
    <phoneticPr fontId="4" type="noConversion"/>
  </si>
  <si>
    <t>* 송상민 주임, 김정필 주임</t>
    <phoneticPr fontId="4" type="noConversion"/>
  </si>
  <si>
    <t>* 임진환 대리</t>
    <phoneticPr fontId="4" type="noConversion"/>
  </si>
  <si>
    <t>* 윤은선 주임</t>
    <phoneticPr fontId="4" type="noConversion"/>
  </si>
  <si>
    <t>* 문성곤 사원</t>
    <phoneticPr fontId="4" type="noConversion"/>
  </si>
  <si>
    <t>* 임진환 대리, 윤은선 주임, 최진영 사원</t>
    <phoneticPr fontId="4" type="noConversion"/>
  </si>
  <si>
    <t>* 최진영 사원- 제폴라 몰딩 및 교육</t>
    <phoneticPr fontId="4" type="noConversion"/>
  </si>
  <si>
    <t>* 윤은선 주임- 우엉칩 생산, 제폴라 생산 및 교육</t>
    <phoneticPr fontId="4" type="noConversion"/>
  </si>
  <si>
    <t xml:space="preserve">* 문성곤 사원-고메위크 대비 단호박 퓨레 생산    </t>
    <phoneticPr fontId="4" type="noConversion"/>
  </si>
  <si>
    <t>김지혜</t>
    <phoneticPr fontId="4" type="noConversion"/>
  </si>
  <si>
    <t>재방문 손님 / 단품 식사</t>
    <phoneticPr fontId="4" type="noConversion"/>
  </si>
  <si>
    <t>* 6팀 15명 : 단품 식사, 첫방문 손님 多</t>
    <phoneticPr fontId="4" type="noConversion"/>
  </si>
  <si>
    <t>* 런치 때 지인의 소개로 방문한 여성 두명 방문
- 메뉴 두가지 추천을 부탁하여, 그라브락스 &amp; 봉골레 파스타 추천하였고 만족하셨음
- 와인 포스터를 보시더니, 여기 와인도 맛있냐고 포장해가겠다고 하셨음
- 스페인 직수입 와인 Montecastro를 추천함
- 계산할 때 와인이 30% 할인되는 점에서 놀라시며, 다음에도 또 사러 오겠다고 하셨음</t>
    <phoneticPr fontId="4" type="noConversion"/>
  </si>
  <si>
    <t>* 다양한 에피타이저, 샐러드를 골고루 판매하기 위해 
  약 일주일 전부터 오른쪽에 있는 칠판을 매일 아침 미팅 후 스페셜 메뉴를 변경하여
  메뉴 홍보를 하고 있음.
  날짜를 적어 데일리 추천 메뉴라는 점을 어필하여 눈길을 잡으려고 노력했음.</t>
    <phoneticPr fontId="4" type="noConversion"/>
  </si>
  <si>
    <t>1(32)</t>
    <phoneticPr fontId="4" type="noConversion"/>
  </si>
  <si>
    <t>1(50)</t>
    <phoneticPr fontId="4" type="noConversion"/>
  </si>
  <si>
    <t>0(83)</t>
    <phoneticPr fontId="4" type="noConversion"/>
  </si>
  <si>
    <t>2(70)</t>
    <phoneticPr fontId="4" type="noConversion"/>
  </si>
  <si>
    <t>* Pas-Crab Rose</t>
    <phoneticPr fontId="4" type="noConversion"/>
  </si>
  <si>
    <t>* Car-Bistecca</t>
    <phoneticPr fontId="4" type="noConversion"/>
  </si>
  <si>
    <t>* Dinner Course</t>
    <phoneticPr fontId="4" type="noConversion"/>
  </si>
  <si>
    <t>* Piz-Uhjang</t>
    <phoneticPr fontId="4" type="noConversion"/>
  </si>
  <si>
    <t>* 1팀 2명 : 단품 식사</t>
    <phoneticPr fontId="4" type="noConversion"/>
  </si>
  <si>
    <t>*윤은선 . 송상민 주임</t>
    <phoneticPr fontId="4" type="noConversion"/>
  </si>
  <si>
    <t>*임진환 대리</t>
    <phoneticPr fontId="4" type="noConversion"/>
  </si>
  <si>
    <t>*문성곤 사원</t>
    <phoneticPr fontId="4" type="noConversion"/>
  </si>
  <si>
    <t>*출근 직원 전원 고메위크 작업 진행</t>
    <phoneticPr fontId="4" type="noConversion"/>
  </si>
  <si>
    <t>*임진환 대리 - 고메위크 등심 손질 및 컷팅. 우엉. 연근 칩 생산. 단호박 퓌레 생산 진행
*김정필 주임 - 머스타드소스 생산 . 당근 슬라이스 . 가지다이스 및 업체별 발주 확인 진행</t>
    <phoneticPr fontId="4" type="noConversion"/>
  </si>
  <si>
    <t xml:space="preserve">*김정필 주임 </t>
    <phoneticPr fontId="4" type="noConversion"/>
  </si>
  <si>
    <t>*문성곤 사원 - 임진환 대리 도와 단호박 퓌레 마무리 작업 진행 . 올리브다이스 . 리코타치즈 . 생산 진행
*최진영 사원 - 토마토소스 생산 . 소이.머스타드 소스 진공 포장 어제 생산한 제폴라 포션 진행</t>
    <phoneticPr fontId="4" type="noConversion"/>
  </si>
  <si>
    <t>* 이길만 계장, 황진영 사원</t>
    <phoneticPr fontId="4" type="noConversion"/>
  </si>
  <si>
    <t>* 김소영 주임</t>
    <phoneticPr fontId="4" type="noConversion"/>
  </si>
  <si>
    <t>* 정화영 주임, 조성래 사원</t>
    <phoneticPr fontId="4" type="noConversion"/>
  </si>
  <si>
    <t>이현정</t>
    <phoneticPr fontId="4" type="noConversion"/>
  </si>
  <si>
    <t>남편 생일, 단품 3개 + Collazzi Liberta 1병</t>
    <phoneticPr fontId="4" type="noConversion"/>
  </si>
  <si>
    <t>홍선화</t>
    <phoneticPr fontId="4" type="noConversion"/>
  </si>
  <si>
    <t>L/T x 5EA</t>
    <phoneticPr fontId="4" type="noConversion"/>
  </si>
  <si>
    <t>Walk In</t>
    <phoneticPr fontId="4" type="noConversion"/>
  </si>
  <si>
    <t>* 7팀 16명 (1팀 4명 L/T -&gt; 그 외 단품 식사)</t>
    <phoneticPr fontId="4" type="noConversion"/>
  </si>
  <si>
    <t>* 2팀 6명 ( 단품 식사 )</t>
    <phoneticPr fontId="4" type="noConversion"/>
  </si>
  <si>
    <t xml:space="preserve">* 김소영, 정화영 주임 - 29일 토요일 디너 돌잔치 손님 매장 돌상 주문 -&gt;  돌잔치 꽃, 고메위크 테이블 꽃 작업 </t>
    <phoneticPr fontId="4" type="noConversion"/>
  </si>
  <si>
    <t>* Lunch T Course</t>
    <phoneticPr fontId="4" type="noConversion"/>
  </si>
  <si>
    <t>* Piz-Uhjang</t>
    <phoneticPr fontId="4" type="noConversion"/>
  </si>
  <si>
    <t>* Ant-Uova</t>
    <phoneticPr fontId="4" type="noConversion"/>
  </si>
  <si>
    <t>* Car-Chicken</t>
    <phoneticPr fontId="4" type="noConversion"/>
  </si>
  <si>
    <t>0(32)</t>
    <phoneticPr fontId="4" type="noConversion"/>
  </si>
  <si>
    <t>2(85)</t>
    <phoneticPr fontId="4" type="noConversion"/>
  </si>
  <si>
    <t xml:space="preserve">* LUNCH 특이사항
- 5F Room '홍선화'님 5명(서버 김소영 주임, 조성래 사원)
  첫방문, 당일 예약, 회사 이사님과 직원들 점심식사
  이 '식사의 장' 이사님이 식사를 너무 잘 하셔서 칭찬을 아끼지 않으셨음 -&gt; 부인과 둘이서 식사할 수 있는 룸은 없는지, 
  연말 파티나 행사를 할 장소는 없는지를 구체적으로 문의하셨고, 식사 후 6F 공간을 서버와 동행하여 보셨고, 
  식사 메뉴, 이용 시간 등을 구체적으로 알아보고 가셨음, 명함을 챙겨가심
=&gt; 최근 회사 회식 뿐만 아니라 일반 손님들께도 6F 공간에서 연말 파티를 할 수 있음을 적극적으로 알리고 있음 
    -&gt; 11월 말 '오션어스' 회식으로 6F 예약 성사.  
- 워크인 '유인효 사장님 부인' 4명
  늘 같은 멤버로 늦은 점심시간에 와인 드시러 방문
  오늘은 생맥주를 주문 하려 했으나, 서버가 와인 판매율을 높이기 위해 와인 PUSH -&gt; 늘 드시던 Herve Kerlann 2병 드심
  </t>
    <phoneticPr fontId="4" type="noConversion"/>
  </si>
  <si>
    <t>*출근 직원 전원 고메위크 마무리 작업 진행</t>
    <phoneticPr fontId="4" type="noConversion"/>
  </si>
  <si>
    <t>*윤은선 주임 - 연근.우엉.단호박 칩 생산 디저트용 베리소스 생산
*송상민 주임 - 생선 메인용 농어 손질 . 메인용 당근퓌레 .미지추리. G/L: 파스타 미장 준비 작업</t>
    <phoneticPr fontId="4" type="noConversion"/>
  </si>
  <si>
    <t>*김정필 주임 - 단호박스프.바지락.야채스탁 생산 후 칠링하여 진공 포장 그라나 파다노 글라인드 작업
*문성곤 사원 - 레디시 슬라이스.리코타 딥 생산 고메용 식전빵 베이크하우스에서 받아 수량체크 및 냉동 진행</t>
    <phoneticPr fontId="4" type="noConversion"/>
  </si>
  <si>
    <t>*고메위크 진행 2 일차</t>
    <phoneticPr fontId="4" type="noConversion"/>
  </si>
  <si>
    <t>*고메위크 진행 3 일차</t>
    <phoneticPr fontId="4" type="noConversion"/>
  </si>
  <si>
    <t>*고메위크 진행 4 일차</t>
    <phoneticPr fontId="4" type="noConversion"/>
  </si>
  <si>
    <t>* X</t>
    <phoneticPr fontId="4" type="noConversion"/>
  </si>
  <si>
    <t>*윤은선 주임 . 문성곤 사원</t>
    <phoneticPr fontId="4" type="noConversion"/>
  </si>
  <si>
    <t>*송상민.김정필 주임 . 최진영 사원</t>
    <phoneticPr fontId="4" type="noConversion"/>
  </si>
  <si>
    <t>*송상민.김정필 주임</t>
    <phoneticPr fontId="4" type="noConversion"/>
  </si>
  <si>
    <t>*송상민.김정필 주임 . 최진영 사원</t>
    <phoneticPr fontId="4" type="noConversion"/>
  </si>
  <si>
    <t xml:space="preserve">*송상민.김정필 주임 </t>
    <phoneticPr fontId="4" type="noConversion"/>
  </si>
  <si>
    <t>*송상민 주임 . 최진영 사원</t>
    <phoneticPr fontId="4" type="noConversion"/>
  </si>
  <si>
    <t>*윤은선 . 김정필 주임</t>
    <phoneticPr fontId="4" type="noConversion"/>
  </si>
  <si>
    <t>*고메위크 진행 1일차</t>
    <phoneticPr fontId="4" type="noConversion"/>
  </si>
  <si>
    <t>* 김소영, 정화영 주임</t>
    <phoneticPr fontId="4" type="noConversion"/>
  </si>
  <si>
    <t>* 고메위크 첫째날
- LUNCH  19팀 47명
- DINNER 12팀 30명 
=&gt; 런치, 디너 모두 2타임씩 운영하였으며, 손님들 반응이 좋았습니다.</t>
    <phoneticPr fontId="4" type="noConversion"/>
  </si>
  <si>
    <t>* 이길만 계장</t>
    <phoneticPr fontId="4" type="noConversion"/>
  </si>
  <si>
    <t>* 정화영 주임, 조성래 사원</t>
    <phoneticPr fontId="4" type="noConversion"/>
  </si>
  <si>
    <t xml:space="preserve">* 홀 미팅 - 고메위크 관련 유의사항 전달 및 고메위크 메뉴, 직수입와인 권유 판매 교육 </t>
    <phoneticPr fontId="4" type="noConversion"/>
  </si>
  <si>
    <t>* 고메위크 전날 - 테이블 세팅, 음료, 와인 준비</t>
    <phoneticPr fontId="4" type="noConversion"/>
  </si>
  <si>
    <t>* Dinner T Course</t>
    <phoneticPr fontId="4" type="noConversion"/>
  </si>
  <si>
    <t>* Salad</t>
    <phoneticPr fontId="4" type="noConversion"/>
  </si>
  <si>
    <t>* Pasta</t>
    <phoneticPr fontId="4" type="noConversion"/>
  </si>
  <si>
    <t>Walk In</t>
    <phoneticPr fontId="4" type="noConversion"/>
  </si>
  <si>
    <t>* 2팀 8명( 한팀 코스 3개, 한팀 단품식사)</t>
    <phoneticPr fontId="4" type="noConversion"/>
  </si>
  <si>
    <t>* 4팀 8명( 한팀 코스 2개, 나머지 단품식사)</t>
    <phoneticPr fontId="4" type="noConversion"/>
  </si>
  <si>
    <t>0(51)</t>
    <phoneticPr fontId="4" type="noConversion"/>
  </si>
  <si>
    <t>0(85)</t>
    <phoneticPr fontId="4" type="noConversion"/>
  </si>
  <si>
    <t>Gourmet</t>
    <phoneticPr fontId="4" type="noConversion"/>
  </si>
  <si>
    <t>* G Lunch Set</t>
    <phoneticPr fontId="4" type="noConversion"/>
  </si>
  <si>
    <t>* G Dinner Set</t>
    <phoneticPr fontId="4" type="noConversion"/>
  </si>
  <si>
    <t>0(85)</t>
    <phoneticPr fontId="4" type="noConversion"/>
  </si>
  <si>
    <t>Walk In</t>
    <phoneticPr fontId="4" type="noConversion"/>
  </si>
  <si>
    <t>Walk In</t>
    <phoneticPr fontId="4" type="noConversion"/>
  </si>
  <si>
    <t xml:space="preserve">* 고메위크 둘쨋날
- LUNCH  34팀 74명
- DINNER 20팀 65명 
=&gt; 런치, 디너 모두 2타임씩 운영
    런치 두 타임 모두 만석  </t>
    <phoneticPr fontId="4" type="noConversion"/>
  </si>
  <si>
    <t>*  고메위크 셋째날
- LUNCH  34팀 82명
- DINNER 22팀 57명 
=&gt; 런치, 디너 모두 2타임씩 운영.
     런치 두 타임 모두 만석.</t>
    <phoneticPr fontId="4" type="noConversion"/>
  </si>
  <si>
    <t>오전</t>
    <phoneticPr fontId="4" type="noConversion"/>
  </si>
  <si>
    <t>오후</t>
    <phoneticPr fontId="4" type="noConversion"/>
  </si>
  <si>
    <t>B.B.Q</t>
    <phoneticPr fontId="4" type="noConversion"/>
  </si>
  <si>
    <t>* 김소영 주임</t>
    <phoneticPr fontId="4" type="noConversion"/>
  </si>
  <si>
    <t>* 이길만 계장, 조성래 사원</t>
    <phoneticPr fontId="4" type="noConversion"/>
  </si>
  <si>
    <t>Hall</t>
    <phoneticPr fontId="4" type="noConversion"/>
  </si>
  <si>
    <t>Kitchen</t>
    <phoneticPr fontId="4" type="noConversion"/>
  </si>
  <si>
    <t xml:space="preserve">*  고메위크 넷째날
- LUNCH  19팀 49명
- DINNER  9팀 18명 
=&gt; 런치, 디너 모두 2타임씩 운영.
   </t>
    <phoneticPr fontId="4" type="noConversion"/>
  </si>
  <si>
    <t>Kitchen</t>
    <phoneticPr fontId="4" type="noConversion"/>
  </si>
  <si>
    <t>Hall</t>
    <phoneticPr fontId="4" type="noConversion"/>
  </si>
  <si>
    <t>* 꼴라 광주점 키친 김성민 사원 지원 근무 후 고메 메뉴 시식</t>
    <phoneticPr fontId="4" type="noConversion"/>
  </si>
  <si>
    <t xml:space="preserve">* 최학율 과장 부산 지원 근무 </t>
    <phoneticPr fontId="4" type="noConversion"/>
  </si>
</sst>
</file>

<file path=xl/styles.xml><?xml version="1.0" encoding="utf-8"?>
<styleSheet xmlns="http://schemas.openxmlformats.org/spreadsheetml/2006/main">
  <numFmts count="5">
    <numFmt numFmtId="6" formatCode="&quot;₩&quot;#,##0;[Red]\-&quot;₩&quot;#,##0"/>
    <numFmt numFmtId="42" formatCode="_-&quot;₩&quot;* #,##0_-;\-&quot;₩&quot;* #,##0_-;_-&quot;₩&quot;* &quot;-&quot;_-;_-@_-"/>
    <numFmt numFmtId="41" formatCode="_-* #,##0_-;\-* #,##0_-;_-* &quot;-&quot;_-;_-@_-"/>
    <numFmt numFmtId="176" formatCode="0.0%"/>
    <numFmt numFmtId="177" formatCode="0_);[Red]\(0\)"/>
  </numFmts>
  <fonts count="20">
    <font>
      <sz val="11"/>
      <color theme="1"/>
      <name val="맑은 고딕"/>
      <family val="2"/>
      <charset val="129"/>
      <scheme val="minor"/>
    </font>
    <font>
      <sz val="11"/>
      <color theme="1"/>
      <name val="맑은 고딕"/>
      <family val="2"/>
      <charset val="129"/>
      <scheme val="minor"/>
    </font>
    <font>
      <sz val="12"/>
      <color theme="1"/>
      <name val="맑은 고딕"/>
      <family val="2"/>
      <scheme val="minor"/>
    </font>
    <font>
      <sz val="20"/>
      <name val="HY나무B"/>
      <family val="1"/>
      <charset val="129"/>
    </font>
    <font>
      <sz val="8"/>
      <name val="맑은 고딕"/>
      <family val="2"/>
      <charset val="129"/>
      <scheme val="minor"/>
    </font>
    <font>
      <sz val="10"/>
      <color theme="1"/>
      <name val="HY나무B"/>
      <family val="1"/>
      <charset val="129"/>
    </font>
    <font>
      <sz val="10"/>
      <name val="HY나무B"/>
      <family val="1"/>
      <charset val="129"/>
    </font>
    <font>
      <sz val="12"/>
      <color theme="1"/>
      <name val="맑은 고딕"/>
      <family val="2"/>
      <charset val="129"/>
      <scheme val="minor"/>
    </font>
    <font>
      <sz val="14"/>
      <color theme="1"/>
      <name val="HY나무B"/>
      <family val="1"/>
      <charset val="129"/>
    </font>
    <font>
      <sz val="12"/>
      <color theme="1"/>
      <name val="HY나무B"/>
      <family val="1"/>
      <charset val="129"/>
    </font>
    <font>
      <sz val="11"/>
      <color theme="1"/>
      <name val="HY나무B"/>
      <family val="1"/>
      <charset val="129"/>
    </font>
    <font>
      <sz val="10"/>
      <color theme="1"/>
      <name val="맑은 고딕"/>
      <family val="2"/>
      <charset val="129"/>
      <scheme val="minor"/>
    </font>
    <font>
      <b/>
      <sz val="11"/>
      <color theme="1"/>
      <name val="HY나무B"/>
      <family val="1"/>
      <charset val="129"/>
    </font>
    <font>
      <sz val="10"/>
      <color theme="1"/>
      <name val="HY나무M"/>
      <family val="1"/>
      <charset val="129"/>
    </font>
    <font>
      <sz val="14"/>
      <color rgb="FF000000"/>
      <name val="HY나무B"/>
      <family val="1"/>
      <charset val="129"/>
    </font>
    <font>
      <sz val="11"/>
      <color rgb="FF000000"/>
      <name val="HY나무B"/>
      <family val="1"/>
      <charset val="129"/>
    </font>
    <font>
      <sz val="10"/>
      <color rgb="FF000000"/>
      <name val="HY나무B"/>
      <family val="1"/>
      <charset val="129"/>
    </font>
    <font>
      <b/>
      <sz val="12"/>
      <color rgb="FFFF0000"/>
      <name val="HY나무B"/>
      <family val="1"/>
      <charset val="129"/>
    </font>
    <font>
      <sz val="10"/>
      <color rgb="FFFF0000"/>
      <name val="HY나무B"/>
      <family val="1"/>
      <charset val="129"/>
    </font>
    <font>
      <b/>
      <sz val="10"/>
      <color theme="1"/>
      <name val="HY나무B"/>
      <family val="1"/>
      <charset val="129"/>
    </font>
  </fonts>
  <fills count="6">
    <fill>
      <patternFill patternType="none"/>
    </fill>
    <fill>
      <patternFill patternType="gray125"/>
    </fill>
    <fill>
      <patternFill patternType="solid">
        <fgColor theme="2" tint="-9.9978637043366805E-2"/>
        <bgColor indexed="64"/>
      </patternFill>
    </fill>
    <fill>
      <patternFill patternType="solid">
        <fgColor theme="9" tint="0.39997558519241921"/>
        <bgColor indexed="64"/>
      </patternFill>
    </fill>
    <fill>
      <patternFill patternType="solid">
        <fgColor theme="2"/>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theme="1"/>
      </left>
      <right/>
      <top style="thin">
        <color auto="1"/>
      </top>
      <bottom style="thin">
        <color auto="1"/>
      </bottom>
      <diagonal/>
    </border>
  </borders>
  <cellStyleXfs count="8">
    <xf numFmtId="0" fontId="0" fillId="0" borderId="0">
      <alignment vertical="center"/>
    </xf>
    <xf numFmtId="0" fontId="2" fillId="0" borderId="0"/>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9" fontId="7"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50">
    <xf numFmtId="0" fontId="0" fillId="0" borderId="0" xfId="0">
      <alignment vertical="center"/>
    </xf>
    <xf numFmtId="0" fontId="5" fillId="3" borderId="1" xfId="1" applyFont="1" applyFill="1" applyBorder="1" applyAlignment="1">
      <alignment horizontal="center" vertical="center"/>
    </xf>
    <xf numFmtId="14" fontId="5" fillId="0" borderId="1" xfId="1" applyNumberFormat="1" applyFont="1" applyBorder="1" applyAlignment="1">
      <alignment horizontal="center" vertical="center"/>
    </xf>
    <xf numFmtId="14" fontId="6" fillId="3" borderId="1" xfId="1" applyNumberFormat="1" applyFont="1" applyFill="1" applyBorder="1" applyAlignment="1">
      <alignment horizontal="center" vertical="center"/>
    </xf>
    <xf numFmtId="14" fontId="5" fillId="3" borderId="1" xfId="1" applyNumberFormat="1" applyFont="1" applyFill="1" applyBorder="1" applyAlignment="1">
      <alignment horizontal="center" vertical="center"/>
    </xf>
    <xf numFmtId="0" fontId="5" fillId="0" borderId="1" xfId="1" applyFont="1" applyBorder="1" applyAlignment="1">
      <alignment horizontal="center" vertical="center"/>
    </xf>
    <xf numFmtId="0" fontId="5" fillId="4" borderId="1" xfId="1" applyFont="1" applyFill="1" applyBorder="1" applyAlignment="1">
      <alignment horizontal="center" vertical="center"/>
    </xf>
    <xf numFmtId="0" fontId="6" fillId="4" borderId="1" xfId="1" applyFont="1" applyFill="1" applyBorder="1" applyAlignment="1">
      <alignment horizontal="center" vertical="center"/>
    </xf>
    <xf numFmtId="41" fontId="5" fillId="0" borderId="1" xfId="2" applyFont="1" applyBorder="1" applyAlignment="1">
      <alignment vertical="center"/>
    </xf>
    <xf numFmtId="6" fontId="5" fillId="3" borderId="1" xfId="3" applyNumberFormat="1" applyFont="1" applyFill="1" applyBorder="1" applyAlignment="1">
      <alignment horizontal="center" vertical="center"/>
    </xf>
    <xf numFmtId="9" fontId="5" fillId="0" borderId="1" xfId="3" applyNumberFormat="1" applyFont="1" applyBorder="1" applyAlignment="1">
      <alignment horizontal="center" vertical="center"/>
    </xf>
    <xf numFmtId="176" fontId="5" fillId="3" borderId="1" xfId="3" applyNumberFormat="1" applyFont="1" applyFill="1" applyBorder="1" applyAlignment="1">
      <alignment horizontal="center" vertical="center"/>
    </xf>
    <xf numFmtId="9" fontId="0" fillId="0" borderId="0" xfId="0" applyNumberFormat="1">
      <alignment vertical="center"/>
    </xf>
    <xf numFmtId="41" fontId="5" fillId="0" borderId="1" xfId="2" applyFont="1" applyBorder="1" applyAlignment="1">
      <alignment horizontal="right" vertical="center"/>
    </xf>
    <xf numFmtId="176" fontId="5" fillId="0" borderId="1" xfId="3" applyNumberFormat="1" applyFont="1" applyBorder="1" applyAlignment="1">
      <alignment horizontal="right" vertical="center"/>
    </xf>
    <xf numFmtId="9" fontId="5" fillId="0" borderId="1" xfId="1" applyNumberFormat="1" applyFont="1" applyBorder="1" applyAlignment="1">
      <alignment horizontal="center" vertical="center"/>
    </xf>
    <xf numFmtId="0" fontId="5" fillId="3" borderId="1" xfId="1" applyFont="1" applyFill="1" applyBorder="1" applyAlignment="1">
      <alignment horizontal="center"/>
    </xf>
    <xf numFmtId="0" fontId="5" fillId="5" borderId="1" xfId="1" applyFont="1" applyFill="1" applyBorder="1" applyAlignment="1">
      <alignment horizontal="left" vertical="center"/>
    </xf>
    <xf numFmtId="0" fontId="5" fillId="5" borderId="1" xfId="1" applyFont="1" applyFill="1" applyBorder="1" applyAlignment="1">
      <alignment horizontal="center" vertical="center"/>
    </xf>
    <xf numFmtId="0" fontId="5" fillId="0" borderId="1" xfId="1" applyFont="1" applyBorder="1"/>
    <xf numFmtId="20" fontId="5" fillId="0" borderId="1" xfId="1" applyNumberFormat="1" applyFont="1" applyBorder="1" applyAlignment="1">
      <alignment horizontal="center" vertical="center"/>
    </xf>
    <xf numFmtId="177" fontId="5" fillId="0" borderId="1" xfId="4" applyNumberFormat="1" applyFont="1" applyBorder="1" applyAlignment="1">
      <alignment horizontal="center" vertical="center"/>
    </xf>
    <xf numFmtId="0" fontId="6" fillId="3" borderId="1" xfId="1" applyFont="1" applyFill="1" applyBorder="1" applyAlignment="1">
      <alignment horizontal="center" vertical="center"/>
    </xf>
    <xf numFmtId="0" fontId="13" fillId="0" borderId="1" xfId="1" applyFont="1" applyBorder="1" applyAlignment="1">
      <alignment horizontal="left" vertical="top"/>
    </xf>
    <xf numFmtId="0" fontId="5" fillId="0" borderId="1" xfId="1" applyFont="1" applyBorder="1" applyAlignment="1">
      <alignment vertical="center"/>
    </xf>
    <xf numFmtId="0" fontId="6" fillId="3" borderId="1" xfId="1" applyFont="1" applyFill="1" applyBorder="1" applyAlignment="1">
      <alignment horizontal="center"/>
    </xf>
    <xf numFmtId="0" fontId="6" fillId="3" borderId="1" xfId="1" applyFont="1" applyFill="1" applyBorder="1" applyAlignment="1">
      <alignment horizontal="center" vertical="top"/>
    </xf>
    <xf numFmtId="0" fontId="0" fillId="0" borderId="0" xfId="0" applyAlignment="1">
      <alignment vertical="center"/>
    </xf>
    <xf numFmtId="0" fontId="10"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16" fillId="3" borderId="1" xfId="1" applyFont="1" applyFill="1" applyBorder="1" applyAlignment="1">
      <alignment horizontal="center" vertical="center"/>
    </xf>
    <xf numFmtId="42" fontId="16" fillId="0" borderId="1" xfId="3" applyFont="1" applyBorder="1" applyAlignment="1">
      <alignment horizontal="center" vertical="center"/>
    </xf>
    <xf numFmtId="0" fontId="16" fillId="0" borderId="1" xfId="1" applyFont="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20" fontId="5" fillId="0" borderId="11" xfId="1" applyNumberFormat="1" applyFont="1" applyBorder="1" applyAlignment="1">
      <alignment horizontal="center" vertical="center"/>
    </xf>
    <xf numFmtId="20" fontId="5" fillId="0" borderId="12" xfId="1" applyNumberFormat="1" applyFont="1" applyBorder="1" applyAlignment="1">
      <alignment horizontal="center" vertical="center"/>
    </xf>
    <xf numFmtId="177" fontId="5" fillId="0" borderId="13" xfId="4" applyNumberFormat="1" applyFont="1" applyBorder="1" applyAlignment="1">
      <alignment horizontal="center" vertical="center"/>
    </xf>
    <xf numFmtId="20" fontId="5" fillId="0" borderId="13" xfId="1" applyNumberFormat="1" applyFont="1" applyBorder="1" applyAlignment="1">
      <alignment horizontal="center" vertical="center"/>
    </xf>
    <xf numFmtId="20" fontId="5" fillId="0" borderId="14" xfId="1" applyNumberFormat="1" applyFont="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12" fillId="3" borderId="4" xfId="1" applyFont="1" applyFill="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20" fontId="5" fillId="0" borderId="0" xfId="1" applyNumberFormat="1" applyFont="1" applyBorder="1" applyAlignment="1">
      <alignment horizontal="center" vertical="center"/>
    </xf>
    <xf numFmtId="20" fontId="5" fillId="0" borderId="10" xfId="1" applyNumberFormat="1" applyFont="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8" fillId="2"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12" fillId="3" borderId="8" xfId="1" applyFont="1" applyFill="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20" fontId="5" fillId="0" borderId="1" xfId="1" applyNumberFormat="1" applyFont="1" applyBorder="1" applyAlignment="1">
      <alignment horizontal="center" vertical="center"/>
    </xf>
    <xf numFmtId="20" fontId="17" fillId="3" borderId="11" xfId="1" applyNumberFormat="1" applyFont="1" applyFill="1" applyBorder="1" applyAlignment="1">
      <alignment horizontal="center" vertical="center"/>
    </xf>
    <xf numFmtId="20" fontId="5" fillId="0" borderId="1" xfId="1" applyNumberFormat="1" applyFont="1" applyBorder="1" applyAlignment="1">
      <alignment horizontal="center" vertical="center"/>
    </xf>
    <xf numFmtId="0" fontId="12" fillId="3" borderId="8" xfId="1" applyFont="1" applyFill="1" applyBorder="1" applyAlignment="1">
      <alignment horizontal="center" vertical="center"/>
    </xf>
    <xf numFmtId="0" fontId="8" fillId="2"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12" fillId="3" borderId="8" xfId="1" applyFont="1" applyFill="1" applyBorder="1" applyAlignment="1">
      <alignment horizontal="center" vertical="center"/>
    </xf>
    <xf numFmtId="20" fontId="5" fillId="0" borderId="1" xfId="1" applyNumberFormat="1" applyFont="1" applyBorder="1" applyAlignment="1">
      <alignment horizontal="center" vertical="center"/>
    </xf>
    <xf numFmtId="20" fontId="5" fillId="0" borderId="4" xfId="1" applyNumberFormat="1" applyFont="1" applyBorder="1" applyAlignment="1">
      <alignment horizontal="center" vertical="center"/>
    </xf>
    <xf numFmtId="177" fontId="5" fillId="0" borderId="4" xfId="4" applyNumberFormat="1" applyFont="1" applyBorder="1" applyAlignment="1">
      <alignment horizontal="center" vertical="center"/>
    </xf>
    <xf numFmtId="0" fontId="0" fillId="0" borderId="1" xfId="0" applyBorder="1">
      <alignment vertical="center"/>
    </xf>
    <xf numFmtId="0" fontId="0" fillId="0" borderId="0" xfId="0" applyBorder="1">
      <alignment vertical="center"/>
    </xf>
    <xf numFmtId="0" fontId="8" fillId="2"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20" fontId="5" fillId="0" borderId="1" xfId="1" applyNumberFormat="1" applyFont="1" applyBorder="1" applyAlignment="1">
      <alignment horizontal="center" vertical="center"/>
    </xf>
    <xf numFmtId="20" fontId="5" fillId="0" borderId="4" xfId="1" applyNumberFormat="1" applyFont="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20" fontId="5" fillId="0" borderId="1" xfId="1" applyNumberFormat="1" applyFont="1" applyBorder="1" applyAlignment="1">
      <alignment horizontal="center" vertical="center"/>
    </xf>
    <xf numFmtId="20" fontId="5" fillId="0" borderId="4" xfId="1" applyNumberFormat="1" applyFont="1" applyBorder="1" applyAlignment="1">
      <alignment horizontal="center" vertical="center"/>
    </xf>
    <xf numFmtId="20" fontId="17" fillId="3" borderId="11" xfId="1" applyNumberFormat="1" applyFont="1" applyFill="1" applyBorder="1" applyAlignment="1">
      <alignment horizontal="center" vertical="center"/>
    </xf>
    <xf numFmtId="0" fontId="5" fillId="3" borderId="1" xfId="1" applyFont="1" applyFill="1" applyBorder="1" applyAlignment="1">
      <alignment horizontal="center" vertical="center"/>
    </xf>
    <xf numFmtId="20" fontId="5" fillId="0" borderId="1" xfId="1" applyNumberFormat="1" applyFont="1" applyBorder="1" applyAlignment="1">
      <alignment horizontal="center" vertical="center"/>
    </xf>
    <xf numFmtId="20" fontId="5" fillId="0" borderId="4" xfId="1" applyNumberFormat="1" applyFont="1" applyBorder="1" applyAlignment="1">
      <alignment horizontal="center" vertical="center"/>
    </xf>
    <xf numFmtId="20" fontId="17" fillId="3" borderId="1" xfId="1" applyNumberFormat="1" applyFont="1" applyFill="1" applyBorder="1" applyAlignment="1">
      <alignment horizontal="center" vertical="center"/>
    </xf>
    <xf numFmtId="0" fontId="8" fillId="2"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20" fontId="5" fillId="0" borderId="1" xfId="1" applyNumberFormat="1" applyFont="1" applyBorder="1" applyAlignment="1">
      <alignment horizontal="center" vertical="center"/>
    </xf>
    <xf numFmtId="20" fontId="5" fillId="0" borderId="4" xfId="1" applyNumberFormat="1" applyFont="1" applyBorder="1" applyAlignment="1">
      <alignment horizontal="center" vertical="center"/>
    </xf>
    <xf numFmtId="177" fontId="5" fillId="0" borderId="16" xfId="4" applyNumberFormat="1" applyFont="1" applyBorder="1" applyAlignment="1">
      <alignment horizontal="center" vertical="center"/>
    </xf>
    <xf numFmtId="14" fontId="19" fillId="0" borderId="1" xfId="1" applyNumberFormat="1" applyFont="1" applyBorder="1" applyAlignment="1">
      <alignment horizontal="center" vertical="center"/>
    </xf>
    <xf numFmtId="0" fontId="8"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10" fillId="3" borderId="1" xfId="1" applyFont="1" applyFill="1" applyBorder="1" applyAlignment="1">
      <alignment horizontal="center" vertical="center"/>
    </xf>
    <xf numFmtId="20" fontId="5" fillId="0" borderId="1" xfId="1" applyNumberFormat="1" applyFont="1" applyBorder="1" applyAlignment="1">
      <alignment horizontal="center" vertical="center"/>
    </xf>
    <xf numFmtId="20" fontId="5" fillId="0" borderId="4" xfId="1" applyNumberFormat="1" applyFont="1" applyBorder="1" applyAlignment="1">
      <alignment horizontal="center" vertical="center"/>
    </xf>
    <xf numFmtId="20" fontId="17" fillId="3" borderId="11" xfId="1" applyNumberFormat="1" applyFont="1" applyFill="1" applyBorder="1" applyAlignment="1">
      <alignment horizontal="center" vertical="center"/>
    </xf>
    <xf numFmtId="20" fontId="5" fillId="0" borderId="1" xfId="1" applyNumberFormat="1" applyFont="1" applyBorder="1" applyAlignment="1">
      <alignment horizontal="center" vertical="center"/>
    </xf>
    <xf numFmtId="0" fontId="8" fillId="2" borderId="1" xfId="1" applyFont="1" applyFill="1" applyBorder="1" applyAlignment="1">
      <alignment horizontal="center" vertical="center"/>
    </xf>
    <xf numFmtId="0" fontId="10" fillId="3" borderId="1" xfId="1" applyFont="1" applyFill="1" applyBorder="1" applyAlignment="1">
      <alignment horizontal="center" vertical="center"/>
    </xf>
    <xf numFmtId="0" fontId="5" fillId="3" borderId="1" xfId="1" applyFont="1" applyFill="1" applyBorder="1" applyAlignment="1">
      <alignment horizontal="center" vertical="center"/>
    </xf>
    <xf numFmtId="20" fontId="17" fillId="3" borderId="11" xfId="1" applyNumberFormat="1" applyFont="1" applyFill="1" applyBorder="1" applyAlignment="1">
      <alignment horizontal="center" vertical="center"/>
    </xf>
    <xf numFmtId="20" fontId="5" fillId="0" borderId="1" xfId="1" applyNumberFormat="1" applyFont="1" applyBorder="1" applyAlignment="1">
      <alignment horizontal="center" vertical="center"/>
    </xf>
    <xf numFmtId="20" fontId="5" fillId="0" borderId="4" xfId="1" applyNumberFormat="1" applyFont="1" applyBorder="1" applyAlignment="1">
      <alignment horizontal="center" vertical="center"/>
    </xf>
    <xf numFmtId="0" fontId="12" fillId="3" borderId="4" xfId="1" applyFont="1" applyFill="1" applyBorder="1" applyAlignment="1">
      <alignment horizontal="center" vertical="center"/>
    </xf>
    <xf numFmtId="0" fontId="12" fillId="3" borderId="8" xfId="1" applyFont="1" applyFill="1" applyBorder="1" applyAlignment="1">
      <alignment horizontal="center" vertical="center"/>
    </xf>
    <xf numFmtId="20" fontId="17" fillId="3" borderId="11" xfId="1" applyNumberFormat="1" applyFont="1" applyFill="1" applyBorder="1" applyAlignment="1">
      <alignment horizontal="center" vertical="center"/>
    </xf>
    <xf numFmtId="0" fontId="12" fillId="3" borderId="11" xfId="1" applyFont="1" applyFill="1" applyBorder="1" applyAlignment="1">
      <alignment horizontal="center" vertical="center"/>
    </xf>
    <xf numFmtId="0" fontId="12" fillId="3" borderId="1" xfId="1" applyFont="1" applyFill="1" applyBorder="1" applyAlignment="1">
      <alignment horizontal="center" vertical="center"/>
    </xf>
    <xf numFmtId="0" fontId="12" fillId="3" borderId="8" xfId="1" applyFont="1" applyFill="1" applyBorder="1" applyAlignment="1">
      <alignment horizontal="center" vertical="center"/>
    </xf>
    <xf numFmtId="41" fontId="0" fillId="0" borderId="0" xfId="0" applyNumberFormat="1">
      <alignment vertical="center"/>
    </xf>
    <xf numFmtId="0" fontId="14" fillId="2" borderId="2" xfId="1" applyFont="1" applyFill="1" applyBorder="1" applyAlignment="1">
      <alignment horizontal="center" vertical="center"/>
    </xf>
    <xf numFmtId="0" fontId="2" fillId="0" borderId="15" xfId="1" applyBorder="1" applyAlignment="1">
      <alignment horizontal="center" vertical="center"/>
    </xf>
    <xf numFmtId="0" fontId="2" fillId="0" borderId="3" xfId="1" applyBorder="1" applyAlignment="1">
      <alignment horizontal="center" vertical="center"/>
    </xf>
    <xf numFmtId="42" fontId="5" fillId="2" borderId="2" xfId="1" applyNumberFormat="1" applyFont="1" applyFill="1" applyBorder="1" applyAlignment="1">
      <alignment horizontal="center" vertical="center"/>
    </xf>
    <xf numFmtId="0" fontId="5" fillId="2" borderId="3" xfId="1" applyFont="1" applyFill="1" applyBorder="1" applyAlignment="1">
      <alignment horizontal="center" vertical="center"/>
    </xf>
    <xf numFmtId="0" fontId="15" fillId="3" borderId="1" xfId="1" applyFont="1" applyFill="1" applyBorder="1" applyAlignment="1">
      <alignment horizontal="center" vertical="center"/>
    </xf>
    <xf numFmtId="0" fontId="1" fillId="3" borderId="1" xfId="1" applyFont="1" applyFill="1" applyBorder="1" applyAlignment="1">
      <alignment horizontal="center" vertical="center"/>
    </xf>
    <xf numFmtId="20" fontId="5" fillId="0" borderId="2" xfId="1" applyNumberFormat="1" applyFont="1" applyBorder="1" applyAlignment="1">
      <alignment horizontal="center" vertical="center"/>
    </xf>
    <xf numFmtId="20" fontId="5" fillId="0" borderId="3" xfId="1" applyNumberFormat="1" applyFont="1" applyBorder="1" applyAlignment="1">
      <alignment horizontal="center" vertical="center"/>
    </xf>
    <xf numFmtId="0" fontId="10" fillId="3" borderId="8" xfId="1" applyFont="1" applyFill="1" applyBorder="1" applyAlignment="1">
      <alignment horizontal="center" vertical="center"/>
    </xf>
    <xf numFmtId="0" fontId="5" fillId="5" borderId="2"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3" xfId="1" applyFont="1" applyFill="1" applyBorder="1" applyAlignment="1">
      <alignment horizontal="left" vertical="center" wrapText="1"/>
    </xf>
    <xf numFmtId="0" fontId="8" fillId="2" borderId="1" xfId="1" applyFont="1" applyFill="1" applyBorder="1" applyAlignment="1">
      <alignment horizontal="center" vertical="center"/>
    </xf>
    <xf numFmtId="0" fontId="5" fillId="0" borderId="1" xfId="1" applyFont="1" applyBorder="1" applyAlignment="1">
      <alignment horizontal="left" vertical="center"/>
    </xf>
    <xf numFmtId="0" fontId="11" fillId="0" borderId="1" xfId="1" applyFont="1" applyBorder="1" applyAlignment="1">
      <alignment horizontal="left" vertical="center"/>
    </xf>
    <xf numFmtId="0" fontId="10" fillId="3" borderId="4" xfId="1" applyFont="1" applyFill="1" applyBorder="1" applyAlignment="1">
      <alignment horizontal="center" vertical="center"/>
    </xf>
    <xf numFmtId="0" fontId="2" fillId="0" borderId="8" xfId="1" applyBorder="1" applyAlignment="1">
      <alignment horizontal="center" vertical="center"/>
    </xf>
    <xf numFmtId="0" fontId="2" fillId="0" borderId="11" xfId="1" applyBorder="1" applyAlignment="1">
      <alignment horizontal="center" vertical="center"/>
    </xf>
    <xf numFmtId="0" fontId="1" fillId="3" borderId="8" xfId="1" applyFont="1" applyFill="1" applyBorder="1" applyAlignment="1">
      <alignment horizontal="center"/>
    </xf>
    <xf numFmtId="0" fontId="2" fillId="0" borderId="8" xfId="1" applyBorder="1" applyAlignment="1">
      <alignment horizontal="center"/>
    </xf>
    <xf numFmtId="0" fontId="2" fillId="0" borderId="11" xfId="1" applyBorder="1" applyAlignment="1">
      <alignment horizontal="center"/>
    </xf>
    <xf numFmtId="0" fontId="10" fillId="3" borderId="11" xfId="1" applyFont="1" applyFill="1" applyBorder="1" applyAlignment="1">
      <alignment horizontal="center" vertical="center"/>
    </xf>
    <xf numFmtId="0" fontId="5" fillId="5" borderId="2" xfId="1" applyFont="1" applyFill="1" applyBorder="1" applyAlignment="1">
      <alignment horizontal="left" vertical="top" wrapText="1"/>
    </xf>
    <xf numFmtId="0" fontId="5" fillId="5" borderId="15" xfId="1" applyFont="1" applyFill="1" applyBorder="1" applyAlignment="1">
      <alignment horizontal="left" vertical="top"/>
    </xf>
    <xf numFmtId="0" fontId="5" fillId="5" borderId="3" xfId="1" applyFont="1" applyFill="1" applyBorder="1" applyAlignment="1">
      <alignment horizontal="left" vertical="top"/>
    </xf>
    <xf numFmtId="0" fontId="9" fillId="3" borderId="1" xfId="1" applyFont="1" applyFill="1" applyBorder="1" applyAlignment="1">
      <alignment horizontal="center" vertical="center"/>
    </xf>
    <xf numFmtId="20" fontId="17" fillId="3" borderId="4" xfId="1" applyNumberFormat="1" applyFont="1" applyFill="1" applyBorder="1" applyAlignment="1">
      <alignment horizontal="center" vertical="center"/>
    </xf>
    <xf numFmtId="20" fontId="17" fillId="3" borderId="11" xfId="1" applyNumberFormat="1" applyFont="1" applyFill="1" applyBorder="1" applyAlignment="1">
      <alignment horizontal="center" vertical="center"/>
    </xf>
    <xf numFmtId="20" fontId="12" fillId="0" borderId="5" xfId="1" applyNumberFormat="1" applyFont="1" applyBorder="1" applyAlignment="1">
      <alignment horizontal="left" vertical="center" wrapText="1"/>
    </xf>
    <xf numFmtId="20" fontId="12" fillId="0" borderId="6" xfId="1" applyNumberFormat="1" applyFont="1" applyBorder="1" applyAlignment="1">
      <alignment horizontal="left" vertical="center" wrapText="1"/>
    </xf>
    <xf numFmtId="20" fontId="12" fillId="0" borderId="7" xfId="1" applyNumberFormat="1" applyFont="1" applyBorder="1" applyAlignment="1">
      <alignment horizontal="left" vertical="center" wrapText="1"/>
    </xf>
    <xf numFmtId="20" fontId="12" fillId="0" borderId="12" xfId="1" applyNumberFormat="1" applyFont="1" applyBorder="1" applyAlignment="1">
      <alignment horizontal="left" vertical="center" wrapText="1"/>
    </xf>
    <xf numFmtId="20" fontId="12" fillId="0" borderId="13" xfId="1" applyNumberFormat="1" applyFont="1" applyBorder="1" applyAlignment="1">
      <alignment horizontal="left" vertical="center" wrapText="1"/>
    </xf>
    <xf numFmtId="20" fontId="12" fillId="0" borderId="14" xfId="1" applyNumberFormat="1" applyFont="1" applyBorder="1" applyAlignment="1">
      <alignment horizontal="left" vertical="center" wrapText="1"/>
    </xf>
    <xf numFmtId="0" fontId="5" fillId="3" borderId="1" xfId="1" applyFont="1" applyFill="1" applyBorder="1" applyAlignment="1">
      <alignment horizontal="center" vertical="center"/>
    </xf>
    <xf numFmtId="0" fontId="11" fillId="3" borderId="1" xfId="1" applyFont="1" applyFill="1" applyBorder="1" applyAlignment="1">
      <alignment horizontal="center"/>
    </xf>
    <xf numFmtId="0" fontId="2" fillId="0" borderId="1" xfId="1" applyFont="1" applyBorder="1" applyAlignment="1">
      <alignment horizontal="center" vertical="center"/>
    </xf>
    <xf numFmtId="20" fontId="17" fillId="3" borderId="8" xfId="1" applyNumberFormat="1" applyFont="1" applyFill="1" applyBorder="1" applyAlignment="1">
      <alignment horizontal="center" vertical="center"/>
    </xf>
    <xf numFmtId="20" fontId="12" fillId="0" borderId="6" xfId="1" applyNumberFormat="1" applyFont="1" applyBorder="1" applyAlignment="1">
      <alignment horizontal="left" vertical="center"/>
    </xf>
    <xf numFmtId="20" fontId="12" fillId="0" borderId="7" xfId="1" applyNumberFormat="1" applyFont="1" applyBorder="1" applyAlignment="1">
      <alignment horizontal="left" vertical="center"/>
    </xf>
    <xf numFmtId="20" fontId="12" fillId="0" borderId="9" xfId="1" applyNumberFormat="1" applyFont="1" applyBorder="1" applyAlignment="1">
      <alignment horizontal="left" vertical="center"/>
    </xf>
    <xf numFmtId="20" fontId="12" fillId="0" borderId="0" xfId="1" applyNumberFormat="1" applyFont="1" applyBorder="1" applyAlignment="1">
      <alignment horizontal="left" vertical="center"/>
    </xf>
    <xf numFmtId="20" fontId="12" fillId="0" borderId="10" xfId="1" applyNumberFormat="1" applyFont="1" applyBorder="1" applyAlignment="1">
      <alignment horizontal="left" vertical="center"/>
    </xf>
    <xf numFmtId="20" fontId="12" fillId="0" borderId="12" xfId="1" applyNumberFormat="1" applyFont="1" applyBorder="1" applyAlignment="1">
      <alignment horizontal="left" vertical="center"/>
    </xf>
    <xf numFmtId="20" fontId="12" fillId="0" borderId="13" xfId="1" applyNumberFormat="1" applyFont="1" applyBorder="1" applyAlignment="1">
      <alignment horizontal="left" vertical="center"/>
    </xf>
    <xf numFmtId="20" fontId="12" fillId="0" borderId="14" xfId="1" applyNumberFormat="1" applyFont="1" applyBorder="1" applyAlignment="1">
      <alignment horizontal="left" vertical="center"/>
    </xf>
    <xf numFmtId="0" fontId="3" fillId="2"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10" fillId="3" borderId="1" xfId="1" applyFont="1" applyFill="1" applyBorder="1" applyAlignment="1">
      <alignment horizontal="center" vertical="center"/>
    </xf>
    <xf numFmtId="41" fontId="0" fillId="0" borderId="9" xfId="0" applyNumberFormat="1" applyBorder="1" applyAlignment="1">
      <alignment horizontal="center" vertical="center"/>
    </xf>
    <xf numFmtId="0" fontId="0" fillId="0" borderId="0" xfId="0" applyAlignment="1">
      <alignment horizontal="center" vertical="center"/>
    </xf>
    <xf numFmtId="0" fontId="12" fillId="3" borderId="4" xfId="1" applyFont="1" applyFill="1" applyBorder="1" applyAlignment="1">
      <alignment horizontal="center" vertical="center"/>
    </xf>
    <xf numFmtId="0" fontId="12" fillId="3" borderId="8" xfId="1" applyFont="1" applyFill="1" applyBorder="1" applyAlignment="1">
      <alignment horizontal="center" vertical="center"/>
    </xf>
    <xf numFmtId="0" fontId="12" fillId="3" borderId="11" xfId="1" applyFont="1" applyFill="1" applyBorder="1" applyAlignment="1">
      <alignment horizontal="center" vertical="center"/>
    </xf>
    <xf numFmtId="0" fontId="5" fillId="5" borderId="15" xfId="1" applyFont="1" applyFill="1" applyBorder="1" applyAlignment="1">
      <alignment horizontal="left" vertical="top" wrapText="1"/>
    </xf>
    <xf numFmtId="0" fontId="5" fillId="5" borderId="3" xfId="1" applyFont="1" applyFill="1" applyBorder="1" applyAlignment="1">
      <alignment horizontal="left" vertical="top" wrapText="1"/>
    </xf>
    <xf numFmtId="0" fontId="5" fillId="5" borderId="15" xfId="1" applyFont="1" applyFill="1" applyBorder="1" applyAlignment="1">
      <alignment horizontal="left" vertical="center"/>
    </xf>
    <xf numFmtId="0" fontId="5" fillId="5" borderId="3" xfId="1" applyFont="1" applyFill="1" applyBorder="1" applyAlignment="1">
      <alignment horizontal="left" vertical="center"/>
    </xf>
    <xf numFmtId="0" fontId="0" fillId="0" borderId="15" xfId="0" applyBorder="1" applyAlignment="1">
      <alignment vertical="center"/>
    </xf>
    <xf numFmtId="0" fontId="0" fillId="0" borderId="3" xfId="0" applyBorder="1" applyAlignment="1">
      <alignment vertical="center"/>
    </xf>
    <xf numFmtId="0" fontId="8" fillId="2" borderId="2"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3"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3" xfId="1" applyFont="1" applyFill="1" applyBorder="1" applyAlignment="1">
      <alignment horizontal="center" vertical="center"/>
    </xf>
    <xf numFmtId="20" fontId="12" fillId="0" borderId="5" xfId="1" applyNumberFormat="1" applyFont="1"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xf>
    <xf numFmtId="20" fontId="5" fillId="0" borderId="1" xfId="1" applyNumberFormat="1" applyFont="1" applyBorder="1" applyAlignment="1">
      <alignment horizontal="center" vertical="center"/>
    </xf>
    <xf numFmtId="20" fontId="5" fillId="0" borderId="15" xfId="1" applyNumberFormat="1" applyFont="1" applyBorder="1" applyAlignment="1">
      <alignment horizontal="center" vertical="center"/>
    </xf>
    <xf numFmtId="0" fontId="11" fillId="3" borderId="2" xfId="1" applyFont="1" applyFill="1" applyBorder="1" applyAlignment="1">
      <alignment horizontal="center"/>
    </xf>
    <xf numFmtId="20" fontId="5" fillId="0" borderId="5" xfId="1" applyNumberFormat="1" applyFont="1" applyBorder="1" applyAlignment="1">
      <alignment horizontal="center" vertical="center"/>
    </xf>
    <xf numFmtId="20" fontId="5" fillId="0" borderId="6" xfId="1" applyNumberFormat="1" applyFont="1" applyBorder="1" applyAlignment="1">
      <alignment horizontal="center" vertical="center"/>
    </xf>
    <xf numFmtId="20" fontId="5" fillId="0" borderId="4" xfId="1" applyNumberFormat="1" applyFont="1" applyBorder="1" applyAlignment="1">
      <alignment horizontal="center" vertical="center"/>
    </xf>
    <xf numFmtId="20" fontId="12" fillId="0" borderId="1" xfId="1" applyNumberFormat="1" applyFont="1" applyBorder="1" applyAlignment="1">
      <alignment horizontal="left" vertical="center" wrapText="1"/>
    </xf>
    <xf numFmtId="20" fontId="17" fillId="3" borderId="1" xfId="1" applyNumberFormat="1" applyFont="1" applyFill="1" applyBorder="1" applyAlignment="1">
      <alignment horizontal="center" vertical="center"/>
    </xf>
    <xf numFmtId="20" fontId="12" fillId="0" borderId="1" xfId="1" applyNumberFormat="1" applyFont="1" applyBorder="1" applyAlignment="1">
      <alignment horizontal="left" vertical="center"/>
    </xf>
    <xf numFmtId="20" fontId="5" fillId="0" borderId="16" xfId="1" applyNumberFormat="1" applyFont="1" applyBorder="1" applyAlignment="1">
      <alignment horizontal="center" vertical="center"/>
    </xf>
  </cellXfs>
  <cellStyles count="8">
    <cellStyle name="Comma [0] 2" xfId="5"/>
    <cellStyle name="Currency [0] 2" xfId="6"/>
    <cellStyle name="Percent 2" xfId="7"/>
    <cellStyle name="백분율 2" xfId="4"/>
    <cellStyle name="쉼표 [0] 2" xfId="2"/>
    <cellStyle name="통화 [0] 2" xfId="3"/>
    <cellStyle name="표준" xfId="0" builtinId="0"/>
    <cellStyle name="표준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132304</xdr:colOff>
      <xdr:row>41</xdr:row>
      <xdr:rowOff>261850</xdr:rowOff>
    </xdr:from>
    <xdr:to>
      <xdr:col>3</xdr:col>
      <xdr:colOff>182880</xdr:colOff>
      <xdr:row>41</xdr:row>
      <xdr:rowOff>2838407</xdr:rowOff>
    </xdr:to>
    <xdr:pic>
      <xdr:nvPicPr>
        <xdr:cNvPr id="2" name="그림 1" descr="P20161003_210944789_563C98DB-69DA-433D-B19D-8D569D03AE3D.JPG"/>
        <xdr:cNvPicPr>
          <a:picLocks noChangeAspect="1"/>
        </xdr:cNvPicPr>
      </xdr:nvPicPr>
      <xdr:blipFill>
        <a:blip xmlns:r="http://schemas.openxmlformats.org/officeDocument/2006/relationships" r:embed="rId1" cstate="print"/>
        <a:stretch>
          <a:fillRect/>
        </a:stretch>
      </xdr:blipFill>
      <xdr:spPr>
        <a:xfrm>
          <a:off x="1092424" y="12103330"/>
          <a:ext cx="3571016" cy="2576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144780</xdr:colOff>
      <xdr:row>41</xdr:row>
      <xdr:rowOff>312420</xdr:rowOff>
    </xdr:from>
    <xdr:to>
      <xdr:col>2</xdr:col>
      <xdr:colOff>228599</xdr:colOff>
      <xdr:row>41</xdr:row>
      <xdr:rowOff>2163943</xdr:rowOff>
    </xdr:to>
    <xdr:pic>
      <xdr:nvPicPr>
        <xdr:cNvPr id="2" name="그림 1" descr="P20161006_163245100_53C9081C-A748-4C37-AA46-F937AB19FC40.JPG"/>
        <xdr:cNvPicPr>
          <a:picLocks noChangeAspect="1"/>
        </xdr:cNvPicPr>
      </xdr:nvPicPr>
      <xdr:blipFill>
        <a:blip xmlns:r="http://schemas.openxmlformats.org/officeDocument/2006/relationships" r:embed="rId1" cstate="print"/>
        <a:stretch>
          <a:fillRect/>
        </a:stretch>
      </xdr:blipFill>
      <xdr:spPr>
        <a:xfrm>
          <a:off x="1104900" y="11231880"/>
          <a:ext cx="1501139" cy="1851523"/>
        </a:xfrm>
        <a:prstGeom prst="rect">
          <a:avLst/>
        </a:prstGeom>
      </xdr:spPr>
    </xdr:pic>
    <xdr:clientData/>
  </xdr:twoCellAnchor>
  <xdr:twoCellAnchor editAs="oneCell">
    <xdr:from>
      <xdr:col>2</xdr:col>
      <xdr:colOff>332880</xdr:colOff>
      <xdr:row>41</xdr:row>
      <xdr:rowOff>416700</xdr:rowOff>
    </xdr:from>
    <xdr:to>
      <xdr:col>3</xdr:col>
      <xdr:colOff>624058</xdr:colOff>
      <xdr:row>41</xdr:row>
      <xdr:rowOff>2034539</xdr:rowOff>
    </xdr:to>
    <xdr:pic>
      <xdr:nvPicPr>
        <xdr:cNvPr id="3" name="그림 2" descr="P20161006_163004934_6C475FB6-3F33-46FA-AB54-C47BA8418B2F.JPG"/>
        <xdr:cNvPicPr>
          <a:picLocks noChangeAspect="1"/>
        </xdr:cNvPicPr>
      </xdr:nvPicPr>
      <xdr:blipFill>
        <a:blip xmlns:r="http://schemas.openxmlformats.org/officeDocument/2006/relationships" r:embed="rId2" cstate="print"/>
        <a:stretch>
          <a:fillRect/>
        </a:stretch>
      </xdr:blipFill>
      <xdr:spPr>
        <a:xfrm>
          <a:off x="2710320" y="11336160"/>
          <a:ext cx="2394298" cy="16178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1286934</xdr:colOff>
      <xdr:row>40</xdr:row>
      <xdr:rowOff>126999</xdr:rowOff>
    </xdr:from>
    <xdr:to>
      <xdr:col>4</xdr:col>
      <xdr:colOff>152402</xdr:colOff>
      <xdr:row>40</xdr:row>
      <xdr:rowOff>2902502</xdr:rowOff>
    </xdr:to>
    <xdr:pic>
      <xdr:nvPicPr>
        <xdr:cNvPr id="2" name="그림 1" descr="P20161008_151214567_CAC47A7A-F7EE-4ADA-BEDB-2A6B6A918995.JPG"/>
        <xdr:cNvPicPr>
          <a:picLocks noChangeAspect="1"/>
        </xdr:cNvPicPr>
      </xdr:nvPicPr>
      <xdr:blipFill>
        <a:blip xmlns:r="http://schemas.openxmlformats.org/officeDocument/2006/relationships" r:embed="rId1" cstate="print"/>
        <a:stretch>
          <a:fillRect/>
        </a:stretch>
      </xdr:blipFill>
      <xdr:spPr>
        <a:xfrm>
          <a:off x="3657601" y="13038666"/>
          <a:ext cx="1845734" cy="27755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810520</xdr:colOff>
      <xdr:row>38</xdr:row>
      <xdr:rowOff>39297</xdr:rowOff>
    </xdr:from>
    <xdr:to>
      <xdr:col>5</xdr:col>
      <xdr:colOff>194733</xdr:colOff>
      <xdr:row>38</xdr:row>
      <xdr:rowOff>3191936</xdr:rowOff>
    </xdr:to>
    <xdr:pic>
      <xdr:nvPicPr>
        <xdr:cNvPr id="2" name="그림 1" descr="IMG_0803.JPG"/>
        <xdr:cNvPicPr>
          <a:picLocks noChangeAspect="1"/>
        </xdr:cNvPicPr>
      </xdr:nvPicPr>
      <xdr:blipFill>
        <a:blip xmlns:r="http://schemas.openxmlformats.org/officeDocument/2006/relationships" r:embed="rId1" cstate="print"/>
        <a:stretch>
          <a:fillRect/>
        </a:stretch>
      </xdr:blipFill>
      <xdr:spPr>
        <a:xfrm rot="5400000">
          <a:off x="4886840" y="10009177"/>
          <a:ext cx="3152639" cy="23644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937259</xdr:colOff>
      <xdr:row>35</xdr:row>
      <xdr:rowOff>22860</xdr:rowOff>
    </xdr:from>
    <xdr:to>
      <xdr:col>5</xdr:col>
      <xdr:colOff>1225846</xdr:colOff>
      <xdr:row>36</xdr:row>
      <xdr:rowOff>1463039</xdr:rowOff>
    </xdr:to>
    <xdr:pic>
      <xdr:nvPicPr>
        <xdr:cNvPr id="2" name="그림 1" descr="P20161017_164638105_637315BC-DF16-4BFB-A5AD-9B8F86F2C896.JPG"/>
        <xdr:cNvPicPr>
          <a:picLocks noChangeAspect="1"/>
        </xdr:cNvPicPr>
      </xdr:nvPicPr>
      <xdr:blipFill>
        <a:blip xmlns:r="http://schemas.openxmlformats.org/officeDocument/2006/relationships" r:embed="rId1" cstate="print"/>
        <a:stretch>
          <a:fillRect/>
        </a:stretch>
      </xdr:blipFill>
      <xdr:spPr>
        <a:xfrm>
          <a:off x="6301739" y="8328660"/>
          <a:ext cx="2391707" cy="2705099"/>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55"/>
  <sheetViews>
    <sheetView workbookViewId="0">
      <selection activeCell="H6" sqref="H6"/>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 min="8" max="8" width="10.69921875" bestFit="1" customWidth="1"/>
  </cols>
  <sheetData>
    <row r="1" spans="1:8" ht="25.8">
      <c r="A1" s="217"/>
      <c r="B1" s="217"/>
      <c r="C1" s="217"/>
      <c r="D1" s="217"/>
      <c r="E1" s="217"/>
      <c r="F1" s="217"/>
    </row>
    <row r="2" spans="1:8">
      <c r="A2" s="1" t="s">
        <v>0</v>
      </c>
      <c r="B2" s="2">
        <v>42644</v>
      </c>
      <c r="C2" s="3"/>
      <c r="D2" s="2"/>
      <c r="E2" s="4" t="s">
        <v>1</v>
      </c>
      <c r="F2" s="5"/>
    </row>
    <row r="3" spans="1:8">
      <c r="A3" s="218" t="s">
        <v>2</v>
      </c>
      <c r="B3" s="219"/>
      <c r="C3" s="6" t="s">
        <v>3</v>
      </c>
      <c r="D3" s="6" t="s">
        <v>4</v>
      </c>
      <c r="E3" s="6" t="s">
        <v>3</v>
      </c>
      <c r="F3" s="7" t="s">
        <v>4</v>
      </c>
    </row>
    <row r="4" spans="1:8">
      <c r="A4" s="1" t="s">
        <v>5</v>
      </c>
      <c r="B4" s="8">
        <v>1766000</v>
      </c>
      <c r="C4" s="9" t="s">
        <v>6</v>
      </c>
      <c r="D4" s="10">
        <v>0.06</v>
      </c>
      <c r="E4" s="11" t="s">
        <v>7</v>
      </c>
      <c r="F4" s="10">
        <v>0.1</v>
      </c>
      <c r="H4" s="12">
        <f>SUM(D4:D8)+SUM(F4:F7)</f>
        <v>1.02</v>
      </c>
    </row>
    <row r="5" spans="1:8">
      <c r="A5" s="1" t="s">
        <v>8</v>
      </c>
      <c r="B5" s="13">
        <f>B6-B4</f>
        <v>1624000</v>
      </c>
      <c r="C5" s="11" t="s">
        <v>9</v>
      </c>
      <c r="D5" s="10">
        <v>0.04</v>
      </c>
      <c r="E5" s="11" t="s">
        <v>10</v>
      </c>
      <c r="F5" s="10">
        <v>0.34</v>
      </c>
    </row>
    <row r="6" spans="1:8">
      <c r="A6" s="1" t="s">
        <v>11</v>
      </c>
      <c r="B6" s="13">
        <v>3390000</v>
      </c>
      <c r="C6" s="9" t="s">
        <v>12</v>
      </c>
      <c r="D6" s="10">
        <v>0.09</v>
      </c>
      <c r="E6" s="11" t="s">
        <v>13</v>
      </c>
      <c r="F6" s="10">
        <v>0</v>
      </c>
      <c r="H6" s="169"/>
    </row>
    <row r="7" spans="1:8">
      <c r="A7" s="1" t="s">
        <v>14</v>
      </c>
      <c r="B7" s="13">
        <v>3390000</v>
      </c>
      <c r="C7" s="11" t="s">
        <v>15</v>
      </c>
      <c r="D7" s="10">
        <v>0.22</v>
      </c>
      <c r="E7" s="11" t="s">
        <v>16</v>
      </c>
      <c r="F7" s="10">
        <v>0.16</v>
      </c>
    </row>
    <row r="8" spans="1:8">
      <c r="A8" s="1" t="s">
        <v>17</v>
      </c>
      <c r="B8" s="13">
        <v>84672500</v>
      </c>
      <c r="C8" s="9" t="s">
        <v>18</v>
      </c>
      <c r="D8" s="10">
        <v>0.01</v>
      </c>
      <c r="E8" s="11"/>
      <c r="F8" s="10"/>
    </row>
    <row r="9" spans="1:8">
      <c r="A9" s="1" t="s">
        <v>19</v>
      </c>
      <c r="B9" s="14">
        <f>B7/B8</f>
        <v>4.0036611650772096E-2</v>
      </c>
      <c r="C9" s="9"/>
      <c r="D9" s="10"/>
      <c r="E9" s="11"/>
      <c r="F9" s="15"/>
    </row>
    <row r="10" spans="1:8">
      <c r="A10" s="183" t="s">
        <v>20</v>
      </c>
      <c r="B10" s="183"/>
      <c r="C10" s="183"/>
      <c r="D10" s="183"/>
      <c r="E10" s="183"/>
      <c r="F10" s="183"/>
    </row>
    <row r="11" spans="1:8">
      <c r="A11" s="196" t="s">
        <v>21</v>
      </c>
      <c r="B11" s="1" t="s">
        <v>22</v>
      </c>
      <c r="C11" s="1" t="s">
        <v>23</v>
      </c>
      <c r="D11" s="1" t="s">
        <v>24</v>
      </c>
      <c r="E11" s="1"/>
      <c r="F11" s="16" t="s">
        <v>25</v>
      </c>
    </row>
    <row r="12" spans="1:8">
      <c r="A12" s="196"/>
      <c r="B12" s="17" t="s">
        <v>53</v>
      </c>
      <c r="C12" s="5" t="s">
        <v>54</v>
      </c>
      <c r="D12" s="220" t="s">
        <v>26</v>
      </c>
      <c r="E12" s="17" t="s">
        <v>57</v>
      </c>
      <c r="F12" s="5">
        <v>5</v>
      </c>
    </row>
    <row r="13" spans="1:8">
      <c r="A13" s="196"/>
      <c r="B13" s="17" t="s">
        <v>55</v>
      </c>
      <c r="C13" s="5" t="s">
        <v>115</v>
      </c>
      <c r="D13" s="220"/>
      <c r="E13" s="17" t="s">
        <v>56</v>
      </c>
      <c r="F13" s="5">
        <v>8</v>
      </c>
    </row>
    <row r="14" spans="1:8">
      <c r="A14" s="196"/>
      <c r="B14" s="17" t="s">
        <v>56</v>
      </c>
      <c r="C14" s="5" t="s">
        <v>116</v>
      </c>
      <c r="D14" s="220" t="s">
        <v>27</v>
      </c>
      <c r="E14" s="17" t="s">
        <v>118</v>
      </c>
      <c r="F14" s="18">
        <v>0</v>
      </c>
    </row>
    <row r="15" spans="1:8">
      <c r="A15" s="196"/>
      <c r="B15" s="17" t="s">
        <v>57</v>
      </c>
      <c r="C15" s="5" t="s">
        <v>117</v>
      </c>
      <c r="D15" s="220"/>
      <c r="E15" s="17" t="s">
        <v>119</v>
      </c>
      <c r="F15" s="18">
        <v>0</v>
      </c>
    </row>
    <row r="16" spans="1:8">
      <c r="A16" s="183"/>
      <c r="B16" s="183"/>
      <c r="C16" s="183"/>
      <c r="D16" s="183"/>
      <c r="E16" s="183"/>
      <c r="F16" s="183"/>
    </row>
    <row r="17" spans="1:6">
      <c r="A17" s="19"/>
      <c r="B17" s="1" t="s">
        <v>28</v>
      </c>
      <c r="C17" s="1" t="s">
        <v>29</v>
      </c>
      <c r="D17" s="1" t="s">
        <v>30</v>
      </c>
      <c r="E17" s="205" t="s">
        <v>31</v>
      </c>
      <c r="F17" s="206"/>
    </row>
    <row r="18" spans="1:6">
      <c r="A18" s="196" t="s">
        <v>32</v>
      </c>
      <c r="B18" s="20">
        <v>0.5</v>
      </c>
      <c r="C18" s="20" t="s">
        <v>60</v>
      </c>
      <c r="D18" s="21">
        <v>10</v>
      </c>
      <c r="E18" s="177"/>
      <c r="F18" s="178"/>
    </row>
    <row r="19" spans="1:6">
      <c r="A19" s="196"/>
      <c r="B19" s="20">
        <v>0.52083333333333337</v>
      </c>
      <c r="C19" s="20" t="s">
        <v>61</v>
      </c>
      <c r="D19" s="21">
        <v>4</v>
      </c>
      <c r="E19" s="177"/>
      <c r="F19" s="178"/>
    </row>
    <row r="20" spans="1:6">
      <c r="A20" s="196"/>
      <c r="B20" s="20">
        <v>0.52083333333333337</v>
      </c>
      <c r="C20" s="20" t="s">
        <v>62</v>
      </c>
      <c r="D20" s="21">
        <v>3</v>
      </c>
      <c r="E20" s="177"/>
      <c r="F20" s="178"/>
    </row>
    <row r="21" spans="1:6">
      <c r="A21" s="196"/>
      <c r="B21" s="20">
        <v>0.5625</v>
      </c>
      <c r="C21" s="20" t="s">
        <v>63</v>
      </c>
      <c r="D21" s="21" t="s">
        <v>64</v>
      </c>
      <c r="E21" s="177" t="s">
        <v>65</v>
      </c>
      <c r="F21" s="178"/>
    </row>
    <row r="22" spans="1:6">
      <c r="A22" s="196"/>
      <c r="B22" s="20">
        <v>0.5625</v>
      </c>
      <c r="C22" s="20" t="s">
        <v>66</v>
      </c>
      <c r="D22" s="21">
        <v>2</v>
      </c>
      <c r="E22" s="177"/>
      <c r="F22" s="178"/>
    </row>
    <row r="23" spans="1:6">
      <c r="A23" s="196"/>
      <c r="B23" s="20">
        <v>0.5625</v>
      </c>
      <c r="C23" s="20" t="s">
        <v>67</v>
      </c>
      <c r="D23" s="21">
        <v>7</v>
      </c>
      <c r="E23" s="177"/>
      <c r="F23" s="178"/>
    </row>
    <row r="24" spans="1:6">
      <c r="A24" s="196"/>
      <c r="B24" s="20">
        <v>0.58333333333333337</v>
      </c>
      <c r="C24" s="20" t="s">
        <v>68</v>
      </c>
      <c r="D24" s="21">
        <v>6</v>
      </c>
      <c r="E24" s="177" t="s">
        <v>70</v>
      </c>
      <c r="F24" s="178"/>
    </row>
    <row r="25" spans="1:6">
      <c r="A25" s="196"/>
      <c r="B25" s="20">
        <v>0.60416666666666663</v>
      </c>
      <c r="C25" s="20" t="s">
        <v>69</v>
      </c>
      <c r="D25" s="21">
        <v>2</v>
      </c>
      <c r="E25" s="177" t="s">
        <v>71</v>
      </c>
      <c r="F25" s="178"/>
    </row>
    <row r="26" spans="1:6">
      <c r="A26" s="196"/>
      <c r="B26" s="197" t="s">
        <v>72</v>
      </c>
      <c r="C26" s="199" t="s">
        <v>73</v>
      </c>
      <c r="D26" s="209"/>
      <c r="E26" s="209"/>
      <c r="F26" s="210"/>
    </row>
    <row r="27" spans="1:6">
      <c r="A27" s="196"/>
      <c r="B27" s="208"/>
      <c r="C27" s="211"/>
      <c r="D27" s="212"/>
      <c r="E27" s="212"/>
      <c r="F27" s="213"/>
    </row>
    <row r="28" spans="1:6">
      <c r="A28" s="196"/>
      <c r="B28" s="208"/>
      <c r="C28" s="211"/>
      <c r="D28" s="212"/>
      <c r="E28" s="212"/>
      <c r="F28" s="213"/>
    </row>
    <row r="29" spans="1:6">
      <c r="A29" s="207"/>
      <c r="B29" s="198"/>
      <c r="C29" s="214"/>
      <c r="D29" s="215"/>
      <c r="E29" s="215"/>
      <c r="F29" s="216"/>
    </row>
    <row r="30" spans="1:6">
      <c r="A30" s="196" t="s">
        <v>33</v>
      </c>
      <c r="B30" s="20">
        <v>0.72916666666666663</v>
      </c>
      <c r="C30" s="20" t="s">
        <v>74</v>
      </c>
      <c r="D30" s="21">
        <v>6</v>
      </c>
      <c r="E30" s="177" t="s">
        <v>75</v>
      </c>
      <c r="F30" s="178"/>
    </row>
    <row r="31" spans="1:6">
      <c r="A31" s="196"/>
      <c r="B31" s="20">
        <v>0.75</v>
      </c>
      <c r="C31" s="20" t="s">
        <v>76</v>
      </c>
      <c r="D31" s="21">
        <v>3</v>
      </c>
      <c r="E31" s="177"/>
      <c r="F31" s="178"/>
    </row>
    <row r="32" spans="1:6">
      <c r="A32" s="196"/>
      <c r="B32" s="20">
        <v>0.75</v>
      </c>
      <c r="C32" s="20" t="s">
        <v>77</v>
      </c>
      <c r="D32" s="21" t="s">
        <v>78</v>
      </c>
      <c r="E32" s="177"/>
      <c r="F32" s="178"/>
    </row>
    <row r="33" spans="1:6">
      <c r="A33" s="196"/>
      <c r="B33" s="20">
        <v>0.77083333333333337</v>
      </c>
      <c r="C33" s="20" t="s">
        <v>79</v>
      </c>
      <c r="D33" s="21">
        <v>4</v>
      </c>
      <c r="E33" s="177"/>
      <c r="F33" s="178"/>
    </row>
    <row r="34" spans="1:6" ht="16.5" customHeight="1">
      <c r="A34" s="196"/>
      <c r="B34" s="197" t="s">
        <v>123</v>
      </c>
      <c r="C34" s="199" t="s">
        <v>124</v>
      </c>
      <c r="D34" s="200"/>
      <c r="E34" s="200"/>
      <c r="F34" s="201"/>
    </row>
    <row r="35" spans="1:6" ht="43.5" customHeight="1">
      <c r="A35" s="196"/>
      <c r="B35" s="198"/>
      <c r="C35" s="202"/>
      <c r="D35" s="203"/>
      <c r="E35" s="203"/>
      <c r="F35" s="204"/>
    </row>
    <row r="36" spans="1:6">
      <c r="A36" s="183" t="s">
        <v>34</v>
      </c>
      <c r="B36" s="183"/>
      <c r="C36" s="183"/>
      <c r="D36" s="183"/>
      <c r="E36" s="183"/>
      <c r="F36" s="183"/>
    </row>
    <row r="37" spans="1:6">
      <c r="A37" s="186" t="s">
        <v>35</v>
      </c>
      <c r="B37" s="22" t="s">
        <v>36</v>
      </c>
      <c r="C37" s="23" t="s">
        <v>81</v>
      </c>
      <c r="D37" s="186" t="s">
        <v>37</v>
      </c>
      <c r="E37" s="1" t="s">
        <v>36</v>
      </c>
      <c r="F37" s="24"/>
    </row>
    <row r="38" spans="1:6">
      <c r="A38" s="179"/>
      <c r="B38" s="25" t="s">
        <v>38</v>
      </c>
      <c r="C38" s="23" t="s">
        <v>82</v>
      </c>
      <c r="D38" s="189"/>
      <c r="E38" s="16" t="s">
        <v>39</v>
      </c>
      <c r="F38" s="24" t="s">
        <v>58</v>
      </c>
    </row>
    <row r="39" spans="1:6">
      <c r="A39" s="179"/>
      <c r="B39" s="26" t="s">
        <v>40</v>
      </c>
      <c r="C39" s="23" t="s">
        <v>83</v>
      </c>
      <c r="D39" s="189"/>
      <c r="E39" s="16" t="s">
        <v>41</v>
      </c>
      <c r="F39" s="24" t="s">
        <v>59</v>
      </c>
    </row>
    <row r="40" spans="1:6">
      <c r="A40" s="187"/>
      <c r="B40" s="26" t="s">
        <v>43</v>
      </c>
      <c r="C40" s="23" t="s">
        <v>84</v>
      </c>
      <c r="D40" s="190"/>
      <c r="E40" s="16" t="s">
        <v>44</v>
      </c>
      <c r="F40" s="24" t="s">
        <v>42</v>
      </c>
    </row>
    <row r="41" spans="1:6">
      <c r="A41" s="188"/>
      <c r="B41" s="26" t="s">
        <v>45</v>
      </c>
      <c r="C41" s="23" t="s">
        <v>85</v>
      </c>
      <c r="D41" s="191"/>
      <c r="E41" s="16" t="s">
        <v>46</v>
      </c>
      <c r="F41" s="24"/>
    </row>
    <row r="42" spans="1:6">
      <c r="A42" s="183" t="s">
        <v>34</v>
      </c>
      <c r="B42" s="183"/>
      <c r="C42" s="183"/>
      <c r="D42" s="183"/>
      <c r="E42" s="183"/>
      <c r="F42" s="183"/>
    </row>
    <row r="43" spans="1:6" ht="28.5" customHeight="1">
      <c r="A43" s="186" t="s">
        <v>35</v>
      </c>
      <c r="B43" s="193" t="s">
        <v>86</v>
      </c>
      <c r="C43" s="194"/>
      <c r="D43" s="194"/>
      <c r="E43" s="194"/>
      <c r="F43" s="195"/>
    </row>
    <row r="44" spans="1:6" ht="38.25" customHeight="1">
      <c r="A44" s="179"/>
      <c r="B44" s="193" t="s">
        <v>87</v>
      </c>
      <c r="C44" s="194"/>
      <c r="D44" s="194"/>
      <c r="E44" s="194"/>
      <c r="F44" s="195"/>
    </row>
    <row r="45" spans="1:6" ht="48" customHeight="1">
      <c r="A45" s="192"/>
      <c r="B45" s="193" t="s">
        <v>88</v>
      </c>
      <c r="C45" s="194"/>
      <c r="D45" s="194"/>
      <c r="E45" s="194"/>
      <c r="F45" s="195"/>
    </row>
    <row r="46" spans="1:6" s="27" customFormat="1" ht="50.4" customHeight="1">
      <c r="A46" s="179"/>
      <c r="B46" s="180" t="s">
        <v>122</v>
      </c>
      <c r="C46" s="181"/>
      <c r="D46" s="181"/>
      <c r="E46" s="181"/>
      <c r="F46" s="182"/>
    </row>
    <row r="47" spans="1:6" s="27" customFormat="1" ht="65.400000000000006" customHeight="1">
      <c r="A47" s="179"/>
      <c r="B47" s="180" t="s">
        <v>80</v>
      </c>
      <c r="C47" s="181"/>
      <c r="D47" s="181"/>
      <c r="E47" s="181"/>
      <c r="F47" s="182"/>
    </row>
    <row r="48" spans="1:6" s="27" customFormat="1" ht="128.25" customHeight="1">
      <c r="A48" s="179"/>
      <c r="B48" s="180" t="s">
        <v>114</v>
      </c>
      <c r="C48" s="181"/>
      <c r="D48" s="181"/>
      <c r="E48" s="181"/>
      <c r="F48" s="182"/>
    </row>
    <row r="49" spans="1:6">
      <c r="A49" s="183"/>
      <c r="B49" s="183"/>
      <c r="C49" s="183"/>
      <c r="D49" s="183"/>
      <c r="E49" s="183"/>
      <c r="F49" s="183"/>
    </row>
    <row r="50" spans="1:6">
      <c r="A50" s="28" t="s">
        <v>35</v>
      </c>
      <c r="B50" s="184"/>
      <c r="C50" s="185"/>
      <c r="D50" s="28" t="s">
        <v>37</v>
      </c>
      <c r="E50" s="184"/>
      <c r="F50" s="185"/>
    </row>
    <row r="51" spans="1:6" ht="19.2">
      <c r="A51" s="170" t="s">
        <v>47</v>
      </c>
      <c r="B51" s="171"/>
      <c r="C51" s="172"/>
      <c r="D51" s="29" t="s">
        <v>48</v>
      </c>
      <c r="E51" s="173"/>
      <c r="F51" s="174"/>
    </row>
    <row r="52" spans="1:6">
      <c r="A52" s="175" t="s">
        <v>35</v>
      </c>
      <c r="B52" s="30" t="s">
        <v>49</v>
      </c>
      <c r="C52" s="30" t="s">
        <v>50</v>
      </c>
      <c r="D52" s="175" t="s">
        <v>37</v>
      </c>
      <c r="E52" s="30" t="s">
        <v>51</v>
      </c>
      <c r="F52" s="30" t="s">
        <v>52</v>
      </c>
    </row>
    <row r="53" spans="1:6">
      <c r="A53" s="175"/>
      <c r="B53" s="31"/>
      <c r="C53" s="31"/>
      <c r="D53" s="176"/>
      <c r="E53" s="31"/>
      <c r="F53" s="32"/>
    </row>
    <row r="54" spans="1:6">
      <c r="A54" s="175"/>
      <c r="B54" s="31"/>
      <c r="C54" s="31"/>
      <c r="D54" s="176"/>
      <c r="E54" s="31"/>
      <c r="F54" s="32"/>
    </row>
    <row r="55" spans="1:6">
      <c r="A55" s="175"/>
      <c r="B55" s="31"/>
      <c r="C55" s="31"/>
      <c r="D55" s="176"/>
      <c r="E55" s="31"/>
      <c r="F55" s="32"/>
    </row>
  </sheetData>
  <mergeCells count="45">
    <mergeCell ref="A1:F1"/>
    <mergeCell ref="A3:B3"/>
    <mergeCell ref="A10:F10"/>
    <mergeCell ref="A11:A15"/>
    <mergeCell ref="D12:D13"/>
    <mergeCell ref="D14:D15"/>
    <mergeCell ref="A16:F16"/>
    <mergeCell ref="E17:F17"/>
    <mergeCell ref="A18:A29"/>
    <mergeCell ref="E18:F18"/>
    <mergeCell ref="E25:F25"/>
    <mergeCell ref="B26:B29"/>
    <mergeCell ref="C26:F29"/>
    <mergeCell ref="A30:A35"/>
    <mergeCell ref="E30:F30"/>
    <mergeCell ref="E31:F31"/>
    <mergeCell ref="E32:F32"/>
    <mergeCell ref="E33:F33"/>
    <mergeCell ref="B34:B35"/>
    <mergeCell ref="C34:F35"/>
    <mergeCell ref="B47:F47"/>
    <mergeCell ref="A36:F36"/>
    <mergeCell ref="A37:A41"/>
    <mergeCell ref="D37:D41"/>
    <mergeCell ref="A42:F42"/>
    <mergeCell ref="A43:A45"/>
    <mergeCell ref="B43:F43"/>
    <mergeCell ref="B44:F44"/>
    <mergeCell ref="B45:F45"/>
    <mergeCell ref="A51:C51"/>
    <mergeCell ref="E51:F51"/>
    <mergeCell ref="A52:A55"/>
    <mergeCell ref="D52:D55"/>
    <mergeCell ref="E19:F19"/>
    <mergeCell ref="E20:F20"/>
    <mergeCell ref="E21:F21"/>
    <mergeCell ref="E22:F22"/>
    <mergeCell ref="E23:F23"/>
    <mergeCell ref="E24:F24"/>
    <mergeCell ref="A46:A48"/>
    <mergeCell ref="B46:F46"/>
    <mergeCell ref="B48:F48"/>
    <mergeCell ref="A49:F49"/>
    <mergeCell ref="B50:C50"/>
    <mergeCell ref="E50:F50"/>
  </mergeCells>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43"/>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64" t="s">
        <v>0</v>
      </c>
      <c r="B2" s="2">
        <v>42653</v>
      </c>
      <c r="C2" s="3"/>
      <c r="D2" s="2"/>
      <c r="E2" s="4" t="s">
        <v>1</v>
      </c>
      <c r="F2" s="5"/>
    </row>
    <row r="3" spans="1:8">
      <c r="A3" s="218" t="s">
        <v>2</v>
      </c>
      <c r="B3" s="219"/>
      <c r="C3" s="6" t="s">
        <v>3</v>
      </c>
      <c r="D3" s="6" t="s">
        <v>4</v>
      </c>
      <c r="E3" s="6" t="s">
        <v>3</v>
      </c>
      <c r="F3" s="7" t="s">
        <v>4</v>
      </c>
    </row>
    <row r="4" spans="1:8">
      <c r="A4" s="64" t="s">
        <v>5</v>
      </c>
      <c r="B4" s="8">
        <v>872100</v>
      </c>
      <c r="C4" s="9" t="s">
        <v>6</v>
      </c>
      <c r="D4" s="10">
        <v>7.0000000000000007E-2</v>
      </c>
      <c r="E4" s="11" t="s">
        <v>7</v>
      </c>
      <c r="F4" s="10">
        <v>0.12</v>
      </c>
      <c r="H4" s="12">
        <f>SUM(D4:D8)+SUM(F4:F8)</f>
        <v>0.9900000000000001</v>
      </c>
    </row>
    <row r="5" spans="1:8">
      <c r="A5" s="64" t="s">
        <v>8</v>
      </c>
      <c r="B5" s="13">
        <f>B6-B4</f>
        <v>278400</v>
      </c>
      <c r="C5" s="11" t="s">
        <v>9</v>
      </c>
      <c r="D5" s="10">
        <v>0.23</v>
      </c>
      <c r="E5" s="11" t="s">
        <v>10</v>
      </c>
      <c r="F5" s="10">
        <v>0</v>
      </c>
    </row>
    <row r="6" spans="1:8">
      <c r="A6" s="64" t="s">
        <v>11</v>
      </c>
      <c r="B6" s="13">
        <v>1150500</v>
      </c>
      <c r="C6" s="9" t="s">
        <v>12</v>
      </c>
      <c r="D6" s="10">
        <v>0.08</v>
      </c>
      <c r="E6" s="11" t="s">
        <v>13</v>
      </c>
      <c r="F6" s="10">
        <v>0</v>
      </c>
      <c r="G6" s="221">
        <f>B7+B6</f>
        <v>26431800</v>
      </c>
      <c r="H6" s="222"/>
    </row>
    <row r="7" spans="1:8">
      <c r="A7" s="64" t="s">
        <v>14</v>
      </c>
      <c r="B7" s="13">
        <v>25281300</v>
      </c>
      <c r="C7" s="11" t="s">
        <v>15</v>
      </c>
      <c r="D7" s="10">
        <v>0.26</v>
      </c>
      <c r="E7" s="11" t="s">
        <v>16</v>
      </c>
      <c r="F7" s="10">
        <v>0.21</v>
      </c>
    </row>
    <row r="8" spans="1:8">
      <c r="A8" s="64" t="s">
        <v>17</v>
      </c>
      <c r="B8" s="13">
        <v>84672500</v>
      </c>
      <c r="C8" s="9" t="s">
        <v>18</v>
      </c>
      <c r="D8" s="10">
        <v>0.02</v>
      </c>
      <c r="E8" s="11"/>
      <c r="F8" s="10"/>
    </row>
    <row r="9" spans="1:8">
      <c r="A9" s="64" t="s">
        <v>19</v>
      </c>
      <c r="B9" s="14">
        <f>B7/B8</f>
        <v>0.29857746021435533</v>
      </c>
      <c r="C9" s="9"/>
      <c r="D9" s="10"/>
      <c r="E9" s="11"/>
      <c r="F9" s="15"/>
    </row>
    <row r="10" spans="1:8">
      <c r="A10" s="183" t="s">
        <v>20</v>
      </c>
      <c r="B10" s="183"/>
      <c r="C10" s="183"/>
      <c r="D10" s="183"/>
      <c r="E10" s="183"/>
      <c r="F10" s="183"/>
    </row>
    <row r="11" spans="1:8">
      <c r="A11" s="196" t="s">
        <v>21</v>
      </c>
      <c r="B11" s="64" t="s">
        <v>22</v>
      </c>
      <c r="C11" s="64" t="s">
        <v>23</v>
      </c>
      <c r="D11" s="64" t="s">
        <v>24</v>
      </c>
      <c r="E11" s="64"/>
      <c r="F11" s="16" t="s">
        <v>25</v>
      </c>
    </row>
    <row r="12" spans="1:8">
      <c r="A12" s="196"/>
      <c r="B12" s="17" t="s">
        <v>53</v>
      </c>
      <c r="C12" s="5" t="s">
        <v>345</v>
      </c>
      <c r="D12" s="220" t="s">
        <v>26</v>
      </c>
      <c r="E12" s="17" t="s">
        <v>349</v>
      </c>
      <c r="F12" s="5">
        <v>5</v>
      </c>
    </row>
    <row r="13" spans="1:8">
      <c r="A13" s="196"/>
      <c r="B13" s="17" t="s">
        <v>55</v>
      </c>
      <c r="C13" s="5" t="s">
        <v>346</v>
      </c>
      <c r="D13" s="220"/>
      <c r="E13" s="17" t="s">
        <v>350</v>
      </c>
      <c r="F13" s="5">
        <v>6</v>
      </c>
    </row>
    <row r="14" spans="1:8">
      <c r="A14" s="196"/>
      <c r="B14" s="17" t="s">
        <v>56</v>
      </c>
      <c r="C14" s="5" t="s">
        <v>347</v>
      </c>
      <c r="D14" s="220" t="s">
        <v>27</v>
      </c>
      <c r="E14" s="17" t="s">
        <v>351</v>
      </c>
      <c r="F14" s="18">
        <v>0</v>
      </c>
    </row>
    <row r="15" spans="1:8">
      <c r="A15" s="196"/>
      <c r="B15" s="17" t="s">
        <v>57</v>
      </c>
      <c r="C15" s="5" t="s">
        <v>348</v>
      </c>
      <c r="D15" s="220"/>
      <c r="E15" s="17" t="s">
        <v>352</v>
      </c>
      <c r="F15" s="18">
        <v>0</v>
      </c>
    </row>
    <row r="16" spans="1:8">
      <c r="A16" s="183"/>
      <c r="B16" s="183"/>
      <c r="C16" s="183"/>
      <c r="D16" s="183"/>
      <c r="E16" s="183"/>
      <c r="F16" s="183"/>
    </row>
    <row r="17" spans="1:6">
      <c r="A17" s="19"/>
      <c r="B17" s="64" t="s">
        <v>28</v>
      </c>
      <c r="C17" s="64" t="s">
        <v>29</v>
      </c>
      <c r="D17" s="64" t="s">
        <v>30</v>
      </c>
      <c r="E17" s="205" t="s">
        <v>31</v>
      </c>
      <c r="F17" s="206"/>
    </row>
    <row r="18" spans="1:6">
      <c r="A18" s="196" t="s">
        <v>32</v>
      </c>
      <c r="B18" s="20">
        <v>0.5</v>
      </c>
      <c r="C18" s="20" t="s">
        <v>337</v>
      </c>
      <c r="D18" s="21">
        <v>5</v>
      </c>
      <c r="E18" s="177"/>
      <c r="F18" s="178"/>
    </row>
    <row r="19" spans="1:6">
      <c r="A19" s="196"/>
      <c r="B19" s="20">
        <v>0.52083333333333337</v>
      </c>
      <c r="C19" s="20" t="s">
        <v>338</v>
      </c>
      <c r="D19" s="21">
        <v>5</v>
      </c>
      <c r="E19" s="177" t="s">
        <v>339</v>
      </c>
      <c r="F19" s="178"/>
    </row>
    <row r="20" spans="1:6">
      <c r="A20" s="196"/>
      <c r="B20" s="197" t="s">
        <v>340</v>
      </c>
      <c r="C20" s="199" t="s">
        <v>341</v>
      </c>
      <c r="D20" s="209"/>
      <c r="E20" s="209"/>
      <c r="F20" s="210"/>
    </row>
    <row r="21" spans="1:6">
      <c r="A21" s="196"/>
      <c r="B21" s="208"/>
      <c r="C21" s="211"/>
      <c r="D21" s="212"/>
      <c r="E21" s="212"/>
      <c r="F21" s="213"/>
    </row>
    <row r="22" spans="1:6">
      <c r="A22" s="196"/>
      <c r="B22" s="208"/>
      <c r="C22" s="211"/>
      <c r="D22" s="212"/>
      <c r="E22" s="212"/>
      <c r="F22" s="213"/>
    </row>
    <row r="23" spans="1:6">
      <c r="A23" s="207"/>
      <c r="B23" s="198"/>
      <c r="C23" s="214"/>
      <c r="D23" s="215"/>
      <c r="E23" s="215"/>
      <c r="F23" s="216"/>
    </row>
    <row r="24" spans="1:6" ht="16.8" customHeight="1">
      <c r="A24" s="196" t="s">
        <v>33</v>
      </c>
      <c r="B24" s="20">
        <v>0.79166666666666663</v>
      </c>
      <c r="C24" s="20" t="s">
        <v>342</v>
      </c>
      <c r="D24" s="21">
        <v>4</v>
      </c>
      <c r="E24" s="177"/>
      <c r="F24" s="178"/>
    </row>
    <row r="25" spans="1:6" ht="43.5" customHeight="1">
      <c r="A25" s="196"/>
      <c r="B25" s="66" t="s">
        <v>340</v>
      </c>
      <c r="C25" s="202" t="s">
        <v>353</v>
      </c>
      <c r="D25" s="203"/>
      <c r="E25" s="203"/>
      <c r="F25" s="204"/>
    </row>
    <row r="26" spans="1:6">
      <c r="A26" s="183" t="s">
        <v>34</v>
      </c>
      <c r="B26" s="183"/>
      <c r="C26" s="183"/>
      <c r="D26" s="183"/>
      <c r="E26" s="183"/>
      <c r="F26" s="183"/>
    </row>
    <row r="27" spans="1:6">
      <c r="A27" s="186" t="s">
        <v>35</v>
      </c>
      <c r="B27" s="22" t="s">
        <v>36</v>
      </c>
      <c r="C27" s="23" t="s">
        <v>330</v>
      </c>
      <c r="D27" s="186" t="s">
        <v>37</v>
      </c>
      <c r="E27" s="64" t="s">
        <v>36</v>
      </c>
      <c r="F27" s="24" t="s">
        <v>334</v>
      </c>
    </row>
    <row r="28" spans="1:6">
      <c r="A28" s="179"/>
      <c r="B28" s="25" t="s">
        <v>38</v>
      </c>
      <c r="C28" s="23" t="s">
        <v>91</v>
      </c>
      <c r="D28" s="189"/>
      <c r="E28" s="16" t="s">
        <v>39</v>
      </c>
      <c r="F28" s="24" t="s">
        <v>335</v>
      </c>
    </row>
    <row r="29" spans="1:6">
      <c r="A29" s="179"/>
      <c r="B29" s="26" t="s">
        <v>40</v>
      </c>
      <c r="C29" s="23" t="s">
        <v>83</v>
      </c>
      <c r="D29" s="189"/>
      <c r="E29" s="16" t="s">
        <v>41</v>
      </c>
      <c r="F29" s="24" t="s">
        <v>336</v>
      </c>
    </row>
    <row r="30" spans="1:6">
      <c r="A30" s="187"/>
      <c r="B30" s="26" t="s">
        <v>43</v>
      </c>
      <c r="C30" s="23" t="s">
        <v>331</v>
      </c>
      <c r="D30" s="190"/>
      <c r="E30" s="16" t="s">
        <v>44</v>
      </c>
      <c r="F30" s="24"/>
    </row>
    <row r="31" spans="1:6">
      <c r="A31" s="188"/>
      <c r="B31" s="26" t="s">
        <v>45</v>
      </c>
      <c r="C31" s="23" t="s">
        <v>85</v>
      </c>
      <c r="D31" s="191"/>
      <c r="E31" s="16" t="s">
        <v>46</v>
      </c>
      <c r="F31" s="24"/>
    </row>
    <row r="32" spans="1:6">
      <c r="A32" s="183" t="s">
        <v>288</v>
      </c>
      <c r="B32" s="183"/>
      <c r="C32" s="183"/>
      <c r="D32" s="183"/>
      <c r="E32" s="183"/>
      <c r="F32" s="183"/>
    </row>
    <row r="33" spans="1:6" ht="40.200000000000003" customHeight="1">
      <c r="A33" s="223" t="s">
        <v>35</v>
      </c>
      <c r="B33" s="180" t="s">
        <v>332</v>
      </c>
      <c r="C33" s="228"/>
      <c r="D33" s="228"/>
      <c r="E33" s="228"/>
      <c r="F33" s="229"/>
    </row>
    <row r="34" spans="1:6" ht="43.2" customHeight="1">
      <c r="A34" s="224"/>
      <c r="B34" s="180" t="s">
        <v>333</v>
      </c>
      <c r="C34" s="228"/>
      <c r="D34" s="228"/>
      <c r="E34" s="228"/>
      <c r="F34" s="229"/>
    </row>
    <row r="35" spans="1:6" s="27" customFormat="1" ht="28.8" customHeight="1">
      <c r="A35" s="223" t="s">
        <v>138</v>
      </c>
      <c r="B35" s="180" t="s">
        <v>343</v>
      </c>
      <c r="C35" s="181"/>
      <c r="D35" s="181"/>
      <c r="E35" s="181"/>
      <c r="F35" s="182"/>
    </row>
    <row r="36" spans="1:6" s="27" customFormat="1" ht="147" customHeight="1">
      <c r="A36" s="224"/>
      <c r="B36" s="193" t="s">
        <v>344</v>
      </c>
      <c r="C36" s="226"/>
      <c r="D36" s="226"/>
      <c r="E36" s="226"/>
      <c r="F36" s="227"/>
    </row>
    <row r="37" spans="1:6">
      <c r="A37" s="183"/>
      <c r="B37" s="183"/>
      <c r="C37" s="183"/>
      <c r="D37" s="183"/>
      <c r="E37" s="183"/>
      <c r="F37" s="183"/>
    </row>
    <row r="38" spans="1:6">
      <c r="A38" s="65" t="s">
        <v>35</v>
      </c>
      <c r="B38" s="184"/>
      <c r="C38" s="185"/>
      <c r="D38" s="65" t="s">
        <v>37</v>
      </c>
      <c r="E38" s="184"/>
      <c r="F38" s="185"/>
    </row>
    <row r="39" spans="1:6" ht="19.2">
      <c r="A39" s="170" t="s">
        <v>47</v>
      </c>
      <c r="B39" s="171"/>
      <c r="C39" s="172"/>
      <c r="D39" s="63" t="s">
        <v>48</v>
      </c>
      <c r="E39" s="173"/>
      <c r="F39" s="174"/>
    </row>
    <row r="40" spans="1:6">
      <c r="A40" s="175" t="s">
        <v>35</v>
      </c>
      <c r="B40" s="30" t="s">
        <v>49</v>
      </c>
      <c r="C40" s="30" t="s">
        <v>50</v>
      </c>
      <c r="D40" s="175" t="s">
        <v>37</v>
      </c>
      <c r="E40" s="30" t="s">
        <v>51</v>
      </c>
      <c r="F40" s="30" t="s">
        <v>52</v>
      </c>
    </row>
    <row r="41" spans="1:6">
      <c r="A41" s="175"/>
      <c r="B41" s="31"/>
      <c r="C41" s="31"/>
      <c r="D41" s="176"/>
      <c r="E41" s="31"/>
      <c r="F41" s="32"/>
    </row>
    <row r="42" spans="1:6">
      <c r="A42" s="175"/>
      <c r="B42" s="31"/>
      <c r="C42" s="31"/>
      <c r="D42" s="176"/>
      <c r="E42" s="31"/>
      <c r="F42" s="32"/>
    </row>
    <row r="43" spans="1:6">
      <c r="A43" s="175"/>
      <c r="B43" s="31"/>
      <c r="C43" s="31"/>
      <c r="D43" s="176"/>
      <c r="E43" s="31"/>
      <c r="F43" s="32"/>
    </row>
  </sheetData>
  <mergeCells count="34">
    <mergeCell ref="A1:F1"/>
    <mergeCell ref="A3:B3"/>
    <mergeCell ref="G6:H6"/>
    <mergeCell ref="A10:F10"/>
    <mergeCell ref="A11:A15"/>
    <mergeCell ref="D12:D13"/>
    <mergeCell ref="D14:D15"/>
    <mergeCell ref="A16:F16"/>
    <mergeCell ref="E17:F17"/>
    <mergeCell ref="A18:A23"/>
    <mergeCell ref="E18:F18"/>
    <mergeCell ref="E19:F19"/>
    <mergeCell ref="B20:B23"/>
    <mergeCell ref="C20:F23"/>
    <mergeCell ref="A24:A25"/>
    <mergeCell ref="E24:F24"/>
    <mergeCell ref="C25:F25"/>
    <mergeCell ref="A26:F26"/>
    <mergeCell ref="A27:A31"/>
    <mergeCell ref="D27:D31"/>
    <mergeCell ref="A40:A43"/>
    <mergeCell ref="D40:D43"/>
    <mergeCell ref="A32:F32"/>
    <mergeCell ref="A33:A34"/>
    <mergeCell ref="B33:F33"/>
    <mergeCell ref="B34:F34"/>
    <mergeCell ref="A35:A36"/>
    <mergeCell ref="B35:F35"/>
    <mergeCell ref="B36:F36"/>
    <mergeCell ref="A37:F37"/>
    <mergeCell ref="B38:C38"/>
    <mergeCell ref="E38:F38"/>
    <mergeCell ref="A39:C39"/>
    <mergeCell ref="E39:F39"/>
  </mergeCells>
  <phoneticPr fontId="4"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H44"/>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69" t="s">
        <v>0</v>
      </c>
      <c r="B2" s="2">
        <v>42654</v>
      </c>
      <c r="C2" s="3"/>
      <c r="D2" s="2"/>
      <c r="E2" s="4" t="s">
        <v>1</v>
      </c>
      <c r="F2" s="5"/>
    </row>
    <row r="3" spans="1:8">
      <c r="A3" s="218" t="s">
        <v>2</v>
      </c>
      <c r="B3" s="219"/>
      <c r="C3" s="6" t="s">
        <v>3</v>
      </c>
      <c r="D3" s="6" t="s">
        <v>4</v>
      </c>
      <c r="E3" s="6" t="s">
        <v>3</v>
      </c>
      <c r="F3" s="7" t="s">
        <v>4</v>
      </c>
    </row>
    <row r="4" spans="1:8">
      <c r="A4" s="69" t="s">
        <v>5</v>
      </c>
      <c r="B4" s="8">
        <v>565000</v>
      </c>
      <c r="C4" s="9" t="s">
        <v>6</v>
      </c>
      <c r="D4" s="10">
        <v>0.05</v>
      </c>
      <c r="E4" s="11" t="s">
        <v>7</v>
      </c>
      <c r="F4" s="10">
        <v>0.06</v>
      </c>
      <c r="H4" s="12">
        <f>SUM(D4:D8)+SUM(F4:F8)</f>
        <v>1.01</v>
      </c>
    </row>
    <row r="5" spans="1:8">
      <c r="A5" s="69" t="s">
        <v>8</v>
      </c>
      <c r="B5" s="13">
        <f>B6-B4</f>
        <v>1317900</v>
      </c>
      <c r="C5" s="11" t="s">
        <v>9</v>
      </c>
      <c r="D5" s="10">
        <v>7.0000000000000007E-2</v>
      </c>
      <c r="E5" s="11" t="s">
        <v>10</v>
      </c>
      <c r="F5" s="10">
        <v>0</v>
      </c>
    </row>
    <row r="6" spans="1:8">
      <c r="A6" s="69" t="s">
        <v>11</v>
      </c>
      <c r="B6" s="13">
        <v>1882900</v>
      </c>
      <c r="C6" s="9" t="s">
        <v>12</v>
      </c>
      <c r="D6" s="10">
        <v>0.04</v>
      </c>
      <c r="E6" s="11" t="s">
        <v>13</v>
      </c>
      <c r="F6" s="10">
        <v>0.42</v>
      </c>
      <c r="G6" s="221">
        <f>B7+B6</f>
        <v>29047100</v>
      </c>
      <c r="H6" s="222"/>
    </row>
    <row r="7" spans="1:8">
      <c r="A7" s="69" t="s">
        <v>14</v>
      </c>
      <c r="B7" s="13">
        <v>27164200</v>
      </c>
      <c r="C7" s="11" t="s">
        <v>15</v>
      </c>
      <c r="D7" s="10">
        <v>0.15</v>
      </c>
      <c r="E7" s="11" t="s">
        <v>16</v>
      </c>
      <c r="F7" s="10">
        <v>0.2</v>
      </c>
    </row>
    <row r="8" spans="1:8">
      <c r="A8" s="69" t="s">
        <v>17</v>
      </c>
      <c r="B8" s="13">
        <v>84672500</v>
      </c>
      <c r="C8" s="9" t="s">
        <v>18</v>
      </c>
      <c r="D8" s="10">
        <v>0.02</v>
      </c>
      <c r="E8" s="11"/>
      <c r="F8" s="10"/>
    </row>
    <row r="9" spans="1:8">
      <c r="A9" s="69" t="s">
        <v>19</v>
      </c>
      <c r="B9" s="14">
        <f>B7/B8</f>
        <v>0.32081490448492722</v>
      </c>
      <c r="C9" s="9"/>
      <c r="D9" s="10"/>
      <c r="E9" s="11"/>
      <c r="F9" s="15"/>
    </row>
    <row r="10" spans="1:8">
      <c r="A10" s="183" t="s">
        <v>20</v>
      </c>
      <c r="B10" s="183"/>
      <c r="C10" s="183"/>
      <c r="D10" s="183"/>
      <c r="E10" s="183"/>
      <c r="F10" s="183"/>
    </row>
    <row r="11" spans="1:8">
      <c r="A11" s="196" t="s">
        <v>21</v>
      </c>
      <c r="B11" s="69" t="s">
        <v>22</v>
      </c>
      <c r="C11" s="69" t="s">
        <v>23</v>
      </c>
      <c r="D11" s="69" t="s">
        <v>24</v>
      </c>
      <c r="E11" s="69"/>
      <c r="F11" s="16" t="s">
        <v>25</v>
      </c>
    </row>
    <row r="12" spans="1:8">
      <c r="A12" s="196"/>
      <c r="B12" s="17" t="s">
        <v>53</v>
      </c>
      <c r="C12" s="5" t="s">
        <v>374</v>
      </c>
      <c r="D12" s="220" t="s">
        <v>26</v>
      </c>
      <c r="E12" s="17" t="s">
        <v>370</v>
      </c>
      <c r="F12" s="5">
        <v>5</v>
      </c>
    </row>
    <row r="13" spans="1:8">
      <c r="A13" s="196"/>
      <c r="B13" s="17" t="s">
        <v>55</v>
      </c>
      <c r="C13" s="5" t="s">
        <v>375</v>
      </c>
      <c r="D13" s="220"/>
      <c r="E13" s="17" t="s">
        <v>371</v>
      </c>
      <c r="F13" s="5">
        <v>4</v>
      </c>
    </row>
    <row r="14" spans="1:8">
      <c r="A14" s="196"/>
      <c r="B14" s="17" t="s">
        <v>56</v>
      </c>
      <c r="C14" s="5" t="s">
        <v>376</v>
      </c>
      <c r="D14" s="220" t="s">
        <v>27</v>
      </c>
      <c r="E14" s="17" t="s">
        <v>372</v>
      </c>
      <c r="F14" s="18">
        <v>0</v>
      </c>
    </row>
    <row r="15" spans="1:8">
      <c r="A15" s="196"/>
      <c r="B15" s="17" t="s">
        <v>57</v>
      </c>
      <c r="C15" s="5" t="s">
        <v>377</v>
      </c>
      <c r="D15" s="220"/>
      <c r="E15" s="17" t="s">
        <v>373</v>
      </c>
      <c r="F15" s="18">
        <v>0</v>
      </c>
    </row>
    <row r="16" spans="1:8">
      <c r="A16" s="183"/>
      <c r="B16" s="183"/>
      <c r="C16" s="183"/>
      <c r="D16" s="183"/>
      <c r="E16" s="183"/>
      <c r="F16" s="183"/>
    </row>
    <row r="17" spans="1:6">
      <c r="A17" s="19"/>
      <c r="B17" s="69" t="s">
        <v>28</v>
      </c>
      <c r="C17" s="69" t="s">
        <v>29</v>
      </c>
      <c r="D17" s="69" t="s">
        <v>30</v>
      </c>
      <c r="E17" s="205" t="s">
        <v>31</v>
      </c>
      <c r="F17" s="206"/>
    </row>
    <row r="18" spans="1:6">
      <c r="A18" s="196" t="s">
        <v>32</v>
      </c>
      <c r="B18" s="20">
        <v>0.5</v>
      </c>
      <c r="C18" s="20" t="s">
        <v>364</v>
      </c>
      <c r="D18" s="21">
        <v>4</v>
      </c>
      <c r="E18" s="177"/>
      <c r="F18" s="178"/>
    </row>
    <row r="19" spans="1:6">
      <c r="A19" s="196"/>
      <c r="B19" s="20">
        <v>0.58333333333333337</v>
      </c>
      <c r="C19" s="20" t="s">
        <v>365</v>
      </c>
      <c r="D19" s="21">
        <v>2</v>
      </c>
      <c r="E19" s="177" t="s">
        <v>366</v>
      </c>
      <c r="F19" s="178"/>
    </row>
    <row r="20" spans="1:6">
      <c r="A20" s="196"/>
      <c r="B20" s="197" t="s">
        <v>378</v>
      </c>
      <c r="C20" s="199" t="s">
        <v>379</v>
      </c>
      <c r="D20" s="209"/>
      <c r="E20" s="209"/>
      <c r="F20" s="210"/>
    </row>
    <row r="21" spans="1:6">
      <c r="A21" s="196"/>
      <c r="B21" s="208"/>
      <c r="C21" s="211"/>
      <c r="D21" s="212"/>
      <c r="E21" s="212"/>
      <c r="F21" s="213"/>
    </row>
    <row r="22" spans="1:6">
      <c r="A22" s="196"/>
      <c r="B22" s="208"/>
      <c r="C22" s="211"/>
      <c r="D22" s="212"/>
      <c r="E22" s="212"/>
      <c r="F22" s="213"/>
    </row>
    <row r="23" spans="1:6">
      <c r="A23" s="207"/>
      <c r="B23" s="198"/>
      <c r="C23" s="214"/>
      <c r="D23" s="215"/>
      <c r="E23" s="215"/>
      <c r="F23" s="216"/>
    </row>
    <row r="24" spans="1:6" ht="17.399999999999999" customHeight="1">
      <c r="A24" s="196" t="s">
        <v>33</v>
      </c>
      <c r="B24" s="20">
        <v>0.77083333333333337</v>
      </c>
      <c r="C24" s="20" t="s">
        <v>361</v>
      </c>
      <c r="D24" s="21">
        <v>8</v>
      </c>
      <c r="E24" s="177" t="s">
        <v>362</v>
      </c>
      <c r="F24" s="178"/>
    </row>
    <row r="25" spans="1:6" ht="17.399999999999999" customHeight="1">
      <c r="A25" s="196"/>
      <c r="B25" s="58">
        <v>0.77083333333333337</v>
      </c>
      <c r="C25" s="20" t="s">
        <v>363</v>
      </c>
      <c r="D25" s="21">
        <v>3</v>
      </c>
      <c r="E25" s="177"/>
      <c r="F25" s="178"/>
    </row>
    <row r="26" spans="1:6" ht="43.5" customHeight="1">
      <c r="A26" s="196"/>
      <c r="B26" s="73" t="s">
        <v>378</v>
      </c>
      <c r="C26" s="202" t="s">
        <v>380</v>
      </c>
      <c r="D26" s="203"/>
      <c r="E26" s="203"/>
      <c r="F26" s="204"/>
    </row>
    <row r="27" spans="1:6">
      <c r="A27" s="183" t="s">
        <v>34</v>
      </c>
      <c r="B27" s="183"/>
      <c r="C27" s="183"/>
      <c r="D27" s="183"/>
      <c r="E27" s="183"/>
      <c r="F27" s="183"/>
    </row>
    <row r="28" spans="1:6">
      <c r="A28" s="186" t="s">
        <v>35</v>
      </c>
      <c r="B28" s="22" t="s">
        <v>36</v>
      </c>
      <c r="C28" s="23" t="s">
        <v>83</v>
      </c>
      <c r="D28" s="186" t="s">
        <v>37</v>
      </c>
      <c r="E28" s="69" t="s">
        <v>36</v>
      </c>
      <c r="F28" s="24" t="s">
        <v>358</v>
      </c>
    </row>
    <row r="29" spans="1:6">
      <c r="A29" s="179"/>
      <c r="B29" s="25" t="s">
        <v>38</v>
      </c>
      <c r="C29" s="23" t="s">
        <v>82</v>
      </c>
      <c r="D29" s="189"/>
      <c r="E29" s="16" t="s">
        <v>39</v>
      </c>
      <c r="F29" s="24" t="s">
        <v>359</v>
      </c>
    </row>
    <row r="30" spans="1:6">
      <c r="A30" s="179"/>
      <c r="B30" s="26" t="s">
        <v>40</v>
      </c>
      <c r="C30" s="23" t="s">
        <v>91</v>
      </c>
      <c r="D30" s="189"/>
      <c r="E30" s="16" t="s">
        <v>41</v>
      </c>
      <c r="F30" s="24" t="s">
        <v>360</v>
      </c>
    </row>
    <row r="31" spans="1:6">
      <c r="A31" s="187"/>
      <c r="B31" s="26" t="s">
        <v>43</v>
      </c>
      <c r="C31" s="23" t="s">
        <v>354</v>
      </c>
      <c r="D31" s="190"/>
      <c r="E31" s="16" t="s">
        <v>44</v>
      </c>
      <c r="F31" s="24"/>
    </row>
    <row r="32" spans="1:6">
      <c r="A32" s="188"/>
      <c r="B32" s="26" t="s">
        <v>45</v>
      </c>
      <c r="C32" s="23" t="s">
        <v>81</v>
      </c>
      <c r="D32" s="191"/>
      <c r="E32" s="16" t="s">
        <v>46</v>
      </c>
      <c r="F32" s="24"/>
    </row>
    <row r="33" spans="1:6">
      <c r="A33" s="183" t="s">
        <v>288</v>
      </c>
      <c r="B33" s="183"/>
      <c r="C33" s="183"/>
      <c r="D33" s="183"/>
      <c r="E33" s="183"/>
      <c r="F33" s="183"/>
    </row>
    <row r="34" spans="1:6" ht="40.200000000000003" customHeight="1">
      <c r="A34" s="223" t="s">
        <v>35</v>
      </c>
      <c r="B34" s="180" t="s">
        <v>355</v>
      </c>
      <c r="C34" s="228"/>
      <c r="D34" s="228"/>
      <c r="E34" s="228"/>
      <c r="F34" s="229"/>
    </row>
    <row r="35" spans="1:6" ht="40.200000000000003" customHeight="1">
      <c r="A35" s="224"/>
      <c r="B35" s="180" t="s">
        <v>356</v>
      </c>
      <c r="C35" s="230"/>
      <c r="D35" s="230"/>
      <c r="E35" s="230"/>
      <c r="F35" s="231"/>
    </row>
    <row r="36" spans="1:6" ht="44.4" customHeight="1">
      <c r="A36" s="224"/>
      <c r="B36" s="180" t="s">
        <v>357</v>
      </c>
      <c r="C36" s="228"/>
      <c r="D36" s="228"/>
      <c r="E36" s="228"/>
      <c r="F36" s="229"/>
    </row>
    <row r="37" spans="1:6" s="27" customFormat="1" ht="213.6" customHeight="1">
      <c r="A37" s="75" t="s">
        <v>138</v>
      </c>
      <c r="B37" s="180" t="s">
        <v>399</v>
      </c>
      <c r="C37" s="181"/>
      <c r="D37" s="181"/>
      <c r="E37" s="181"/>
      <c r="F37" s="182"/>
    </row>
    <row r="38" spans="1:6">
      <c r="A38" s="183"/>
      <c r="B38" s="183"/>
      <c r="C38" s="183"/>
      <c r="D38" s="183"/>
      <c r="E38" s="183"/>
      <c r="F38" s="183"/>
    </row>
    <row r="39" spans="1:6">
      <c r="A39" s="68" t="s">
        <v>35</v>
      </c>
      <c r="B39" s="184"/>
      <c r="C39" s="185"/>
      <c r="D39" s="68" t="s">
        <v>37</v>
      </c>
      <c r="E39" s="184"/>
      <c r="F39" s="185"/>
    </row>
    <row r="40" spans="1:6" ht="19.2">
      <c r="A40" s="170" t="s">
        <v>47</v>
      </c>
      <c r="B40" s="171"/>
      <c r="C40" s="172"/>
      <c r="D40" s="67" t="s">
        <v>48</v>
      </c>
      <c r="E40" s="173"/>
      <c r="F40" s="174"/>
    </row>
    <row r="41" spans="1:6">
      <c r="A41" s="175" t="s">
        <v>35</v>
      </c>
      <c r="B41" s="30" t="s">
        <v>49</v>
      </c>
      <c r="C41" s="30" t="s">
        <v>50</v>
      </c>
      <c r="D41" s="175" t="s">
        <v>37</v>
      </c>
      <c r="E41" s="30" t="s">
        <v>51</v>
      </c>
      <c r="F41" s="30" t="s">
        <v>52</v>
      </c>
    </row>
    <row r="42" spans="1:6">
      <c r="A42" s="175"/>
      <c r="B42" s="31"/>
      <c r="C42" s="31"/>
      <c r="D42" s="176"/>
      <c r="E42" s="31"/>
      <c r="F42" s="32"/>
    </row>
    <row r="43" spans="1:6">
      <c r="A43" s="175"/>
      <c r="B43" s="31"/>
      <c r="C43" s="31"/>
      <c r="D43" s="176"/>
      <c r="E43" s="31"/>
      <c r="F43" s="32"/>
    </row>
    <row r="44" spans="1:6">
      <c r="A44" s="175"/>
      <c r="B44" s="31"/>
      <c r="C44" s="31"/>
      <c r="D44" s="176"/>
      <c r="E44" s="31"/>
      <c r="F44" s="32"/>
    </row>
  </sheetData>
  <mergeCells count="34">
    <mergeCell ref="A41:A44"/>
    <mergeCell ref="D41:D44"/>
    <mergeCell ref="A33:F33"/>
    <mergeCell ref="A34:A36"/>
    <mergeCell ref="B34:F34"/>
    <mergeCell ref="B36:F36"/>
    <mergeCell ref="B37:F37"/>
    <mergeCell ref="B35:F35"/>
    <mergeCell ref="A38:F38"/>
    <mergeCell ref="B39:C39"/>
    <mergeCell ref="E39:F39"/>
    <mergeCell ref="A40:C40"/>
    <mergeCell ref="E40:F40"/>
    <mergeCell ref="A24:A26"/>
    <mergeCell ref="E24:F24"/>
    <mergeCell ref="C26:F26"/>
    <mergeCell ref="A27:F27"/>
    <mergeCell ref="A28:A32"/>
    <mergeCell ref="D28:D32"/>
    <mergeCell ref="E25:F25"/>
    <mergeCell ref="A16:F16"/>
    <mergeCell ref="E17:F17"/>
    <mergeCell ref="A18:A23"/>
    <mergeCell ref="E18:F18"/>
    <mergeCell ref="E19:F19"/>
    <mergeCell ref="B20:B23"/>
    <mergeCell ref="C20:F23"/>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H44"/>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72" t="s">
        <v>0</v>
      </c>
      <c r="B2" s="2">
        <v>42655</v>
      </c>
      <c r="C2" s="3"/>
      <c r="D2" s="2"/>
      <c r="E2" s="4" t="s">
        <v>1</v>
      </c>
      <c r="F2" s="5"/>
    </row>
    <row r="3" spans="1:8">
      <c r="A3" s="218" t="s">
        <v>2</v>
      </c>
      <c r="B3" s="219"/>
      <c r="C3" s="6" t="s">
        <v>3</v>
      </c>
      <c r="D3" s="6" t="s">
        <v>4</v>
      </c>
      <c r="E3" s="6" t="s">
        <v>3</v>
      </c>
      <c r="F3" s="7" t="s">
        <v>4</v>
      </c>
    </row>
    <row r="4" spans="1:8">
      <c r="A4" s="72" t="s">
        <v>5</v>
      </c>
      <c r="B4" s="8">
        <v>813000</v>
      </c>
      <c r="C4" s="9" t="s">
        <v>6</v>
      </c>
      <c r="D4" s="10">
        <v>0.06</v>
      </c>
      <c r="E4" s="11" t="s">
        <v>7</v>
      </c>
      <c r="F4" s="10">
        <v>0.09</v>
      </c>
      <c r="H4" s="12">
        <f>SUM(D4:D8)+SUM(F4:F8)</f>
        <v>1</v>
      </c>
    </row>
    <row r="5" spans="1:8">
      <c r="A5" s="72" t="s">
        <v>8</v>
      </c>
      <c r="B5" s="13">
        <f>B6-B4</f>
        <v>1363600</v>
      </c>
      <c r="C5" s="11" t="s">
        <v>9</v>
      </c>
      <c r="D5" s="10">
        <v>0.11</v>
      </c>
      <c r="E5" s="11" t="s">
        <v>10</v>
      </c>
      <c r="F5" s="10">
        <v>0.05</v>
      </c>
    </row>
    <row r="6" spans="1:8">
      <c r="A6" s="72" t="s">
        <v>11</v>
      </c>
      <c r="B6" s="13">
        <v>2176600</v>
      </c>
      <c r="C6" s="9" t="s">
        <v>12</v>
      </c>
      <c r="D6" s="10">
        <v>0.04</v>
      </c>
      <c r="E6" s="11" t="s">
        <v>13</v>
      </c>
      <c r="F6" s="10">
        <v>0.2</v>
      </c>
      <c r="G6" s="221">
        <f>B7+B6</f>
        <v>31517400</v>
      </c>
      <c r="H6" s="222"/>
    </row>
    <row r="7" spans="1:8">
      <c r="A7" s="72" t="s">
        <v>14</v>
      </c>
      <c r="B7" s="13">
        <v>29340800</v>
      </c>
      <c r="C7" s="11" t="s">
        <v>15</v>
      </c>
      <c r="D7" s="10">
        <v>0.08</v>
      </c>
      <c r="E7" s="11" t="s">
        <v>16</v>
      </c>
      <c r="F7" s="10">
        <v>0.36</v>
      </c>
    </row>
    <row r="8" spans="1:8">
      <c r="A8" s="72" t="s">
        <v>17</v>
      </c>
      <c r="B8" s="13">
        <v>84672500</v>
      </c>
      <c r="C8" s="9" t="s">
        <v>18</v>
      </c>
      <c r="D8" s="10">
        <v>0.01</v>
      </c>
      <c r="E8" s="11"/>
      <c r="F8" s="10"/>
    </row>
    <row r="9" spans="1:8">
      <c r="A9" s="72" t="s">
        <v>19</v>
      </c>
      <c r="B9" s="14">
        <f>B7/B8</f>
        <v>0.34652100741090675</v>
      </c>
      <c r="C9" s="9"/>
      <c r="D9" s="10"/>
      <c r="E9" s="11"/>
      <c r="F9" s="15"/>
    </row>
    <row r="10" spans="1:8">
      <c r="A10" s="183" t="s">
        <v>20</v>
      </c>
      <c r="B10" s="183"/>
      <c r="C10" s="183"/>
      <c r="D10" s="183"/>
      <c r="E10" s="183"/>
      <c r="F10" s="183"/>
    </row>
    <row r="11" spans="1:8">
      <c r="A11" s="196" t="s">
        <v>21</v>
      </c>
      <c r="B11" s="72" t="s">
        <v>22</v>
      </c>
      <c r="C11" s="72" t="s">
        <v>23</v>
      </c>
      <c r="D11" s="72" t="s">
        <v>24</v>
      </c>
      <c r="E11" s="72"/>
      <c r="F11" s="16" t="s">
        <v>25</v>
      </c>
    </row>
    <row r="12" spans="1:8">
      <c r="A12" s="196"/>
      <c r="B12" s="17" t="s">
        <v>53</v>
      </c>
      <c r="C12" s="5" t="s">
        <v>392</v>
      </c>
      <c r="D12" s="220" t="s">
        <v>26</v>
      </c>
      <c r="E12" s="17" t="s">
        <v>395</v>
      </c>
      <c r="F12" s="5">
        <v>5</v>
      </c>
    </row>
    <row r="13" spans="1:8">
      <c r="A13" s="196"/>
      <c r="B13" s="17" t="s">
        <v>55</v>
      </c>
      <c r="C13" s="5" t="s">
        <v>393</v>
      </c>
      <c r="D13" s="220"/>
      <c r="E13" s="17" t="s">
        <v>396</v>
      </c>
      <c r="F13" s="5">
        <v>4</v>
      </c>
    </row>
    <row r="14" spans="1:8">
      <c r="A14" s="196"/>
      <c r="B14" s="17" t="s">
        <v>56</v>
      </c>
      <c r="C14" s="5" t="s">
        <v>394</v>
      </c>
      <c r="D14" s="220" t="s">
        <v>27</v>
      </c>
      <c r="E14" s="17" t="s">
        <v>397</v>
      </c>
      <c r="F14" s="18">
        <v>0</v>
      </c>
    </row>
    <row r="15" spans="1:8">
      <c r="A15" s="196"/>
      <c r="B15" s="17" t="s">
        <v>57</v>
      </c>
      <c r="C15" s="5" t="s">
        <v>377</v>
      </c>
      <c r="D15" s="220"/>
      <c r="E15" s="17" t="s">
        <v>398</v>
      </c>
      <c r="F15" s="18">
        <v>0</v>
      </c>
    </row>
    <row r="16" spans="1:8">
      <c r="A16" s="183"/>
      <c r="B16" s="183"/>
      <c r="C16" s="183"/>
      <c r="D16" s="183"/>
      <c r="E16" s="183"/>
      <c r="F16" s="183"/>
    </row>
    <row r="17" spans="1:6">
      <c r="A17" s="19"/>
      <c r="B17" s="72" t="s">
        <v>28</v>
      </c>
      <c r="C17" s="72" t="s">
        <v>29</v>
      </c>
      <c r="D17" s="72" t="s">
        <v>30</v>
      </c>
      <c r="E17" s="205" t="s">
        <v>31</v>
      </c>
      <c r="F17" s="206"/>
    </row>
    <row r="18" spans="1:6">
      <c r="A18" s="196" t="s">
        <v>32</v>
      </c>
      <c r="B18" s="20">
        <v>0.54166666666666663</v>
      </c>
      <c r="C18" s="20" t="s">
        <v>384</v>
      </c>
      <c r="D18" s="21">
        <v>2</v>
      </c>
      <c r="E18" s="177"/>
      <c r="F18" s="178"/>
    </row>
    <row r="19" spans="1:6">
      <c r="A19" s="196"/>
      <c r="B19" s="197" t="s">
        <v>385</v>
      </c>
      <c r="C19" s="199" t="s">
        <v>386</v>
      </c>
      <c r="D19" s="209"/>
      <c r="E19" s="209"/>
      <c r="F19" s="210"/>
    </row>
    <row r="20" spans="1:6">
      <c r="A20" s="196"/>
      <c r="B20" s="208"/>
      <c r="C20" s="211"/>
      <c r="D20" s="212"/>
      <c r="E20" s="212"/>
      <c r="F20" s="213"/>
    </row>
    <row r="21" spans="1:6">
      <c r="A21" s="196"/>
      <c r="B21" s="208"/>
      <c r="C21" s="211"/>
      <c r="D21" s="212"/>
      <c r="E21" s="212"/>
      <c r="F21" s="213"/>
    </row>
    <row r="22" spans="1:6">
      <c r="A22" s="207"/>
      <c r="B22" s="198"/>
      <c r="C22" s="214"/>
      <c r="D22" s="215"/>
      <c r="E22" s="215"/>
      <c r="F22" s="216"/>
    </row>
    <row r="23" spans="1:6" ht="17.399999999999999" customHeight="1">
      <c r="A23" s="196" t="s">
        <v>33</v>
      </c>
      <c r="B23" s="20">
        <v>0.75</v>
      </c>
      <c r="C23" s="20" t="s">
        <v>387</v>
      </c>
      <c r="D23" s="21">
        <v>6</v>
      </c>
      <c r="E23" s="177"/>
      <c r="F23" s="178"/>
    </row>
    <row r="24" spans="1:6" ht="17.399999999999999" customHeight="1">
      <c r="A24" s="196"/>
      <c r="B24" s="58">
        <v>0.8125</v>
      </c>
      <c r="C24" s="20" t="s">
        <v>388</v>
      </c>
      <c r="D24" s="21">
        <v>2</v>
      </c>
      <c r="E24" s="177"/>
      <c r="F24" s="178"/>
    </row>
    <row r="25" spans="1:6" ht="43.5" customHeight="1">
      <c r="A25" s="196"/>
      <c r="B25" s="74" t="s">
        <v>385</v>
      </c>
      <c r="C25" s="202" t="s">
        <v>389</v>
      </c>
      <c r="D25" s="203"/>
      <c r="E25" s="203"/>
      <c r="F25" s="204"/>
    </row>
    <row r="26" spans="1:6">
      <c r="A26" s="183" t="s">
        <v>34</v>
      </c>
      <c r="B26" s="183"/>
      <c r="C26" s="183"/>
      <c r="D26" s="183"/>
      <c r="E26" s="183"/>
      <c r="F26" s="183"/>
    </row>
    <row r="27" spans="1:6">
      <c r="A27" s="186" t="s">
        <v>35</v>
      </c>
      <c r="B27" s="22" t="s">
        <v>36</v>
      </c>
      <c r="C27" s="23" t="s">
        <v>89</v>
      </c>
      <c r="D27" s="186" t="s">
        <v>37</v>
      </c>
      <c r="E27" s="72" t="s">
        <v>36</v>
      </c>
      <c r="F27" s="24" t="s">
        <v>381</v>
      </c>
    </row>
    <row r="28" spans="1:6">
      <c r="A28" s="179"/>
      <c r="B28" s="25" t="s">
        <v>38</v>
      </c>
      <c r="C28" s="23" t="s">
        <v>82</v>
      </c>
      <c r="D28" s="189"/>
      <c r="E28" s="16" t="s">
        <v>39</v>
      </c>
      <c r="F28" s="24" t="s">
        <v>382</v>
      </c>
    </row>
    <row r="29" spans="1:6">
      <c r="A29" s="179"/>
      <c r="B29" s="26" t="s">
        <v>40</v>
      </c>
      <c r="C29" s="23" t="s">
        <v>83</v>
      </c>
      <c r="D29" s="189"/>
      <c r="E29" s="16" t="s">
        <v>41</v>
      </c>
      <c r="F29" s="24" t="s">
        <v>383</v>
      </c>
    </row>
    <row r="30" spans="1:6">
      <c r="A30" s="187"/>
      <c r="B30" s="26" t="s">
        <v>43</v>
      </c>
      <c r="C30" s="23" t="s">
        <v>81</v>
      </c>
      <c r="D30" s="190"/>
      <c r="E30" s="16" t="s">
        <v>44</v>
      </c>
      <c r="F30" s="24"/>
    </row>
    <row r="31" spans="1:6">
      <c r="A31" s="188"/>
      <c r="B31" s="26" t="s">
        <v>45</v>
      </c>
      <c r="C31" s="23" t="s">
        <v>91</v>
      </c>
      <c r="D31" s="191"/>
      <c r="E31" s="16" t="s">
        <v>46</v>
      </c>
      <c r="F31" s="24"/>
    </row>
    <row r="32" spans="1:6">
      <c r="A32" s="183" t="s">
        <v>288</v>
      </c>
      <c r="B32" s="183"/>
      <c r="C32" s="183"/>
      <c r="D32" s="183"/>
      <c r="E32" s="183"/>
      <c r="F32" s="183"/>
    </row>
    <row r="33" spans="1:6" ht="40.200000000000003" customHeight="1">
      <c r="A33" s="223" t="s">
        <v>35</v>
      </c>
      <c r="B33" s="180" t="s">
        <v>367</v>
      </c>
      <c r="C33" s="228"/>
      <c r="D33" s="228"/>
      <c r="E33" s="228"/>
      <c r="F33" s="229"/>
    </row>
    <row r="34" spans="1:6" ht="40.200000000000003" customHeight="1">
      <c r="A34" s="224"/>
      <c r="B34" s="180" t="s">
        <v>368</v>
      </c>
      <c r="C34" s="230"/>
      <c r="D34" s="230"/>
      <c r="E34" s="230"/>
      <c r="F34" s="231"/>
    </row>
    <row r="35" spans="1:6" ht="44.4" customHeight="1">
      <c r="A35" s="224"/>
      <c r="B35" s="180" t="s">
        <v>369</v>
      </c>
      <c r="C35" s="228"/>
      <c r="D35" s="228"/>
      <c r="E35" s="228"/>
      <c r="F35" s="229"/>
    </row>
    <row r="36" spans="1:6" s="27" customFormat="1" ht="160.19999999999999" customHeight="1">
      <c r="A36" s="223" t="s">
        <v>138</v>
      </c>
      <c r="B36" s="180" t="s">
        <v>390</v>
      </c>
      <c r="C36" s="181"/>
      <c r="D36" s="181"/>
      <c r="E36" s="181"/>
      <c r="F36" s="182"/>
    </row>
    <row r="37" spans="1:6" s="27" customFormat="1" ht="175.8" customHeight="1">
      <c r="A37" s="224"/>
      <c r="B37" s="193" t="s">
        <v>391</v>
      </c>
      <c r="C37" s="226"/>
      <c r="D37" s="226"/>
      <c r="E37" s="226"/>
      <c r="F37" s="227"/>
    </row>
    <row r="38" spans="1:6">
      <c r="A38" s="183"/>
      <c r="B38" s="183"/>
      <c r="C38" s="183"/>
      <c r="D38" s="183"/>
      <c r="E38" s="183"/>
      <c r="F38" s="183"/>
    </row>
    <row r="39" spans="1:6">
      <c r="A39" s="71" t="s">
        <v>35</v>
      </c>
      <c r="B39" s="184"/>
      <c r="C39" s="185"/>
      <c r="D39" s="71" t="s">
        <v>37</v>
      </c>
      <c r="E39" s="184"/>
      <c r="F39" s="185"/>
    </row>
    <row r="40" spans="1:6" ht="19.2">
      <c r="A40" s="170" t="s">
        <v>47</v>
      </c>
      <c r="B40" s="171"/>
      <c r="C40" s="172"/>
      <c r="D40" s="70" t="s">
        <v>48</v>
      </c>
      <c r="E40" s="173"/>
      <c r="F40" s="174"/>
    </row>
    <row r="41" spans="1:6">
      <c r="A41" s="175" t="s">
        <v>35</v>
      </c>
      <c r="B41" s="30" t="s">
        <v>49</v>
      </c>
      <c r="C41" s="30" t="s">
        <v>50</v>
      </c>
      <c r="D41" s="175" t="s">
        <v>37</v>
      </c>
      <c r="E41" s="30" t="s">
        <v>51</v>
      </c>
      <c r="F41" s="30" t="s">
        <v>52</v>
      </c>
    </row>
    <row r="42" spans="1:6">
      <c r="A42" s="175"/>
      <c r="B42" s="31"/>
      <c r="C42" s="31"/>
      <c r="D42" s="176"/>
      <c r="E42" s="31"/>
      <c r="F42" s="32"/>
    </row>
    <row r="43" spans="1:6">
      <c r="A43" s="175"/>
      <c r="B43" s="31"/>
      <c r="C43" s="31"/>
      <c r="D43" s="176"/>
      <c r="E43" s="31"/>
      <c r="F43" s="32"/>
    </row>
    <row r="44" spans="1:6">
      <c r="A44" s="175"/>
      <c r="B44" s="31"/>
      <c r="C44" s="31"/>
      <c r="D44" s="176"/>
      <c r="E44" s="31"/>
      <c r="F44" s="32"/>
    </row>
  </sheetData>
  <mergeCells count="35">
    <mergeCell ref="A41:A44"/>
    <mergeCell ref="D41:D44"/>
    <mergeCell ref="A32:F32"/>
    <mergeCell ref="A33:A35"/>
    <mergeCell ref="B33:F33"/>
    <mergeCell ref="B34:F34"/>
    <mergeCell ref="B35:F35"/>
    <mergeCell ref="A36:A37"/>
    <mergeCell ref="B36:F36"/>
    <mergeCell ref="B37:F37"/>
    <mergeCell ref="A38:F38"/>
    <mergeCell ref="B39:C39"/>
    <mergeCell ref="E39:F39"/>
    <mergeCell ref="A40:C40"/>
    <mergeCell ref="E40:F40"/>
    <mergeCell ref="A27:A31"/>
    <mergeCell ref="D27:D31"/>
    <mergeCell ref="A16:F16"/>
    <mergeCell ref="E17:F17"/>
    <mergeCell ref="A18:A22"/>
    <mergeCell ref="E18:F18"/>
    <mergeCell ref="B19:B22"/>
    <mergeCell ref="C19:F22"/>
    <mergeCell ref="A23:A25"/>
    <mergeCell ref="E23:F23"/>
    <mergeCell ref="E24:F24"/>
    <mergeCell ref="C25:F25"/>
    <mergeCell ref="A26:F26"/>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H43"/>
  <sheetViews>
    <sheetView zoomScale="90" zoomScaleNormal="90" workbookViewId="0">
      <selection sqref="A1:F1"/>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78" t="s">
        <v>0</v>
      </c>
      <c r="B2" s="2">
        <v>42656</v>
      </c>
      <c r="C2" s="3"/>
      <c r="D2" s="2"/>
      <c r="E2" s="4" t="s">
        <v>1</v>
      </c>
      <c r="F2" s="5"/>
    </row>
    <row r="3" spans="1:8">
      <c r="A3" s="218" t="s">
        <v>2</v>
      </c>
      <c r="B3" s="219"/>
      <c r="C3" s="6" t="s">
        <v>3</v>
      </c>
      <c r="D3" s="6" t="s">
        <v>4</v>
      </c>
      <c r="E3" s="6" t="s">
        <v>3</v>
      </c>
      <c r="F3" s="7" t="s">
        <v>4</v>
      </c>
    </row>
    <row r="4" spans="1:8">
      <c r="A4" s="78" t="s">
        <v>5</v>
      </c>
      <c r="B4" s="8">
        <v>719300</v>
      </c>
      <c r="C4" s="9" t="s">
        <v>6</v>
      </c>
      <c r="D4" s="10">
        <v>0.06</v>
      </c>
      <c r="E4" s="11" t="s">
        <v>7</v>
      </c>
      <c r="F4" s="10">
        <v>0.24</v>
      </c>
      <c r="H4" s="12">
        <f>SUM(D4:D8)+SUM(F4:F8)</f>
        <v>1.0100000000000002</v>
      </c>
    </row>
    <row r="5" spans="1:8">
      <c r="A5" s="78" t="s">
        <v>8</v>
      </c>
      <c r="B5" s="13">
        <f>B6-B4</f>
        <v>365200</v>
      </c>
      <c r="C5" s="11" t="s">
        <v>9</v>
      </c>
      <c r="D5" s="10">
        <v>0.06</v>
      </c>
      <c r="E5" s="11" t="s">
        <v>10</v>
      </c>
      <c r="F5" s="10">
        <v>0</v>
      </c>
    </row>
    <row r="6" spans="1:8">
      <c r="A6" s="78" t="s">
        <v>11</v>
      </c>
      <c r="B6" s="13">
        <v>1084500</v>
      </c>
      <c r="C6" s="9" t="s">
        <v>12</v>
      </c>
      <c r="D6" s="10">
        <v>0.12</v>
      </c>
      <c r="E6" s="11" t="s">
        <v>13</v>
      </c>
      <c r="F6" s="10">
        <v>0</v>
      </c>
      <c r="G6" s="221">
        <f>B7+B6</f>
        <v>31486200</v>
      </c>
      <c r="H6" s="222"/>
    </row>
    <row r="7" spans="1:8">
      <c r="A7" s="78" t="s">
        <v>14</v>
      </c>
      <c r="B7" s="13">
        <v>30401700</v>
      </c>
      <c r="C7" s="11" t="s">
        <v>15</v>
      </c>
      <c r="D7" s="10">
        <v>0.33</v>
      </c>
      <c r="E7" s="11" t="s">
        <v>16</v>
      </c>
      <c r="F7" s="10">
        <v>0.16</v>
      </c>
    </row>
    <row r="8" spans="1:8">
      <c r="A8" s="78" t="s">
        <v>17</v>
      </c>
      <c r="B8" s="13">
        <v>84672500</v>
      </c>
      <c r="C8" s="9" t="s">
        <v>18</v>
      </c>
      <c r="D8" s="10">
        <v>0.04</v>
      </c>
      <c r="E8" s="11"/>
      <c r="F8" s="10"/>
    </row>
    <row r="9" spans="1:8">
      <c r="A9" s="78" t="s">
        <v>19</v>
      </c>
      <c r="B9" s="14">
        <f>B7/B8</f>
        <v>0.35905045912191091</v>
      </c>
      <c r="C9" s="9"/>
      <c r="D9" s="10"/>
      <c r="E9" s="11"/>
      <c r="F9" s="15"/>
    </row>
    <row r="10" spans="1:8">
      <c r="A10" s="183" t="s">
        <v>20</v>
      </c>
      <c r="B10" s="183"/>
      <c r="C10" s="183"/>
      <c r="D10" s="183"/>
      <c r="E10" s="183"/>
      <c r="F10" s="183"/>
    </row>
    <row r="11" spans="1:8">
      <c r="A11" s="196" t="s">
        <v>21</v>
      </c>
      <c r="B11" s="78" t="s">
        <v>22</v>
      </c>
      <c r="C11" s="78" t="s">
        <v>23</v>
      </c>
      <c r="D11" s="78" t="s">
        <v>24</v>
      </c>
      <c r="E11" s="78"/>
      <c r="F11" s="16" t="s">
        <v>25</v>
      </c>
    </row>
    <row r="12" spans="1:8">
      <c r="A12" s="196"/>
      <c r="B12" s="17" t="s">
        <v>53</v>
      </c>
      <c r="C12" s="5" t="s">
        <v>417</v>
      </c>
      <c r="D12" s="220" t="s">
        <v>26</v>
      </c>
      <c r="E12" s="17" t="s">
        <v>420</v>
      </c>
      <c r="F12" s="5">
        <v>6</v>
      </c>
    </row>
    <row r="13" spans="1:8">
      <c r="A13" s="196"/>
      <c r="B13" s="17" t="s">
        <v>55</v>
      </c>
      <c r="C13" s="5" t="s">
        <v>418</v>
      </c>
      <c r="D13" s="220"/>
      <c r="E13" s="17" t="s">
        <v>421</v>
      </c>
      <c r="F13" s="5">
        <v>4</v>
      </c>
    </row>
    <row r="14" spans="1:8">
      <c r="A14" s="196"/>
      <c r="B14" s="17" t="s">
        <v>56</v>
      </c>
      <c r="C14" s="5" t="s">
        <v>419</v>
      </c>
      <c r="D14" s="220" t="s">
        <v>27</v>
      </c>
      <c r="E14" s="17" t="s">
        <v>422</v>
      </c>
      <c r="F14" s="18">
        <v>0</v>
      </c>
    </row>
    <row r="15" spans="1:8">
      <c r="A15" s="196"/>
      <c r="B15" s="17" t="s">
        <v>57</v>
      </c>
      <c r="C15" s="5" t="s">
        <v>377</v>
      </c>
      <c r="D15" s="220"/>
      <c r="E15" s="17" t="s">
        <v>423</v>
      </c>
      <c r="F15" s="18">
        <v>0</v>
      </c>
    </row>
    <row r="16" spans="1:8">
      <c r="A16" s="183"/>
      <c r="B16" s="183"/>
      <c r="C16" s="183"/>
      <c r="D16" s="183"/>
      <c r="E16" s="183"/>
      <c r="F16" s="183"/>
    </row>
    <row r="17" spans="1:6">
      <c r="A17" s="19"/>
      <c r="B17" s="78" t="s">
        <v>28</v>
      </c>
      <c r="C17" s="78" t="s">
        <v>29</v>
      </c>
      <c r="D17" s="78" t="s">
        <v>30</v>
      </c>
      <c r="E17" s="205" t="s">
        <v>31</v>
      </c>
      <c r="F17" s="206"/>
    </row>
    <row r="18" spans="1:6">
      <c r="A18" s="196" t="s">
        <v>32</v>
      </c>
      <c r="B18" s="20"/>
      <c r="C18" s="20"/>
      <c r="D18" s="21"/>
      <c r="E18" s="177"/>
      <c r="F18" s="178"/>
    </row>
    <row r="19" spans="1:6">
      <c r="A19" s="196"/>
      <c r="B19" s="208" t="s">
        <v>404</v>
      </c>
      <c r="C19" s="211" t="s">
        <v>406</v>
      </c>
      <c r="D19" s="212"/>
      <c r="E19" s="212"/>
      <c r="F19" s="213"/>
    </row>
    <row r="20" spans="1:6">
      <c r="A20" s="196"/>
      <c r="B20" s="208"/>
      <c r="C20" s="211"/>
      <c r="D20" s="212"/>
      <c r="E20" s="212"/>
      <c r="F20" s="213"/>
    </row>
    <row r="21" spans="1:6">
      <c r="A21" s="207"/>
      <c r="B21" s="198"/>
      <c r="C21" s="214"/>
      <c r="D21" s="215"/>
      <c r="E21" s="215"/>
      <c r="F21" s="216"/>
    </row>
    <row r="22" spans="1:6" ht="17.399999999999999" customHeight="1">
      <c r="A22" s="196" t="s">
        <v>33</v>
      </c>
      <c r="B22" s="20">
        <v>0.79166666666666663</v>
      </c>
      <c r="C22" s="20" t="s">
        <v>407</v>
      </c>
      <c r="D22" s="21">
        <v>5</v>
      </c>
      <c r="E22" s="177" t="s">
        <v>408</v>
      </c>
      <c r="F22" s="178"/>
    </row>
    <row r="23" spans="1:6" ht="17.399999999999999" customHeight="1">
      <c r="A23" s="196"/>
      <c r="B23" s="58">
        <v>0.8125</v>
      </c>
      <c r="C23" s="20" t="s">
        <v>409</v>
      </c>
      <c r="D23" s="21">
        <v>2</v>
      </c>
      <c r="E23" s="177"/>
      <c r="F23" s="178"/>
    </row>
    <row r="24" spans="1:6" ht="43.5" customHeight="1">
      <c r="A24" s="196"/>
      <c r="B24" s="79" t="s">
        <v>405</v>
      </c>
      <c r="C24" s="202" t="s">
        <v>413</v>
      </c>
      <c r="D24" s="203"/>
      <c r="E24" s="203"/>
      <c r="F24" s="204"/>
    </row>
    <row r="25" spans="1:6">
      <c r="A25" s="183" t="s">
        <v>34</v>
      </c>
      <c r="B25" s="183"/>
      <c r="C25" s="183"/>
      <c r="D25" s="183"/>
      <c r="E25" s="183"/>
      <c r="F25" s="183"/>
    </row>
    <row r="26" spans="1:6">
      <c r="A26" s="186" t="s">
        <v>35</v>
      </c>
      <c r="B26" s="22" t="s">
        <v>36</v>
      </c>
      <c r="C26" s="23" t="s">
        <v>400</v>
      </c>
      <c r="D26" s="186" t="s">
        <v>37</v>
      </c>
      <c r="E26" s="78" t="s">
        <v>36</v>
      </c>
      <c r="F26" s="24" t="s">
        <v>410</v>
      </c>
    </row>
    <row r="27" spans="1:6">
      <c r="A27" s="179"/>
      <c r="B27" s="25" t="s">
        <v>38</v>
      </c>
      <c r="C27" s="23" t="s">
        <v>284</v>
      </c>
      <c r="D27" s="189"/>
      <c r="E27" s="16" t="s">
        <v>39</v>
      </c>
      <c r="F27" s="24" t="s">
        <v>411</v>
      </c>
    </row>
    <row r="28" spans="1:6">
      <c r="A28" s="179"/>
      <c r="B28" s="26" t="s">
        <v>40</v>
      </c>
      <c r="C28" s="23" t="s">
        <v>83</v>
      </c>
      <c r="D28" s="189"/>
      <c r="E28" s="16" t="s">
        <v>41</v>
      </c>
      <c r="F28" s="24" t="s">
        <v>412</v>
      </c>
    </row>
    <row r="29" spans="1:6">
      <c r="A29" s="187"/>
      <c r="B29" s="26" t="s">
        <v>43</v>
      </c>
      <c r="C29" s="23" t="s">
        <v>401</v>
      </c>
      <c r="D29" s="190"/>
      <c r="E29" s="16" t="s">
        <v>44</v>
      </c>
      <c r="F29" s="24"/>
    </row>
    <row r="30" spans="1:6">
      <c r="A30" s="188"/>
      <c r="B30" s="26" t="s">
        <v>45</v>
      </c>
      <c r="C30" s="23" t="s">
        <v>91</v>
      </c>
      <c r="D30" s="191"/>
      <c r="E30" s="16" t="s">
        <v>46</v>
      </c>
      <c r="F30" s="24"/>
    </row>
    <row r="31" spans="1:6">
      <c r="A31" s="183" t="s">
        <v>288</v>
      </c>
      <c r="B31" s="183"/>
      <c r="C31" s="183"/>
      <c r="D31" s="183"/>
      <c r="E31" s="183"/>
      <c r="F31" s="183"/>
    </row>
    <row r="32" spans="1:6" ht="40.200000000000003" customHeight="1">
      <c r="A32" s="223" t="s">
        <v>35</v>
      </c>
      <c r="B32" s="180" t="s">
        <v>402</v>
      </c>
      <c r="C32" s="228"/>
      <c r="D32" s="228"/>
      <c r="E32" s="228"/>
      <c r="F32" s="229"/>
    </row>
    <row r="33" spans="1:6" ht="40.200000000000003" customHeight="1">
      <c r="A33" s="224"/>
      <c r="B33" s="180" t="s">
        <v>403</v>
      </c>
      <c r="C33" s="230"/>
      <c r="D33" s="230"/>
      <c r="E33" s="230"/>
      <c r="F33" s="231"/>
    </row>
    <row r="34" spans="1:6" s="27" customFormat="1" ht="27" customHeight="1">
      <c r="A34" s="223" t="s">
        <v>138</v>
      </c>
      <c r="B34" s="180" t="s">
        <v>414</v>
      </c>
      <c r="C34" s="181"/>
      <c r="D34" s="181"/>
      <c r="E34" s="181"/>
      <c r="F34" s="182"/>
    </row>
    <row r="35" spans="1:6" s="27" customFormat="1" ht="30" customHeight="1">
      <c r="A35" s="224"/>
      <c r="B35" s="180" t="s">
        <v>415</v>
      </c>
      <c r="C35" s="181"/>
      <c r="D35" s="181"/>
      <c r="E35" s="181"/>
      <c r="F35" s="182"/>
    </row>
    <row r="36" spans="1:6" s="27" customFormat="1" ht="30" customHeight="1">
      <c r="A36" s="225"/>
      <c r="B36" s="180" t="s">
        <v>416</v>
      </c>
      <c r="C36" s="181"/>
      <c r="D36" s="181"/>
      <c r="E36" s="181"/>
      <c r="F36" s="182"/>
    </row>
    <row r="37" spans="1:6">
      <c r="A37" s="183"/>
      <c r="B37" s="183"/>
      <c r="C37" s="183"/>
      <c r="D37" s="183"/>
      <c r="E37" s="183"/>
      <c r="F37" s="183"/>
    </row>
    <row r="38" spans="1:6">
      <c r="A38" s="77" t="s">
        <v>35</v>
      </c>
      <c r="B38" s="184"/>
      <c r="C38" s="185"/>
      <c r="D38" s="77" t="s">
        <v>37</v>
      </c>
      <c r="E38" s="184"/>
      <c r="F38" s="185"/>
    </row>
    <row r="39" spans="1:6" ht="19.2">
      <c r="A39" s="170" t="s">
        <v>47</v>
      </c>
      <c r="B39" s="171"/>
      <c r="C39" s="172"/>
      <c r="D39" s="76" t="s">
        <v>48</v>
      </c>
      <c r="E39" s="173"/>
      <c r="F39" s="174"/>
    </row>
    <row r="40" spans="1:6">
      <c r="A40" s="175" t="s">
        <v>35</v>
      </c>
      <c r="B40" s="30" t="s">
        <v>49</v>
      </c>
      <c r="C40" s="30" t="s">
        <v>50</v>
      </c>
      <c r="D40" s="175" t="s">
        <v>37</v>
      </c>
      <c r="E40" s="30" t="s">
        <v>51</v>
      </c>
      <c r="F40" s="30" t="s">
        <v>52</v>
      </c>
    </row>
    <row r="41" spans="1:6">
      <c r="A41" s="175"/>
      <c r="B41" s="31"/>
      <c r="C41" s="31"/>
      <c r="D41" s="176"/>
      <c r="E41" s="31"/>
      <c r="F41" s="32"/>
    </row>
    <row r="42" spans="1:6">
      <c r="A42" s="175"/>
      <c r="B42" s="31"/>
      <c r="C42" s="31"/>
      <c r="D42" s="176"/>
      <c r="E42" s="31"/>
      <c r="F42" s="32"/>
    </row>
    <row r="43" spans="1:6">
      <c r="A43" s="175"/>
      <c r="B43" s="31"/>
      <c r="C43" s="31"/>
      <c r="D43" s="176"/>
      <c r="E43" s="31"/>
      <c r="F43" s="32"/>
    </row>
  </sheetData>
  <mergeCells count="35">
    <mergeCell ref="A40:A43"/>
    <mergeCell ref="D40:D43"/>
    <mergeCell ref="A31:F31"/>
    <mergeCell ref="A32:A33"/>
    <mergeCell ref="B32:F32"/>
    <mergeCell ref="B33:F33"/>
    <mergeCell ref="B34:F34"/>
    <mergeCell ref="B35:F35"/>
    <mergeCell ref="A34:A36"/>
    <mergeCell ref="B36:F36"/>
    <mergeCell ref="A37:F37"/>
    <mergeCell ref="B38:C38"/>
    <mergeCell ref="E38:F38"/>
    <mergeCell ref="A39:C39"/>
    <mergeCell ref="E39:F39"/>
    <mergeCell ref="A26:A30"/>
    <mergeCell ref="D26:D30"/>
    <mergeCell ref="A16:F16"/>
    <mergeCell ref="E17:F17"/>
    <mergeCell ref="A18:A21"/>
    <mergeCell ref="E18:F18"/>
    <mergeCell ref="B19:B21"/>
    <mergeCell ref="C19:F21"/>
    <mergeCell ref="A22:A24"/>
    <mergeCell ref="E22:F22"/>
    <mergeCell ref="E23:F23"/>
    <mergeCell ref="C24:F24"/>
    <mergeCell ref="A25:F25"/>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H44"/>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81" t="s">
        <v>0</v>
      </c>
      <c r="B2" s="2">
        <v>42657</v>
      </c>
      <c r="C2" s="3"/>
      <c r="D2" s="2"/>
      <c r="E2" s="4" t="s">
        <v>1</v>
      </c>
      <c r="F2" s="5"/>
    </row>
    <row r="3" spans="1:8">
      <c r="A3" s="218" t="s">
        <v>2</v>
      </c>
      <c r="B3" s="219"/>
      <c r="C3" s="6" t="s">
        <v>3</v>
      </c>
      <c r="D3" s="6" t="s">
        <v>4</v>
      </c>
      <c r="E3" s="6" t="s">
        <v>3</v>
      </c>
      <c r="F3" s="7" t="s">
        <v>4</v>
      </c>
    </row>
    <row r="4" spans="1:8">
      <c r="A4" s="81" t="s">
        <v>5</v>
      </c>
      <c r="B4" s="8">
        <v>607500</v>
      </c>
      <c r="C4" s="9" t="s">
        <v>6</v>
      </c>
      <c r="D4" s="10">
        <v>0.11</v>
      </c>
      <c r="E4" s="11" t="s">
        <v>7</v>
      </c>
      <c r="F4" s="10">
        <v>0.1</v>
      </c>
      <c r="H4" s="12">
        <f>SUM(D4:D8)+SUM(F4:F8)</f>
        <v>1</v>
      </c>
    </row>
    <row r="5" spans="1:8">
      <c r="A5" s="81" t="s">
        <v>8</v>
      </c>
      <c r="B5" s="13">
        <f>B6-B4</f>
        <v>248000</v>
      </c>
      <c r="C5" s="11" t="s">
        <v>9</v>
      </c>
      <c r="D5" s="10">
        <v>0.2</v>
      </c>
      <c r="E5" s="11" t="s">
        <v>10</v>
      </c>
      <c r="F5" s="10">
        <v>0</v>
      </c>
    </row>
    <row r="6" spans="1:8">
      <c r="A6" s="81" t="s">
        <v>11</v>
      </c>
      <c r="B6" s="13">
        <v>855500</v>
      </c>
      <c r="C6" s="9" t="s">
        <v>12</v>
      </c>
      <c r="D6" s="10">
        <v>0.15</v>
      </c>
      <c r="E6" s="11" t="s">
        <v>13</v>
      </c>
      <c r="F6" s="10">
        <v>0</v>
      </c>
      <c r="G6" s="221">
        <f>B7+B6</f>
        <v>32230700</v>
      </c>
      <c r="H6" s="222"/>
    </row>
    <row r="7" spans="1:8">
      <c r="A7" s="81" t="s">
        <v>14</v>
      </c>
      <c r="B7" s="13">
        <v>31375200</v>
      </c>
      <c r="C7" s="11" t="s">
        <v>15</v>
      </c>
      <c r="D7" s="10">
        <v>0.23</v>
      </c>
      <c r="E7" s="11" t="s">
        <v>16</v>
      </c>
      <c r="F7" s="10">
        <v>0.16</v>
      </c>
    </row>
    <row r="8" spans="1:8">
      <c r="A8" s="81" t="s">
        <v>17</v>
      </c>
      <c r="B8" s="13">
        <v>84672500</v>
      </c>
      <c r="C8" s="9" t="s">
        <v>18</v>
      </c>
      <c r="D8" s="10">
        <v>0.05</v>
      </c>
      <c r="E8" s="11"/>
      <c r="F8" s="10"/>
    </row>
    <row r="9" spans="1:8">
      <c r="A9" s="81" t="s">
        <v>19</v>
      </c>
      <c r="B9" s="14">
        <f>B7/B8</f>
        <v>0.37054769848534058</v>
      </c>
      <c r="C9" s="9"/>
      <c r="D9" s="10"/>
      <c r="E9" s="11"/>
      <c r="F9" s="15"/>
    </row>
    <row r="10" spans="1:8">
      <c r="A10" s="183" t="s">
        <v>20</v>
      </c>
      <c r="B10" s="183"/>
      <c r="C10" s="183"/>
      <c r="D10" s="183"/>
      <c r="E10" s="183"/>
      <c r="F10" s="183"/>
    </row>
    <row r="11" spans="1:8">
      <c r="A11" s="196" t="s">
        <v>21</v>
      </c>
      <c r="B11" s="81" t="s">
        <v>22</v>
      </c>
      <c r="C11" s="81" t="s">
        <v>23</v>
      </c>
      <c r="D11" s="81" t="s">
        <v>24</v>
      </c>
      <c r="E11" s="81"/>
      <c r="F11" s="16" t="s">
        <v>25</v>
      </c>
    </row>
    <row r="12" spans="1:8">
      <c r="A12" s="196"/>
      <c r="B12" s="17" t="s">
        <v>53</v>
      </c>
      <c r="C12" s="5" t="s">
        <v>418</v>
      </c>
      <c r="D12" s="220" t="s">
        <v>26</v>
      </c>
      <c r="E12" s="17" t="s">
        <v>442</v>
      </c>
      <c r="F12" s="5">
        <v>4</v>
      </c>
    </row>
    <row r="13" spans="1:8">
      <c r="A13" s="196"/>
      <c r="B13" s="17" t="s">
        <v>55</v>
      </c>
      <c r="C13" s="5" t="s">
        <v>440</v>
      </c>
      <c r="D13" s="220"/>
      <c r="E13" s="17" t="s">
        <v>443</v>
      </c>
      <c r="F13" s="5">
        <v>3</v>
      </c>
    </row>
    <row r="14" spans="1:8">
      <c r="A14" s="196"/>
      <c r="B14" s="17" t="s">
        <v>56</v>
      </c>
      <c r="C14" s="5" t="s">
        <v>441</v>
      </c>
      <c r="D14" s="220" t="s">
        <v>27</v>
      </c>
      <c r="E14" s="17" t="s">
        <v>444</v>
      </c>
      <c r="F14" s="18">
        <v>0</v>
      </c>
    </row>
    <row r="15" spans="1:8">
      <c r="A15" s="196"/>
      <c r="B15" s="17" t="s">
        <v>57</v>
      </c>
      <c r="C15" s="5" t="s">
        <v>441</v>
      </c>
      <c r="D15" s="220"/>
      <c r="E15" s="17" t="s">
        <v>445</v>
      </c>
      <c r="F15" s="18">
        <v>0</v>
      </c>
    </row>
    <row r="16" spans="1:8">
      <c r="A16" s="183"/>
      <c r="B16" s="183"/>
      <c r="C16" s="183"/>
      <c r="D16" s="183"/>
      <c r="E16" s="183"/>
      <c r="F16" s="183"/>
    </row>
    <row r="17" spans="1:6">
      <c r="A17" s="19"/>
      <c r="B17" s="81" t="s">
        <v>28</v>
      </c>
      <c r="C17" s="81" t="s">
        <v>29</v>
      </c>
      <c r="D17" s="81" t="s">
        <v>30</v>
      </c>
      <c r="E17" s="205" t="s">
        <v>31</v>
      </c>
      <c r="F17" s="206"/>
    </row>
    <row r="18" spans="1:6">
      <c r="A18" s="196" t="s">
        <v>32</v>
      </c>
      <c r="B18" s="20">
        <v>0.52083333333333337</v>
      </c>
      <c r="C18" s="20" t="s">
        <v>430</v>
      </c>
      <c r="D18" s="21" t="s">
        <v>431</v>
      </c>
      <c r="E18" s="177"/>
      <c r="F18" s="178"/>
    </row>
    <row r="19" spans="1:6">
      <c r="A19" s="196"/>
      <c r="B19" s="20">
        <v>0.58333333333333337</v>
      </c>
      <c r="C19" s="20" t="s">
        <v>432</v>
      </c>
      <c r="D19" s="21">
        <v>3</v>
      </c>
      <c r="E19" s="84"/>
      <c r="F19" s="85"/>
    </row>
    <row r="20" spans="1:6">
      <c r="A20" s="196"/>
      <c r="B20" s="208" t="s">
        <v>433</v>
      </c>
      <c r="C20" s="237" t="s">
        <v>434</v>
      </c>
      <c r="D20" s="209"/>
      <c r="E20" s="209"/>
      <c r="F20" s="210"/>
    </row>
    <row r="21" spans="1:6">
      <c r="A21" s="196"/>
      <c r="B21" s="208"/>
      <c r="C21" s="211"/>
      <c r="D21" s="212"/>
      <c r="E21" s="212"/>
      <c r="F21" s="213"/>
    </row>
    <row r="22" spans="1:6">
      <c r="A22" s="207"/>
      <c r="B22" s="198"/>
      <c r="C22" s="214"/>
      <c r="D22" s="215"/>
      <c r="E22" s="215"/>
      <c r="F22" s="216"/>
    </row>
    <row r="23" spans="1:6" ht="17.399999999999999" customHeight="1">
      <c r="A23" s="196" t="s">
        <v>33</v>
      </c>
      <c r="B23" s="20">
        <v>0.77083333333333337</v>
      </c>
      <c r="C23" s="20" t="s">
        <v>435</v>
      </c>
      <c r="D23" s="21">
        <v>3</v>
      </c>
      <c r="E23" s="177" t="s">
        <v>436</v>
      </c>
      <c r="F23" s="178"/>
    </row>
    <row r="24" spans="1:6" ht="17.399999999999999" customHeight="1">
      <c r="A24" s="196"/>
      <c r="B24" s="58"/>
      <c r="C24" s="20"/>
      <c r="D24" s="21"/>
      <c r="E24" s="177"/>
      <c r="F24" s="178"/>
    </row>
    <row r="25" spans="1:6" ht="43.5" customHeight="1">
      <c r="A25" s="196"/>
      <c r="B25" s="83" t="s">
        <v>433</v>
      </c>
      <c r="C25" s="202" t="s">
        <v>446</v>
      </c>
      <c r="D25" s="203"/>
      <c r="E25" s="203"/>
      <c r="F25" s="204"/>
    </row>
    <row r="26" spans="1:6">
      <c r="A26" s="183" t="s">
        <v>34</v>
      </c>
      <c r="B26" s="183"/>
      <c r="C26" s="183"/>
      <c r="D26" s="183"/>
      <c r="E26" s="183"/>
      <c r="F26" s="183"/>
    </row>
    <row r="27" spans="1:6">
      <c r="A27" s="186" t="s">
        <v>35</v>
      </c>
      <c r="B27" s="22" t="s">
        <v>36</v>
      </c>
      <c r="C27" s="23" t="s">
        <v>424</v>
      </c>
      <c r="D27" s="186" t="s">
        <v>37</v>
      </c>
      <c r="E27" s="81" t="s">
        <v>36</v>
      </c>
      <c r="F27" s="24" t="s">
        <v>429</v>
      </c>
    </row>
    <row r="28" spans="1:6">
      <c r="A28" s="179"/>
      <c r="B28" s="25" t="s">
        <v>38</v>
      </c>
      <c r="C28" s="23" t="s">
        <v>425</v>
      </c>
      <c r="D28" s="189"/>
      <c r="E28" s="16" t="s">
        <v>39</v>
      </c>
      <c r="F28" s="24" t="s">
        <v>167</v>
      </c>
    </row>
    <row r="29" spans="1:6">
      <c r="A29" s="179"/>
      <c r="B29" s="26" t="s">
        <v>40</v>
      </c>
      <c r="C29" s="23" t="s">
        <v>83</v>
      </c>
      <c r="D29" s="189"/>
      <c r="E29" s="16" t="s">
        <v>41</v>
      </c>
      <c r="F29" s="24" t="s">
        <v>42</v>
      </c>
    </row>
    <row r="30" spans="1:6">
      <c r="A30" s="187"/>
      <c r="B30" s="26" t="s">
        <v>43</v>
      </c>
      <c r="C30" s="23" t="s">
        <v>426</v>
      </c>
      <c r="D30" s="190"/>
      <c r="E30" s="16" t="s">
        <v>44</v>
      </c>
      <c r="F30" s="24"/>
    </row>
    <row r="31" spans="1:6">
      <c r="A31" s="188"/>
      <c r="B31" s="26" t="s">
        <v>45</v>
      </c>
      <c r="C31" s="23" t="s">
        <v>85</v>
      </c>
      <c r="D31" s="191"/>
      <c r="E31" s="16" t="s">
        <v>46</v>
      </c>
      <c r="F31" s="24"/>
    </row>
    <row r="32" spans="1:6">
      <c r="A32" s="183" t="s">
        <v>288</v>
      </c>
      <c r="B32" s="183"/>
      <c r="C32" s="183"/>
      <c r="D32" s="183"/>
      <c r="E32" s="183"/>
      <c r="F32" s="183"/>
    </row>
    <row r="33" spans="1:6" ht="40.200000000000003" customHeight="1">
      <c r="A33" s="223" t="s">
        <v>35</v>
      </c>
      <c r="B33" s="180" t="s">
        <v>428</v>
      </c>
      <c r="C33" s="228"/>
      <c r="D33" s="228"/>
      <c r="E33" s="228"/>
      <c r="F33" s="229"/>
    </row>
    <row r="34" spans="1:6" ht="40.200000000000003" customHeight="1">
      <c r="A34" s="224"/>
      <c r="B34" s="180" t="s">
        <v>427</v>
      </c>
      <c r="C34" s="230"/>
      <c r="D34" s="230"/>
      <c r="E34" s="230"/>
      <c r="F34" s="231"/>
    </row>
    <row r="35" spans="1:6" s="27" customFormat="1" ht="27" customHeight="1">
      <c r="A35" s="223" t="s">
        <v>138</v>
      </c>
      <c r="B35" s="180" t="s">
        <v>438</v>
      </c>
      <c r="C35" s="181"/>
      <c r="D35" s="181"/>
      <c r="E35" s="181"/>
      <c r="F35" s="182"/>
    </row>
    <row r="36" spans="1:6" s="27" customFormat="1" ht="30" customHeight="1">
      <c r="A36" s="224"/>
      <c r="B36" s="180" t="s">
        <v>439</v>
      </c>
      <c r="C36" s="181"/>
      <c r="D36" s="181"/>
      <c r="E36" s="181"/>
      <c r="F36" s="182"/>
    </row>
    <row r="37" spans="1:6" s="27" customFormat="1" ht="126" customHeight="1">
      <c r="A37" s="225"/>
      <c r="B37" s="180" t="s">
        <v>437</v>
      </c>
      <c r="C37" s="181"/>
      <c r="D37" s="181"/>
      <c r="E37" s="181"/>
      <c r="F37" s="182"/>
    </row>
    <row r="38" spans="1:6">
      <c r="A38" s="232"/>
      <c r="B38" s="233"/>
      <c r="C38" s="233"/>
      <c r="D38" s="233"/>
      <c r="E38" s="233"/>
      <c r="F38" s="234"/>
    </row>
    <row r="39" spans="1:6">
      <c r="A39" s="82" t="s">
        <v>35</v>
      </c>
      <c r="B39" s="184"/>
      <c r="C39" s="185"/>
      <c r="D39" s="82" t="s">
        <v>37</v>
      </c>
      <c r="E39" s="184"/>
      <c r="F39" s="185"/>
    </row>
    <row r="40" spans="1:6">
      <c r="A40" s="170" t="s">
        <v>47</v>
      </c>
      <c r="B40" s="235"/>
      <c r="C40" s="236"/>
      <c r="D40" s="80" t="s">
        <v>48</v>
      </c>
      <c r="E40" s="173"/>
      <c r="F40" s="174"/>
    </row>
    <row r="41" spans="1:6">
      <c r="A41" s="175" t="s">
        <v>35</v>
      </c>
      <c r="B41" s="30" t="s">
        <v>49</v>
      </c>
      <c r="C41" s="30" t="s">
        <v>50</v>
      </c>
      <c r="D41" s="175" t="s">
        <v>37</v>
      </c>
      <c r="E41" s="30" t="s">
        <v>51</v>
      </c>
      <c r="F41" s="30" t="s">
        <v>52</v>
      </c>
    </row>
    <row r="42" spans="1:6">
      <c r="A42" s="175"/>
      <c r="B42" s="31"/>
      <c r="C42" s="31"/>
      <c r="D42" s="176"/>
      <c r="E42" s="31"/>
      <c r="F42" s="32"/>
    </row>
    <row r="43" spans="1:6">
      <c r="A43" s="175"/>
      <c r="B43" s="31"/>
      <c r="C43" s="31"/>
      <c r="D43" s="176"/>
      <c r="E43" s="31"/>
      <c r="F43" s="32"/>
    </row>
    <row r="44" spans="1:6">
      <c r="A44" s="175"/>
      <c r="B44" s="31"/>
      <c r="C44" s="31"/>
      <c r="D44" s="176"/>
      <c r="E44" s="31"/>
      <c r="F44" s="32"/>
    </row>
  </sheetData>
  <mergeCells count="35">
    <mergeCell ref="A1:F1"/>
    <mergeCell ref="A3:B3"/>
    <mergeCell ref="G6:H6"/>
    <mergeCell ref="A10:F10"/>
    <mergeCell ref="A11:A15"/>
    <mergeCell ref="D12:D13"/>
    <mergeCell ref="D14:D15"/>
    <mergeCell ref="A27:A31"/>
    <mergeCell ref="D27:D31"/>
    <mergeCell ref="A16:F16"/>
    <mergeCell ref="E17:F17"/>
    <mergeCell ref="A18:A22"/>
    <mergeCell ref="E18:F18"/>
    <mergeCell ref="B20:B22"/>
    <mergeCell ref="C20:F22"/>
    <mergeCell ref="A23:A25"/>
    <mergeCell ref="E23:F23"/>
    <mergeCell ref="E24:F24"/>
    <mergeCell ref="C25:F25"/>
    <mergeCell ref="A26:F26"/>
    <mergeCell ref="A41:A44"/>
    <mergeCell ref="D41:D44"/>
    <mergeCell ref="A32:F32"/>
    <mergeCell ref="A33:A34"/>
    <mergeCell ref="B33:F33"/>
    <mergeCell ref="B34:F34"/>
    <mergeCell ref="A35:A37"/>
    <mergeCell ref="B35:F35"/>
    <mergeCell ref="B36:F36"/>
    <mergeCell ref="B37:F37"/>
    <mergeCell ref="A38:F38"/>
    <mergeCell ref="B39:C39"/>
    <mergeCell ref="E39:F39"/>
    <mergeCell ref="A40:C40"/>
    <mergeCell ref="E40:F40"/>
  </mergeCells>
  <phoneticPr fontId="4"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H50"/>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88" t="s">
        <v>0</v>
      </c>
      <c r="B2" s="2">
        <v>42658</v>
      </c>
      <c r="C2" s="3"/>
      <c r="D2" s="2"/>
      <c r="E2" s="4" t="s">
        <v>1</v>
      </c>
      <c r="F2" s="5"/>
    </row>
    <row r="3" spans="1:8">
      <c r="A3" s="218" t="s">
        <v>2</v>
      </c>
      <c r="B3" s="219"/>
      <c r="C3" s="6" t="s">
        <v>3</v>
      </c>
      <c r="D3" s="6" t="s">
        <v>4</v>
      </c>
      <c r="E3" s="6" t="s">
        <v>3</v>
      </c>
      <c r="F3" s="7" t="s">
        <v>4</v>
      </c>
    </row>
    <row r="4" spans="1:8">
      <c r="A4" s="88" t="s">
        <v>5</v>
      </c>
      <c r="B4" s="8">
        <v>1758600</v>
      </c>
      <c r="C4" s="9" t="s">
        <v>6</v>
      </c>
      <c r="D4" s="10">
        <v>0.03</v>
      </c>
      <c r="E4" s="11" t="s">
        <v>7</v>
      </c>
      <c r="F4" s="10">
        <v>0.12</v>
      </c>
      <c r="H4" s="12">
        <f>SUM(D4:D8)+SUM(F4:F8)</f>
        <v>1</v>
      </c>
    </row>
    <row r="5" spans="1:8">
      <c r="A5" s="88" t="s">
        <v>8</v>
      </c>
      <c r="B5" s="13">
        <f>B6-B4</f>
        <v>2332400</v>
      </c>
      <c r="C5" s="11" t="s">
        <v>9</v>
      </c>
      <c r="D5" s="10">
        <v>0.16</v>
      </c>
      <c r="E5" s="11" t="s">
        <v>10</v>
      </c>
      <c r="F5" s="10">
        <v>0.26</v>
      </c>
    </row>
    <row r="6" spans="1:8">
      <c r="A6" s="88" t="s">
        <v>11</v>
      </c>
      <c r="B6" s="13">
        <v>4091000</v>
      </c>
      <c r="C6" s="9" t="s">
        <v>12</v>
      </c>
      <c r="D6" s="10">
        <v>0.06</v>
      </c>
      <c r="E6" s="11" t="s">
        <v>13</v>
      </c>
      <c r="F6" s="10">
        <v>0.04</v>
      </c>
      <c r="G6" s="221">
        <f>B7+B6</f>
        <v>39497550</v>
      </c>
      <c r="H6" s="222"/>
    </row>
    <row r="7" spans="1:8">
      <c r="A7" s="88" t="s">
        <v>14</v>
      </c>
      <c r="B7" s="13">
        <v>35406550</v>
      </c>
      <c r="C7" s="11" t="s">
        <v>15</v>
      </c>
      <c r="D7" s="10">
        <v>0.14000000000000001</v>
      </c>
      <c r="E7" s="11" t="s">
        <v>16</v>
      </c>
      <c r="F7" s="10">
        <v>0.17</v>
      </c>
    </row>
    <row r="8" spans="1:8">
      <c r="A8" s="88" t="s">
        <v>17</v>
      </c>
      <c r="B8" s="13">
        <v>84672500</v>
      </c>
      <c r="C8" s="9" t="s">
        <v>18</v>
      </c>
      <c r="D8" s="10">
        <v>0.02</v>
      </c>
      <c r="E8" s="11"/>
      <c r="F8" s="10"/>
    </row>
    <row r="9" spans="1:8">
      <c r="A9" s="88" t="s">
        <v>19</v>
      </c>
      <c r="B9" s="14">
        <f>B7/B8</f>
        <v>0.41815878827246156</v>
      </c>
      <c r="C9" s="9"/>
      <c r="D9" s="10"/>
      <c r="E9" s="11"/>
      <c r="F9" s="15"/>
    </row>
    <row r="10" spans="1:8">
      <c r="A10" s="183" t="s">
        <v>20</v>
      </c>
      <c r="B10" s="183"/>
      <c r="C10" s="183"/>
      <c r="D10" s="183"/>
      <c r="E10" s="183"/>
      <c r="F10" s="183"/>
    </row>
    <row r="11" spans="1:8">
      <c r="A11" s="196" t="s">
        <v>21</v>
      </c>
      <c r="B11" s="88" t="s">
        <v>22</v>
      </c>
      <c r="C11" s="88" t="s">
        <v>23</v>
      </c>
      <c r="D11" s="88" t="s">
        <v>24</v>
      </c>
      <c r="E11" s="88"/>
      <c r="F11" s="16" t="s">
        <v>25</v>
      </c>
    </row>
    <row r="12" spans="1:8">
      <c r="A12" s="196"/>
      <c r="B12" s="17" t="s">
        <v>53</v>
      </c>
      <c r="C12" s="5" t="s">
        <v>161</v>
      </c>
      <c r="D12" s="220" t="s">
        <v>26</v>
      </c>
      <c r="E12" s="17" t="s">
        <v>477</v>
      </c>
      <c r="F12" s="5">
        <v>8</v>
      </c>
    </row>
    <row r="13" spans="1:8">
      <c r="A13" s="196"/>
      <c r="B13" s="17" t="s">
        <v>55</v>
      </c>
      <c r="C13" s="5" t="s">
        <v>474</v>
      </c>
      <c r="D13" s="220"/>
      <c r="E13" s="17" t="s">
        <v>478</v>
      </c>
      <c r="F13" s="5">
        <v>6</v>
      </c>
    </row>
    <row r="14" spans="1:8">
      <c r="A14" s="196"/>
      <c r="B14" s="17" t="s">
        <v>56</v>
      </c>
      <c r="C14" s="5" t="s">
        <v>475</v>
      </c>
      <c r="D14" s="220" t="s">
        <v>27</v>
      </c>
      <c r="E14" s="17" t="s">
        <v>479</v>
      </c>
      <c r="F14" s="18">
        <v>1</v>
      </c>
    </row>
    <row r="15" spans="1:8">
      <c r="A15" s="196"/>
      <c r="B15" s="17" t="s">
        <v>57</v>
      </c>
      <c r="C15" s="5" t="s">
        <v>476</v>
      </c>
      <c r="D15" s="220"/>
      <c r="E15" s="17" t="s">
        <v>480</v>
      </c>
      <c r="F15" s="18">
        <v>0</v>
      </c>
    </row>
    <row r="16" spans="1:8">
      <c r="A16" s="183"/>
      <c r="B16" s="183"/>
      <c r="C16" s="183"/>
      <c r="D16" s="183"/>
      <c r="E16" s="183"/>
      <c r="F16" s="183"/>
    </row>
    <row r="17" spans="1:6">
      <c r="A17" s="19"/>
      <c r="B17" s="88" t="s">
        <v>28</v>
      </c>
      <c r="C17" s="88" t="s">
        <v>29</v>
      </c>
      <c r="D17" s="88" t="s">
        <v>30</v>
      </c>
      <c r="E17" s="205" t="s">
        <v>31</v>
      </c>
      <c r="F17" s="206"/>
    </row>
    <row r="18" spans="1:6">
      <c r="A18" s="196" t="s">
        <v>32</v>
      </c>
      <c r="B18" s="20">
        <v>0.47916666666666669</v>
      </c>
      <c r="C18" s="20" t="s">
        <v>455</v>
      </c>
      <c r="D18" s="21" t="s">
        <v>456</v>
      </c>
      <c r="E18" s="177" t="s">
        <v>457</v>
      </c>
      <c r="F18" s="178"/>
    </row>
    <row r="19" spans="1:6">
      <c r="A19" s="196"/>
      <c r="B19" s="20">
        <v>0.47916666666666669</v>
      </c>
      <c r="C19" s="20" t="s">
        <v>458</v>
      </c>
      <c r="D19" s="21">
        <v>2</v>
      </c>
      <c r="E19" s="177"/>
      <c r="F19" s="178"/>
    </row>
    <row r="20" spans="1:6">
      <c r="A20" s="196"/>
      <c r="B20" s="20">
        <v>0.5</v>
      </c>
      <c r="C20" s="20" t="s">
        <v>459</v>
      </c>
      <c r="D20" s="21">
        <v>5</v>
      </c>
      <c r="E20" s="177"/>
      <c r="F20" s="178"/>
    </row>
    <row r="21" spans="1:6">
      <c r="A21" s="196"/>
      <c r="B21" s="20">
        <v>0.54166666666666663</v>
      </c>
      <c r="C21" s="20" t="s">
        <v>460</v>
      </c>
      <c r="D21" s="21" t="s">
        <v>461</v>
      </c>
      <c r="E21" s="177"/>
      <c r="F21" s="178"/>
    </row>
    <row r="22" spans="1:6">
      <c r="A22" s="196"/>
      <c r="B22" s="20">
        <v>0.54166666666666663</v>
      </c>
      <c r="C22" s="20" t="s">
        <v>462</v>
      </c>
      <c r="D22" s="21">
        <v>2</v>
      </c>
      <c r="E22" s="177"/>
      <c r="F22" s="178"/>
    </row>
    <row r="23" spans="1:6">
      <c r="A23" s="196"/>
      <c r="B23" s="20">
        <v>0.58333333333333337</v>
      </c>
      <c r="C23" s="20" t="s">
        <v>463</v>
      </c>
      <c r="D23" s="21" t="s">
        <v>461</v>
      </c>
      <c r="E23" s="177"/>
      <c r="F23" s="178"/>
    </row>
    <row r="24" spans="1:6">
      <c r="A24" s="196"/>
      <c r="B24" s="208" t="s">
        <v>454</v>
      </c>
      <c r="C24" s="237" t="s">
        <v>464</v>
      </c>
      <c r="D24" s="209"/>
      <c r="E24" s="209"/>
      <c r="F24" s="210"/>
    </row>
    <row r="25" spans="1:6">
      <c r="A25" s="196"/>
      <c r="B25" s="208"/>
      <c r="C25" s="211"/>
      <c r="D25" s="212"/>
      <c r="E25" s="212"/>
      <c r="F25" s="213"/>
    </row>
    <row r="26" spans="1:6">
      <c r="A26" s="207"/>
      <c r="B26" s="198"/>
      <c r="C26" s="214"/>
      <c r="D26" s="215"/>
      <c r="E26" s="215"/>
      <c r="F26" s="216"/>
    </row>
    <row r="27" spans="1:6" ht="17.399999999999999" customHeight="1">
      <c r="A27" s="196" t="s">
        <v>33</v>
      </c>
      <c r="B27" s="20">
        <v>0.6875</v>
      </c>
      <c r="C27" s="20" t="s">
        <v>465</v>
      </c>
      <c r="D27" s="21">
        <v>4</v>
      </c>
      <c r="E27" s="177"/>
      <c r="F27" s="178"/>
    </row>
    <row r="28" spans="1:6" ht="17.399999999999999" customHeight="1">
      <c r="A28" s="196"/>
      <c r="B28" s="58">
        <v>0.72916666666666663</v>
      </c>
      <c r="C28" s="20" t="s">
        <v>466</v>
      </c>
      <c r="D28" s="21">
        <v>2</v>
      </c>
      <c r="E28" s="177"/>
      <c r="F28" s="178"/>
    </row>
    <row r="29" spans="1:6" ht="17.399999999999999" customHeight="1">
      <c r="A29" s="196"/>
      <c r="B29" s="58">
        <v>0.75</v>
      </c>
      <c r="C29" s="20" t="s">
        <v>467</v>
      </c>
      <c r="D29" s="21">
        <v>5</v>
      </c>
      <c r="E29" s="177"/>
      <c r="F29" s="178"/>
    </row>
    <row r="30" spans="1:6" ht="17.399999999999999" customHeight="1">
      <c r="A30" s="196"/>
      <c r="B30" s="58">
        <v>0.77083333333333337</v>
      </c>
      <c r="C30" s="20" t="s">
        <v>468</v>
      </c>
      <c r="D30" s="21" t="s">
        <v>469</v>
      </c>
      <c r="E30" s="177"/>
      <c r="F30" s="178"/>
    </row>
    <row r="31" spans="1:6" ht="43.5" customHeight="1">
      <c r="A31" s="196"/>
      <c r="B31" s="89" t="s">
        <v>454</v>
      </c>
      <c r="C31" s="202" t="s">
        <v>470</v>
      </c>
      <c r="D31" s="203"/>
      <c r="E31" s="203"/>
      <c r="F31" s="204"/>
    </row>
    <row r="32" spans="1:6">
      <c r="A32" s="183" t="s">
        <v>34</v>
      </c>
      <c r="B32" s="183"/>
      <c r="C32" s="183"/>
      <c r="D32" s="183"/>
      <c r="E32" s="183"/>
      <c r="F32" s="183"/>
    </row>
    <row r="33" spans="1:6">
      <c r="A33" s="186" t="s">
        <v>35</v>
      </c>
      <c r="B33" s="22" t="s">
        <v>36</v>
      </c>
      <c r="C33" s="23" t="s">
        <v>83</v>
      </c>
      <c r="D33" s="186" t="s">
        <v>37</v>
      </c>
      <c r="E33" s="88" t="s">
        <v>36</v>
      </c>
      <c r="F33" s="24"/>
    </row>
    <row r="34" spans="1:6">
      <c r="A34" s="179"/>
      <c r="B34" s="25" t="s">
        <v>38</v>
      </c>
      <c r="C34" s="23" t="s">
        <v>82</v>
      </c>
      <c r="D34" s="189"/>
      <c r="E34" s="16" t="s">
        <v>39</v>
      </c>
      <c r="F34" s="24" t="s">
        <v>451</v>
      </c>
    </row>
    <row r="35" spans="1:6">
      <c r="A35" s="179"/>
      <c r="B35" s="26" t="s">
        <v>40</v>
      </c>
      <c r="C35" s="23" t="s">
        <v>91</v>
      </c>
      <c r="D35" s="189"/>
      <c r="E35" s="16" t="s">
        <v>41</v>
      </c>
      <c r="F35" s="24" t="s">
        <v>452</v>
      </c>
    </row>
    <row r="36" spans="1:6">
      <c r="A36" s="187"/>
      <c r="B36" s="26" t="s">
        <v>43</v>
      </c>
      <c r="C36" s="23" t="s">
        <v>447</v>
      </c>
      <c r="D36" s="190"/>
      <c r="E36" s="16" t="s">
        <v>44</v>
      </c>
      <c r="F36" s="24" t="s">
        <v>453</v>
      </c>
    </row>
    <row r="37" spans="1:6">
      <c r="A37" s="188"/>
      <c r="B37" s="26" t="s">
        <v>45</v>
      </c>
      <c r="C37" s="23" t="s">
        <v>85</v>
      </c>
      <c r="D37" s="191"/>
      <c r="E37" s="16" t="s">
        <v>46</v>
      </c>
      <c r="F37" s="24"/>
    </row>
    <row r="38" spans="1:6">
      <c r="A38" s="183" t="s">
        <v>288</v>
      </c>
      <c r="B38" s="183"/>
      <c r="C38" s="183"/>
      <c r="D38" s="183"/>
      <c r="E38" s="183"/>
      <c r="F38" s="183"/>
    </row>
    <row r="39" spans="1:6" ht="40.200000000000003" customHeight="1">
      <c r="A39" s="223" t="s">
        <v>35</v>
      </c>
      <c r="B39" s="180" t="s">
        <v>448</v>
      </c>
      <c r="C39" s="228"/>
      <c r="D39" s="228"/>
      <c r="E39" s="228"/>
      <c r="F39" s="229"/>
    </row>
    <row r="40" spans="1:6" ht="40.200000000000003" customHeight="1">
      <c r="A40" s="224"/>
      <c r="B40" s="180" t="s">
        <v>449</v>
      </c>
      <c r="C40" s="238"/>
      <c r="D40" s="238"/>
      <c r="E40" s="238"/>
      <c r="F40" s="239"/>
    </row>
    <row r="41" spans="1:6" ht="40.200000000000003" customHeight="1">
      <c r="A41" s="225"/>
      <c r="B41" s="180" t="s">
        <v>450</v>
      </c>
      <c r="C41" s="230"/>
      <c r="D41" s="230"/>
      <c r="E41" s="230"/>
      <c r="F41" s="231"/>
    </row>
    <row r="42" spans="1:6" s="27" customFormat="1" ht="150.6" customHeight="1">
      <c r="A42" s="224" t="s">
        <v>471</v>
      </c>
      <c r="B42" s="180" t="s">
        <v>472</v>
      </c>
      <c r="C42" s="181"/>
      <c r="D42" s="181"/>
      <c r="E42" s="181"/>
      <c r="F42" s="182"/>
    </row>
    <row r="43" spans="1:6" s="27" customFormat="1" ht="253.2" customHeight="1">
      <c r="A43" s="225"/>
      <c r="B43" s="180" t="s">
        <v>473</v>
      </c>
      <c r="C43" s="181"/>
      <c r="D43" s="181"/>
      <c r="E43" s="181"/>
      <c r="F43" s="182"/>
    </row>
    <row r="44" spans="1:6">
      <c r="A44" s="232"/>
      <c r="B44" s="233"/>
      <c r="C44" s="233"/>
      <c r="D44" s="233"/>
      <c r="E44" s="233"/>
      <c r="F44" s="234"/>
    </row>
    <row r="45" spans="1:6">
      <c r="A45" s="87" t="s">
        <v>35</v>
      </c>
      <c r="B45" s="184"/>
      <c r="C45" s="185"/>
      <c r="D45" s="87" t="s">
        <v>37</v>
      </c>
      <c r="E45" s="184"/>
      <c r="F45" s="185"/>
    </row>
    <row r="46" spans="1:6">
      <c r="A46" s="170" t="s">
        <v>47</v>
      </c>
      <c r="B46" s="235"/>
      <c r="C46" s="236"/>
      <c r="D46" s="86" t="s">
        <v>48</v>
      </c>
      <c r="E46" s="173"/>
      <c r="F46" s="174"/>
    </row>
    <row r="47" spans="1:6">
      <c r="A47" s="175" t="s">
        <v>35</v>
      </c>
      <c r="B47" s="30" t="s">
        <v>49</v>
      </c>
      <c r="C47" s="30" t="s">
        <v>50</v>
      </c>
      <c r="D47" s="175" t="s">
        <v>37</v>
      </c>
      <c r="E47" s="30" t="s">
        <v>51</v>
      </c>
      <c r="F47" s="30" t="s">
        <v>52</v>
      </c>
    </row>
    <row r="48" spans="1:6">
      <c r="A48" s="175"/>
      <c r="B48" s="31"/>
      <c r="C48" s="31"/>
      <c r="D48" s="176"/>
      <c r="E48" s="31"/>
      <c r="F48" s="32"/>
    </row>
    <row r="49" spans="1:6">
      <c r="A49" s="175"/>
      <c r="B49" s="31"/>
      <c r="C49" s="31"/>
      <c r="D49" s="176"/>
      <c r="E49" s="31"/>
      <c r="F49" s="32"/>
    </row>
    <row r="50" spans="1:6">
      <c r="A50" s="175"/>
      <c r="B50" s="31"/>
      <c r="C50" s="31"/>
      <c r="D50" s="176"/>
      <c r="E50" s="31"/>
      <c r="F50" s="32"/>
    </row>
  </sheetData>
  <mergeCells count="42">
    <mergeCell ref="E27:F27"/>
    <mergeCell ref="E30:F30"/>
    <mergeCell ref="C31:F31"/>
    <mergeCell ref="A32:F32"/>
    <mergeCell ref="A33:A37"/>
    <mergeCell ref="D33:D37"/>
    <mergeCell ref="E28:F28"/>
    <mergeCell ref="E29:F29"/>
    <mergeCell ref="A27:A31"/>
    <mergeCell ref="A47:A50"/>
    <mergeCell ref="D47:D50"/>
    <mergeCell ref="A38:F38"/>
    <mergeCell ref="A39:A41"/>
    <mergeCell ref="B39:F39"/>
    <mergeCell ref="B41:F41"/>
    <mergeCell ref="A42:A43"/>
    <mergeCell ref="B42:F42"/>
    <mergeCell ref="B43:F43"/>
    <mergeCell ref="B40:F40"/>
    <mergeCell ref="A44:F44"/>
    <mergeCell ref="B45:C45"/>
    <mergeCell ref="E45:F45"/>
    <mergeCell ref="A46:C46"/>
    <mergeCell ref="E46:F46"/>
    <mergeCell ref="A16:F16"/>
    <mergeCell ref="E17:F17"/>
    <mergeCell ref="A18:A26"/>
    <mergeCell ref="E18:F18"/>
    <mergeCell ref="B24:B26"/>
    <mergeCell ref="C24:F26"/>
    <mergeCell ref="E19:F19"/>
    <mergeCell ref="E20:F20"/>
    <mergeCell ref="E21:F21"/>
    <mergeCell ref="E22:F22"/>
    <mergeCell ref="E23:F23"/>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H46"/>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91" t="s">
        <v>0</v>
      </c>
      <c r="B2" s="2">
        <v>42659</v>
      </c>
      <c r="C2" s="3"/>
      <c r="D2" s="2"/>
      <c r="E2" s="4" t="s">
        <v>1</v>
      </c>
      <c r="F2" s="5"/>
    </row>
    <row r="3" spans="1:8">
      <c r="A3" s="218" t="s">
        <v>2</v>
      </c>
      <c r="B3" s="219"/>
      <c r="C3" s="6" t="s">
        <v>3</v>
      </c>
      <c r="D3" s="6" t="s">
        <v>4</v>
      </c>
      <c r="E3" s="6" t="s">
        <v>3</v>
      </c>
      <c r="F3" s="7" t="s">
        <v>4</v>
      </c>
    </row>
    <row r="4" spans="1:8">
      <c r="A4" s="91" t="s">
        <v>5</v>
      </c>
      <c r="B4" s="8">
        <v>1100300</v>
      </c>
      <c r="C4" s="9" t="s">
        <v>6</v>
      </c>
      <c r="D4" s="10">
        <v>0.04</v>
      </c>
      <c r="E4" s="11" t="s">
        <v>7</v>
      </c>
      <c r="F4" s="10">
        <v>0.2</v>
      </c>
      <c r="H4" s="12">
        <f>SUM(D4:D8)+SUM(F4:F8)</f>
        <v>1.01</v>
      </c>
    </row>
    <row r="5" spans="1:8">
      <c r="A5" s="91" t="s">
        <v>8</v>
      </c>
      <c r="B5" s="13">
        <f>B6-B4</f>
        <v>1160500</v>
      </c>
      <c r="C5" s="11" t="s">
        <v>9</v>
      </c>
      <c r="D5" s="10">
        <v>0.08</v>
      </c>
      <c r="E5" s="11" t="s">
        <v>10</v>
      </c>
      <c r="F5" s="10">
        <v>0.17</v>
      </c>
    </row>
    <row r="6" spans="1:8">
      <c r="A6" s="91" t="s">
        <v>11</v>
      </c>
      <c r="B6" s="13">
        <v>2260800</v>
      </c>
      <c r="C6" s="9" t="s">
        <v>12</v>
      </c>
      <c r="D6" s="10">
        <v>7.0000000000000007E-2</v>
      </c>
      <c r="E6" s="11" t="s">
        <v>13</v>
      </c>
      <c r="F6" s="10">
        <v>0.04</v>
      </c>
      <c r="G6" s="221">
        <f>B7+B6</f>
        <v>39928150</v>
      </c>
      <c r="H6" s="222"/>
    </row>
    <row r="7" spans="1:8">
      <c r="A7" s="91" t="s">
        <v>14</v>
      </c>
      <c r="B7" s="13">
        <v>37667350</v>
      </c>
      <c r="C7" s="11" t="s">
        <v>15</v>
      </c>
      <c r="D7" s="10">
        <v>0.18</v>
      </c>
      <c r="E7" s="11" t="s">
        <v>16</v>
      </c>
      <c r="F7" s="10">
        <v>0.22</v>
      </c>
    </row>
    <row r="8" spans="1:8">
      <c r="A8" s="91" t="s">
        <v>17</v>
      </c>
      <c r="B8" s="13">
        <v>84672500</v>
      </c>
      <c r="C8" s="9" t="s">
        <v>18</v>
      </c>
      <c r="D8" s="10">
        <v>0.01</v>
      </c>
      <c r="E8" s="11"/>
      <c r="F8" s="10"/>
    </row>
    <row r="9" spans="1:8">
      <c r="A9" s="91" t="s">
        <v>19</v>
      </c>
      <c r="B9" s="14">
        <f>B7/B8</f>
        <v>0.44485931087425079</v>
      </c>
      <c r="C9" s="9"/>
      <c r="D9" s="10"/>
      <c r="E9" s="11"/>
      <c r="F9" s="15"/>
    </row>
    <row r="10" spans="1:8">
      <c r="A10" s="183" t="s">
        <v>20</v>
      </c>
      <c r="B10" s="183"/>
      <c r="C10" s="183"/>
      <c r="D10" s="183"/>
      <c r="E10" s="183"/>
      <c r="F10" s="183"/>
    </row>
    <row r="11" spans="1:8">
      <c r="A11" s="196" t="s">
        <v>21</v>
      </c>
      <c r="B11" s="91" t="s">
        <v>22</v>
      </c>
      <c r="C11" s="91" t="s">
        <v>23</v>
      </c>
      <c r="D11" s="91" t="s">
        <v>24</v>
      </c>
      <c r="E11" s="91"/>
      <c r="F11" s="16" t="s">
        <v>25</v>
      </c>
    </row>
    <row r="12" spans="1:8">
      <c r="A12" s="196"/>
      <c r="B12" s="17" t="s">
        <v>53</v>
      </c>
      <c r="C12" s="5" t="s">
        <v>229</v>
      </c>
      <c r="D12" s="220" t="s">
        <v>26</v>
      </c>
      <c r="E12" s="17" t="s">
        <v>488</v>
      </c>
      <c r="F12" s="5">
        <v>7</v>
      </c>
    </row>
    <row r="13" spans="1:8">
      <c r="A13" s="196"/>
      <c r="B13" s="17" t="s">
        <v>55</v>
      </c>
      <c r="C13" s="5" t="s">
        <v>485</v>
      </c>
      <c r="D13" s="220"/>
      <c r="E13" s="17" t="s">
        <v>489</v>
      </c>
      <c r="F13" s="5">
        <v>4</v>
      </c>
    </row>
    <row r="14" spans="1:8">
      <c r="A14" s="196"/>
      <c r="B14" s="17" t="s">
        <v>56</v>
      </c>
      <c r="C14" s="5" t="s">
        <v>486</v>
      </c>
      <c r="D14" s="220" t="s">
        <v>27</v>
      </c>
      <c r="E14" s="17" t="s">
        <v>490</v>
      </c>
      <c r="F14" s="18">
        <v>0</v>
      </c>
    </row>
    <row r="15" spans="1:8">
      <c r="A15" s="196"/>
      <c r="B15" s="17" t="s">
        <v>57</v>
      </c>
      <c r="C15" s="5" t="s">
        <v>487</v>
      </c>
      <c r="D15" s="220"/>
      <c r="E15" s="17" t="s">
        <v>491</v>
      </c>
      <c r="F15" s="18">
        <v>0</v>
      </c>
    </row>
    <row r="16" spans="1:8">
      <c r="A16" s="183"/>
      <c r="B16" s="183"/>
      <c r="C16" s="183"/>
      <c r="D16" s="183"/>
      <c r="E16" s="183"/>
      <c r="F16" s="183"/>
    </row>
    <row r="17" spans="1:6">
      <c r="A17" s="19"/>
      <c r="B17" s="91" t="s">
        <v>28</v>
      </c>
      <c r="C17" s="91" t="s">
        <v>29</v>
      </c>
      <c r="D17" s="91" t="s">
        <v>30</v>
      </c>
      <c r="E17" s="205" t="s">
        <v>31</v>
      </c>
      <c r="F17" s="206"/>
    </row>
    <row r="18" spans="1:6">
      <c r="A18" s="196" t="s">
        <v>32</v>
      </c>
      <c r="B18" s="20"/>
      <c r="C18" s="20"/>
      <c r="D18" s="21"/>
      <c r="E18" s="177"/>
      <c r="F18" s="178"/>
    </row>
    <row r="19" spans="1:6">
      <c r="A19" s="196"/>
      <c r="B19" s="20"/>
      <c r="C19" s="20"/>
      <c r="D19" s="21"/>
      <c r="E19" s="177"/>
      <c r="F19" s="178"/>
    </row>
    <row r="20" spans="1:6">
      <c r="A20" s="196"/>
      <c r="B20" s="208" t="s">
        <v>492</v>
      </c>
      <c r="C20" s="237"/>
      <c r="D20" s="209"/>
      <c r="E20" s="209"/>
      <c r="F20" s="210"/>
    </row>
    <row r="21" spans="1:6">
      <c r="A21" s="196"/>
      <c r="B21" s="208"/>
      <c r="C21" s="211"/>
      <c r="D21" s="212"/>
      <c r="E21" s="212"/>
      <c r="F21" s="213"/>
    </row>
    <row r="22" spans="1:6">
      <c r="A22" s="207"/>
      <c r="B22" s="198"/>
      <c r="C22" s="214"/>
      <c r="D22" s="215"/>
      <c r="E22" s="215"/>
      <c r="F22" s="216"/>
    </row>
    <row r="23" spans="1:6" ht="17.399999999999999" customHeight="1">
      <c r="A23" s="196" t="s">
        <v>33</v>
      </c>
      <c r="B23" s="20"/>
      <c r="C23" s="20"/>
      <c r="D23" s="21"/>
      <c r="E23" s="177"/>
      <c r="F23" s="178"/>
    </row>
    <row r="24" spans="1:6" ht="17.399999999999999" customHeight="1">
      <c r="A24" s="196"/>
      <c r="B24" s="58"/>
      <c r="C24" s="20"/>
      <c r="D24" s="21"/>
      <c r="E24" s="177"/>
      <c r="F24" s="178"/>
    </row>
    <row r="25" spans="1:6" ht="17.399999999999999" customHeight="1">
      <c r="A25" s="196"/>
      <c r="B25" s="58"/>
      <c r="C25" s="20"/>
      <c r="D25" s="21"/>
      <c r="E25" s="177"/>
      <c r="F25" s="178"/>
    </row>
    <row r="26" spans="1:6" ht="43.5" customHeight="1">
      <c r="A26" s="196"/>
      <c r="B26" s="94" t="s">
        <v>123</v>
      </c>
      <c r="C26" s="202"/>
      <c r="D26" s="203"/>
      <c r="E26" s="203"/>
      <c r="F26" s="204"/>
    </row>
    <row r="27" spans="1:6">
      <c r="A27" s="183" t="s">
        <v>34</v>
      </c>
      <c r="B27" s="183"/>
      <c r="C27" s="183"/>
      <c r="D27" s="183"/>
      <c r="E27" s="183"/>
      <c r="F27" s="183"/>
    </row>
    <row r="28" spans="1:6">
      <c r="A28" s="186" t="s">
        <v>35</v>
      </c>
      <c r="B28" s="22" t="s">
        <v>36</v>
      </c>
      <c r="C28" s="23" t="s">
        <v>89</v>
      </c>
      <c r="D28" s="186" t="s">
        <v>37</v>
      </c>
      <c r="E28" s="91" t="s">
        <v>36</v>
      </c>
      <c r="F28" s="24"/>
    </row>
    <row r="29" spans="1:6">
      <c r="A29" s="179"/>
      <c r="B29" s="25" t="s">
        <v>38</v>
      </c>
      <c r="C29" s="23" t="s">
        <v>82</v>
      </c>
      <c r="D29" s="189"/>
      <c r="E29" s="16" t="s">
        <v>39</v>
      </c>
      <c r="F29" s="24" t="s">
        <v>484</v>
      </c>
    </row>
    <row r="30" spans="1:6">
      <c r="A30" s="179"/>
      <c r="B30" s="26" t="s">
        <v>40</v>
      </c>
      <c r="C30" s="23" t="s">
        <v>83</v>
      </c>
      <c r="D30" s="189"/>
      <c r="E30" s="16" t="s">
        <v>41</v>
      </c>
      <c r="F30" s="24" t="s">
        <v>42</v>
      </c>
    </row>
    <row r="31" spans="1:6">
      <c r="A31" s="187"/>
      <c r="B31" s="26" t="s">
        <v>43</v>
      </c>
      <c r="C31" s="23" t="s">
        <v>81</v>
      </c>
      <c r="D31" s="190"/>
      <c r="E31" s="16" t="s">
        <v>44</v>
      </c>
      <c r="F31" s="24"/>
    </row>
    <row r="32" spans="1:6">
      <c r="A32" s="188"/>
      <c r="B32" s="26" t="s">
        <v>45</v>
      </c>
      <c r="C32" s="23" t="s">
        <v>91</v>
      </c>
      <c r="D32" s="191"/>
      <c r="E32" s="16" t="s">
        <v>46</v>
      </c>
      <c r="F32" s="24"/>
    </row>
    <row r="33" spans="1:6">
      <c r="A33" s="183" t="s">
        <v>288</v>
      </c>
      <c r="B33" s="183"/>
      <c r="C33" s="183"/>
      <c r="D33" s="183"/>
      <c r="E33" s="183"/>
      <c r="F33" s="183"/>
    </row>
    <row r="34" spans="1:6" ht="40.200000000000003" customHeight="1">
      <c r="A34" s="223" t="s">
        <v>35</v>
      </c>
      <c r="B34" s="180" t="s">
        <v>481</v>
      </c>
      <c r="C34" s="228"/>
      <c r="D34" s="228"/>
      <c r="E34" s="228"/>
      <c r="F34" s="229"/>
    </row>
    <row r="35" spans="1:6" ht="40.200000000000003" customHeight="1">
      <c r="A35" s="224"/>
      <c r="B35" s="180" t="s">
        <v>482</v>
      </c>
      <c r="C35" s="238"/>
      <c r="D35" s="238"/>
      <c r="E35" s="238"/>
      <c r="F35" s="239"/>
    </row>
    <row r="36" spans="1:6" ht="40.200000000000003" customHeight="1">
      <c r="A36" s="225"/>
      <c r="B36" s="180" t="s">
        <v>483</v>
      </c>
      <c r="C36" s="230"/>
      <c r="D36" s="230"/>
      <c r="E36" s="230"/>
      <c r="F36" s="231"/>
    </row>
    <row r="37" spans="1:6" ht="40.200000000000003" customHeight="1">
      <c r="A37" s="97"/>
      <c r="B37" s="180" t="s">
        <v>500</v>
      </c>
      <c r="C37" s="181"/>
      <c r="D37" s="181"/>
      <c r="E37" s="181"/>
      <c r="F37" s="182"/>
    </row>
    <row r="38" spans="1:6" s="27" customFormat="1" ht="32.4" customHeight="1">
      <c r="A38" s="224" t="s">
        <v>138</v>
      </c>
      <c r="B38" s="180" t="s">
        <v>501</v>
      </c>
      <c r="C38" s="181"/>
      <c r="D38" s="181"/>
      <c r="E38" s="181"/>
      <c r="F38" s="182"/>
    </row>
    <row r="39" spans="1:6" s="27" customFormat="1" ht="56.4" customHeight="1">
      <c r="A39" s="225"/>
      <c r="B39" s="180" t="s">
        <v>502</v>
      </c>
      <c r="C39" s="181"/>
      <c r="D39" s="181"/>
      <c r="E39" s="181"/>
      <c r="F39" s="182"/>
    </row>
    <row r="40" spans="1:6">
      <c r="A40" s="232"/>
      <c r="B40" s="233"/>
      <c r="C40" s="233"/>
      <c r="D40" s="233"/>
      <c r="E40" s="233"/>
      <c r="F40" s="234"/>
    </row>
    <row r="41" spans="1:6">
      <c r="A41" s="92" t="s">
        <v>35</v>
      </c>
      <c r="B41" s="184"/>
      <c r="C41" s="185"/>
      <c r="D41" s="92" t="s">
        <v>37</v>
      </c>
      <c r="E41" s="184"/>
      <c r="F41" s="185"/>
    </row>
    <row r="42" spans="1:6">
      <c r="A42" s="170" t="s">
        <v>47</v>
      </c>
      <c r="B42" s="235"/>
      <c r="C42" s="236"/>
      <c r="D42" s="90" t="s">
        <v>48</v>
      </c>
      <c r="E42" s="173"/>
      <c r="F42" s="174"/>
    </row>
    <row r="43" spans="1:6">
      <c r="A43" s="175" t="s">
        <v>35</v>
      </c>
      <c r="B43" s="30" t="s">
        <v>49</v>
      </c>
      <c r="C43" s="30" t="s">
        <v>50</v>
      </c>
      <c r="D43" s="175" t="s">
        <v>37</v>
      </c>
      <c r="E43" s="30" t="s">
        <v>51</v>
      </c>
      <c r="F43" s="30" t="s">
        <v>52</v>
      </c>
    </row>
    <row r="44" spans="1:6">
      <c r="A44" s="175"/>
      <c r="B44" s="31"/>
      <c r="C44" s="31"/>
      <c r="D44" s="176"/>
      <c r="E44" s="31"/>
      <c r="F44" s="32"/>
    </row>
    <row r="45" spans="1:6">
      <c r="A45" s="175"/>
      <c r="B45" s="31"/>
      <c r="C45" s="31"/>
      <c r="D45" s="176"/>
      <c r="E45" s="31"/>
      <c r="F45" s="32"/>
    </row>
    <row r="46" spans="1:6">
      <c r="A46" s="175"/>
      <c r="B46" s="31"/>
      <c r="C46" s="31"/>
      <c r="D46" s="176"/>
      <c r="E46" s="31"/>
      <c r="F46" s="32"/>
    </row>
  </sheetData>
  <mergeCells count="38">
    <mergeCell ref="A1:F1"/>
    <mergeCell ref="A3:B3"/>
    <mergeCell ref="G6:H6"/>
    <mergeCell ref="A10:F10"/>
    <mergeCell ref="A11:A15"/>
    <mergeCell ref="D12:D13"/>
    <mergeCell ref="D14:D15"/>
    <mergeCell ref="A16:F16"/>
    <mergeCell ref="E17:F17"/>
    <mergeCell ref="A18:A22"/>
    <mergeCell ref="E18:F18"/>
    <mergeCell ref="E19:F19"/>
    <mergeCell ref="B20:B22"/>
    <mergeCell ref="C20:F22"/>
    <mergeCell ref="A23:A26"/>
    <mergeCell ref="E23:F23"/>
    <mergeCell ref="E24:F24"/>
    <mergeCell ref="E25:F25"/>
    <mergeCell ref="C26:F26"/>
    <mergeCell ref="A27:F27"/>
    <mergeCell ref="A28:A32"/>
    <mergeCell ref="D28:D32"/>
    <mergeCell ref="A33:F33"/>
    <mergeCell ref="A34:A36"/>
    <mergeCell ref="B34:F34"/>
    <mergeCell ref="B35:F35"/>
    <mergeCell ref="B36:F36"/>
    <mergeCell ref="B37:F37"/>
    <mergeCell ref="A42:C42"/>
    <mergeCell ref="E42:F42"/>
    <mergeCell ref="A43:A46"/>
    <mergeCell ref="D43:D46"/>
    <mergeCell ref="A38:A39"/>
    <mergeCell ref="B38:F38"/>
    <mergeCell ref="B39:F39"/>
    <mergeCell ref="A40:F40"/>
    <mergeCell ref="B41:C41"/>
    <mergeCell ref="E41:F41"/>
  </mergeCells>
  <phoneticPr fontId="4"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H44"/>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95" t="s">
        <v>0</v>
      </c>
      <c r="B2" s="2">
        <v>42660</v>
      </c>
      <c r="C2" s="3"/>
      <c r="D2" s="2"/>
      <c r="E2" s="4" t="s">
        <v>1</v>
      </c>
      <c r="F2" s="5"/>
    </row>
    <row r="3" spans="1:8">
      <c r="A3" s="218" t="s">
        <v>2</v>
      </c>
      <c r="B3" s="219"/>
      <c r="C3" s="6" t="s">
        <v>3</v>
      </c>
      <c r="D3" s="6" t="s">
        <v>4</v>
      </c>
      <c r="E3" s="6" t="s">
        <v>3</v>
      </c>
      <c r="F3" s="7" t="s">
        <v>4</v>
      </c>
    </row>
    <row r="4" spans="1:8">
      <c r="A4" s="95" t="s">
        <v>5</v>
      </c>
      <c r="B4" s="8">
        <v>605200</v>
      </c>
      <c r="C4" s="9" t="s">
        <v>6</v>
      </c>
      <c r="D4" s="10">
        <v>0.11</v>
      </c>
      <c r="E4" s="11" t="s">
        <v>7</v>
      </c>
      <c r="F4" s="10">
        <v>0.25</v>
      </c>
      <c r="H4" s="12">
        <f>SUM(D4:D8)+SUM(F4:F8)</f>
        <v>1.01</v>
      </c>
    </row>
    <row r="5" spans="1:8">
      <c r="A5" s="95" t="s">
        <v>8</v>
      </c>
      <c r="B5" s="13">
        <f>B6-B4</f>
        <v>1404300</v>
      </c>
      <c r="C5" s="11" t="s">
        <v>9</v>
      </c>
      <c r="D5" s="10">
        <v>0.05</v>
      </c>
      <c r="E5" s="11" t="s">
        <v>10</v>
      </c>
      <c r="F5" s="10">
        <v>0</v>
      </c>
    </row>
    <row r="6" spans="1:8">
      <c r="A6" s="95" t="s">
        <v>11</v>
      </c>
      <c r="B6" s="13">
        <v>2009500</v>
      </c>
      <c r="C6" s="9" t="s">
        <v>12</v>
      </c>
      <c r="D6" s="10">
        <v>0.06</v>
      </c>
      <c r="E6" s="11" t="s">
        <v>13</v>
      </c>
      <c r="F6" s="10">
        <v>0.18</v>
      </c>
      <c r="G6" s="221">
        <f>B7+B6</f>
        <v>41673550</v>
      </c>
      <c r="H6" s="222"/>
    </row>
    <row r="7" spans="1:8">
      <c r="A7" s="95" t="s">
        <v>14</v>
      </c>
      <c r="B7" s="13">
        <v>39664050</v>
      </c>
      <c r="C7" s="11" t="s">
        <v>15</v>
      </c>
      <c r="D7" s="10">
        <v>0.24</v>
      </c>
      <c r="E7" s="11" t="s">
        <v>16</v>
      </c>
      <c r="F7" s="10">
        <v>0.12</v>
      </c>
    </row>
    <row r="8" spans="1:8">
      <c r="A8" s="95" t="s">
        <v>17</v>
      </c>
      <c r="B8" s="13">
        <v>84672500</v>
      </c>
      <c r="C8" s="9" t="s">
        <v>18</v>
      </c>
      <c r="D8" s="10">
        <v>0</v>
      </c>
      <c r="E8" s="11"/>
      <c r="F8" s="10"/>
    </row>
    <row r="9" spans="1:8">
      <c r="A9" s="95" t="s">
        <v>19</v>
      </c>
      <c r="B9" s="14">
        <f>B7/B8</f>
        <v>0.46844075703445631</v>
      </c>
      <c r="C9" s="9"/>
      <c r="D9" s="10"/>
      <c r="E9" s="11"/>
      <c r="F9" s="15"/>
    </row>
    <row r="10" spans="1:8">
      <c r="A10" s="183" t="s">
        <v>20</v>
      </c>
      <c r="B10" s="183"/>
      <c r="C10" s="183"/>
      <c r="D10" s="183"/>
      <c r="E10" s="183"/>
      <c r="F10" s="183"/>
    </row>
    <row r="11" spans="1:8">
      <c r="A11" s="196" t="s">
        <v>21</v>
      </c>
      <c r="B11" s="95" t="s">
        <v>22</v>
      </c>
      <c r="C11" s="95" t="s">
        <v>23</v>
      </c>
      <c r="D11" s="95" t="s">
        <v>24</v>
      </c>
      <c r="E11" s="95"/>
      <c r="F11" s="16" t="s">
        <v>25</v>
      </c>
    </row>
    <row r="12" spans="1:8">
      <c r="A12" s="196"/>
      <c r="B12" s="17" t="s">
        <v>53</v>
      </c>
      <c r="C12" s="5" t="s">
        <v>506</v>
      </c>
      <c r="D12" s="220" t="s">
        <v>26</v>
      </c>
      <c r="E12" s="17" t="s">
        <v>510</v>
      </c>
      <c r="F12" s="5">
        <v>5</v>
      </c>
    </row>
    <row r="13" spans="1:8">
      <c r="A13" s="196"/>
      <c r="B13" s="17" t="s">
        <v>55</v>
      </c>
      <c r="C13" s="5" t="s">
        <v>507</v>
      </c>
      <c r="D13" s="220"/>
      <c r="E13" s="17" t="s">
        <v>511</v>
      </c>
      <c r="F13" s="5">
        <v>4</v>
      </c>
    </row>
    <row r="14" spans="1:8">
      <c r="A14" s="196"/>
      <c r="B14" s="17" t="s">
        <v>56</v>
      </c>
      <c r="C14" s="5" t="s">
        <v>508</v>
      </c>
      <c r="D14" s="220" t="s">
        <v>27</v>
      </c>
      <c r="E14" s="17" t="s">
        <v>512</v>
      </c>
      <c r="F14" s="18">
        <v>0</v>
      </c>
    </row>
    <row r="15" spans="1:8">
      <c r="A15" s="196"/>
      <c r="B15" s="17" t="s">
        <v>57</v>
      </c>
      <c r="C15" s="5" t="s">
        <v>509</v>
      </c>
      <c r="D15" s="220"/>
      <c r="E15" s="17" t="s">
        <v>513</v>
      </c>
      <c r="F15" s="18">
        <v>0</v>
      </c>
    </row>
    <row r="16" spans="1:8">
      <c r="A16" s="183"/>
      <c r="B16" s="183"/>
      <c r="C16" s="183"/>
      <c r="D16" s="183"/>
      <c r="E16" s="183"/>
      <c r="F16" s="183"/>
    </row>
    <row r="17" spans="1:6">
      <c r="A17" s="19"/>
      <c r="B17" s="95" t="s">
        <v>28</v>
      </c>
      <c r="C17" s="95" t="s">
        <v>29</v>
      </c>
      <c r="D17" s="95" t="s">
        <v>30</v>
      </c>
      <c r="E17" s="205" t="s">
        <v>31</v>
      </c>
      <c r="F17" s="206"/>
    </row>
    <row r="18" spans="1:6">
      <c r="A18" s="196" t="s">
        <v>32</v>
      </c>
      <c r="B18" s="20">
        <v>0.52083333333333337</v>
      </c>
      <c r="C18" s="20" t="s">
        <v>493</v>
      </c>
      <c r="D18" s="21">
        <v>7</v>
      </c>
      <c r="E18" s="177" t="s">
        <v>494</v>
      </c>
      <c r="F18" s="178"/>
    </row>
    <row r="19" spans="1:6">
      <c r="A19" s="196"/>
      <c r="B19" s="20">
        <v>0.52083333333333337</v>
      </c>
      <c r="C19" s="20" t="s">
        <v>234</v>
      </c>
      <c r="D19" s="21">
        <v>3</v>
      </c>
      <c r="E19" s="177" t="s">
        <v>495</v>
      </c>
      <c r="F19" s="178"/>
    </row>
    <row r="20" spans="1:6">
      <c r="A20" s="196"/>
      <c r="B20" s="20">
        <v>0.60416666666666663</v>
      </c>
      <c r="C20" s="20" t="s">
        <v>63</v>
      </c>
      <c r="D20" s="21" t="s">
        <v>496</v>
      </c>
      <c r="E20" s="177" t="s">
        <v>497</v>
      </c>
      <c r="F20" s="178"/>
    </row>
    <row r="21" spans="1:6">
      <c r="A21" s="196"/>
      <c r="B21" s="208" t="s">
        <v>492</v>
      </c>
      <c r="C21" s="237" t="s">
        <v>498</v>
      </c>
      <c r="D21" s="209"/>
      <c r="E21" s="209"/>
      <c r="F21" s="210"/>
    </row>
    <row r="22" spans="1:6">
      <c r="A22" s="196"/>
      <c r="B22" s="208"/>
      <c r="C22" s="211"/>
      <c r="D22" s="212"/>
      <c r="E22" s="212"/>
      <c r="F22" s="213"/>
    </row>
    <row r="23" spans="1:6">
      <c r="A23" s="207"/>
      <c r="B23" s="198"/>
      <c r="C23" s="214"/>
      <c r="D23" s="215"/>
      <c r="E23" s="215"/>
      <c r="F23" s="216"/>
    </row>
    <row r="24" spans="1:6" ht="17.399999999999999" customHeight="1">
      <c r="A24" s="196"/>
      <c r="B24" s="58"/>
      <c r="C24" s="20"/>
      <c r="D24" s="21"/>
      <c r="E24" s="177"/>
      <c r="F24" s="178"/>
    </row>
    <row r="25" spans="1:6" ht="43.5" customHeight="1">
      <c r="A25" s="196"/>
      <c r="B25" s="94" t="s">
        <v>123</v>
      </c>
      <c r="C25" s="202" t="s">
        <v>505</v>
      </c>
      <c r="D25" s="203"/>
      <c r="E25" s="203"/>
      <c r="F25" s="204"/>
    </row>
    <row r="26" spans="1:6">
      <c r="A26" s="183" t="s">
        <v>34</v>
      </c>
      <c r="B26" s="183"/>
      <c r="C26" s="183"/>
      <c r="D26" s="183"/>
      <c r="E26" s="183"/>
      <c r="F26" s="183"/>
    </row>
    <row r="27" spans="1:6">
      <c r="A27" s="186" t="s">
        <v>35</v>
      </c>
      <c r="B27" s="22" t="s">
        <v>36</v>
      </c>
      <c r="C27" s="23" t="s">
        <v>516</v>
      </c>
      <c r="D27" s="186" t="s">
        <v>37</v>
      </c>
      <c r="E27" s="95" t="s">
        <v>36</v>
      </c>
      <c r="F27" s="24" t="s">
        <v>504</v>
      </c>
    </row>
    <row r="28" spans="1:6">
      <c r="A28" s="179"/>
      <c r="B28" s="25" t="s">
        <v>38</v>
      </c>
      <c r="C28" s="23" t="s">
        <v>517</v>
      </c>
      <c r="D28" s="189"/>
      <c r="E28" s="16" t="s">
        <v>39</v>
      </c>
      <c r="F28" s="24" t="s">
        <v>58</v>
      </c>
    </row>
    <row r="29" spans="1:6">
      <c r="A29" s="179"/>
      <c r="B29" s="26" t="s">
        <v>40</v>
      </c>
      <c r="C29" s="23" t="s">
        <v>518</v>
      </c>
      <c r="D29" s="189"/>
      <c r="E29" s="16" t="s">
        <v>41</v>
      </c>
      <c r="F29" s="24" t="s">
        <v>216</v>
      </c>
    </row>
    <row r="30" spans="1:6">
      <c r="A30" s="187"/>
      <c r="B30" s="26" t="s">
        <v>43</v>
      </c>
      <c r="C30" s="23" t="s">
        <v>519</v>
      </c>
      <c r="D30" s="190"/>
      <c r="E30" s="16" t="s">
        <v>44</v>
      </c>
      <c r="F30" s="24" t="s">
        <v>59</v>
      </c>
    </row>
    <row r="31" spans="1:6">
      <c r="A31" s="188"/>
      <c r="B31" s="26" t="s">
        <v>45</v>
      </c>
      <c r="C31" s="23" t="s">
        <v>520</v>
      </c>
      <c r="D31" s="191"/>
      <c r="E31" s="16" t="s">
        <v>46</v>
      </c>
      <c r="F31" s="24"/>
    </row>
    <row r="32" spans="1:6">
      <c r="A32" s="183" t="s">
        <v>288</v>
      </c>
      <c r="B32" s="183"/>
      <c r="C32" s="183"/>
      <c r="D32" s="183"/>
      <c r="E32" s="183"/>
      <c r="F32" s="183"/>
    </row>
    <row r="33" spans="1:6" ht="40.200000000000003" customHeight="1">
      <c r="A33" s="223" t="s">
        <v>35</v>
      </c>
      <c r="B33" s="180" t="s">
        <v>521</v>
      </c>
      <c r="C33" s="228"/>
      <c r="D33" s="228"/>
      <c r="E33" s="228"/>
      <c r="F33" s="229"/>
    </row>
    <row r="34" spans="1:6" ht="40.200000000000003" customHeight="1">
      <c r="A34" s="224"/>
      <c r="B34" s="180" t="s">
        <v>522</v>
      </c>
      <c r="C34" s="238"/>
      <c r="D34" s="238"/>
      <c r="E34" s="238"/>
      <c r="F34" s="239"/>
    </row>
    <row r="35" spans="1:6" ht="40.200000000000003" customHeight="1">
      <c r="A35" s="225"/>
      <c r="B35" s="180" t="s">
        <v>523</v>
      </c>
      <c r="C35" s="230"/>
      <c r="D35" s="230"/>
      <c r="E35" s="230"/>
      <c r="F35" s="231"/>
    </row>
    <row r="36" spans="1:6" s="27" customFormat="1" ht="32.4" customHeight="1">
      <c r="A36" s="224" t="s">
        <v>138</v>
      </c>
      <c r="B36" s="180" t="s">
        <v>499</v>
      </c>
      <c r="C36" s="181"/>
      <c r="D36" s="181"/>
      <c r="E36" s="181"/>
      <c r="F36" s="182"/>
    </row>
    <row r="37" spans="1:6" s="27" customFormat="1" ht="253.2" customHeight="1">
      <c r="A37" s="225"/>
      <c r="B37" s="180" t="s">
        <v>503</v>
      </c>
      <c r="C37" s="181"/>
      <c r="D37" s="181"/>
      <c r="E37" s="181"/>
      <c r="F37" s="182"/>
    </row>
    <row r="38" spans="1:6">
      <c r="A38" s="232"/>
      <c r="B38" s="233"/>
      <c r="C38" s="233"/>
      <c r="D38" s="233"/>
      <c r="E38" s="233"/>
      <c r="F38" s="234"/>
    </row>
    <row r="39" spans="1:6">
      <c r="A39" s="96" t="s">
        <v>35</v>
      </c>
      <c r="B39" s="184"/>
      <c r="C39" s="185"/>
      <c r="D39" s="96" t="s">
        <v>37</v>
      </c>
      <c r="E39" s="184"/>
      <c r="F39" s="185"/>
    </row>
    <row r="40" spans="1:6">
      <c r="A40" s="170" t="s">
        <v>47</v>
      </c>
      <c r="B40" s="235"/>
      <c r="C40" s="236"/>
      <c r="D40" s="93" t="s">
        <v>48</v>
      </c>
      <c r="E40" s="173"/>
      <c r="F40" s="174"/>
    </row>
    <row r="41" spans="1:6">
      <c r="A41" s="175" t="s">
        <v>35</v>
      </c>
      <c r="B41" s="30" t="s">
        <v>49</v>
      </c>
      <c r="C41" s="30" t="s">
        <v>50</v>
      </c>
      <c r="D41" s="175" t="s">
        <v>37</v>
      </c>
      <c r="E41" s="30" t="s">
        <v>51</v>
      </c>
      <c r="F41" s="30" t="s">
        <v>52</v>
      </c>
    </row>
    <row r="42" spans="1:6">
      <c r="A42" s="175"/>
      <c r="B42" s="31"/>
      <c r="C42" s="31"/>
      <c r="D42" s="176"/>
      <c r="E42" s="31"/>
      <c r="F42" s="32"/>
    </row>
    <row r="43" spans="1:6">
      <c r="A43" s="175"/>
      <c r="B43" s="31"/>
      <c r="C43" s="31"/>
      <c r="D43" s="176"/>
      <c r="E43" s="31"/>
      <c r="F43" s="32"/>
    </row>
    <row r="44" spans="1:6">
      <c r="A44" s="175"/>
      <c r="B44" s="31"/>
      <c r="C44" s="31"/>
      <c r="D44" s="176"/>
      <c r="E44" s="31"/>
      <c r="F44" s="32"/>
    </row>
  </sheetData>
  <mergeCells count="36">
    <mergeCell ref="A1:F1"/>
    <mergeCell ref="A3:B3"/>
    <mergeCell ref="G6:H6"/>
    <mergeCell ref="A10:F10"/>
    <mergeCell ref="A11:A15"/>
    <mergeCell ref="D12:D13"/>
    <mergeCell ref="D14:D15"/>
    <mergeCell ref="C21:F23"/>
    <mergeCell ref="A24:A25"/>
    <mergeCell ref="E24:F24"/>
    <mergeCell ref="C25:F25"/>
    <mergeCell ref="A16:F16"/>
    <mergeCell ref="E17:F17"/>
    <mergeCell ref="A18:A23"/>
    <mergeCell ref="E18:F18"/>
    <mergeCell ref="E19:F19"/>
    <mergeCell ref="E20:F20"/>
    <mergeCell ref="B21:B23"/>
    <mergeCell ref="A26:F26"/>
    <mergeCell ref="A27:A31"/>
    <mergeCell ref="D27:D31"/>
    <mergeCell ref="A32:F32"/>
    <mergeCell ref="A33:A35"/>
    <mergeCell ref="B33:F33"/>
    <mergeCell ref="B34:F34"/>
    <mergeCell ref="B35:F35"/>
    <mergeCell ref="A40:C40"/>
    <mergeCell ref="E40:F40"/>
    <mergeCell ref="A41:A44"/>
    <mergeCell ref="D41:D44"/>
    <mergeCell ref="A36:A37"/>
    <mergeCell ref="B36:F36"/>
    <mergeCell ref="B37:F37"/>
    <mergeCell ref="A38:F38"/>
    <mergeCell ref="B39:C39"/>
    <mergeCell ref="E39:F39"/>
  </mergeCells>
  <phoneticPr fontId="4"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H43"/>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00" t="s">
        <v>0</v>
      </c>
      <c r="B2" s="2">
        <v>42661</v>
      </c>
      <c r="C2" s="3"/>
      <c r="D2" s="2"/>
      <c r="E2" s="4" t="s">
        <v>1</v>
      </c>
      <c r="F2" s="5"/>
    </row>
    <row r="3" spans="1:8">
      <c r="A3" s="218" t="s">
        <v>2</v>
      </c>
      <c r="B3" s="219"/>
      <c r="C3" s="6" t="s">
        <v>3</v>
      </c>
      <c r="D3" s="6" t="s">
        <v>4</v>
      </c>
      <c r="E3" s="6" t="s">
        <v>3</v>
      </c>
      <c r="F3" s="7" t="s">
        <v>4</v>
      </c>
    </row>
    <row r="4" spans="1:8">
      <c r="A4" s="100" t="s">
        <v>5</v>
      </c>
      <c r="B4" s="8">
        <v>513000</v>
      </c>
      <c r="C4" s="9" t="s">
        <v>6</v>
      </c>
      <c r="D4" s="10">
        <v>0.02</v>
      </c>
      <c r="E4" s="11" t="s">
        <v>7</v>
      </c>
      <c r="F4" s="10">
        <v>0.18</v>
      </c>
      <c r="H4" s="12">
        <f>SUM(D4:D8)+SUM(F4:F8)</f>
        <v>1</v>
      </c>
    </row>
    <row r="5" spans="1:8">
      <c r="A5" s="100" t="s">
        <v>8</v>
      </c>
      <c r="B5" s="13">
        <f>B6-B4</f>
        <v>824500</v>
      </c>
      <c r="C5" s="11" t="s">
        <v>9</v>
      </c>
      <c r="D5" s="10">
        <v>0.09</v>
      </c>
      <c r="E5" s="11" t="s">
        <v>10</v>
      </c>
      <c r="F5" s="10">
        <v>0.18</v>
      </c>
    </row>
    <row r="6" spans="1:8">
      <c r="A6" s="100" t="s">
        <v>11</v>
      </c>
      <c r="B6" s="13">
        <v>1337500</v>
      </c>
      <c r="C6" s="9" t="s">
        <v>12</v>
      </c>
      <c r="D6" s="10">
        <v>0.09</v>
      </c>
      <c r="E6" s="11" t="s">
        <v>13</v>
      </c>
      <c r="F6" s="10">
        <v>0.14000000000000001</v>
      </c>
      <c r="G6" s="221">
        <f>B7+B6</f>
        <v>42239050</v>
      </c>
      <c r="H6" s="222"/>
    </row>
    <row r="7" spans="1:8">
      <c r="A7" s="100" t="s">
        <v>14</v>
      </c>
      <c r="B7" s="13">
        <v>40901550</v>
      </c>
      <c r="C7" s="11" t="s">
        <v>15</v>
      </c>
      <c r="D7" s="10">
        <v>0.08</v>
      </c>
      <c r="E7" s="11" t="s">
        <v>16</v>
      </c>
      <c r="F7" s="10">
        <v>0.2</v>
      </c>
    </row>
    <row r="8" spans="1:8">
      <c r="A8" s="100" t="s">
        <v>17</v>
      </c>
      <c r="B8" s="13">
        <v>84672500</v>
      </c>
      <c r="C8" s="9" t="s">
        <v>18</v>
      </c>
      <c r="D8" s="10">
        <v>0.02</v>
      </c>
      <c r="E8" s="11"/>
      <c r="F8" s="10"/>
    </row>
    <row r="9" spans="1:8">
      <c r="A9" s="100" t="s">
        <v>19</v>
      </c>
      <c r="B9" s="14">
        <f>B7/B8</f>
        <v>0.48305589181847708</v>
      </c>
      <c r="C9" s="9"/>
      <c r="D9" s="10"/>
      <c r="E9" s="11"/>
      <c r="F9" s="15"/>
    </row>
    <row r="10" spans="1:8">
      <c r="A10" s="183" t="s">
        <v>20</v>
      </c>
      <c r="B10" s="183"/>
      <c r="C10" s="183"/>
      <c r="D10" s="183"/>
      <c r="E10" s="183"/>
      <c r="F10" s="183"/>
    </row>
    <row r="11" spans="1:8">
      <c r="A11" s="196" t="s">
        <v>21</v>
      </c>
      <c r="B11" s="100" t="s">
        <v>22</v>
      </c>
      <c r="C11" s="100" t="s">
        <v>23</v>
      </c>
      <c r="D11" s="100" t="s">
        <v>24</v>
      </c>
      <c r="E11" s="100"/>
      <c r="F11" s="16" t="s">
        <v>25</v>
      </c>
    </row>
    <row r="12" spans="1:8">
      <c r="A12" s="196"/>
      <c r="B12" s="17" t="s">
        <v>53</v>
      </c>
      <c r="C12" s="5" t="s">
        <v>506</v>
      </c>
      <c r="D12" s="220" t="s">
        <v>26</v>
      </c>
      <c r="E12" s="17" t="s">
        <v>533</v>
      </c>
      <c r="F12" s="5">
        <v>9</v>
      </c>
    </row>
    <row r="13" spans="1:8">
      <c r="A13" s="196"/>
      <c r="B13" s="17" t="s">
        <v>55</v>
      </c>
      <c r="C13" s="5" t="s">
        <v>507</v>
      </c>
      <c r="D13" s="220"/>
      <c r="E13" s="17" t="s">
        <v>534</v>
      </c>
      <c r="F13" s="5">
        <v>5</v>
      </c>
    </row>
    <row r="14" spans="1:8">
      <c r="A14" s="196"/>
      <c r="B14" s="17" t="s">
        <v>56</v>
      </c>
      <c r="C14" s="5" t="s">
        <v>508</v>
      </c>
      <c r="D14" s="220" t="s">
        <v>27</v>
      </c>
      <c r="E14" s="17" t="s">
        <v>535</v>
      </c>
      <c r="F14" s="18">
        <v>0</v>
      </c>
    </row>
    <row r="15" spans="1:8">
      <c r="A15" s="196"/>
      <c r="B15" s="17" t="s">
        <v>57</v>
      </c>
      <c r="C15" s="5" t="s">
        <v>509</v>
      </c>
      <c r="D15" s="220"/>
      <c r="E15" s="17" t="s">
        <v>536</v>
      </c>
      <c r="F15" s="18">
        <v>0</v>
      </c>
    </row>
    <row r="16" spans="1:8">
      <c r="A16" s="183"/>
      <c r="B16" s="183"/>
      <c r="C16" s="183"/>
      <c r="D16" s="183"/>
      <c r="E16" s="183"/>
      <c r="F16" s="183"/>
    </row>
    <row r="17" spans="1:6">
      <c r="A17" s="19"/>
      <c r="B17" s="100" t="s">
        <v>28</v>
      </c>
      <c r="C17" s="100" t="s">
        <v>29</v>
      </c>
      <c r="D17" s="100" t="s">
        <v>30</v>
      </c>
      <c r="E17" s="205" t="s">
        <v>31</v>
      </c>
      <c r="F17" s="206"/>
    </row>
    <row r="18" spans="1:6">
      <c r="A18" s="196" t="s">
        <v>32</v>
      </c>
      <c r="B18" s="20">
        <v>0.5</v>
      </c>
      <c r="C18" s="20" t="s">
        <v>524</v>
      </c>
      <c r="D18" s="21">
        <v>5</v>
      </c>
      <c r="E18" s="177" t="s">
        <v>525</v>
      </c>
      <c r="F18" s="178"/>
    </row>
    <row r="19" spans="1:6">
      <c r="A19" s="196"/>
      <c r="B19" s="208" t="s">
        <v>72</v>
      </c>
      <c r="C19" s="237" t="s">
        <v>529</v>
      </c>
      <c r="D19" s="209"/>
      <c r="E19" s="209"/>
      <c r="F19" s="210"/>
    </row>
    <row r="20" spans="1:6">
      <c r="A20" s="196"/>
      <c r="B20" s="208"/>
      <c r="C20" s="211"/>
      <c r="D20" s="212"/>
      <c r="E20" s="212"/>
      <c r="F20" s="213"/>
    </row>
    <row r="21" spans="1:6">
      <c r="A21" s="207"/>
      <c r="B21" s="198"/>
      <c r="C21" s="214"/>
      <c r="D21" s="215"/>
      <c r="E21" s="215"/>
      <c r="F21" s="216"/>
    </row>
    <row r="22" spans="1:6" ht="17.399999999999999" customHeight="1">
      <c r="A22" s="196" t="s">
        <v>526</v>
      </c>
      <c r="B22" s="58">
        <v>0.79166666666666663</v>
      </c>
      <c r="C22" s="20" t="s">
        <v>527</v>
      </c>
      <c r="D22" s="21">
        <v>7</v>
      </c>
      <c r="E22" s="177" t="s">
        <v>528</v>
      </c>
      <c r="F22" s="178"/>
    </row>
    <row r="23" spans="1:6" ht="43.5" customHeight="1">
      <c r="A23" s="196"/>
      <c r="B23" s="101" t="s">
        <v>531</v>
      </c>
      <c r="C23" s="202" t="s">
        <v>532</v>
      </c>
      <c r="D23" s="203"/>
      <c r="E23" s="203"/>
      <c r="F23" s="204"/>
    </row>
    <row r="24" spans="1:6">
      <c r="A24" s="183" t="s">
        <v>34</v>
      </c>
      <c r="B24" s="183"/>
      <c r="C24" s="183"/>
      <c r="D24" s="183"/>
      <c r="E24" s="183"/>
      <c r="F24" s="183"/>
    </row>
    <row r="25" spans="1:6">
      <c r="A25" s="186" t="s">
        <v>35</v>
      </c>
      <c r="B25" s="22" t="s">
        <v>36</v>
      </c>
      <c r="C25" s="23" t="s">
        <v>83</v>
      </c>
      <c r="D25" s="186" t="s">
        <v>37</v>
      </c>
      <c r="E25" s="100" t="s">
        <v>36</v>
      </c>
      <c r="F25" s="24" t="s">
        <v>216</v>
      </c>
    </row>
    <row r="26" spans="1:6">
      <c r="A26" s="179"/>
      <c r="B26" s="25" t="s">
        <v>38</v>
      </c>
      <c r="C26" s="23" t="s">
        <v>82</v>
      </c>
      <c r="D26" s="189"/>
      <c r="E26" s="16" t="s">
        <v>39</v>
      </c>
      <c r="F26" s="24" t="s">
        <v>334</v>
      </c>
    </row>
    <row r="27" spans="1:6">
      <c r="A27" s="179"/>
      <c r="B27" s="26" t="s">
        <v>40</v>
      </c>
      <c r="C27" s="23" t="s">
        <v>91</v>
      </c>
      <c r="D27" s="189"/>
      <c r="E27" s="16" t="s">
        <v>41</v>
      </c>
      <c r="F27" s="24" t="s">
        <v>59</v>
      </c>
    </row>
    <row r="28" spans="1:6">
      <c r="A28" s="187"/>
      <c r="B28" s="26" t="s">
        <v>43</v>
      </c>
      <c r="C28" s="23" t="s">
        <v>81</v>
      </c>
      <c r="D28" s="190"/>
      <c r="E28" s="16" t="s">
        <v>44</v>
      </c>
      <c r="F28" s="24"/>
    </row>
    <row r="29" spans="1:6">
      <c r="A29" s="188"/>
      <c r="B29" s="26" t="s">
        <v>45</v>
      </c>
      <c r="C29" s="23" t="s">
        <v>85</v>
      </c>
      <c r="D29" s="191"/>
      <c r="E29" s="16" t="s">
        <v>46</v>
      </c>
      <c r="F29" s="24"/>
    </row>
    <row r="30" spans="1:6">
      <c r="A30" s="183" t="s">
        <v>288</v>
      </c>
      <c r="B30" s="183"/>
      <c r="C30" s="183"/>
      <c r="D30" s="183"/>
      <c r="E30" s="183"/>
      <c r="F30" s="183"/>
    </row>
    <row r="31" spans="1:6" ht="27.6" customHeight="1">
      <c r="A31" s="223" t="s">
        <v>35</v>
      </c>
      <c r="B31" s="180" t="s">
        <v>530</v>
      </c>
      <c r="C31" s="228"/>
      <c r="D31" s="228"/>
      <c r="E31" s="228"/>
      <c r="F31" s="229"/>
    </row>
    <row r="32" spans="1:6" ht="40.200000000000003" customHeight="1">
      <c r="A32" s="224"/>
      <c r="B32" s="180" t="s">
        <v>514</v>
      </c>
      <c r="C32" s="238"/>
      <c r="D32" s="238"/>
      <c r="E32" s="238"/>
      <c r="F32" s="239"/>
    </row>
    <row r="33" spans="1:6" ht="40.200000000000003" customHeight="1">
      <c r="A33" s="225"/>
      <c r="B33" s="180" t="s">
        <v>515</v>
      </c>
      <c r="C33" s="230"/>
      <c r="D33" s="230"/>
      <c r="E33" s="230"/>
      <c r="F33" s="231"/>
    </row>
    <row r="34" spans="1:6" s="27" customFormat="1" ht="180" customHeight="1">
      <c r="A34" s="224" t="s">
        <v>138</v>
      </c>
      <c r="B34" s="180" t="s">
        <v>537</v>
      </c>
      <c r="C34" s="181"/>
      <c r="D34" s="181"/>
      <c r="E34" s="181"/>
      <c r="F34" s="182"/>
    </row>
    <row r="35" spans="1:6" s="27" customFormat="1" ht="157.80000000000001" customHeight="1">
      <c r="A35" s="224"/>
      <c r="B35" s="180" t="s">
        <v>538</v>
      </c>
      <c r="C35" s="181"/>
      <c r="D35" s="181"/>
      <c r="E35" s="181"/>
      <c r="F35" s="182"/>
    </row>
    <row r="36" spans="1:6" s="27" customFormat="1" ht="42.6" customHeight="1">
      <c r="A36" s="225"/>
      <c r="B36" s="180" t="s">
        <v>539</v>
      </c>
      <c r="C36" s="181"/>
      <c r="D36" s="181"/>
      <c r="E36" s="181"/>
      <c r="F36" s="182"/>
    </row>
    <row r="37" spans="1:6">
      <c r="A37" s="232"/>
      <c r="B37" s="233"/>
      <c r="C37" s="233"/>
      <c r="D37" s="233"/>
      <c r="E37" s="233"/>
      <c r="F37" s="234"/>
    </row>
    <row r="38" spans="1:6">
      <c r="A38" s="99" t="s">
        <v>35</v>
      </c>
      <c r="B38" s="184"/>
      <c r="C38" s="185"/>
      <c r="D38" s="99" t="s">
        <v>37</v>
      </c>
      <c r="E38" s="184"/>
      <c r="F38" s="185"/>
    </row>
    <row r="39" spans="1:6">
      <c r="A39" s="170" t="s">
        <v>47</v>
      </c>
      <c r="B39" s="235"/>
      <c r="C39" s="236"/>
      <c r="D39" s="98" t="s">
        <v>48</v>
      </c>
      <c r="E39" s="173"/>
      <c r="F39" s="174"/>
    </row>
    <row r="40" spans="1:6">
      <c r="A40" s="175" t="s">
        <v>35</v>
      </c>
      <c r="B40" s="30" t="s">
        <v>49</v>
      </c>
      <c r="C40" s="30" t="s">
        <v>50</v>
      </c>
      <c r="D40" s="175" t="s">
        <v>37</v>
      </c>
      <c r="E40" s="30" t="s">
        <v>51</v>
      </c>
      <c r="F40" s="30" t="s">
        <v>52</v>
      </c>
    </row>
    <row r="41" spans="1:6">
      <c r="A41" s="175"/>
      <c r="B41" s="31"/>
      <c r="C41" s="31"/>
      <c r="D41" s="176"/>
      <c r="E41" s="31"/>
      <c r="F41" s="32"/>
    </row>
    <row r="42" spans="1:6">
      <c r="A42" s="175"/>
      <c r="B42" s="31"/>
      <c r="C42" s="31"/>
      <c r="D42" s="176"/>
      <c r="E42" s="31"/>
      <c r="F42" s="32"/>
    </row>
    <row r="43" spans="1:6">
      <c r="A43" s="175"/>
      <c r="B43" s="31"/>
      <c r="C43" s="31"/>
      <c r="D43" s="176"/>
      <c r="E43" s="31"/>
      <c r="F43" s="32"/>
    </row>
  </sheetData>
  <mergeCells count="35">
    <mergeCell ref="C23:F23"/>
    <mergeCell ref="A24:F24"/>
    <mergeCell ref="A25:A29"/>
    <mergeCell ref="D25:D29"/>
    <mergeCell ref="A22:A23"/>
    <mergeCell ref="E22:F22"/>
    <mergeCell ref="A40:A43"/>
    <mergeCell ref="D40:D43"/>
    <mergeCell ref="A30:F30"/>
    <mergeCell ref="A31:A33"/>
    <mergeCell ref="B31:F31"/>
    <mergeCell ref="B32:F32"/>
    <mergeCell ref="B33:F33"/>
    <mergeCell ref="A34:A36"/>
    <mergeCell ref="B34:F34"/>
    <mergeCell ref="B36:F36"/>
    <mergeCell ref="A37:F37"/>
    <mergeCell ref="B38:C38"/>
    <mergeCell ref="B35:F35"/>
    <mergeCell ref="E38:F38"/>
    <mergeCell ref="A39:C39"/>
    <mergeCell ref="E39:F39"/>
    <mergeCell ref="A1:F1"/>
    <mergeCell ref="A3:B3"/>
    <mergeCell ref="G6:H6"/>
    <mergeCell ref="A10:F10"/>
    <mergeCell ref="A11:A15"/>
    <mergeCell ref="D12:D13"/>
    <mergeCell ref="D14:D15"/>
    <mergeCell ref="A16:F16"/>
    <mergeCell ref="E17:F17"/>
    <mergeCell ref="A18:A21"/>
    <mergeCell ref="E18:F18"/>
    <mergeCell ref="B19:B21"/>
    <mergeCell ref="C19:F21"/>
  </mergeCells>
  <phoneticPr fontId="4"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H47"/>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03" t="s">
        <v>0</v>
      </c>
      <c r="B2" s="2">
        <v>42662</v>
      </c>
      <c r="C2" s="3"/>
      <c r="D2" s="2"/>
      <c r="E2" s="4" t="s">
        <v>1</v>
      </c>
      <c r="F2" s="5"/>
    </row>
    <row r="3" spans="1:8">
      <c r="A3" s="218" t="s">
        <v>2</v>
      </c>
      <c r="B3" s="219"/>
      <c r="C3" s="6" t="s">
        <v>3</v>
      </c>
      <c r="D3" s="6" t="s">
        <v>4</v>
      </c>
      <c r="E3" s="6" t="s">
        <v>3</v>
      </c>
      <c r="F3" s="7" t="s">
        <v>4</v>
      </c>
    </row>
    <row r="4" spans="1:8">
      <c r="A4" s="103" t="s">
        <v>5</v>
      </c>
      <c r="B4" s="8">
        <v>634000</v>
      </c>
      <c r="C4" s="9" t="s">
        <v>6</v>
      </c>
      <c r="D4" s="10">
        <v>0.1</v>
      </c>
      <c r="E4" s="11" t="s">
        <v>7</v>
      </c>
      <c r="F4" s="10">
        <v>0.25</v>
      </c>
      <c r="H4" s="12">
        <f>SUM(D4:D8)+SUM(F4:F8)</f>
        <v>1.01</v>
      </c>
    </row>
    <row r="5" spans="1:8">
      <c r="A5" s="103" t="s">
        <v>8</v>
      </c>
      <c r="B5" s="13">
        <f>B6-B4</f>
        <v>2081500</v>
      </c>
      <c r="C5" s="11" t="s">
        <v>9</v>
      </c>
      <c r="D5" s="10">
        <v>0.1</v>
      </c>
      <c r="E5" s="11" t="s">
        <v>10</v>
      </c>
      <c r="F5" s="10">
        <v>0.12</v>
      </c>
    </row>
    <row r="6" spans="1:8">
      <c r="A6" s="103" t="s">
        <v>11</v>
      </c>
      <c r="B6" s="13">
        <v>2715500</v>
      </c>
      <c r="C6" s="9" t="s">
        <v>12</v>
      </c>
      <c r="D6" s="10">
        <v>0.06</v>
      </c>
      <c r="E6" s="11" t="s">
        <v>13</v>
      </c>
      <c r="F6" s="10">
        <v>0</v>
      </c>
      <c r="G6" s="221">
        <f>B7+B6</f>
        <v>46332550</v>
      </c>
      <c r="H6" s="222"/>
    </row>
    <row r="7" spans="1:8">
      <c r="A7" s="103" t="s">
        <v>14</v>
      </c>
      <c r="B7" s="13">
        <v>43617050</v>
      </c>
      <c r="C7" s="11" t="s">
        <v>15</v>
      </c>
      <c r="D7" s="10">
        <v>0.06</v>
      </c>
      <c r="E7" s="11" t="s">
        <v>16</v>
      </c>
      <c r="F7" s="10">
        <v>0.3</v>
      </c>
    </row>
    <row r="8" spans="1:8">
      <c r="A8" s="103" t="s">
        <v>17</v>
      </c>
      <c r="B8" s="13">
        <v>84672500</v>
      </c>
      <c r="C8" s="9" t="s">
        <v>18</v>
      </c>
      <c r="D8" s="10">
        <v>0.02</v>
      </c>
      <c r="E8" s="11"/>
      <c r="F8" s="10"/>
    </row>
    <row r="9" spans="1:8">
      <c r="A9" s="103" t="s">
        <v>19</v>
      </c>
      <c r="B9" s="14">
        <f>B7/B8</f>
        <v>0.51512651687383748</v>
      </c>
      <c r="C9" s="9"/>
      <c r="D9" s="10"/>
      <c r="E9" s="11"/>
      <c r="F9" s="15"/>
    </row>
    <row r="10" spans="1:8">
      <c r="A10" s="183" t="s">
        <v>20</v>
      </c>
      <c r="B10" s="183"/>
      <c r="C10" s="183"/>
      <c r="D10" s="183"/>
      <c r="E10" s="183"/>
      <c r="F10" s="183"/>
    </row>
    <row r="11" spans="1:8">
      <c r="A11" s="196" t="s">
        <v>21</v>
      </c>
      <c r="B11" s="103" t="s">
        <v>22</v>
      </c>
      <c r="C11" s="103" t="s">
        <v>23</v>
      </c>
      <c r="D11" s="103" t="s">
        <v>24</v>
      </c>
      <c r="E11" s="103"/>
      <c r="F11" s="16" t="s">
        <v>25</v>
      </c>
    </row>
    <row r="12" spans="1:8">
      <c r="A12" s="196"/>
      <c r="B12" s="17" t="s">
        <v>53</v>
      </c>
      <c r="C12" s="5" t="s">
        <v>506</v>
      </c>
      <c r="D12" s="220" t="s">
        <v>26</v>
      </c>
      <c r="E12" s="17" t="s">
        <v>547</v>
      </c>
      <c r="F12" s="5">
        <v>10</v>
      </c>
    </row>
    <row r="13" spans="1:8">
      <c r="A13" s="196"/>
      <c r="B13" s="17" t="s">
        <v>55</v>
      </c>
      <c r="C13" s="5" t="s">
        <v>544</v>
      </c>
      <c r="D13" s="220"/>
      <c r="E13" s="17" t="s">
        <v>548</v>
      </c>
      <c r="F13" s="5">
        <v>8</v>
      </c>
    </row>
    <row r="14" spans="1:8">
      <c r="A14" s="196"/>
      <c r="B14" s="17" t="s">
        <v>56</v>
      </c>
      <c r="C14" s="5" t="s">
        <v>545</v>
      </c>
      <c r="D14" s="220" t="s">
        <v>27</v>
      </c>
      <c r="E14" s="17" t="s">
        <v>549</v>
      </c>
      <c r="F14" s="18">
        <v>0</v>
      </c>
    </row>
    <row r="15" spans="1:8">
      <c r="A15" s="196"/>
      <c r="B15" s="17" t="s">
        <v>57</v>
      </c>
      <c r="C15" s="5" t="s">
        <v>546</v>
      </c>
      <c r="D15" s="220"/>
      <c r="E15" s="17" t="s">
        <v>550</v>
      </c>
      <c r="F15" s="18">
        <v>0</v>
      </c>
    </row>
    <row r="16" spans="1:8">
      <c r="A16" s="183"/>
      <c r="B16" s="183"/>
      <c r="C16" s="183"/>
      <c r="D16" s="183"/>
      <c r="E16" s="183"/>
      <c r="F16" s="183"/>
    </row>
    <row r="17" spans="1:6">
      <c r="A17" s="19"/>
      <c r="B17" s="103" t="s">
        <v>28</v>
      </c>
      <c r="C17" s="103" t="s">
        <v>29</v>
      </c>
      <c r="D17" s="103" t="s">
        <v>30</v>
      </c>
      <c r="E17" s="205" t="s">
        <v>31</v>
      </c>
      <c r="F17" s="206"/>
    </row>
    <row r="18" spans="1:6">
      <c r="A18" s="196" t="s">
        <v>32</v>
      </c>
      <c r="B18" s="20">
        <v>0.5</v>
      </c>
      <c r="C18" s="20" t="s">
        <v>551</v>
      </c>
      <c r="D18" s="21">
        <v>5</v>
      </c>
      <c r="E18" s="177" t="s">
        <v>552</v>
      </c>
      <c r="F18" s="178"/>
    </row>
    <row r="19" spans="1:6">
      <c r="A19" s="196"/>
      <c r="B19" s="20">
        <v>0.54166666666666663</v>
      </c>
      <c r="C19" s="20" t="s">
        <v>553</v>
      </c>
      <c r="D19" s="21">
        <v>4</v>
      </c>
      <c r="E19" s="177" t="s">
        <v>554</v>
      </c>
      <c r="F19" s="178"/>
    </row>
    <row r="20" spans="1:6">
      <c r="A20" s="196"/>
      <c r="B20" s="208" t="s">
        <v>555</v>
      </c>
      <c r="C20" s="211" t="s">
        <v>556</v>
      </c>
      <c r="D20" s="212"/>
      <c r="E20" s="212"/>
      <c r="F20" s="213"/>
    </row>
    <row r="21" spans="1:6">
      <c r="A21" s="196"/>
      <c r="B21" s="208"/>
      <c r="C21" s="211"/>
      <c r="D21" s="212"/>
      <c r="E21" s="212"/>
      <c r="F21" s="213"/>
    </row>
    <row r="22" spans="1:6">
      <c r="A22" s="207"/>
      <c r="B22" s="198"/>
      <c r="C22" s="214"/>
      <c r="D22" s="215"/>
      <c r="E22" s="215"/>
      <c r="F22" s="216"/>
    </row>
    <row r="23" spans="1:6" ht="17.399999999999999" customHeight="1">
      <c r="A23" s="196" t="s">
        <v>526</v>
      </c>
      <c r="B23" s="20">
        <v>0.72916666666666663</v>
      </c>
      <c r="C23" s="20" t="s">
        <v>557</v>
      </c>
      <c r="D23" s="21">
        <v>4</v>
      </c>
      <c r="E23" s="240" t="s">
        <v>558</v>
      </c>
      <c r="F23" s="240"/>
    </row>
    <row r="24" spans="1:6" ht="17.399999999999999" customHeight="1">
      <c r="A24" s="196"/>
      <c r="B24" s="20">
        <v>0.77083333333333337</v>
      </c>
      <c r="C24" s="20" t="s">
        <v>559</v>
      </c>
      <c r="D24" s="21">
        <v>4</v>
      </c>
      <c r="E24" s="177" t="s">
        <v>560</v>
      </c>
      <c r="F24" s="178"/>
    </row>
    <row r="25" spans="1:6" ht="17.399999999999999" customHeight="1">
      <c r="A25" s="196"/>
      <c r="B25" s="20">
        <v>0.83333333333333337</v>
      </c>
      <c r="C25" s="20" t="s">
        <v>561</v>
      </c>
      <c r="D25" s="21">
        <v>18</v>
      </c>
      <c r="E25" s="177" t="s">
        <v>562</v>
      </c>
      <c r="F25" s="178"/>
    </row>
    <row r="26" spans="1:6" ht="17.399999999999999" customHeight="1">
      <c r="A26" s="196"/>
      <c r="B26" s="58">
        <v>0.90625</v>
      </c>
      <c r="C26" s="20" t="s">
        <v>563</v>
      </c>
      <c r="D26" s="21">
        <v>2</v>
      </c>
      <c r="E26" s="177" t="s">
        <v>564</v>
      </c>
      <c r="F26" s="178"/>
    </row>
    <row r="27" spans="1:6" ht="43.5" customHeight="1">
      <c r="A27" s="196"/>
      <c r="B27" s="105" t="s">
        <v>555</v>
      </c>
      <c r="C27" s="202" t="s">
        <v>565</v>
      </c>
      <c r="D27" s="203"/>
      <c r="E27" s="203"/>
      <c r="F27" s="204"/>
    </row>
    <row r="28" spans="1:6">
      <c r="A28" s="183" t="s">
        <v>34</v>
      </c>
      <c r="B28" s="183"/>
      <c r="C28" s="183"/>
      <c r="D28" s="183"/>
      <c r="E28" s="183"/>
      <c r="F28" s="183"/>
    </row>
    <row r="29" spans="1:6">
      <c r="A29" s="186" t="s">
        <v>35</v>
      </c>
      <c r="B29" s="22" t="s">
        <v>36</v>
      </c>
      <c r="C29" s="23" t="s">
        <v>330</v>
      </c>
      <c r="D29" s="186" t="s">
        <v>37</v>
      </c>
      <c r="E29" s="103" t="s">
        <v>36</v>
      </c>
      <c r="F29" s="24" t="s">
        <v>566</v>
      </c>
    </row>
    <row r="30" spans="1:6">
      <c r="A30" s="179"/>
      <c r="B30" s="25" t="s">
        <v>38</v>
      </c>
      <c r="C30" s="23" t="s">
        <v>91</v>
      </c>
      <c r="D30" s="189"/>
      <c r="E30" s="16" t="s">
        <v>39</v>
      </c>
      <c r="F30" s="24" t="s">
        <v>567</v>
      </c>
    </row>
    <row r="31" spans="1:6">
      <c r="A31" s="179"/>
      <c r="B31" s="26" t="s">
        <v>40</v>
      </c>
      <c r="C31" s="23" t="s">
        <v>83</v>
      </c>
      <c r="D31" s="189"/>
      <c r="E31" s="16" t="s">
        <v>41</v>
      </c>
      <c r="F31" s="24" t="s">
        <v>569</v>
      </c>
    </row>
    <row r="32" spans="1:6">
      <c r="A32" s="187"/>
      <c r="B32" s="26" t="s">
        <v>43</v>
      </c>
      <c r="C32" s="23" t="s">
        <v>540</v>
      </c>
      <c r="D32" s="190"/>
      <c r="E32" s="16" t="s">
        <v>44</v>
      </c>
      <c r="F32" s="24" t="s">
        <v>568</v>
      </c>
    </row>
    <row r="33" spans="1:6">
      <c r="A33" s="188"/>
      <c r="B33" s="26" t="s">
        <v>45</v>
      </c>
      <c r="C33" s="23" t="s">
        <v>85</v>
      </c>
      <c r="D33" s="191"/>
      <c r="E33" s="16" t="s">
        <v>46</v>
      </c>
      <c r="F33" s="24"/>
    </row>
    <row r="34" spans="1:6">
      <c r="A34" s="183" t="s">
        <v>288</v>
      </c>
      <c r="B34" s="183"/>
      <c r="C34" s="183"/>
      <c r="D34" s="183"/>
      <c r="E34" s="183"/>
      <c r="F34" s="183"/>
    </row>
    <row r="35" spans="1:6" ht="27.6" customHeight="1">
      <c r="A35" s="223" t="s">
        <v>35</v>
      </c>
      <c r="B35" s="180" t="s">
        <v>541</v>
      </c>
      <c r="C35" s="228"/>
      <c r="D35" s="228"/>
      <c r="E35" s="228"/>
      <c r="F35" s="229"/>
    </row>
    <row r="36" spans="1:6" ht="40.200000000000003" customHeight="1">
      <c r="A36" s="224"/>
      <c r="B36" s="180" t="s">
        <v>542</v>
      </c>
      <c r="C36" s="238"/>
      <c r="D36" s="238"/>
      <c r="E36" s="238"/>
      <c r="F36" s="239"/>
    </row>
    <row r="37" spans="1:6" ht="40.200000000000003" customHeight="1">
      <c r="A37" s="225"/>
      <c r="B37" s="180" t="s">
        <v>543</v>
      </c>
      <c r="C37" s="230"/>
      <c r="D37" s="230"/>
      <c r="E37" s="230"/>
      <c r="F37" s="231"/>
    </row>
    <row r="38" spans="1:6" s="27" customFormat="1" ht="154.19999999999999" customHeight="1">
      <c r="A38" s="224" t="s">
        <v>138</v>
      </c>
      <c r="B38" s="180" t="s">
        <v>593</v>
      </c>
      <c r="C38" s="181"/>
      <c r="D38" s="181"/>
      <c r="E38" s="181"/>
      <c r="F38" s="182"/>
    </row>
    <row r="39" spans="1:6" s="27" customFormat="1" ht="157.80000000000001" customHeight="1">
      <c r="A39" s="224"/>
      <c r="B39" s="180" t="s">
        <v>594</v>
      </c>
      <c r="C39" s="181"/>
      <c r="D39" s="181"/>
      <c r="E39" s="181"/>
      <c r="F39" s="182"/>
    </row>
    <row r="40" spans="1:6" s="27" customFormat="1" ht="28.2" customHeight="1">
      <c r="A40" s="225"/>
      <c r="B40" s="180" t="s">
        <v>570</v>
      </c>
      <c r="C40" s="181"/>
      <c r="D40" s="181"/>
      <c r="E40" s="181"/>
      <c r="F40" s="182"/>
    </row>
    <row r="41" spans="1:6">
      <c r="A41" s="232"/>
      <c r="B41" s="233"/>
      <c r="C41" s="233"/>
      <c r="D41" s="233"/>
      <c r="E41" s="233"/>
      <c r="F41" s="234"/>
    </row>
    <row r="42" spans="1:6">
      <c r="A42" s="104" t="s">
        <v>35</v>
      </c>
      <c r="B42" s="184"/>
      <c r="C42" s="185"/>
      <c r="D42" s="104" t="s">
        <v>37</v>
      </c>
      <c r="E42" s="184"/>
      <c r="F42" s="185"/>
    </row>
    <row r="43" spans="1:6">
      <c r="A43" s="170" t="s">
        <v>47</v>
      </c>
      <c r="B43" s="235"/>
      <c r="C43" s="236"/>
      <c r="D43" s="102" t="s">
        <v>48</v>
      </c>
      <c r="E43" s="173"/>
      <c r="F43" s="174"/>
    </row>
    <row r="44" spans="1:6">
      <c r="A44" s="175" t="s">
        <v>35</v>
      </c>
      <c r="B44" s="30" t="s">
        <v>49</v>
      </c>
      <c r="C44" s="30" t="s">
        <v>50</v>
      </c>
      <c r="D44" s="175" t="s">
        <v>37</v>
      </c>
      <c r="E44" s="30" t="s">
        <v>51</v>
      </c>
      <c r="F44" s="30" t="s">
        <v>52</v>
      </c>
    </row>
    <row r="45" spans="1:6">
      <c r="A45" s="175"/>
      <c r="B45" s="31"/>
      <c r="C45" s="31"/>
      <c r="D45" s="176"/>
      <c r="E45" s="31"/>
      <c r="F45" s="32"/>
    </row>
    <row r="46" spans="1:6">
      <c r="A46" s="175"/>
      <c r="B46" s="31"/>
      <c r="C46" s="31"/>
      <c r="D46" s="176"/>
      <c r="E46" s="31"/>
      <c r="F46" s="32"/>
    </row>
    <row r="47" spans="1:6">
      <c r="A47" s="175"/>
      <c r="B47" s="31"/>
      <c r="C47" s="31"/>
      <c r="D47" s="176"/>
      <c r="E47" s="31"/>
      <c r="F47" s="32"/>
    </row>
  </sheetData>
  <mergeCells count="39">
    <mergeCell ref="A1:F1"/>
    <mergeCell ref="A3:B3"/>
    <mergeCell ref="G6:H6"/>
    <mergeCell ref="A10:F10"/>
    <mergeCell ref="A11:A15"/>
    <mergeCell ref="D12:D13"/>
    <mergeCell ref="D14:D15"/>
    <mergeCell ref="A16:F16"/>
    <mergeCell ref="E17:F17"/>
    <mergeCell ref="A18:A22"/>
    <mergeCell ref="E18:F18"/>
    <mergeCell ref="B20:B22"/>
    <mergeCell ref="C20:F22"/>
    <mergeCell ref="E19:F19"/>
    <mergeCell ref="A23:A27"/>
    <mergeCell ref="E23:F23"/>
    <mergeCell ref="C27:F27"/>
    <mergeCell ref="A28:F28"/>
    <mergeCell ref="A29:A33"/>
    <mergeCell ref="D29:D33"/>
    <mergeCell ref="E24:F24"/>
    <mergeCell ref="E25:F25"/>
    <mergeCell ref="E26:F26"/>
    <mergeCell ref="A44:A47"/>
    <mergeCell ref="D44:D47"/>
    <mergeCell ref="A34:F34"/>
    <mergeCell ref="A35:A37"/>
    <mergeCell ref="B35:F35"/>
    <mergeCell ref="B36:F36"/>
    <mergeCell ref="B37:F37"/>
    <mergeCell ref="A38:A40"/>
    <mergeCell ref="B38:F38"/>
    <mergeCell ref="B39:F39"/>
    <mergeCell ref="B40:F40"/>
    <mergeCell ref="A41:F41"/>
    <mergeCell ref="B42:C42"/>
    <mergeCell ref="E42:F42"/>
    <mergeCell ref="A43:C43"/>
    <mergeCell ref="E43:F43"/>
  </mergeCells>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H53"/>
  <sheetViews>
    <sheetView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34" t="s">
        <v>0</v>
      </c>
      <c r="B2" s="2">
        <v>42645</v>
      </c>
      <c r="C2" s="3"/>
      <c r="D2" s="2"/>
      <c r="E2" s="4" t="s">
        <v>1</v>
      </c>
      <c r="F2" s="5"/>
    </row>
    <row r="3" spans="1:8">
      <c r="A3" s="218" t="s">
        <v>2</v>
      </c>
      <c r="B3" s="219"/>
      <c r="C3" s="6" t="s">
        <v>3</v>
      </c>
      <c r="D3" s="6" t="s">
        <v>4</v>
      </c>
      <c r="E3" s="6" t="s">
        <v>3</v>
      </c>
      <c r="F3" s="7" t="s">
        <v>4</v>
      </c>
    </row>
    <row r="4" spans="1:8">
      <c r="A4" s="34" t="s">
        <v>5</v>
      </c>
      <c r="B4" s="8">
        <v>3391500</v>
      </c>
      <c r="C4" s="9" t="s">
        <v>6</v>
      </c>
      <c r="D4" s="10">
        <v>0.02</v>
      </c>
      <c r="E4" s="11" t="s">
        <v>7</v>
      </c>
      <c r="F4" s="10">
        <v>0.11</v>
      </c>
      <c r="H4" s="12">
        <f>SUM(D4:D8)+SUM(F4:F8)</f>
        <v>0.98999999999999988</v>
      </c>
    </row>
    <row r="5" spans="1:8">
      <c r="A5" s="34" t="s">
        <v>8</v>
      </c>
      <c r="B5" s="13">
        <v>4336956</v>
      </c>
      <c r="C5" s="11" t="s">
        <v>9</v>
      </c>
      <c r="D5" s="10">
        <v>7.0000000000000007E-2</v>
      </c>
      <c r="E5" s="11" t="s">
        <v>10</v>
      </c>
      <c r="F5" s="10">
        <v>0.19</v>
      </c>
    </row>
    <row r="6" spans="1:8">
      <c r="A6" s="34" t="s">
        <v>11</v>
      </c>
      <c r="B6" s="13">
        <v>4881000</v>
      </c>
      <c r="C6" s="9" t="s">
        <v>12</v>
      </c>
      <c r="D6" s="10">
        <v>0.09</v>
      </c>
      <c r="E6" s="11" t="s">
        <v>13</v>
      </c>
      <c r="F6" s="10">
        <v>0</v>
      </c>
      <c r="G6" s="221">
        <f>B7+B6</f>
        <v>13094650</v>
      </c>
      <c r="H6" s="222"/>
    </row>
    <row r="7" spans="1:8">
      <c r="A7" s="34" t="s">
        <v>14</v>
      </c>
      <c r="B7" s="13">
        <v>8213650</v>
      </c>
      <c r="C7" s="11" t="s">
        <v>15</v>
      </c>
      <c r="D7" s="10">
        <v>0.15</v>
      </c>
      <c r="E7" s="11" t="s">
        <v>16</v>
      </c>
      <c r="F7" s="10">
        <v>0.15</v>
      </c>
    </row>
    <row r="8" spans="1:8">
      <c r="A8" s="34" t="s">
        <v>17</v>
      </c>
      <c r="B8" s="13">
        <v>84672500</v>
      </c>
      <c r="C8" s="9" t="s">
        <v>18</v>
      </c>
      <c r="D8" s="10">
        <v>0.02</v>
      </c>
      <c r="E8" s="11" t="s">
        <v>127</v>
      </c>
      <c r="F8" s="10">
        <v>0.19</v>
      </c>
    </row>
    <row r="9" spans="1:8">
      <c r="A9" s="34" t="s">
        <v>19</v>
      </c>
      <c r="B9" s="14">
        <f>B7/B8</f>
        <v>9.7004930762644312E-2</v>
      </c>
      <c r="C9" s="9"/>
      <c r="D9" s="10"/>
      <c r="E9" s="11"/>
      <c r="F9" s="15"/>
    </row>
    <row r="10" spans="1:8">
      <c r="A10" s="183" t="s">
        <v>20</v>
      </c>
      <c r="B10" s="183"/>
      <c r="C10" s="183"/>
      <c r="D10" s="183"/>
      <c r="E10" s="183"/>
      <c r="F10" s="183"/>
    </row>
    <row r="11" spans="1:8">
      <c r="A11" s="196" t="s">
        <v>21</v>
      </c>
      <c r="B11" s="34" t="s">
        <v>22</v>
      </c>
      <c r="C11" s="34" t="s">
        <v>23</v>
      </c>
      <c r="D11" s="34" t="s">
        <v>24</v>
      </c>
      <c r="E11" s="34"/>
      <c r="F11" s="16" t="s">
        <v>25</v>
      </c>
    </row>
    <row r="12" spans="1:8">
      <c r="A12" s="196"/>
      <c r="B12" s="17" t="s">
        <v>53</v>
      </c>
      <c r="C12" s="5" t="s">
        <v>128</v>
      </c>
      <c r="D12" s="220" t="s">
        <v>26</v>
      </c>
      <c r="E12" s="17" t="s">
        <v>132</v>
      </c>
      <c r="F12" s="5">
        <v>8</v>
      </c>
    </row>
    <row r="13" spans="1:8">
      <c r="A13" s="196"/>
      <c r="B13" s="17" t="s">
        <v>55</v>
      </c>
      <c r="C13" s="5" t="s">
        <v>129</v>
      </c>
      <c r="D13" s="220"/>
      <c r="E13" s="17" t="s">
        <v>133</v>
      </c>
      <c r="F13" s="5">
        <v>8</v>
      </c>
    </row>
    <row r="14" spans="1:8">
      <c r="A14" s="196"/>
      <c r="B14" s="17" t="s">
        <v>56</v>
      </c>
      <c r="C14" s="5" t="s">
        <v>130</v>
      </c>
      <c r="D14" s="220" t="s">
        <v>27</v>
      </c>
      <c r="E14" s="17" t="s">
        <v>134</v>
      </c>
      <c r="F14" s="18">
        <v>0</v>
      </c>
    </row>
    <row r="15" spans="1:8">
      <c r="A15" s="196"/>
      <c r="B15" s="17" t="s">
        <v>57</v>
      </c>
      <c r="C15" s="5" t="s">
        <v>131</v>
      </c>
      <c r="D15" s="220"/>
      <c r="E15" s="17" t="s">
        <v>135</v>
      </c>
      <c r="F15" s="18">
        <v>0</v>
      </c>
    </row>
    <row r="16" spans="1:8">
      <c r="A16" s="183"/>
      <c r="B16" s="183"/>
      <c r="C16" s="183"/>
      <c r="D16" s="183"/>
      <c r="E16" s="183"/>
      <c r="F16" s="183"/>
    </row>
    <row r="17" spans="1:6">
      <c r="A17" s="19"/>
      <c r="B17" s="34" t="s">
        <v>28</v>
      </c>
      <c r="C17" s="34" t="s">
        <v>29</v>
      </c>
      <c r="D17" s="34" t="s">
        <v>30</v>
      </c>
      <c r="E17" s="205" t="s">
        <v>31</v>
      </c>
      <c r="F17" s="206"/>
    </row>
    <row r="18" spans="1:6">
      <c r="A18" s="196" t="s">
        <v>32</v>
      </c>
      <c r="B18" s="20">
        <v>0.52083333333333337</v>
      </c>
      <c r="C18" s="20" t="s">
        <v>95</v>
      </c>
      <c r="D18" s="21">
        <v>5</v>
      </c>
      <c r="E18" s="177" t="s">
        <v>96</v>
      </c>
      <c r="F18" s="178"/>
    </row>
    <row r="19" spans="1:6">
      <c r="A19" s="196"/>
      <c r="B19" s="20">
        <v>0.52083333333333337</v>
      </c>
      <c r="C19" s="20" t="s">
        <v>97</v>
      </c>
      <c r="D19" s="21">
        <v>7</v>
      </c>
      <c r="E19" s="177" t="s">
        <v>98</v>
      </c>
      <c r="F19" s="178"/>
    </row>
    <row r="20" spans="1:6">
      <c r="A20" s="196"/>
      <c r="B20" s="20">
        <v>0.54166666666666663</v>
      </c>
      <c r="C20" s="20" t="s">
        <v>99</v>
      </c>
      <c r="D20" s="21">
        <v>2</v>
      </c>
      <c r="E20" s="177"/>
      <c r="F20" s="178"/>
    </row>
    <row r="21" spans="1:6">
      <c r="A21" s="196"/>
      <c r="B21" s="20">
        <v>0.54166666666666663</v>
      </c>
      <c r="C21" s="20" t="s">
        <v>100</v>
      </c>
      <c r="D21" s="21" t="s">
        <v>101</v>
      </c>
      <c r="E21" s="177" t="s">
        <v>102</v>
      </c>
      <c r="F21" s="178"/>
    </row>
    <row r="22" spans="1:6">
      <c r="A22" s="196"/>
      <c r="B22" s="20">
        <v>0.54166666666666663</v>
      </c>
      <c r="C22" s="20" t="s">
        <v>103</v>
      </c>
      <c r="D22" s="21" t="s">
        <v>104</v>
      </c>
      <c r="E22" s="177" t="s">
        <v>105</v>
      </c>
      <c r="F22" s="178"/>
    </row>
    <row r="23" spans="1:6">
      <c r="A23" s="196"/>
      <c r="B23" s="20">
        <v>0.54166666666666663</v>
      </c>
      <c r="C23" s="20" t="s">
        <v>106</v>
      </c>
      <c r="D23" s="21">
        <v>2</v>
      </c>
      <c r="E23" s="177" t="s">
        <v>107</v>
      </c>
      <c r="F23" s="178"/>
    </row>
    <row r="24" spans="1:6">
      <c r="A24" s="196"/>
      <c r="B24" s="20">
        <v>0.5625</v>
      </c>
      <c r="C24" s="20" t="s">
        <v>108</v>
      </c>
      <c r="D24" s="21">
        <v>4</v>
      </c>
      <c r="E24" s="177" t="s">
        <v>109</v>
      </c>
      <c r="F24" s="178"/>
    </row>
    <row r="25" spans="1:6">
      <c r="A25" s="196"/>
      <c r="B25" s="197" t="s">
        <v>111</v>
      </c>
      <c r="C25" s="199" t="s">
        <v>120</v>
      </c>
      <c r="D25" s="209"/>
      <c r="E25" s="209"/>
      <c r="F25" s="210"/>
    </row>
    <row r="26" spans="1:6">
      <c r="A26" s="196"/>
      <c r="B26" s="208"/>
      <c r="C26" s="211"/>
      <c r="D26" s="212"/>
      <c r="E26" s="212"/>
      <c r="F26" s="213"/>
    </row>
    <row r="27" spans="1:6">
      <c r="A27" s="196"/>
      <c r="B27" s="208"/>
      <c r="C27" s="211"/>
      <c r="D27" s="212"/>
      <c r="E27" s="212"/>
      <c r="F27" s="213"/>
    </row>
    <row r="28" spans="1:6">
      <c r="A28" s="207"/>
      <c r="B28" s="198"/>
      <c r="C28" s="214"/>
      <c r="D28" s="215"/>
      <c r="E28" s="215"/>
      <c r="F28" s="216"/>
    </row>
    <row r="29" spans="1:6">
      <c r="A29" s="196" t="s">
        <v>33</v>
      </c>
      <c r="B29" s="20">
        <v>0.72916666666666663</v>
      </c>
      <c r="C29" s="20" t="s">
        <v>112</v>
      </c>
      <c r="D29" s="21">
        <v>3</v>
      </c>
      <c r="E29" s="177"/>
      <c r="F29" s="178"/>
    </row>
    <row r="30" spans="1:6">
      <c r="A30" s="196"/>
      <c r="B30" s="20">
        <v>0.75</v>
      </c>
      <c r="C30" s="20" t="s">
        <v>113</v>
      </c>
      <c r="D30" s="21">
        <v>4</v>
      </c>
      <c r="E30" s="177"/>
      <c r="F30" s="178"/>
    </row>
    <row r="31" spans="1:6" ht="16.5" customHeight="1">
      <c r="A31" s="196"/>
      <c r="B31" s="197" t="s">
        <v>110</v>
      </c>
      <c r="C31" s="199"/>
      <c r="D31" s="200"/>
      <c r="E31" s="200"/>
      <c r="F31" s="201"/>
    </row>
    <row r="32" spans="1:6" ht="43.5" customHeight="1">
      <c r="A32" s="196"/>
      <c r="B32" s="198"/>
      <c r="C32" s="202"/>
      <c r="D32" s="203"/>
      <c r="E32" s="203"/>
      <c r="F32" s="204"/>
    </row>
    <row r="33" spans="1:6">
      <c r="A33" s="183" t="s">
        <v>34</v>
      </c>
      <c r="B33" s="183"/>
      <c r="C33" s="183"/>
      <c r="D33" s="183"/>
      <c r="E33" s="183"/>
      <c r="F33" s="183"/>
    </row>
    <row r="34" spans="1:6">
      <c r="A34" s="186" t="s">
        <v>35</v>
      </c>
      <c r="B34" s="22" t="s">
        <v>36</v>
      </c>
      <c r="C34" s="23" t="s">
        <v>89</v>
      </c>
      <c r="D34" s="186" t="s">
        <v>37</v>
      </c>
      <c r="E34" s="34" t="s">
        <v>36</v>
      </c>
      <c r="F34" s="24"/>
    </row>
    <row r="35" spans="1:6">
      <c r="A35" s="179"/>
      <c r="B35" s="25" t="s">
        <v>38</v>
      </c>
      <c r="C35" s="23" t="s">
        <v>82</v>
      </c>
      <c r="D35" s="189"/>
      <c r="E35" s="16" t="s">
        <v>39</v>
      </c>
      <c r="F35" s="24" t="s">
        <v>58</v>
      </c>
    </row>
    <row r="36" spans="1:6">
      <c r="A36" s="179"/>
      <c r="B36" s="26" t="s">
        <v>40</v>
      </c>
      <c r="C36" s="23" t="s">
        <v>83</v>
      </c>
      <c r="D36" s="189"/>
      <c r="E36" s="16" t="s">
        <v>41</v>
      </c>
      <c r="F36" s="24" t="s">
        <v>136</v>
      </c>
    </row>
    <row r="37" spans="1:6">
      <c r="A37" s="187"/>
      <c r="B37" s="26" t="s">
        <v>43</v>
      </c>
      <c r="C37" s="23" t="s">
        <v>90</v>
      </c>
      <c r="D37" s="190"/>
      <c r="E37" s="16" t="s">
        <v>44</v>
      </c>
      <c r="F37" s="24" t="s">
        <v>137</v>
      </c>
    </row>
    <row r="38" spans="1:6">
      <c r="A38" s="188"/>
      <c r="B38" s="26" t="s">
        <v>45</v>
      </c>
      <c r="C38" s="23" t="s">
        <v>91</v>
      </c>
      <c r="D38" s="191"/>
      <c r="E38" s="16" t="s">
        <v>46</v>
      </c>
      <c r="F38" s="24"/>
    </row>
    <row r="39" spans="1:6">
      <c r="A39" s="183" t="s">
        <v>34</v>
      </c>
      <c r="B39" s="183"/>
      <c r="C39" s="183"/>
      <c r="D39" s="183"/>
      <c r="E39" s="183"/>
      <c r="F39" s="183"/>
    </row>
    <row r="40" spans="1:6" ht="28.5" customHeight="1">
      <c r="A40" s="223" t="s">
        <v>35</v>
      </c>
      <c r="B40" s="193" t="s">
        <v>92</v>
      </c>
      <c r="C40" s="194"/>
      <c r="D40" s="194"/>
      <c r="E40" s="194"/>
      <c r="F40" s="195"/>
    </row>
    <row r="41" spans="1:6" ht="46.8" customHeight="1">
      <c r="A41" s="224"/>
      <c r="B41" s="193" t="s">
        <v>94</v>
      </c>
      <c r="C41" s="194"/>
      <c r="D41" s="194"/>
      <c r="E41" s="194"/>
      <c r="F41" s="195"/>
    </row>
    <row r="42" spans="1:6" ht="31.5" customHeight="1">
      <c r="A42" s="225"/>
      <c r="B42" s="193" t="s">
        <v>93</v>
      </c>
      <c r="C42" s="194"/>
      <c r="D42" s="194"/>
      <c r="E42" s="194"/>
      <c r="F42" s="195"/>
    </row>
    <row r="43" spans="1:6" s="27" customFormat="1" ht="25.05" customHeight="1">
      <c r="A43" s="223" t="s">
        <v>138</v>
      </c>
      <c r="B43" s="180" t="s">
        <v>121</v>
      </c>
      <c r="C43" s="181"/>
      <c r="D43" s="181"/>
      <c r="E43" s="181"/>
      <c r="F43" s="182"/>
    </row>
    <row r="44" spans="1:6" s="27" customFormat="1" ht="33.6" customHeight="1">
      <c r="A44" s="224"/>
      <c r="B44" s="180" t="s">
        <v>125</v>
      </c>
      <c r="C44" s="181"/>
      <c r="D44" s="181"/>
      <c r="E44" s="181"/>
      <c r="F44" s="182"/>
    </row>
    <row r="45" spans="1:6" s="27" customFormat="1" ht="162.6" customHeight="1">
      <c r="A45" s="224"/>
      <c r="B45" s="180" t="s">
        <v>126</v>
      </c>
      <c r="C45" s="181"/>
      <c r="D45" s="181"/>
      <c r="E45" s="181"/>
      <c r="F45" s="182"/>
    </row>
    <row r="46" spans="1:6" s="27" customFormat="1" ht="162.6" customHeight="1">
      <c r="A46" s="225"/>
      <c r="B46" s="180" t="s">
        <v>139</v>
      </c>
      <c r="C46" s="181"/>
      <c r="D46" s="181"/>
      <c r="E46" s="181"/>
      <c r="F46" s="182"/>
    </row>
    <row r="47" spans="1:6">
      <c r="A47" s="183"/>
      <c r="B47" s="183"/>
      <c r="C47" s="183"/>
      <c r="D47" s="183"/>
      <c r="E47" s="183"/>
      <c r="F47" s="183"/>
    </row>
    <row r="48" spans="1:6">
      <c r="A48" s="35" t="s">
        <v>35</v>
      </c>
      <c r="B48" s="184"/>
      <c r="C48" s="185"/>
      <c r="D48" s="35" t="s">
        <v>37</v>
      </c>
      <c r="E48" s="184"/>
      <c r="F48" s="185"/>
    </row>
    <row r="49" spans="1:6" ht="19.2">
      <c r="A49" s="170" t="s">
        <v>47</v>
      </c>
      <c r="B49" s="171"/>
      <c r="C49" s="172"/>
      <c r="D49" s="33" t="s">
        <v>48</v>
      </c>
      <c r="E49" s="173"/>
      <c r="F49" s="174"/>
    </row>
    <row r="50" spans="1:6">
      <c r="A50" s="175" t="s">
        <v>35</v>
      </c>
      <c r="B50" s="30" t="s">
        <v>49</v>
      </c>
      <c r="C50" s="30" t="s">
        <v>50</v>
      </c>
      <c r="D50" s="175" t="s">
        <v>37</v>
      </c>
      <c r="E50" s="30" t="s">
        <v>51</v>
      </c>
      <c r="F50" s="30" t="s">
        <v>52</v>
      </c>
    </row>
    <row r="51" spans="1:6">
      <c r="A51" s="175"/>
      <c r="B51" s="31"/>
      <c r="C51" s="31"/>
      <c r="D51" s="176"/>
      <c r="E51" s="31"/>
      <c r="F51" s="32"/>
    </row>
    <row r="52" spans="1:6">
      <c r="A52" s="175"/>
      <c r="B52" s="31"/>
      <c r="C52" s="31"/>
      <c r="D52" s="176"/>
      <c r="E52" s="31"/>
      <c r="F52" s="32"/>
    </row>
    <row r="53" spans="1:6">
      <c r="A53" s="175"/>
      <c r="B53" s="31"/>
      <c r="C53" s="31"/>
      <c r="D53" s="176"/>
      <c r="E53" s="31"/>
      <c r="F53" s="32"/>
    </row>
  </sheetData>
  <mergeCells count="44">
    <mergeCell ref="A1:F1"/>
    <mergeCell ref="A3:B3"/>
    <mergeCell ref="A10:F10"/>
    <mergeCell ref="A11:A15"/>
    <mergeCell ref="D12:D13"/>
    <mergeCell ref="D14:D15"/>
    <mergeCell ref="B31:B32"/>
    <mergeCell ref="C31:F32"/>
    <mergeCell ref="A16:F16"/>
    <mergeCell ref="E17:F17"/>
    <mergeCell ref="A18:A28"/>
    <mergeCell ref="E18:F18"/>
    <mergeCell ref="E19:F19"/>
    <mergeCell ref="E20:F20"/>
    <mergeCell ref="E21:F21"/>
    <mergeCell ref="E22:F22"/>
    <mergeCell ref="E23:F23"/>
    <mergeCell ref="E24:F24"/>
    <mergeCell ref="B25:B28"/>
    <mergeCell ref="C25:F28"/>
    <mergeCell ref="A50:A53"/>
    <mergeCell ref="D50:D53"/>
    <mergeCell ref="B43:F43"/>
    <mergeCell ref="B44:F44"/>
    <mergeCell ref="B45:F45"/>
    <mergeCell ref="A47:F47"/>
    <mergeCell ref="B48:C48"/>
    <mergeCell ref="E48:F48"/>
    <mergeCell ref="G6:H6"/>
    <mergeCell ref="A43:A46"/>
    <mergeCell ref="B46:F46"/>
    <mergeCell ref="A49:C49"/>
    <mergeCell ref="E49:F49"/>
    <mergeCell ref="A33:F33"/>
    <mergeCell ref="A34:A38"/>
    <mergeCell ref="D34:D38"/>
    <mergeCell ref="A39:F39"/>
    <mergeCell ref="A40:A42"/>
    <mergeCell ref="B40:F40"/>
    <mergeCell ref="B41:F41"/>
    <mergeCell ref="B42:F42"/>
    <mergeCell ref="A29:A32"/>
    <mergeCell ref="E29:F29"/>
    <mergeCell ref="E30:F30"/>
  </mergeCells>
  <phoneticPr fontId="4"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H42"/>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07" t="s">
        <v>0</v>
      </c>
      <c r="B2" s="2">
        <v>42663</v>
      </c>
      <c r="C2" s="3"/>
      <c r="D2" s="2"/>
      <c r="E2" s="4" t="s">
        <v>1</v>
      </c>
      <c r="F2" s="5"/>
    </row>
    <row r="3" spans="1:8">
      <c r="A3" s="218" t="s">
        <v>2</v>
      </c>
      <c r="B3" s="219"/>
      <c r="C3" s="6" t="s">
        <v>3</v>
      </c>
      <c r="D3" s="6" t="s">
        <v>4</v>
      </c>
      <c r="E3" s="6" t="s">
        <v>3</v>
      </c>
      <c r="F3" s="7" t="s">
        <v>4</v>
      </c>
    </row>
    <row r="4" spans="1:8">
      <c r="A4" s="107" t="s">
        <v>5</v>
      </c>
      <c r="B4" s="8">
        <v>502900</v>
      </c>
      <c r="C4" s="9" t="s">
        <v>6</v>
      </c>
      <c r="D4" s="10">
        <v>0.02</v>
      </c>
      <c r="E4" s="11" t="s">
        <v>7</v>
      </c>
      <c r="F4" s="10">
        <v>0.09</v>
      </c>
      <c r="H4" s="12">
        <f>SUM(D4:D8)+SUM(F4:F8)</f>
        <v>1.0100000000000002</v>
      </c>
    </row>
    <row r="5" spans="1:8">
      <c r="A5" s="107" t="s">
        <v>8</v>
      </c>
      <c r="B5" s="13">
        <f>B6-B4</f>
        <v>578100</v>
      </c>
      <c r="C5" s="11" t="s">
        <v>9</v>
      </c>
      <c r="D5" s="10">
        <v>0.14000000000000001</v>
      </c>
      <c r="E5" s="11" t="s">
        <v>10</v>
      </c>
      <c r="F5" s="10">
        <v>0.21</v>
      </c>
    </row>
    <row r="6" spans="1:8">
      <c r="A6" s="107" t="s">
        <v>11</v>
      </c>
      <c r="B6" s="13">
        <v>1081000</v>
      </c>
      <c r="C6" s="9" t="s">
        <v>12</v>
      </c>
      <c r="D6" s="10">
        <v>0.12</v>
      </c>
      <c r="E6" s="11" t="s">
        <v>13</v>
      </c>
      <c r="F6" s="10">
        <v>0</v>
      </c>
      <c r="G6" s="221">
        <f>B7+B6</f>
        <v>45769950</v>
      </c>
      <c r="H6" s="222"/>
    </row>
    <row r="7" spans="1:8">
      <c r="A7" s="107" t="s">
        <v>14</v>
      </c>
      <c r="B7" s="13">
        <v>44688950</v>
      </c>
      <c r="C7" s="11" t="s">
        <v>15</v>
      </c>
      <c r="D7" s="10">
        <v>0.16</v>
      </c>
      <c r="E7" s="11" t="s">
        <v>16</v>
      </c>
      <c r="F7" s="10">
        <v>0.27</v>
      </c>
    </row>
    <row r="8" spans="1:8">
      <c r="A8" s="107" t="s">
        <v>17</v>
      </c>
      <c r="B8" s="13">
        <v>84672500</v>
      </c>
      <c r="C8" s="9" t="s">
        <v>18</v>
      </c>
      <c r="D8" s="10">
        <v>0</v>
      </c>
      <c r="E8" s="11"/>
      <c r="F8" s="10"/>
    </row>
    <row r="9" spans="1:8">
      <c r="A9" s="107" t="s">
        <v>19</v>
      </c>
      <c r="B9" s="14">
        <f>B7/B8</f>
        <v>0.52778588089403289</v>
      </c>
      <c r="C9" s="9"/>
      <c r="D9" s="10"/>
      <c r="E9" s="11"/>
      <c r="F9" s="15"/>
    </row>
    <row r="10" spans="1:8">
      <c r="A10" s="183" t="s">
        <v>20</v>
      </c>
      <c r="B10" s="183"/>
      <c r="C10" s="183"/>
      <c r="D10" s="183"/>
      <c r="E10" s="183"/>
      <c r="F10" s="183"/>
    </row>
    <row r="11" spans="1:8">
      <c r="A11" s="196" t="s">
        <v>21</v>
      </c>
      <c r="B11" s="107" t="s">
        <v>22</v>
      </c>
      <c r="C11" s="107" t="s">
        <v>23</v>
      </c>
      <c r="D11" s="107" t="s">
        <v>24</v>
      </c>
      <c r="E11" s="107"/>
      <c r="F11" s="16" t="s">
        <v>25</v>
      </c>
    </row>
    <row r="12" spans="1:8">
      <c r="A12" s="196"/>
      <c r="B12" s="17" t="s">
        <v>53</v>
      </c>
      <c r="C12" s="5" t="s">
        <v>506</v>
      </c>
      <c r="D12" s="220" t="s">
        <v>26</v>
      </c>
      <c r="E12" s="17" t="s">
        <v>589</v>
      </c>
      <c r="F12" s="5">
        <v>3</v>
      </c>
    </row>
    <row r="13" spans="1:8">
      <c r="A13" s="196"/>
      <c r="B13" s="17" t="s">
        <v>55</v>
      </c>
      <c r="C13" s="5" t="s">
        <v>586</v>
      </c>
      <c r="D13" s="220"/>
      <c r="E13" s="17" t="s">
        <v>590</v>
      </c>
      <c r="F13" s="5">
        <v>4</v>
      </c>
    </row>
    <row r="14" spans="1:8">
      <c r="A14" s="196"/>
      <c r="B14" s="17" t="s">
        <v>56</v>
      </c>
      <c r="C14" s="5" t="s">
        <v>587</v>
      </c>
      <c r="D14" s="220" t="s">
        <v>27</v>
      </c>
      <c r="E14" s="17" t="s">
        <v>591</v>
      </c>
      <c r="F14" s="18">
        <v>0</v>
      </c>
    </row>
    <row r="15" spans="1:8">
      <c r="A15" s="196"/>
      <c r="B15" s="17" t="s">
        <v>57</v>
      </c>
      <c r="C15" s="5" t="s">
        <v>588</v>
      </c>
      <c r="D15" s="220"/>
      <c r="E15" s="17" t="s">
        <v>592</v>
      </c>
      <c r="F15" s="18">
        <v>0</v>
      </c>
    </row>
    <row r="16" spans="1:8">
      <c r="A16" s="183"/>
      <c r="B16" s="183"/>
      <c r="C16" s="183"/>
      <c r="D16" s="183"/>
      <c r="E16" s="183"/>
      <c r="F16" s="183"/>
    </row>
    <row r="17" spans="1:6">
      <c r="A17" s="19"/>
      <c r="B17" s="107" t="s">
        <v>28</v>
      </c>
      <c r="C17" s="107" t="s">
        <v>29</v>
      </c>
      <c r="D17" s="107" t="s">
        <v>30</v>
      </c>
      <c r="E17" s="205" t="s">
        <v>31</v>
      </c>
      <c r="F17" s="206"/>
    </row>
    <row r="18" spans="1:6">
      <c r="A18" s="196" t="s">
        <v>32</v>
      </c>
      <c r="B18" s="109">
        <v>0.58333333333333337</v>
      </c>
      <c r="C18" s="111" t="s">
        <v>574</v>
      </c>
      <c r="D18" s="21">
        <v>2</v>
      </c>
      <c r="E18" s="177" t="s">
        <v>575</v>
      </c>
      <c r="F18" s="178"/>
    </row>
    <row r="19" spans="1:6">
      <c r="A19" s="196"/>
      <c r="B19" s="208" t="s">
        <v>576</v>
      </c>
      <c r="C19" s="211" t="s">
        <v>577</v>
      </c>
      <c r="D19" s="212"/>
      <c r="E19" s="212"/>
      <c r="F19" s="213"/>
    </row>
    <row r="20" spans="1:6">
      <c r="A20" s="196"/>
      <c r="B20" s="208"/>
      <c r="C20" s="211"/>
      <c r="D20" s="212"/>
      <c r="E20" s="212"/>
      <c r="F20" s="213"/>
    </row>
    <row r="21" spans="1:6">
      <c r="A21" s="207"/>
      <c r="B21" s="198"/>
      <c r="C21" s="214"/>
      <c r="D21" s="215"/>
      <c r="E21" s="215"/>
      <c r="F21" s="216"/>
    </row>
    <row r="22" spans="1:6" ht="17.399999999999999" customHeight="1">
      <c r="A22" s="196" t="s">
        <v>526</v>
      </c>
      <c r="B22" s="109">
        <v>0.8125</v>
      </c>
      <c r="C22" s="111" t="s">
        <v>578</v>
      </c>
      <c r="D22" s="21">
        <v>2</v>
      </c>
      <c r="E22" s="240" t="s">
        <v>580</v>
      </c>
      <c r="F22" s="240"/>
    </row>
    <row r="23" spans="1:6" ht="17.399999999999999" customHeight="1">
      <c r="A23" s="196"/>
      <c r="B23" s="58">
        <v>0.89583333333333337</v>
      </c>
      <c r="C23" s="59" t="s">
        <v>579</v>
      </c>
      <c r="D23" s="60">
        <v>4</v>
      </c>
      <c r="E23" s="241" t="s">
        <v>580</v>
      </c>
      <c r="F23" s="178"/>
    </row>
    <row r="24" spans="1:6" ht="43.5" customHeight="1">
      <c r="A24" s="196"/>
      <c r="B24" s="110" t="s">
        <v>576</v>
      </c>
      <c r="C24" s="202" t="s">
        <v>581</v>
      </c>
      <c r="D24" s="203"/>
      <c r="E24" s="203"/>
      <c r="F24" s="204"/>
    </row>
    <row r="25" spans="1:6">
      <c r="A25" s="183" t="s">
        <v>34</v>
      </c>
      <c r="B25" s="183"/>
      <c r="C25" s="183"/>
      <c r="D25" s="183"/>
      <c r="E25" s="183"/>
      <c r="F25" s="183"/>
    </row>
    <row r="26" spans="1:6">
      <c r="A26" s="186" t="s">
        <v>35</v>
      </c>
      <c r="B26" s="22" t="s">
        <v>36</v>
      </c>
      <c r="C26" s="23" t="s">
        <v>82</v>
      </c>
      <c r="D26" s="186" t="s">
        <v>37</v>
      </c>
      <c r="E26" s="107" t="s">
        <v>36</v>
      </c>
      <c r="F26" s="24" t="s">
        <v>334</v>
      </c>
    </row>
    <row r="27" spans="1:6">
      <c r="A27" s="179"/>
      <c r="B27" s="25" t="s">
        <v>38</v>
      </c>
      <c r="C27" s="23" t="s">
        <v>81</v>
      </c>
      <c r="D27" s="189"/>
      <c r="E27" s="16" t="s">
        <v>39</v>
      </c>
      <c r="F27" s="24" t="s">
        <v>167</v>
      </c>
    </row>
    <row r="28" spans="1:6">
      <c r="A28" s="179"/>
      <c r="B28" s="26" t="s">
        <v>40</v>
      </c>
      <c r="C28" s="23" t="s">
        <v>83</v>
      </c>
      <c r="D28" s="189"/>
      <c r="E28" s="16" t="s">
        <v>41</v>
      </c>
      <c r="F28" s="24" t="s">
        <v>137</v>
      </c>
    </row>
    <row r="29" spans="1:6">
      <c r="A29" s="187"/>
      <c r="B29" s="26" t="s">
        <v>43</v>
      </c>
      <c r="C29" s="23" t="s">
        <v>447</v>
      </c>
      <c r="D29" s="190"/>
      <c r="E29" s="16" t="s">
        <v>44</v>
      </c>
      <c r="F29" s="24"/>
    </row>
    <row r="30" spans="1:6">
      <c r="A30" s="188"/>
      <c r="B30" s="26" t="s">
        <v>45</v>
      </c>
      <c r="C30" s="23" t="s">
        <v>91</v>
      </c>
      <c r="D30" s="191"/>
      <c r="E30" s="16" t="s">
        <v>46</v>
      </c>
      <c r="F30" s="24"/>
    </row>
    <row r="31" spans="1:6">
      <c r="A31" s="183" t="s">
        <v>288</v>
      </c>
      <c r="B31" s="183"/>
      <c r="C31" s="183"/>
      <c r="D31" s="183"/>
      <c r="E31" s="183"/>
      <c r="F31" s="183"/>
    </row>
    <row r="32" spans="1:6" ht="27.6" customHeight="1">
      <c r="A32" s="223" t="s">
        <v>35</v>
      </c>
      <c r="B32" s="180" t="s">
        <v>571</v>
      </c>
      <c r="C32" s="228"/>
      <c r="D32" s="228"/>
      <c r="E32" s="228"/>
      <c r="F32" s="229"/>
    </row>
    <row r="33" spans="1:6" ht="40.200000000000003" customHeight="1">
      <c r="A33" s="224"/>
      <c r="B33" s="180" t="s">
        <v>572</v>
      </c>
      <c r="C33" s="238"/>
      <c r="D33" s="238"/>
      <c r="E33" s="238"/>
      <c r="F33" s="239"/>
    </row>
    <row r="34" spans="1:6" ht="40.200000000000003" customHeight="1">
      <c r="A34" s="225"/>
      <c r="B34" s="180" t="s">
        <v>573</v>
      </c>
      <c r="C34" s="230"/>
      <c r="D34" s="230"/>
      <c r="E34" s="230"/>
      <c r="F34" s="231"/>
    </row>
    <row r="35" spans="1:6" s="27" customFormat="1" ht="260.39999999999998" customHeight="1">
      <c r="A35" s="112" t="s">
        <v>138</v>
      </c>
      <c r="B35" s="180" t="s">
        <v>582</v>
      </c>
      <c r="C35" s="181"/>
      <c r="D35" s="181"/>
      <c r="E35" s="181"/>
      <c r="F35" s="182"/>
    </row>
    <row r="36" spans="1:6">
      <c r="A36" s="232"/>
      <c r="B36" s="233"/>
      <c r="C36" s="233"/>
      <c r="D36" s="233"/>
      <c r="E36" s="233"/>
      <c r="F36" s="234"/>
    </row>
    <row r="37" spans="1:6">
      <c r="A37" s="108" t="s">
        <v>35</v>
      </c>
      <c r="B37" s="184"/>
      <c r="C37" s="185"/>
      <c r="D37" s="108" t="s">
        <v>37</v>
      </c>
      <c r="E37" s="184"/>
      <c r="F37" s="185"/>
    </row>
    <row r="38" spans="1:6">
      <c r="A38" s="170" t="s">
        <v>47</v>
      </c>
      <c r="B38" s="235"/>
      <c r="C38" s="236"/>
      <c r="D38" s="106" t="s">
        <v>48</v>
      </c>
      <c r="E38" s="173"/>
      <c r="F38" s="174"/>
    </row>
    <row r="39" spans="1:6">
      <c r="A39" s="175" t="s">
        <v>35</v>
      </c>
      <c r="B39" s="30" t="s">
        <v>49</v>
      </c>
      <c r="C39" s="30" t="s">
        <v>50</v>
      </c>
      <c r="D39" s="175" t="s">
        <v>37</v>
      </c>
      <c r="E39" s="30" t="s">
        <v>51</v>
      </c>
      <c r="F39" s="30" t="s">
        <v>52</v>
      </c>
    </row>
    <row r="40" spans="1:6">
      <c r="A40" s="175"/>
      <c r="B40" s="31"/>
      <c r="C40" s="31"/>
      <c r="D40" s="176"/>
      <c r="E40" s="31"/>
      <c r="F40" s="32"/>
    </row>
    <row r="41" spans="1:6">
      <c r="A41" s="175"/>
      <c r="B41" s="31"/>
      <c r="C41" s="31"/>
      <c r="D41" s="176"/>
      <c r="E41" s="31"/>
      <c r="F41" s="32"/>
    </row>
    <row r="42" spans="1:6">
      <c r="A42" s="175"/>
      <c r="B42" s="31"/>
      <c r="C42" s="31"/>
      <c r="D42" s="176"/>
      <c r="E42" s="31"/>
      <c r="F42" s="32"/>
    </row>
  </sheetData>
  <mergeCells count="33">
    <mergeCell ref="A1:F1"/>
    <mergeCell ref="A3:B3"/>
    <mergeCell ref="G6:H6"/>
    <mergeCell ref="A10:F10"/>
    <mergeCell ref="A11:A15"/>
    <mergeCell ref="D12:D13"/>
    <mergeCell ref="D14:D15"/>
    <mergeCell ref="A16:F16"/>
    <mergeCell ref="E17:F17"/>
    <mergeCell ref="A18:A21"/>
    <mergeCell ref="E18:F18"/>
    <mergeCell ref="B19:B21"/>
    <mergeCell ref="C19:F21"/>
    <mergeCell ref="A22:A24"/>
    <mergeCell ref="E22:F22"/>
    <mergeCell ref="C24:F24"/>
    <mergeCell ref="A25:F25"/>
    <mergeCell ref="A26:A30"/>
    <mergeCell ref="D26:D30"/>
    <mergeCell ref="E23:F23"/>
    <mergeCell ref="A31:F31"/>
    <mergeCell ref="A32:A34"/>
    <mergeCell ref="B32:F32"/>
    <mergeCell ref="B33:F33"/>
    <mergeCell ref="B34:F34"/>
    <mergeCell ref="A38:C38"/>
    <mergeCell ref="E38:F38"/>
    <mergeCell ref="A39:A42"/>
    <mergeCell ref="D39:D42"/>
    <mergeCell ref="B35:F35"/>
    <mergeCell ref="A36:F36"/>
    <mergeCell ref="B37:C37"/>
    <mergeCell ref="E37:F37"/>
  </mergeCells>
  <phoneticPr fontId="4"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dimension ref="A1:K44"/>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15" t="s">
        <v>0</v>
      </c>
      <c r="B2" s="2">
        <v>42664</v>
      </c>
      <c r="C2" s="3"/>
      <c r="D2" s="2"/>
      <c r="E2" s="4" t="s">
        <v>1</v>
      </c>
      <c r="F2" s="5"/>
    </row>
    <row r="3" spans="1:8">
      <c r="A3" s="218" t="s">
        <v>2</v>
      </c>
      <c r="B3" s="219"/>
      <c r="C3" s="6" t="s">
        <v>3</v>
      </c>
      <c r="D3" s="6" t="s">
        <v>4</v>
      </c>
      <c r="E3" s="6" t="s">
        <v>3</v>
      </c>
      <c r="F3" s="7" t="s">
        <v>4</v>
      </c>
    </row>
    <row r="4" spans="1:8">
      <c r="A4" s="115" t="s">
        <v>5</v>
      </c>
      <c r="B4" s="8">
        <v>850300</v>
      </c>
      <c r="C4" s="9" t="s">
        <v>6</v>
      </c>
      <c r="D4" s="10">
        <v>0.05</v>
      </c>
      <c r="E4" s="11" t="s">
        <v>7</v>
      </c>
      <c r="F4" s="10">
        <v>0.33</v>
      </c>
      <c r="H4" s="12">
        <f>SUM(D4:D8)+SUM(F4:F8)</f>
        <v>0.99</v>
      </c>
    </row>
    <row r="5" spans="1:8">
      <c r="A5" s="115" t="s">
        <v>8</v>
      </c>
      <c r="B5" s="13">
        <f>B6-B4</f>
        <v>789700</v>
      </c>
      <c r="C5" s="11" t="s">
        <v>9</v>
      </c>
      <c r="D5" s="10">
        <v>0.15</v>
      </c>
      <c r="E5" s="11" t="s">
        <v>10</v>
      </c>
      <c r="F5" s="10">
        <v>0</v>
      </c>
    </row>
    <row r="6" spans="1:8">
      <c r="A6" s="115" t="s">
        <v>11</v>
      </c>
      <c r="B6" s="13">
        <v>1640000</v>
      </c>
      <c r="C6" s="9" t="s">
        <v>12</v>
      </c>
      <c r="D6" s="10">
        <v>0.05</v>
      </c>
      <c r="E6" s="11" t="s">
        <v>13</v>
      </c>
      <c r="F6" s="10">
        <v>0</v>
      </c>
      <c r="G6" s="221">
        <f>B7+B6</f>
        <v>47951750</v>
      </c>
      <c r="H6" s="222"/>
    </row>
    <row r="7" spans="1:8">
      <c r="A7" s="115" t="s">
        <v>14</v>
      </c>
      <c r="B7" s="13">
        <v>46311750</v>
      </c>
      <c r="C7" s="11" t="s">
        <v>15</v>
      </c>
      <c r="D7" s="10">
        <v>0.23</v>
      </c>
      <c r="E7" s="11" t="s">
        <v>16</v>
      </c>
      <c r="F7" s="10">
        <v>0.17</v>
      </c>
    </row>
    <row r="8" spans="1:8">
      <c r="A8" s="115" t="s">
        <v>17</v>
      </c>
      <c r="B8" s="13">
        <v>84672500</v>
      </c>
      <c r="C8" s="9" t="s">
        <v>18</v>
      </c>
      <c r="D8" s="10">
        <v>0.01</v>
      </c>
      <c r="E8" s="11"/>
      <c r="F8" s="10"/>
    </row>
    <row r="9" spans="1:8">
      <c r="A9" s="115" t="s">
        <v>19</v>
      </c>
      <c r="B9" s="14">
        <f>B7/B8</f>
        <v>0.54695148956272699</v>
      </c>
      <c r="C9" s="9"/>
      <c r="D9" s="10"/>
      <c r="E9" s="11"/>
      <c r="F9" s="15"/>
    </row>
    <row r="10" spans="1:8">
      <c r="A10" s="183" t="s">
        <v>20</v>
      </c>
      <c r="B10" s="183"/>
      <c r="C10" s="183"/>
      <c r="D10" s="183"/>
      <c r="E10" s="183"/>
      <c r="F10" s="183"/>
    </row>
    <row r="11" spans="1:8">
      <c r="A11" s="196" t="s">
        <v>21</v>
      </c>
      <c r="B11" s="115" t="s">
        <v>22</v>
      </c>
      <c r="C11" s="115" t="s">
        <v>23</v>
      </c>
      <c r="D11" s="115" t="s">
        <v>24</v>
      </c>
      <c r="E11" s="115"/>
      <c r="F11" s="16" t="s">
        <v>25</v>
      </c>
    </row>
    <row r="12" spans="1:8">
      <c r="A12" s="196"/>
      <c r="B12" s="17" t="s">
        <v>53</v>
      </c>
      <c r="C12" s="5" t="s">
        <v>605</v>
      </c>
      <c r="D12" s="220" t="s">
        <v>26</v>
      </c>
      <c r="E12" s="17" t="s">
        <v>373</v>
      </c>
      <c r="F12" s="5">
        <v>5</v>
      </c>
    </row>
    <row r="13" spans="1:8">
      <c r="A13" s="196"/>
      <c r="B13" s="17" t="s">
        <v>55</v>
      </c>
      <c r="C13" s="5" t="s">
        <v>376</v>
      </c>
      <c r="D13" s="220"/>
      <c r="E13" s="17" t="s">
        <v>608</v>
      </c>
      <c r="F13" s="5">
        <v>6</v>
      </c>
    </row>
    <row r="14" spans="1:8">
      <c r="A14" s="196"/>
      <c r="B14" s="17" t="s">
        <v>56</v>
      </c>
      <c r="C14" s="5" t="s">
        <v>606</v>
      </c>
      <c r="D14" s="220" t="s">
        <v>27</v>
      </c>
      <c r="E14" s="17" t="s">
        <v>442</v>
      </c>
      <c r="F14" s="18">
        <v>0</v>
      </c>
    </row>
    <row r="15" spans="1:8">
      <c r="A15" s="196"/>
      <c r="B15" s="17" t="s">
        <v>57</v>
      </c>
      <c r="C15" s="5" t="s">
        <v>607</v>
      </c>
      <c r="D15" s="220"/>
      <c r="E15" s="17" t="s">
        <v>260</v>
      </c>
      <c r="F15" s="18">
        <v>0</v>
      </c>
    </row>
    <row r="16" spans="1:8">
      <c r="A16" s="183"/>
      <c r="B16" s="183"/>
      <c r="C16" s="183"/>
      <c r="D16" s="183"/>
      <c r="E16" s="183"/>
      <c r="F16" s="183"/>
    </row>
    <row r="17" spans="1:11">
      <c r="A17" s="19"/>
      <c r="B17" s="115" t="s">
        <v>28</v>
      </c>
      <c r="C17" s="115" t="s">
        <v>29</v>
      </c>
      <c r="D17" s="115" t="s">
        <v>30</v>
      </c>
      <c r="E17" s="205" t="s">
        <v>31</v>
      </c>
      <c r="F17" s="242"/>
      <c r="G17" s="122"/>
      <c r="H17" s="122"/>
      <c r="I17" s="122"/>
      <c r="J17" s="122"/>
      <c r="K17" s="122"/>
    </row>
    <row r="18" spans="1:11">
      <c r="A18" s="196" t="s">
        <v>32</v>
      </c>
      <c r="B18" s="119">
        <v>0.5</v>
      </c>
      <c r="C18" s="119" t="s">
        <v>595</v>
      </c>
      <c r="D18" s="120">
        <v>7</v>
      </c>
      <c r="E18" s="243" t="s">
        <v>596</v>
      </c>
      <c r="F18" s="244"/>
      <c r="G18" s="122"/>
      <c r="H18" s="122"/>
      <c r="I18" s="122"/>
      <c r="J18" s="122"/>
      <c r="K18" s="122"/>
    </row>
    <row r="19" spans="1:11" s="121" customFormat="1">
      <c r="A19" s="196"/>
      <c r="B19" s="118">
        <v>0.54166666666666663</v>
      </c>
      <c r="C19" s="118" t="s">
        <v>597</v>
      </c>
      <c r="D19" s="21" t="s">
        <v>598</v>
      </c>
      <c r="E19" s="177"/>
      <c r="F19" s="241"/>
      <c r="G19" s="122"/>
      <c r="H19" s="122"/>
      <c r="I19" s="122"/>
      <c r="J19" s="122"/>
      <c r="K19" s="122"/>
    </row>
    <row r="20" spans="1:11">
      <c r="A20" s="196"/>
      <c r="B20" s="208" t="s">
        <v>208</v>
      </c>
      <c r="C20" s="211" t="s">
        <v>602</v>
      </c>
      <c r="D20" s="212"/>
      <c r="E20" s="212"/>
      <c r="F20" s="212"/>
      <c r="G20" s="122"/>
      <c r="H20" s="122"/>
      <c r="I20" s="122"/>
      <c r="J20" s="122"/>
      <c r="K20" s="122"/>
    </row>
    <row r="21" spans="1:11">
      <c r="A21" s="196"/>
      <c r="B21" s="208"/>
      <c r="C21" s="211"/>
      <c r="D21" s="212"/>
      <c r="E21" s="212"/>
      <c r="F21" s="212"/>
      <c r="G21" s="122"/>
      <c r="H21" s="122"/>
      <c r="I21" s="122"/>
      <c r="J21" s="122"/>
      <c r="K21" s="122"/>
    </row>
    <row r="22" spans="1:11">
      <c r="A22" s="207"/>
      <c r="B22" s="198"/>
      <c r="C22" s="214"/>
      <c r="D22" s="215"/>
      <c r="E22" s="215"/>
      <c r="F22" s="215"/>
      <c r="G22" s="122"/>
      <c r="H22" s="122"/>
      <c r="I22" s="122"/>
      <c r="J22" s="122"/>
      <c r="K22" s="122"/>
    </row>
    <row r="23" spans="1:11" ht="17.399999999999999" customHeight="1">
      <c r="A23" s="196" t="s">
        <v>526</v>
      </c>
      <c r="B23" s="119">
        <v>0.72916666666666663</v>
      </c>
      <c r="C23" s="119" t="s">
        <v>599</v>
      </c>
      <c r="D23" s="120">
        <v>2</v>
      </c>
      <c r="E23" s="245"/>
      <c r="F23" s="243"/>
      <c r="G23" s="122"/>
      <c r="H23" s="122"/>
      <c r="I23" s="122"/>
      <c r="J23" s="122"/>
      <c r="K23" s="122"/>
    </row>
    <row r="24" spans="1:11" s="121" customFormat="1" ht="17.399999999999999" customHeight="1">
      <c r="A24" s="196"/>
      <c r="B24" s="118">
        <v>0.83333333333333337</v>
      </c>
      <c r="C24" s="118" t="s">
        <v>600</v>
      </c>
      <c r="D24" s="21">
        <v>2</v>
      </c>
      <c r="E24" s="177"/>
      <c r="F24" s="241"/>
      <c r="G24" s="122"/>
      <c r="H24" s="122"/>
      <c r="I24" s="122"/>
      <c r="J24" s="122"/>
      <c r="K24" s="122"/>
    </row>
    <row r="25" spans="1:11" ht="17.399999999999999" customHeight="1">
      <c r="A25" s="196"/>
      <c r="B25" s="58">
        <v>0.84375</v>
      </c>
      <c r="C25" s="118" t="s">
        <v>595</v>
      </c>
      <c r="D25" s="21">
        <v>3</v>
      </c>
      <c r="E25" s="240" t="s">
        <v>601</v>
      </c>
      <c r="F25" s="240"/>
      <c r="G25" s="122"/>
      <c r="H25" s="122"/>
      <c r="I25" s="122"/>
      <c r="J25" s="122"/>
      <c r="K25" s="122"/>
    </row>
    <row r="26" spans="1:11" ht="43.5" customHeight="1">
      <c r="A26" s="196"/>
      <c r="B26" s="114" t="s">
        <v>208</v>
      </c>
      <c r="C26" s="202" t="s">
        <v>603</v>
      </c>
      <c r="D26" s="203"/>
      <c r="E26" s="203"/>
      <c r="F26" s="203"/>
      <c r="G26" s="122"/>
      <c r="H26" s="122"/>
      <c r="I26" s="122"/>
      <c r="J26" s="122"/>
      <c r="K26" s="122"/>
    </row>
    <row r="27" spans="1:11">
      <c r="A27" s="183" t="s">
        <v>34</v>
      </c>
      <c r="B27" s="183"/>
      <c r="C27" s="183"/>
      <c r="D27" s="183"/>
      <c r="E27" s="183"/>
      <c r="F27" s="183"/>
    </row>
    <row r="28" spans="1:11">
      <c r="A28" s="186" t="s">
        <v>35</v>
      </c>
      <c r="B28" s="22" t="s">
        <v>36</v>
      </c>
      <c r="C28" s="23" t="s">
        <v>91</v>
      </c>
      <c r="D28" s="186" t="s">
        <v>37</v>
      </c>
      <c r="E28" s="115" t="s">
        <v>36</v>
      </c>
      <c r="F28" s="24" t="s">
        <v>334</v>
      </c>
    </row>
    <row r="29" spans="1:11">
      <c r="A29" s="179"/>
      <c r="B29" s="25" t="s">
        <v>38</v>
      </c>
      <c r="C29" s="23" t="s">
        <v>82</v>
      </c>
      <c r="D29" s="189"/>
      <c r="E29" s="16" t="s">
        <v>39</v>
      </c>
      <c r="F29" s="24" t="s">
        <v>167</v>
      </c>
    </row>
    <row r="30" spans="1:11">
      <c r="A30" s="179"/>
      <c r="B30" s="26" t="s">
        <v>40</v>
      </c>
      <c r="C30" s="23" t="s">
        <v>83</v>
      </c>
      <c r="D30" s="189"/>
      <c r="E30" s="16" t="s">
        <v>41</v>
      </c>
      <c r="F30" s="24" t="s">
        <v>137</v>
      </c>
    </row>
    <row r="31" spans="1:11">
      <c r="A31" s="187"/>
      <c r="B31" s="26" t="s">
        <v>43</v>
      </c>
      <c r="C31" s="23" t="s">
        <v>243</v>
      </c>
      <c r="D31" s="190"/>
      <c r="E31" s="16" t="s">
        <v>44</v>
      </c>
      <c r="F31" s="24"/>
    </row>
    <row r="32" spans="1:11">
      <c r="A32" s="188"/>
      <c r="B32" s="26" t="s">
        <v>45</v>
      </c>
      <c r="C32" s="23" t="s">
        <v>81</v>
      </c>
      <c r="D32" s="191"/>
      <c r="E32" s="16" t="s">
        <v>46</v>
      </c>
      <c r="F32" s="24"/>
    </row>
    <row r="33" spans="1:6">
      <c r="A33" s="183" t="s">
        <v>288</v>
      </c>
      <c r="B33" s="183"/>
      <c r="C33" s="183"/>
      <c r="D33" s="183"/>
      <c r="E33" s="183"/>
      <c r="F33" s="183"/>
    </row>
    <row r="34" spans="1:6" ht="27.6" customHeight="1">
      <c r="A34" s="223" t="s">
        <v>35</v>
      </c>
      <c r="B34" s="180" t="s">
        <v>583</v>
      </c>
      <c r="C34" s="228"/>
      <c r="D34" s="228"/>
      <c r="E34" s="228"/>
      <c r="F34" s="229"/>
    </row>
    <row r="35" spans="1:6" ht="40.200000000000003" customHeight="1">
      <c r="A35" s="224"/>
      <c r="B35" s="180" t="s">
        <v>584</v>
      </c>
      <c r="C35" s="238"/>
      <c r="D35" s="238"/>
      <c r="E35" s="238"/>
      <c r="F35" s="239"/>
    </row>
    <row r="36" spans="1:6" ht="40.200000000000003" customHeight="1">
      <c r="A36" s="225"/>
      <c r="B36" s="180" t="s">
        <v>585</v>
      </c>
      <c r="C36" s="230"/>
      <c r="D36" s="230"/>
      <c r="E36" s="230"/>
      <c r="F36" s="231"/>
    </row>
    <row r="37" spans="1:6" s="27" customFormat="1" ht="175.8" customHeight="1">
      <c r="A37" s="117" t="s">
        <v>138</v>
      </c>
      <c r="B37" s="180" t="s">
        <v>604</v>
      </c>
      <c r="C37" s="181"/>
      <c r="D37" s="181"/>
      <c r="E37" s="181"/>
      <c r="F37" s="182"/>
    </row>
    <row r="38" spans="1:6">
      <c r="A38" s="232"/>
      <c r="B38" s="233"/>
      <c r="C38" s="233"/>
      <c r="D38" s="233"/>
      <c r="E38" s="233"/>
      <c r="F38" s="234"/>
    </row>
    <row r="39" spans="1:6">
      <c r="A39" s="116" t="s">
        <v>35</v>
      </c>
      <c r="B39" s="184"/>
      <c r="C39" s="185"/>
      <c r="D39" s="116" t="s">
        <v>37</v>
      </c>
      <c r="E39" s="184"/>
      <c r="F39" s="185"/>
    </row>
    <row r="40" spans="1:6">
      <c r="A40" s="170" t="s">
        <v>47</v>
      </c>
      <c r="B40" s="235"/>
      <c r="C40" s="236"/>
      <c r="D40" s="113" t="s">
        <v>48</v>
      </c>
      <c r="E40" s="173"/>
      <c r="F40" s="174"/>
    </row>
    <row r="41" spans="1:6">
      <c r="A41" s="175" t="s">
        <v>35</v>
      </c>
      <c r="B41" s="30" t="s">
        <v>49</v>
      </c>
      <c r="C41" s="30" t="s">
        <v>50</v>
      </c>
      <c r="D41" s="175" t="s">
        <v>37</v>
      </c>
      <c r="E41" s="30" t="s">
        <v>51</v>
      </c>
      <c r="F41" s="30" t="s">
        <v>52</v>
      </c>
    </row>
    <row r="42" spans="1:6">
      <c r="A42" s="175"/>
      <c r="B42" s="31"/>
      <c r="C42" s="31"/>
      <c r="D42" s="176"/>
      <c r="E42" s="31"/>
      <c r="F42" s="32"/>
    </row>
    <row r="43" spans="1:6">
      <c r="A43" s="175"/>
      <c r="B43" s="31"/>
      <c r="C43" s="31"/>
      <c r="D43" s="176"/>
      <c r="E43" s="31"/>
      <c r="F43" s="32"/>
    </row>
    <row r="44" spans="1:6">
      <c r="A44" s="175"/>
      <c r="B44" s="31"/>
      <c r="C44" s="31"/>
      <c r="D44" s="176"/>
      <c r="E44" s="31"/>
      <c r="F44" s="32"/>
    </row>
  </sheetData>
  <mergeCells count="35">
    <mergeCell ref="A1:F1"/>
    <mergeCell ref="A3:B3"/>
    <mergeCell ref="G6:H6"/>
    <mergeCell ref="A10:F10"/>
    <mergeCell ref="A11:A15"/>
    <mergeCell ref="D12:D13"/>
    <mergeCell ref="D14:D15"/>
    <mergeCell ref="A28:A32"/>
    <mergeCell ref="D28:D32"/>
    <mergeCell ref="E24:F24"/>
    <mergeCell ref="A16:F16"/>
    <mergeCell ref="E17:F17"/>
    <mergeCell ref="A18:A22"/>
    <mergeCell ref="E18:F18"/>
    <mergeCell ref="B20:B22"/>
    <mergeCell ref="C20:F22"/>
    <mergeCell ref="E19:F19"/>
    <mergeCell ref="A23:A26"/>
    <mergeCell ref="E23:F23"/>
    <mergeCell ref="E25:F25"/>
    <mergeCell ref="C26:F26"/>
    <mergeCell ref="A27:F27"/>
    <mergeCell ref="A41:A44"/>
    <mergeCell ref="D41:D44"/>
    <mergeCell ref="A33:F33"/>
    <mergeCell ref="A34:A36"/>
    <mergeCell ref="B34:F34"/>
    <mergeCell ref="B35:F35"/>
    <mergeCell ref="B36:F36"/>
    <mergeCell ref="B37:F37"/>
    <mergeCell ref="A38:F38"/>
    <mergeCell ref="B39:C39"/>
    <mergeCell ref="E39:F39"/>
    <mergeCell ref="A40:C40"/>
    <mergeCell ref="E40:F40"/>
  </mergeCells>
  <phoneticPr fontId="4"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dimension ref="A1:K46"/>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25" t="s">
        <v>0</v>
      </c>
      <c r="B2" s="2">
        <v>42666</v>
      </c>
      <c r="C2" s="3"/>
      <c r="D2" s="2"/>
      <c r="E2" s="4" t="s">
        <v>1</v>
      </c>
      <c r="F2" s="5"/>
    </row>
    <row r="3" spans="1:8">
      <c r="A3" s="218" t="s">
        <v>2</v>
      </c>
      <c r="B3" s="219"/>
      <c r="C3" s="6" t="s">
        <v>3</v>
      </c>
      <c r="D3" s="6" t="s">
        <v>4</v>
      </c>
      <c r="E3" s="6" t="s">
        <v>3</v>
      </c>
      <c r="F3" s="7" t="s">
        <v>4</v>
      </c>
    </row>
    <row r="4" spans="1:8">
      <c r="A4" s="125" t="s">
        <v>5</v>
      </c>
      <c r="B4" s="8">
        <v>1040100</v>
      </c>
      <c r="C4" s="9" t="s">
        <v>6</v>
      </c>
      <c r="D4" s="10">
        <v>0.05</v>
      </c>
      <c r="E4" s="11" t="s">
        <v>7</v>
      </c>
      <c r="F4" s="10">
        <v>0.16</v>
      </c>
      <c r="H4" s="12">
        <f>SUM(D4:D8)+SUM(F4:F8)</f>
        <v>0.98</v>
      </c>
    </row>
    <row r="5" spans="1:8">
      <c r="A5" s="125" t="s">
        <v>8</v>
      </c>
      <c r="B5" s="13">
        <f>B6-B4</f>
        <v>1233400</v>
      </c>
      <c r="C5" s="11" t="s">
        <v>9</v>
      </c>
      <c r="D5" s="10">
        <v>0.09</v>
      </c>
      <c r="E5" s="11" t="s">
        <v>10</v>
      </c>
      <c r="F5" s="10">
        <v>0.28999999999999998</v>
      </c>
    </row>
    <row r="6" spans="1:8">
      <c r="A6" s="125" t="s">
        <v>11</v>
      </c>
      <c r="B6" s="13">
        <v>2273500</v>
      </c>
      <c r="C6" s="9" t="s">
        <v>12</v>
      </c>
      <c r="D6" s="10">
        <v>0.09</v>
      </c>
      <c r="E6" s="11" t="s">
        <v>13</v>
      </c>
      <c r="F6" s="10">
        <v>0</v>
      </c>
      <c r="G6" s="221">
        <f>B7+B6</f>
        <v>50846300</v>
      </c>
      <c r="H6" s="222"/>
    </row>
    <row r="7" spans="1:8">
      <c r="A7" s="125" t="s">
        <v>14</v>
      </c>
      <c r="B7" s="13">
        <v>48572800</v>
      </c>
      <c r="C7" s="11" t="s">
        <v>15</v>
      </c>
      <c r="D7" s="10">
        <v>0.17</v>
      </c>
      <c r="E7" s="11" t="s">
        <v>16</v>
      </c>
      <c r="F7" s="10">
        <v>0.11</v>
      </c>
    </row>
    <row r="8" spans="1:8">
      <c r="A8" s="125" t="s">
        <v>17</v>
      </c>
      <c r="B8" s="13">
        <v>84672500</v>
      </c>
      <c r="C8" s="9" t="s">
        <v>18</v>
      </c>
      <c r="D8" s="10">
        <v>0.02</v>
      </c>
      <c r="E8" s="11"/>
      <c r="F8" s="10"/>
    </row>
    <row r="9" spans="1:8">
      <c r="A9" s="125" t="s">
        <v>19</v>
      </c>
      <c r="B9" s="14">
        <f>B7/B8</f>
        <v>0.57365496471699784</v>
      </c>
      <c r="C9" s="9"/>
      <c r="D9" s="10"/>
      <c r="E9" s="11"/>
      <c r="F9" s="15"/>
    </row>
    <row r="10" spans="1:8">
      <c r="A10" s="183" t="s">
        <v>20</v>
      </c>
      <c r="B10" s="183"/>
      <c r="C10" s="183"/>
      <c r="D10" s="183"/>
      <c r="E10" s="183"/>
      <c r="F10" s="183"/>
    </row>
    <row r="11" spans="1:8">
      <c r="A11" s="196" t="s">
        <v>21</v>
      </c>
      <c r="B11" s="125" t="s">
        <v>22</v>
      </c>
      <c r="C11" s="125" t="s">
        <v>23</v>
      </c>
      <c r="D11" s="125" t="s">
        <v>24</v>
      </c>
      <c r="E11" s="125"/>
      <c r="F11" s="16" t="s">
        <v>25</v>
      </c>
    </row>
    <row r="12" spans="1:8">
      <c r="A12" s="196"/>
      <c r="B12" s="17" t="s">
        <v>53</v>
      </c>
      <c r="C12" s="5" t="s">
        <v>624</v>
      </c>
      <c r="D12" s="220" t="s">
        <v>26</v>
      </c>
      <c r="E12" s="17" t="s">
        <v>628</v>
      </c>
      <c r="F12" s="5">
        <v>12</v>
      </c>
    </row>
    <row r="13" spans="1:8">
      <c r="A13" s="196"/>
      <c r="B13" s="17" t="s">
        <v>55</v>
      </c>
      <c r="C13" s="5" t="s">
        <v>625</v>
      </c>
      <c r="D13" s="220"/>
      <c r="E13" s="17" t="s">
        <v>629</v>
      </c>
      <c r="F13" s="5">
        <v>6</v>
      </c>
    </row>
    <row r="14" spans="1:8">
      <c r="A14" s="196"/>
      <c r="B14" s="17" t="s">
        <v>56</v>
      </c>
      <c r="C14" s="5" t="s">
        <v>626</v>
      </c>
      <c r="D14" s="220" t="s">
        <v>27</v>
      </c>
      <c r="E14" s="17" t="s">
        <v>630</v>
      </c>
      <c r="F14" s="18">
        <v>0</v>
      </c>
    </row>
    <row r="15" spans="1:8">
      <c r="A15" s="196"/>
      <c r="B15" s="17" t="s">
        <v>57</v>
      </c>
      <c r="C15" s="5" t="s">
        <v>627</v>
      </c>
      <c r="D15" s="220"/>
      <c r="E15" s="17" t="s">
        <v>631</v>
      </c>
      <c r="F15" s="18">
        <v>0</v>
      </c>
    </row>
    <row r="16" spans="1:8">
      <c r="A16" s="183"/>
      <c r="B16" s="183"/>
      <c r="C16" s="183"/>
      <c r="D16" s="183"/>
      <c r="E16" s="183"/>
      <c r="F16" s="183"/>
    </row>
    <row r="17" spans="1:11">
      <c r="A17" s="19"/>
      <c r="B17" s="125" t="s">
        <v>28</v>
      </c>
      <c r="C17" s="125" t="s">
        <v>29</v>
      </c>
      <c r="D17" s="125" t="s">
        <v>30</v>
      </c>
      <c r="E17" s="205" t="s">
        <v>31</v>
      </c>
      <c r="F17" s="242"/>
      <c r="G17" s="122"/>
      <c r="H17" s="122"/>
      <c r="I17" s="122"/>
      <c r="J17" s="122"/>
      <c r="K17" s="122"/>
    </row>
    <row r="18" spans="1:11">
      <c r="A18" s="196" t="s">
        <v>32</v>
      </c>
      <c r="B18" s="128">
        <v>0.47916666666666669</v>
      </c>
      <c r="C18" s="128" t="s">
        <v>612</v>
      </c>
      <c r="D18" s="120">
        <v>12</v>
      </c>
      <c r="E18" s="243" t="s">
        <v>614</v>
      </c>
      <c r="F18" s="244"/>
      <c r="G18" s="122"/>
      <c r="H18" s="122"/>
      <c r="I18" s="122"/>
      <c r="J18" s="122"/>
      <c r="K18" s="122"/>
    </row>
    <row r="19" spans="1:11" s="121" customFormat="1">
      <c r="A19" s="196"/>
      <c r="B19" s="127">
        <v>0.58333333333333337</v>
      </c>
      <c r="C19" s="127" t="s">
        <v>613</v>
      </c>
      <c r="D19" s="21">
        <v>8</v>
      </c>
      <c r="E19" s="177" t="s">
        <v>615</v>
      </c>
      <c r="F19" s="241"/>
      <c r="G19" s="122"/>
      <c r="H19" s="122"/>
      <c r="I19" s="122"/>
      <c r="J19" s="122"/>
      <c r="K19" s="122"/>
    </row>
    <row r="20" spans="1:11">
      <c r="A20" s="196"/>
      <c r="B20" s="208" t="s">
        <v>72</v>
      </c>
      <c r="C20" s="211" t="s">
        <v>616</v>
      </c>
      <c r="D20" s="212"/>
      <c r="E20" s="212"/>
      <c r="F20" s="212"/>
      <c r="G20" s="122"/>
      <c r="H20" s="122"/>
      <c r="I20" s="122"/>
      <c r="J20" s="122"/>
      <c r="K20" s="122"/>
    </row>
    <row r="21" spans="1:11">
      <c r="A21" s="196"/>
      <c r="B21" s="208"/>
      <c r="C21" s="211"/>
      <c r="D21" s="212"/>
      <c r="E21" s="212"/>
      <c r="F21" s="212"/>
      <c r="G21" s="122"/>
      <c r="H21" s="122"/>
      <c r="I21" s="122"/>
      <c r="J21" s="122"/>
      <c r="K21" s="122"/>
    </row>
    <row r="22" spans="1:11">
      <c r="A22" s="207"/>
      <c r="B22" s="198"/>
      <c r="C22" s="214"/>
      <c r="D22" s="215"/>
      <c r="E22" s="215"/>
      <c r="F22" s="215"/>
      <c r="G22" s="122"/>
      <c r="H22" s="122"/>
      <c r="I22" s="122"/>
      <c r="J22" s="122"/>
      <c r="K22" s="122"/>
    </row>
    <row r="23" spans="1:11" ht="17.399999999999999" customHeight="1">
      <c r="A23" s="196" t="s">
        <v>526</v>
      </c>
      <c r="B23" s="128">
        <v>0.75</v>
      </c>
      <c r="C23" s="128" t="s">
        <v>617</v>
      </c>
      <c r="D23" s="120">
        <v>2</v>
      </c>
      <c r="E23" s="245"/>
      <c r="F23" s="243"/>
      <c r="G23" s="122"/>
      <c r="H23" s="122"/>
      <c r="I23" s="122"/>
      <c r="J23" s="122"/>
      <c r="K23" s="122"/>
    </row>
    <row r="24" spans="1:11" s="121" customFormat="1" ht="17.399999999999999" customHeight="1">
      <c r="A24" s="196"/>
      <c r="B24" s="127">
        <v>0.77083333333333337</v>
      </c>
      <c r="C24" s="127" t="s">
        <v>618</v>
      </c>
      <c r="D24" s="21" t="s">
        <v>619</v>
      </c>
      <c r="E24" s="177"/>
      <c r="F24" s="241"/>
      <c r="G24" s="122"/>
      <c r="H24" s="122"/>
      <c r="I24" s="122"/>
      <c r="J24" s="122"/>
      <c r="K24" s="122"/>
    </row>
    <row r="25" spans="1:11" ht="17.399999999999999" customHeight="1">
      <c r="A25" s="196"/>
      <c r="B25" s="58">
        <v>0.79166666666666663</v>
      </c>
      <c r="C25" s="127" t="s">
        <v>620</v>
      </c>
      <c r="D25" s="21" t="s">
        <v>431</v>
      </c>
      <c r="E25" s="240"/>
      <c r="F25" s="240"/>
      <c r="G25" s="122"/>
      <c r="H25" s="122"/>
      <c r="I25" s="122"/>
      <c r="J25" s="122"/>
      <c r="K25" s="122"/>
    </row>
    <row r="26" spans="1:11" ht="43.5" customHeight="1">
      <c r="A26" s="196"/>
      <c r="B26" s="124" t="s">
        <v>72</v>
      </c>
      <c r="C26" s="202" t="s">
        <v>581</v>
      </c>
      <c r="D26" s="203"/>
      <c r="E26" s="203"/>
      <c r="F26" s="203"/>
      <c r="G26" s="122"/>
      <c r="H26" s="122"/>
      <c r="I26" s="122"/>
      <c r="J26" s="122"/>
      <c r="K26" s="122"/>
    </row>
    <row r="27" spans="1:11">
      <c r="A27" s="183" t="s">
        <v>34</v>
      </c>
      <c r="B27" s="183"/>
      <c r="C27" s="183"/>
      <c r="D27" s="183"/>
      <c r="E27" s="183"/>
      <c r="F27" s="183"/>
    </row>
    <row r="28" spans="1:11">
      <c r="A28" s="186" t="s">
        <v>35</v>
      </c>
      <c r="B28" s="22" t="s">
        <v>36</v>
      </c>
      <c r="C28" s="23" t="s">
        <v>89</v>
      </c>
      <c r="D28" s="186" t="s">
        <v>37</v>
      </c>
      <c r="E28" s="125" t="s">
        <v>36</v>
      </c>
      <c r="F28" s="24"/>
    </row>
    <row r="29" spans="1:11">
      <c r="A29" s="179"/>
      <c r="B29" s="25" t="s">
        <v>38</v>
      </c>
      <c r="C29" s="23" t="s">
        <v>82</v>
      </c>
      <c r="D29" s="189"/>
      <c r="E29" s="16" t="s">
        <v>39</v>
      </c>
      <c r="F29" s="24" t="s">
        <v>58</v>
      </c>
    </row>
    <row r="30" spans="1:11">
      <c r="A30" s="179"/>
      <c r="B30" s="26" t="s">
        <v>40</v>
      </c>
      <c r="C30" s="23" t="s">
        <v>83</v>
      </c>
      <c r="D30" s="189"/>
      <c r="E30" s="16" t="s">
        <v>41</v>
      </c>
      <c r="F30" s="24" t="s">
        <v>42</v>
      </c>
    </row>
    <row r="31" spans="1:11">
      <c r="A31" s="187"/>
      <c r="B31" s="26" t="s">
        <v>43</v>
      </c>
      <c r="C31" s="23" t="s">
        <v>81</v>
      </c>
      <c r="D31" s="190"/>
      <c r="E31" s="16" t="s">
        <v>44</v>
      </c>
      <c r="F31" s="24" t="s">
        <v>59</v>
      </c>
    </row>
    <row r="32" spans="1:11">
      <c r="A32" s="188"/>
      <c r="B32" s="26" t="s">
        <v>45</v>
      </c>
      <c r="C32" s="23" t="s">
        <v>91</v>
      </c>
      <c r="D32" s="191"/>
      <c r="E32" s="16" t="s">
        <v>46</v>
      </c>
      <c r="F32" s="24"/>
    </row>
    <row r="33" spans="1:6">
      <c r="A33" s="183" t="s">
        <v>288</v>
      </c>
      <c r="B33" s="183"/>
      <c r="C33" s="183"/>
      <c r="D33" s="183"/>
      <c r="E33" s="183"/>
      <c r="F33" s="183"/>
    </row>
    <row r="34" spans="1:6" ht="27.6" customHeight="1">
      <c r="A34" s="223" t="s">
        <v>35</v>
      </c>
      <c r="B34" s="180" t="s">
        <v>609</v>
      </c>
      <c r="C34" s="228"/>
      <c r="D34" s="228"/>
      <c r="E34" s="228"/>
      <c r="F34" s="229"/>
    </row>
    <row r="35" spans="1:6" ht="40.200000000000003" customHeight="1">
      <c r="A35" s="224"/>
      <c r="B35" s="180" t="s">
        <v>610</v>
      </c>
      <c r="C35" s="238"/>
      <c r="D35" s="238"/>
      <c r="E35" s="238"/>
      <c r="F35" s="239"/>
    </row>
    <row r="36" spans="1:6" ht="40.200000000000003" customHeight="1">
      <c r="A36" s="225"/>
      <c r="B36" s="180" t="s">
        <v>611</v>
      </c>
      <c r="C36" s="230"/>
      <c r="D36" s="230"/>
      <c r="E36" s="230"/>
      <c r="F36" s="231"/>
    </row>
    <row r="37" spans="1:6" ht="139.80000000000001" customHeight="1">
      <c r="A37" s="223" t="s">
        <v>138</v>
      </c>
      <c r="B37" s="180" t="s">
        <v>622</v>
      </c>
      <c r="C37" s="181"/>
      <c r="D37" s="181"/>
      <c r="E37" s="181"/>
      <c r="F37" s="182"/>
    </row>
    <row r="38" spans="1:6" ht="134.4" customHeight="1">
      <c r="A38" s="224"/>
      <c r="B38" s="180" t="s">
        <v>623</v>
      </c>
      <c r="C38" s="181"/>
      <c r="D38" s="181"/>
      <c r="E38" s="181"/>
      <c r="F38" s="182"/>
    </row>
    <row r="39" spans="1:6" s="27" customFormat="1" ht="255.6" customHeight="1">
      <c r="A39" s="225"/>
      <c r="B39" s="180" t="s">
        <v>621</v>
      </c>
      <c r="C39" s="181"/>
      <c r="D39" s="181"/>
      <c r="E39" s="181"/>
      <c r="F39" s="182"/>
    </row>
    <row r="40" spans="1:6">
      <c r="A40" s="232"/>
      <c r="B40" s="233"/>
      <c r="C40" s="233"/>
      <c r="D40" s="233"/>
      <c r="E40" s="233"/>
      <c r="F40" s="234"/>
    </row>
    <row r="41" spans="1:6">
      <c r="A41" s="126" t="s">
        <v>35</v>
      </c>
      <c r="B41" s="184"/>
      <c r="C41" s="185"/>
      <c r="D41" s="126" t="s">
        <v>37</v>
      </c>
      <c r="E41" s="184"/>
      <c r="F41" s="185"/>
    </row>
    <row r="42" spans="1:6">
      <c r="A42" s="170" t="s">
        <v>47</v>
      </c>
      <c r="B42" s="235"/>
      <c r="C42" s="236"/>
      <c r="D42" s="123" t="s">
        <v>48</v>
      </c>
      <c r="E42" s="173"/>
      <c r="F42" s="174"/>
    </row>
    <row r="43" spans="1:6">
      <c r="A43" s="175" t="s">
        <v>35</v>
      </c>
      <c r="B43" s="30" t="s">
        <v>49</v>
      </c>
      <c r="C43" s="30" t="s">
        <v>50</v>
      </c>
      <c r="D43" s="175" t="s">
        <v>37</v>
      </c>
      <c r="E43" s="30" t="s">
        <v>51</v>
      </c>
      <c r="F43" s="30" t="s">
        <v>52</v>
      </c>
    </row>
    <row r="44" spans="1:6">
      <c r="A44" s="175"/>
      <c r="B44" s="31"/>
      <c r="C44" s="31"/>
      <c r="D44" s="176"/>
      <c r="E44" s="31"/>
      <c r="F44" s="32"/>
    </row>
    <row r="45" spans="1:6">
      <c r="A45" s="175"/>
      <c r="B45" s="31"/>
      <c r="C45" s="31"/>
      <c r="D45" s="176"/>
      <c r="E45" s="31"/>
      <c r="F45" s="32"/>
    </row>
    <row r="46" spans="1:6">
      <c r="A46" s="175"/>
      <c r="B46" s="31"/>
      <c r="C46" s="31"/>
      <c r="D46" s="176"/>
      <c r="E46" s="31"/>
      <c r="F46" s="32"/>
    </row>
  </sheetData>
  <mergeCells count="38">
    <mergeCell ref="A1:F1"/>
    <mergeCell ref="A3:B3"/>
    <mergeCell ref="G6:H6"/>
    <mergeCell ref="A10:F10"/>
    <mergeCell ref="A11:A15"/>
    <mergeCell ref="D12:D13"/>
    <mergeCell ref="D14:D15"/>
    <mergeCell ref="A27:F27"/>
    <mergeCell ref="A16:F16"/>
    <mergeCell ref="E17:F17"/>
    <mergeCell ref="A18:A22"/>
    <mergeCell ref="E18:F18"/>
    <mergeCell ref="E19:F19"/>
    <mergeCell ref="B20:B22"/>
    <mergeCell ref="C20:F22"/>
    <mergeCell ref="A23:A26"/>
    <mergeCell ref="E23:F23"/>
    <mergeCell ref="E24:F24"/>
    <mergeCell ref="E25:F25"/>
    <mergeCell ref="C26:F26"/>
    <mergeCell ref="A28:A32"/>
    <mergeCell ref="D28:D32"/>
    <mergeCell ref="A33:F33"/>
    <mergeCell ref="A34:A36"/>
    <mergeCell ref="B34:F34"/>
    <mergeCell ref="B35:F35"/>
    <mergeCell ref="B36:F36"/>
    <mergeCell ref="A43:A46"/>
    <mergeCell ref="D43:D46"/>
    <mergeCell ref="B38:F38"/>
    <mergeCell ref="A37:A39"/>
    <mergeCell ref="B37:F37"/>
    <mergeCell ref="B39:F39"/>
    <mergeCell ref="A40:F40"/>
    <mergeCell ref="B41:C41"/>
    <mergeCell ref="E41:F41"/>
    <mergeCell ref="A42:C42"/>
    <mergeCell ref="E42:F42"/>
  </mergeCells>
  <phoneticPr fontId="4" type="noConversion"/>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dimension ref="A1:K48"/>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30" t="s">
        <v>0</v>
      </c>
      <c r="B2" s="2">
        <v>42667</v>
      </c>
      <c r="C2" s="3"/>
      <c r="D2" s="2"/>
      <c r="E2" s="4" t="s">
        <v>1</v>
      </c>
      <c r="F2" s="5"/>
    </row>
    <row r="3" spans="1:8">
      <c r="A3" s="218" t="s">
        <v>2</v>
      </c>
      <c r="B3" s="219"/>
      <c r="C3" s="6" t="s">
        <v>3</v>
      </c>
      <c r="D3" s="6" t="s">
        <v>4</v>
      </c>
      <c r="E3" s="6" t="s">
        <v>3</v>
      </c>
      <c r="F3" s="7" t="s">
        <v>4</v>
      </c>
    </row>
    <row r="4" spans="1:8">
      <c r="A4" s="130" t="s">
        <v>5</v>
      </c>
      <c r="B4" s="8">
        <v>870600</v>
      </c>
      <c r="C4" s="9" t="s">
        <v>6</v>
      </c>
      <c r="D4" s="10">
        <v>0.03</v>
      </c>
      <c r="E4" s="11" t="s">
        <v>7</v>
      </c>
      <c r="F4" s="10">
        <v>0.09</v>
      </c>
      <c r="H4" s="12">
        <f>SUM(D4:D8)+SUM(F4:F8)</f>
        <v>1.0099999999999998</v>
      </c>
    </row>
    <row r="5" spans="1:8">
      <c r="A5" s="130" t="s">
        <v>8</v>
      </c>
      <c r="B5" s="13">
        <f>B6-B4</f>
        <v>2506000</v>
      </c>
      <c r="C5" s="11" t="s">
        <v>9</v>
      </c>
      <c r="D5" s="10">
        <v>0.09</v>
      </c>
      <c r="E5" s="11" t="s">
        <v>10</v>
      </c>
      <c r="F5" s="10">
        <v>7.0000000000000007E-2</v>
      </c>
    </row>
    <row r="6" spans="1:8">
      <c r="A6" s="130" t="s">
        <v>11</v>
      </c>
      <c r="B6" s="13">
        <v>3376600</v>
      </c>
      <c r="C6" s="9" t="s">
        <v>12</v>
      </c>
      <c r="D6" s="10">
        <v>0.05</v>
      </c>
      <c r="E6" s="11" t="s">
        <v>13</v>
      </c>
      <c r="F6" s="10">
        <v>0.05</v>
      </c>
      <c r="G6" s="221">
        <f>B7+B6</f>
        <v>55326000</v>
      </c>
      <c r="H6" s="222"/>
    </row>
    <row r="7" spans="1:8">
      <c r="A7" s="130" t="s">
        <v>14</v>
      </c>
      <c r="B7" s="13">
        <v>51949400</v>
      </c>
      <c r="C7" s="11" t="s">
        <v>15</v>
      </c>
      <c r="D7" s="10">
        <v>0.15</v>
      </c>
      <c r="E7" s="11" t="s">
        <v>16</v>
      </c>
      <c r="F7" s="10">
        <v>0.15</v>
      </c>
    </row>
    <row r="8" spans="1:8">
      <c r="A8" s="130" t="s">
        <v>17</v>
      </c>
      <c r="B8" s="13">
        <v>84672500</v>
      </c>
      <c r="C8" s="9" t="s">
        <v>18</v>
      </c>
      <c r="D8" s="10">
        <v>0.02</v>
      </c>
      <c r="E8" s="11" t="s">
        <v>643</v>
      </c>
      <c r="F8" s="10">
        <v>0.31</v>
      </c>
    </row>
    <row r="9" spans="1:8">
      <c r="A9" s="130" t="s">
        <v>19</v>
      </c>
      <c r="B9" s="14">
        <f>B7/B8</f>
        <v>0.6135333195547551</v>
      </c>
      <c r="C9" s="9"/>
      <c r="D9" s="10"/>
      <c r="E9" s="11"/>
      <c r="F9" s="15"/>
    </row>
    <row r="10" spans="1:8">
      <c r="A10" s="183" t="s">
        <v>20</v>
      </c>
      <c r="B10" s="183"/>
      <c r="C10" s="183"/>
      <c r="D10" s="183"/>
      <c r="E10" s="183"/>
      <c r="F10" s="183"/>
    </row>
    <row r="11" spans="1:8">
      <c r="A11" s="196" t="s">
        <v>21</v>
      </c>
      <c r="B11" s="130" t="s">
        <v>22</v>
      </c>
      <c r="C11" s="130" t="s">
        <v>23</v>
      </c>
      <c r="D11" s="130" t="s">
        <v>24</v>
      </c>
      <c r="E11" s="130"/>
      <c r="F11" s="16" t="s">
        <v>25</v>
      </c>
    </row>
    <row r="12" spans="1:8">
      <c r="A12" s="196"/>
      <c r="B12" s="17" t="s">
        <v>53</v>
      </c>
      <c r="C12" s="5" t="s">
        <v>648</v>
      </c>
      <c r="D12" s="220" t="s">
        <v>26</v>
      </c>
      <c r="E12" s="17" t="s">
        <v>644</v>
      </c>
      <c r="F12" s="5">
        <v>15</v>
      </c>
    </row>
    <row r="13" spans="1:8">
      <c r="A13" s="196"/>
      <c r="B13" s="17" t="s">
        <v>55</v>
      </c>
      <c r="C13" s="5" t="s">
        <v>649</v>
      </c>
      <c r="D13" s="220"/>
      <c r="E13" s="17" t="s">
        <v>645</v>
      </c>
      <c r="F13" s="5">
        <v>7</v>
      </c>
    </row>
    <row r="14" spans="1:8">
      <c r="A14" s="196"/>
      <c r="B14" s="17" t="s">
        <v>56</v>
      </c>
      <c r="C14" s="5" t="s">
        <v>650</v>
      </c>
      <c r="D14" s="220" t="s">
        <v>27</v>
      </c>
      <c r="E14" s="17" t="s">
        <v>646</v>
      </c>
      <c r="F14" s="18">
        <v>0</v>
      </c>
    </row>
    <row r="15" spans="1:8">
      <c r="A15" s="196"/>
      <c r="B15" s="17" t="s">
        <v>57</v>
      </c>
      <c r="C15" s="5" t="s">
        <v>651</v>
      </c>
      <c r="D15" s="220"/>
      <c r="E15" s="17" t="s">
        <v>647</v>
      </c>
      <c r="F15" s="18">
        <v>0</v>
      </c>
    </row>
    <row r="16" spans="1:8">
      <c r="A16" s="183"/>
      <c r="B16" s="183"/>
      <c r="C16" s="183"/>
      <c r="D16" s="183"/>
      <c r="E16" s="183"/>
      <c r="F16" s="183"/>
    </row>
    <row r="17" spans="1:11">
      <c r="A17" s="19"/>
      <c r="B17" s="138" t="s">
        <v>28</v>
      </c>
      <c r="C17" s="138" t="s">
        <v>29</v>
      </c>
      <c r="D17" s="138" t="s">
        <v>30</v>
      </c>
      <c r="E17" s="205" t="s">
        <v>31</v>
      </c>
      <c r="F17" s="206"/>
      <c r="G17" s="122"/>
      <c r="H17" s="122"/>
      <c r="I17" s="122"/>
      <c r="J17" s="122"/>
      <c r="K17" s="122"/>
    </row>
    <row r="18" spans="1:11">
      <c r="A18" s="196" t="s">
        <v>32</v>
      </c>
      <c r="B18" s="139">
        <v>0.5</v>
      </c>
      <c r="C18" s="139" t="s">
        <v>660</v>
      </c>
      <c r="D18" s="21">
        <v>4</v>
      </c>
      <c r="E18" s="240"/>
      <c r="F18" s="240"/>
      <c r="G18" s="122"/>
      <c r="H18" s="122"/>
      <c r="I18" s="122"/>
      <c r="J18" s="122"/>
      <c r="K18" s="122"/>
    </row>
    <row r="19" spans="1:11">
      <c r="A19" s="196"/>
      <c r="B19" s="139">
        <v>0.52083333333333337</v>
      </c>
      <c r="C19" s="139" t="s">
        <v>661</v>
      </c>
      <c r="D19" s="21">
        <v>2</v>
      </c>
      <c r="E19" s="177"/>
      <c r="F19" s="178"/>
      <c r="G19" s="122"/>
      <c r="H19" s="122"/>
      <c r="I19" s="122"/>
      <c r="J19" s="122"/>
      <c r="K19" s="122"/>
    </row>
    <row r="20" spans="1:11">
      <c r="A20" s="196"/>
      <c r="B20" s="139">
        <v>0.5625</v>
      </c>
      <c r="C20" s="139" t="s">
        <v>662</v>
      </c>
      <c r="D20" s="21">
        <v>2</v>
      </c>
      <c r="E20" s="177"/>
      <c r="F20" s="178"/>
      <c r="G20" s="122"/>
      <c r="H20" s="122"/>
      <c r="I20" s="122"/>
      <c r="J20" s="122"/>
      <c r="K20" s="122"/>
    </row>
    <row r="21" spans="1:11">
      <c r="A21" s="196"/>
      <c r="B21" s="247" t="s">
        <v>659</v>
      </c>
      <c r="C21" s="248" t="s">
        <v>664</v>
      </c>
      <c r="D21" s="248"/>
      <c r="E21" s="248"/>
      <c r="F21" s="248"/>
      <c r="G21" s="122"/>
      <c r="H21" s="122"/>
      <c r="I21" s="122"/>
      <c r="J21" s="122"/>
      <c r="K21" s="122"/>
    </row>
    <row r="22" spans="1:11">
      <c r="A22" s="196"/>
      <c r="B22" s="247"/>
      <c r="C22" s="248"/>
      <c r="D22" s="248"/>
      <c r="E22" s="248"/>
      <c r="F22" s="248"/>
      <c r="G22" s="122"/>
      <c r="H22" s="122"/>
      <c r="I22" s="122"/>
      <c r="J22" s="122"/>
      <c r="K22" s="122"/>
    </row>
    <row r="23" spans="1:11">
      <c r="A23" s="207"/>
      <c r="B23" s="247"/>
      <c r="C23" s="248"/>
      <c r="D23" s="248"/>
      <c r="E23" s="248"/>
      <c r="F23" s="248"/>
      <c r="G23" s="122"/>
      <c r="H23" s="122"/>
      <c r="I23" s="122"/>
      <c r="J23" s="122"/>
      <c r="K23" s="122"/>
    </row>
    <row r="24" spans="1:11" ht="17.399999999999999" customHeight="1">
      <c r="A24" s="196" t="s">
        <v>526</v>
      </c>
      <c r="B24" s="139">
        <v>0.72916666666666663</v>
      </c>
      <c r="C24" s="139" t="s">
        <v>652</v>
      </c>
      <c r="D24" s="21">
        <v>15</v>
      </c>
      <c r="E24" s="240" t="s">
        <v>653</v>
      </c>
      <c r="F24" s="240"/>
      <c r="G24" s="122"/>
      <c r="H24" s="122"/>
      <c r="I24" s="122"/>
      <c r="J24" s="122"/>
      <c r="K24" s="122"/>
    </row>
    <row r="25" spans="1:11" ht="17.399999999999999" customHeight="1">
      <c r="A25" s="196"/>
      <c r="B25" s="139">
        <v>0.72916666666666663</v>
      </c>
      <c r="C25" s="139" t="s">
        <v>654</v>
      </c>
      <c r="D25" s="21">
        <v>4</v>
      </c>
      <c r="E25" s="177" t="s">
        <v>655</v>
      </c>
      <c r="F25" s="178"/>
      <c r="G25" s="122"/>
      <c r="H25" s="122"/>
      <c r="I25" s="122"/>
      <c r="J25" s="122"/>
      <c r="K25" s="122"/>
    </row>
    <row r="26" spans="1:11" ht="17.399999999999999" customHeight="1">
      <c r="A26" s="196"/>
      <c r="B26" s="139">
        <v>0.75</v>
      </c>
      <c r="C26" s="139" t="s">
        <v>656</v>
      </c>
      <c r="D26" s="21">
        <v>2</v>
      </c>
      <c r="E26" s="177"/>
      <c r="F26" s="178"/>
      <c r="G26" s="122"/>
      <c r="H26" s="122"/>
      <c r="I26" s="122"/>
      <c r="J26" s="122"/>
      <c r="K26" s="122"/>
    </row>
    <row r="27" spans="1:11" s="121" customFormat="1" ht="17.399999999999999" customHeight="1">
      <c r="A27" s="196"/>
      <c r="B27" s="139">
        <v>0.75</v>
      </c>
      <c r="C27" s="139" t="s">
        <v>657</v>
      </c>
      <c r="D27" s="21">
        <v>2</v>
      </c>
      <c r="E27" s="240"/>
      <c r="F27" s="240"/>
      <c r="G27" s="122"/>
      <c r="H27" s="122"/>
      <c r="I27" s="122"/>
      <c r="J27" s="122"/>
      <c r="K27" s="122"/>
    </row>
    <row r="28" spans="1:11" ht="17.399999999999999" customHeight="1">
      <c r="A28" s="196"/>
      <c r="B28" s="139">
        <v>0.77083333333333337</v>
      </c>
      <c r="C28" s="139" t="s">
        <v>658</v>
      </c>
      <c r="D28" s="21">
        <v>4</v>
      </c>
      <c r="E28" s="240" t="s">
        <v>676</v>
      </c>
      <c r="F28" s="240"/>
      <c r="G28" s="122"/>
      <c r="H28" s="122"/>
      <c r="I28" s="122"/>
      <c r="J28" s="122"/>
      <c r="K28" s="122"/>
    </row>
    <row r="29" spans="1:11" ht="43.5" customHeight="1">
      <c r="A29" s="196"/>
      <c r="B29" s="141" t="s">
        <v>659</v>
      </c>
      <c r="C29" s="246" t="s">
        <v>665</v>
      </c>
      <c r="D29" s="246"/>
      <c r="E29" s="246"/>
      <c r="F29" s="246"/>
      <c r="G29" s="122"/>
      <c r="H29" s="122"/>
      <c r="I29" s="122"/>
      <c r="J29" s="122"/>
      <c r="K29" s="122"/>
    </row>
    <row r="30" spans="1:11">
      <c r="A30" s="183" t="s">
        <v>34</v>
      </c>
      <c r="B30" s="183"/>
      <c r="C30" s="183"/>
      <c r="D30" s="183"/>
      <c r="E30" s="183"/>
      <c r="F30" s="183"/>
    </row>
    <row r="31" spans="1:11">
      <c r="A31" s="186" t="s">
        <v>35</v>
      </c>
      <c r="B31" s="22" t="s">
        <v>36</v>
      </c>
      <c r="C31" s="23"/>
      <c r="D31" s="186" t="s">
        <v>37</v>
      </c>
      <c r="E31" s="130" t="s">
        <v>36</v>
      </c>
      <c r="F31" s="24" t="s">
        <v>642</v>
      </c>
    </row>
    <row r="32" spans="1:11">
      <c r="A32" s="179"/>
      <c r="B32" s="25" t="s">
        <v>38</v>
      </c>
      <c r="C32" s="23" t="s">
        <v>82</v>
      </c>
      <c r="D32" s="189"/>
      <c r="E32" s="16" t="s">
        <v>39</v>
      </c>
      <c r="F32" s="24" t="s">
        <v>639</v>
      </c>
    </row>
    <row r="33" spans="1:6">
      <c r="A33" s="179"/>
      <c r="B33" s="26" t="s">
        <v>40</v>
      </c>
      <c r="C33" s="23" t="s">
        <v>83</v>
      </c>
      <c r="D33" s="189"/>
      <c r="E33" s="16" t="s">
        <v>41</v>
      </c>
      <c r="F33" s="24" t="s">
        <v>640</v>
      </c>
    </row>
    <row r="34" spans="1:6">
      <c r="A34" s="187"/>
      <c r="B34" s="26" t="s">
        <v>43</v>
      </c>
      <c r="C34" s="23" t="s">
        <v>331</v>
      </c>
      <c r="D34" s="190"/>
      <c r="E34" s="16" t="s">
        <v>44</v>
      </c>
      <c r="F34" s="24" t="s">
        <v>641</v>
      </c>
    </row>
    <row r="35" spans="1:6">
      <c r="A35" s="188"/>
      <c r="B35" s="26" t="s">
        <v>45</v>
      </c>
      <c r="C35" s="23" t="s">
        <v>81</v>
      </c>
      <c r="D35" s="191"/>
      <c r="E35" s="16" t="s">
        <v>46</v>
      </c>
      <c r="F35" s="24"/>
    </row>
    <row r="36" spans="1:6">
      <c r="A36" s="183" t="s">
        <v>288</v>
      </c>
      <c r="B36" s="183"/>
      <c r="C36" s="183"/>
      <c r="D36" s="183"/>
      <c r="E36" s="183"/>
      <c r="F36" s="183"/>
    </row>
    <row r="37" spans="1:6" ht="27.6" customHeight="1">
      <c r="A37" s="223" t="s">
        <v>35</v>
      </c>
      <c r="B37" s="180" t="s">
        <v>632</v>
      </c>
      <c r="C37" s="228"/>
      <c r="D37" s="228"/>
      <c r="E37" s="228"/>
      <c r="F37" s="229"/>
    </row>
    <row r="38" spans="1:6" ht="46.2" customHeight="1">
      <c r="A38" s="224"/>
      <c r="B38" s="180" t="s">
        <v>633</v>
      </c>
      <c r="C38" s="238"/>
      <c r="D38" s="238"/>
      <c r="E38" s="238"/>
      <c r="F38" s="239"/>
    </row>
    <row r="39" spans="1:6" ht="40.200000000000003" customHeight="1">
      <c r="A39" s="225"/>
      <c r="B39" s="180" t="s">
        <v>634</v>
      </c>
      <c r="C39" s="230"/>
      <c r="D39" s="230"/>
      <c r="E39" s="230"/>
      <c r="F39" s="231"/>
    </row>
    <row r="40" spans="1:6" ht="45.6" customHeight="1">
      <c r="A40" s="223" t="s">
        <v>138</v>
      </c>
      <c r="B40" s="180" t="s">
        <v>677</v>
      </c>
      <c r="C40" s="181"/>
      <c r="D40" s="181"/>
      <c r="E40" s="181"/>
      <c r="F40" s="182"/>
    </row>
    <row r="41" spans="1:6" ht="300.60000000000002" customHeight="1">
      <c r="A41" s="225"/>
      <c r="B41" s="180" t="s">
        <v>678</v>
      </c>
      <c r="C41" s="181"/>
      <c r="D41" s="181"/>
      <c r="E41" s="181"/>
      <c r="F41" s="182"/>
    </row>
    <row r="42" spans="1:6">
      <c r="A42" s="232"/>
      <c r="B42" s="233"/>
      <c r="C42" s="233"/>
      <c r="D42" s="233"/>
      <c r="E42" s="233"/>
      <c r="F42" s="234"/>
    </row>
    <row r="43" spans="1:6">
      <c r="A43" s="131" t="s">
        <v>35</v>
      </c>
      <c r="B43" s="184"/>
      <c r="C43" s="185"/>
      <c r="D43" s="131" t="s">
        <v>37</v>
      </c>
      <c r="E43" s="184"/>
      <c r="F43" s="185"/>
    </row>
    <row r="44" spans="1:6">
      <c r="A44" s="170" t="s">
        <v>47</v>
      </c>
      <c r="B44" s="235"/>
      <c r="C44" s="236"/>
      <c r="D44" s="129" t="s">
        <v>48</v>
      </c>
      <c r="E44" s="173"/>
      <c r="F44" s="174"/>
    </row>
    <row r="45" spans="1:6">
      <c r="A45" s="175" t="s">
        <v>35</v>
      </c>
      <c r="B45" s="30" t="s">
        <v>49</v>
      </c>
      <c r="C45" s="30" t="s">
        <v>50</v>
      </c>
      <c r="D45" s="175" t="s">
        <v>37</v>
      </c>
      <c r="E45" s="30" t="s">
        <v>51</v>
      </c>
      <c r="F45" s="30" t="s">
        <v>52</v>
      </c>
    </row>
    <row r="46" spans="1:6">
      <c r="A46" s="175"/>
      <c r="B46" s="31"/>
      <c r="C46" s="31"/>
      <c r="D46" s="176"/>
      <c r="E46" s="31"/>
      <c r="F46" s="32"/>
    </row>
    <row r="47" spans="1:6">
      <c r="A47" s="175"/>
      <c r="B47" s="31"/>
      <c r="C47" s="31"/>
      <c r="D47" s="176"/>
      <c r="E47" s="31"/>
      <c r="F47" s="32"/>
    </row>
    <row r="48" spans="1:6">
      <c r="A48" s="175"/>
      <c r="B48" s="31"/>
      <c r="C48" s="31"/>
      <c r="D48" s="176"/>
      <c r="E48" s="31"/>
      <c r="F48" s="32"/>
    </row>
  </sheetData>
  <mergeCells count="40">
    <mergeCell ref="A1:F1"/>
    <mergeCell ref="A3:B3"/>
    <mergeCell ref="G6:H6"/>
    <mergeCell ref="A10:F10"/>
    <mergeCell ref="A11:A15"/>
    <mergeCell ref="D12:D13"/>
    <mergeCell ref="D14:D15"/>
    <mergeCell ref="A16:F16"/>
    <mergeCell ref="E17:F17"/>
    <mergeCell ref="A18:A23"/>
    <mergeCell ref="E18:F18"/>
    <mergeCell ref="B21:B23"/>
    <mergeCell ref="C21:F23"/>
    <mergeCell ref="E20:F20"/>
    <mergeCell ref="E19:F19"/>
    <mergeCell ref="A45:A48"/>
    <mergeCell ref="D45:D48"/>
    <mergeCell ref="B41:F41"/>
    <mergeCell ref="A42:F42"/>
    <mergeCell ref="B43:C43"/>
    <mergeCell ref="E43:F43"/>
    <mergeCell ref="A40:A41"/>
    <mergeCell ref="B40:F40"/>
    <mergeCell ref="A44:C44"/>
    <mergeCell ref="E44:F44"/>
    <mergeCell ref="A36:F36"/>
    <mergeCell ref="A37:A39"/>
    <mergeCell ref="B37:F37"/>
    <mergeCell ref="B38:F38"/>
    <mergeCell ref="B39:F39"/>
    <mergeCell ref="A30:F30"/>
    <mergeCell ref="A24:A29"/>
    <mergeCell ref="E24:F24"/>
    <mergeCell ref="E27:F27"/>
    <mergeCell ref="A31:A35"/>
    <mergeCell ref="D31:D35"/>
    <mergeCell ref="E28:F28"/>
    <mergeCell ref="C29:F29"/>
    <mergeCell ref="E25:F25"/>
    <mergeCell ref="E26:F26"/>
  </mergeCells>
  <phoneticPr fontId="4"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dimension ref="A1:K43"/>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34" t="s">
        <v>0</v>
      </c>
      <c r="B2" s="2">
        <v>42668</v>
      </c>
      <c r="C2" s="3"/>
      <c r="D2" s="2"/>
      <c r="E2" s="4" t="s">
        <v>1</v>
      </c>
      <c r="F2" s="5"/>
    </row>
    <row r="3" spans="1:8">
      <c r="A3" s="218" t="s">
        <v>2</v>
      </c>
      <c r="B3" s="219"/>
      <c r="C3" s="6" t="s">
        <v>3</v>
      </c>
      <c r="D3" s="6" t="s">
        <v>4</v>
      </c>
      <c r="E3" s="6" t="s">
        <v>3</v>
      </c>
      <c r="F3" s="7" t="s">
        <v>4</v>
      </c>
    </row>
    <row r="4" spans="1:8">
      <c r="A4" s="134" t="s">
        <v>5</v>
      </c>
      <c r="B4" s="8">
        <v>487100</v>
      </c>
      <c r="C4" s="9" t="s">
        <v>6</v>
      </c>
      <c r="D4" s="10">
        <v>0.03</v>
      </c>
      <c r="E4" s="11" t="s">
        <v>7</v>
      </c>
      <c r="F4" s="10">
        <v>0.14000000000000001</v>
      </c>
      <c r="H4" s="12">
        <f>SUM(D4:D8)+SUM(F4:F8)</f>
        <v>1.01</v>
      </c>
    </row>
    <row r="5" spans="1:8">
      <c r="A5" s="134" t="s">
        <v>8</v>
      </c>
      <c r="B5" s="13">
        <f>B6-B4</f>
        <v>727000</v>
      </c>
      <c r="C5" s="11" t="s">
        <v>9</v>
      </c>
      <c r="D5" s="10">
        <v>0.01</v>
      </c>
      <c r="E5" s="11" t="s">
        <v>10</v>
      </c>
      <c r="F5" s="10">
        <v>0.36</v>
      </c>
    </row>
    <row r="6" spans="1:8">
      <c r="A6" s="134" t="s">
        <v>11</v>
      </c>
      <c r="B6" s="13">
        <v>1214100</v>
      </c>
      <c r="C6" s="9" t="s">
        <v>12</v>
      </c>
      <c r="D6" s="10">
        <v>0.06</v>
      </c>
      <c r="E6" s="11" t="s">
        <v>13</v>
      </c>
      <c r="F6" s="10">
        <v>0.15</v>
      </c>
      <c r="G6" s="221">
        <f>B7+B6</f>
        <v>54377600</v>
      </c>
      <c r="H6" s="222"/>
    </row>
    <row r="7" spans="1:8">
      <c r="A7" s="134" t="s">
        <v>14</v>
      </c>
      <c r="B7" s="13">
        <v>53163500</v>
      </c>
      <c r="C7" s="11" t="s">
        <v>15</v>
      </c>
      <c r="D7" s="10">
        <v>0.17</v>
      </c>
      <c r="E7" s="11" t="s">
        <v>16</v>
      </c>
      <c r="F7" s="10">
        <v>7.0000000000000007E-2</v>
      </c>
    </row>
    <row r="8" spans="1:8">
      <c r="A8" s="134" t="s">
        <v>17</v>
      </c>
      <c r="B8" s="13">
        <v>84672500</v>
      </c>
      <c r="C8" s="9" t="s">
        <v>18</v>
      </c>
      <c r="D8" s="10">
        <v>0.02</v>
      </c>
      <c r="E8" s="11"/>
      <c r="F8" s="10"/>
    </row>
    <row r="9" spans="1:8">
      <c r="A9" s="134" t="s">
        <v>19</v>
      </c>
      <c r="B9" s="14">
        <f>B7/B8</f>
        <v>0.62787209542649625</v>
      </c>
      <c r="C9" s="9"/>
      <c r="D9" s="10"/>
      <c r="E9" s="11"/>
      <c r="F9" s="15"/>
    </row>
    <row r="10" spans="1:8">
      <c r="A10" s="183" t="s">
        <v>20</v>
      </c>
      <c r="B10" s="183"/>
      <c r="C10" s="183"/>
      <c r="D10" s="183"/>
      <c r="E10" s="183"/>
      <c r="F10" s="183"/>
    </row>
    <row r="11" spans="1:8">
      <c r="A11" s="196" t="s">
        <v>21</v>
      </c>
      <c r="B11" s="134" t="s">
        <v>22</v>
      </c>
      <c r="C11" s="134" t="s">
        <v>23</v>
      </c>
      <c r="D11" s="134" t="s">
        <v>24</v>
      </c>
      <c r="E11" s="134"/>
      <c r="F11" s="16" t="s">
        <v>25</v>
      </c>
    </row>
    <row r="12" spans="1:8">
      <c r="A12" s="196"/>
      <c r="B12" s="17" t="s">
        <v>53</v>
      </c>
      <c r="C12" s="5" t="s">
        <v>648</v>
      </c>
      <c r="D12" s="220" t="s">
        <v>26</v>
      </c>
      <c r="E12" s="17" t="s">
        <v>671</v>
      </c>
      <c r="F12" s="5">
        <v>9</v>
      </c>
    </row>
    <row r="13" spans="1:8">
      <c r="A13" s="196"/>
      <c r="B13" s="17" t="s">
        <v>55</v>
      </c>
      <c r="C13" s="5" t="s">
        <v>674</v>
      </c>
      <c r="D13" s="220"/>
      <c r="E13" s="17"/>
      <c r="F13" s="5"/>
    </row>
    <row r="14" spans="1:8">
      <c r="A14" s="196"/>
      <c r="B14" s="17" t="s">
        <v>56</v>
      </c>
      <c r="C14" s="5" t="s">
        <v>675</v>
      </c>
      <c r="D14" s="220" t="s">
        <v>27</v>
      </c>
      <c r="E14" s="17" t="s">
        <v>672</v>
      </c>
      <c r="F14" s="18">
        <v>0</v>
      </c>
    </row>
    <row r="15" spans="1:8">
      <c r="A15" s="196"/>
      <c r="B15" s="17" t="s">
        <v>57</v>
      </c>
      <c r="C15" s="5" t="s">
        <v>651</v>
      </c>
      <c r="D15" s="220"/>
      <c r="E15" s="17" t="s">
        <v>673</v>
      </c>
      <c r="F15" s="18">
        <v>0</v>
      </c>
    </row>
    <row r="16" spans="1:8">
      <c r="A16" s="183"/>
      <c r="B16" s="183"/>
      <c r="C16" s="183"/>
      <c r="D16" s="183"/>
      <c r="E16" s="183"/>
      <c r="F16" s="183"/>
    </row>
    <row r="17" spans="1:11">
      <c r="A17" s="19"/>
      <c r="B17" s="134" t="s">
        <v>28</v>
      </c>
      <c r="C17" s="134" t="s">
        <v>29</v>
      </c>
      <c r="D17" s="134" t="s">
        <v>30</v>
      </c>
      <c r="E17" s="205" t="s">
        <v>31</v>
      </c>
      <c r="F17" s="242"/>
      <c r="G17" s="122"/>
      <c r="H17" s="122"/>
      <c r="I17" s="122"/>
      <c r="J17" s="122"/>
      <c r="K17" s="122"/>
    </row>
    <row r="18" spans="1:11">
      <c r="A18" s="196" t="s">
        <v>32</v>
      </c>
      <c r="B18" s="136">
        <v>0.52083333333333337</v>
      </c>
      <c r="C18" s="140" t="s">
        <v>666</v>
      </c>
      <c r="D18" s="120">
        <v>5</v>
      </c>
      <c r="E18" s="243"/>
      <c r="F18" s="244"/>
      <c r="G18" s="122"/>
      <c r="H18" s="122"/>
      <c r="I18" s="122"/>
      <c r="J18" s="122"/>
      <c r="K18" s="122"/>
    </row>
    <row r="19" spans="1:11" s="121" customFormat="1">
      <c r="A19" s="196"/>
      <c r="B19" s="135">
        <v>0.5625</v>
      </c>
      <c r="C19" s="139" t="s">
        <v>667</v>
      </c>
      <c r="D19" s="21">
        <v>2</v>
      </c>
      <c r="E19" s="177" t="s">
        <v>669</v>
      </c>
      <c r="F19" s="241"/>
      <c r="G19" s="122"/>
      <c r="H19" s="122"/>
      <c r="I19" s="122"/>
      <c r="J19" s="122"/>
      <c r="K19" s="122"/>
    </row>
    <row r="20" spans="1:11">
      <c r="A20" s="196"/>
      <c r="B20" s="208" t="s">
        <v>659</v>
      </c>
      <c r="C20" s="211" t="s">
        <v>668</v>
      </c>
      <c r="D20" s="212"/>
      <c r="E20" s="212"/>
      <c r="F20" s="212"/>
      <c r="G20" s="122"/>
      <c r="H20" s="122"/>
      <c r="I20" s="122"/>
      <c r="J20" s="122"/>
      <c r="K20" s="122"/>
    </row>
    <row r="21" spans="1:11">
      <c r="A21" s="196"/>
      <c r="B21" s="208"/>
      <c r="C21" s="211"/>
      <c r="D21" s="212"/>
      <c r="E21" s="212"/>
      <c r="F21" s="212"/>
      <c r="G21" s="122"/>
      <c r="H21" s="122"/>
      <c r="I21" s="122"/>
      <c r="J21" s="122"/>
      <c r="K21" s="122"/>
    </row>
    <row r="22" spans="1:11">
      <c r="A22" s="207"/>
      <c r="B22" s="198"/>
      <c r="C22" s="214"/>
      <c r="D22" s="215"/>
      <c r="E22" s="215"/>
      <c r="F22" s="215"/>
      <c r="G22" s="122"/>
      <c r="H22" s="122"/>
      <c r="I22" s="122"/>
      <c r="J22" s="122"/>
      <c r="K22" s="122"/>
    </row>
    <row r="23" spans="1:11" ht="17.399999999999999" customHeight="1">
      <c r="A23" s="196"/>
      <c r="B23" s="58"/>
      <c r="C23" s="135"/>
      <c r="D23" s="21"/>
      <c r="E23" s="240"/>
      <c r="F23" s="240"/>
      <c r="G23" s="122"/>
      <c r="H23" s="122"/>
      <c r="I23" s="122"/>
      <c r="J23" s="122"/>
      <c r="K23" s="122"/>
    </row>
    <row r="24" spans="1:11" ht="43.5" customHeight="1">
      <c r="A24" s="196"/>
      <c r="B24" s="137" t="s">
        <v>659</v>
      </c>
      <c r="C24" s="202" t="s">
        <v>670</v>
      </c>
      <c r="D24" s="203"/>
      <c r="E24" s="203"/>
      <c r="F24" s="203"/>
      <c r="G24" s="122"/>
      <c r="H24" s="122"/>
      <c r="I24" s="122"/>
      <c r="J24" s="122"/>
      <c r="K24" s="122"/>
    </row>
    <row r="25" spans="1:11">
      <c r="A25" s="183" t="s">
        <v>34</v>
      </c>
      <c r="B25" s="183"/>
      <c r="C25" s="183"/>
      <c r="D25" s="183"/>
      <c r="E25" s="183"/>
      <c r="F25" s="183"/>
    </row>
    <row r="26" spans="1:11">
      <c r="A26" s="186" t="s">
        <v>35</v>
      </c>
      <c r="B26" s="22" t="s">
        <v>36</v>
      </c>
      <c r="C26" s="23" t="s">
        <v>285</v>
      </c>
      <c r="D26" s="186" t="s">
        <v>37</v>
      </c>
      <c r="E26" s="134" t="s">
        <v>36</v>
      </c>
      <c r="F26" s="24" t="s">
        <v>663</v>
      </c>
    </row>
    <row r="27" spans="1:11">
      <c r="A27" s="179"/>
      <c r="B27" s="25" t="s">
        <v>38</v>
      </c>
      <c r="C27" s="23" t="s">
        <v>82</v>
      </c>
      <c r="D27" s="189"/>
      <c r="E27" s="16" t="s">
        <v>39</v>
      </c>
      <c r="F27" s="24" t="s">
        <v>167</v>
      </c>
    </row>
    <row r="28" spans="1:11">
      <c r="A28" s="179"/>
      <c r="B28" s="26" t="s">
        <v>40</v>
      </c>
      <c r="C28" s="23" t="s">
        <v>516</v>
      </c>
      <c r="D28" s="189"/>
      <c r="E28" s="16" t="s">
        <v>41</v>
      </c>
      <c r="F28" s="24" t="s">
        <v>168</v>
      </c>
    </row>
    <row r="29" spans="1:11" ht="18" customHeight="1">
      <c r="A29" s="187"/>
      <c r="B29" s="26" t="s">
        <v>43</v>
      </c>
      <c r="C29" s="23" t="s">
        <v>635</v>
      </c>
      <c r="D29" s="190"/>
      <c r="E29" s="16" t="s">
        <v>44</v>
      </c>
      <c r="F29" s="24"/>
    </row>
    <row r="30" spans="1:11">
      <c r="A30" s="188"/>
      <c r="B30" s="26" t="s">
        <v>45</v>
      </c>
      <c r="C30" s="23" t="s">
        <v>81</v>
      </c>
      <c r="D30" s="191"/>
      <c r="E30" s="16" t="s">
        <v>46</v>
      </c>
      <c r="F30" s="24"/>
    </row>
    <row r="31" spans="1:11">
      <c r="A31" s="183" t="s">
        <v>288</v>
      </c>
      <c r="B31" s="183"/>
      <c r="C31" s="183"/>
      <c r="D31" s="183"/>
      <c r="E31" s="183"/>
      <c r="F31" s="183"/>
    </row>
    <row r="32" spans="1:11" ht="27.6" customHeight="1">
      <c r="A32" s="223" t="s">
        <v>35</v>
      </c>
      <c r="B32" s="180" t="s">
        <v>636</v>
      </c>
      <c r="C32" s="228"/>
      <c r="D32" s="228"/>
      <c r="E32" s="228"/>
      <c r="F32" s="229"/>
    </row>
    <row r="33" spans="1:6" ht="46.2" customHeight="1">
      <c r="A33" s="224"/>
      <c r="B33" s="180" t="s">
        <v>637</v>
      </c>
      <c r="C33" s="238"/>
      <c r="D33" s="238"/>
      <c r="E33" s="238"/>
      <c r="F33" s="239"/>
    </row>
    <row r="34" spans="1:6" ht="40.200000000000003" customHeight="1">
      <c r="A34" s="225"/>
      <c r="B34" s="180" t="s">
        <v>638</v>
      </c>
      <c r="C34" s="230"/>
      <c r="D34" s="230"/>
      <c r="E34" s="230"/>
      <c r="F34" s="231"/>
    </row>
    <row r="35" spans="1:6" ht="28.2" customHeight="1">
      <c r="A35" s="223" t="s">
        <v>138</v>
      </c>
      <c r="B35" s="180" t="s">
        <v>679</v>
      </c>
      <c r="C35" s="181"/>
      <c r="D35" s="181"/>
      <c r="E35" s="181"/>
      <c r="F35" s="182"/>
    </row>
    <row r="36" spans="1:6" ht="106.8" customHeight="1">
      <c r="A36" s="225"/>
      <c r="B36" s="180" t="s">
        <v>680</v>
      </c>
      <c r="C36" s="181"/>
      <c r="D36" s="181"/>
      <c r="E36" s="181"/>
      <c r="F36" s="182"/>
    </row>
    <row r="37" spans="1:6">
      <c r="A37" s="232"/>
      <c r="B37" s="233"/>
      <c r="C37" s="233"/>
      <c r="D37" s="233"/>
      <c r="E37" s="233"/>
      <c r="F37" s="234"/>
    </row>
    <row r="38" spans="1:6">
      <c r="A38" s="133" t="s">
        <v>35</v>
      </c>
      <c r="B38" s="184"/>
      <c r="C38" s="185"/>
      <c r="D38" s="133" t="s">
        <v>37</v>
      </c>
      <c r="E38" s="184"/>
      <c r="F38" s="185"/>
    </row>
    <row r="39" spans="1:6">
      <c r="A39" s="170" t="s">
        <v>47</v>
      </c>
      <c r="B39" s="235"/>
      <c r="C39" s="236"/>
      <c r="D39" s="132" t="s">
        <v>48</v>
      </c>
      <c r="E39" s="173"/>
      <c r="F39" s="174"/>
    </row>
    <row r="40" spans="1:6">
      <c r="A40" s="175" t="s">
        <v>35</v>
      </c>
      <c r="B40" s="30" t="s">
        <v>49</v>
      </c>
      <c r="C40" s="30" t="s">
        <v>50</v>
      </c>
      <c r="D40" s="175" t="s">
        <v>37</v>
      </c>
      <c r="E40" s="30" t="s">
        <v>51</v>
      </c>
      <c r="F40" s="30" t="s">
        <v>52</v>
      </c>
    </row>
    <row r="41" spans="1:6">
      <c r="A41" s="175"/>
      <c r="B41" s="31"/>
      <c r="C41" s="31"/>
      <c r="D41" s="176"/>
      <c r="E41" s="31"/>
      <c r="F41" s="32"/>
    </row>
    <row r="42" spans="1:6">
      <c r="A42" s="175"/>
      <c r="B42" s="31"/>
      <c r="C42" s="31"/>
      <c r="D42" s="176"/>
      <c r="E42" s="31"/>
      <c r="F42" s="32"/>
    </row>
    <row r="43" spans="1:6">
      <c r="A43" s="175"/>
      <c r="B43" s="31"/>
      <c r="C43" s="31"/>
      <c r="D43" s="176"/>
      <c r="E43" s="31"/>
      <c r="F43" s="32"/>
    </row>
  </sheetData>
  <mergeCells count="35">
    <mergeCell ref="A39:C39"/>
    <mergeCell ref="E39:F39"/>
    <mergeCell ref="A40:A43"/>
    <mergeCell ref="D40:D43"/>
    <mergeCell ref="B36:F36"/>
    <mergeCell ref="A37:F37"/>
    <mergeCell ref="B38:C38"/>
    <mergeCell ref="E38:F38"/>
    <mergeCell ref="A35:A36"/>
    <mergeCell ref="B35:F35"/>
    <mergeCell ref="A26:A30"/>
    <mergeCell ref="D26:D30"/>
    <mergeCell ref="A31:F31"/>
    <mergeCell ref="A32:A34"/>
    <mergeCell ref="B32:F32"/>
    <mergeCell ref="B33:F33"/>
    <mergeCell ref="B34:F34"/>
    <mergeCell ref="A25:F25"/>
    <mergeCell ref="A16:F16"/>
    <mergeCell ref="E17:F17"/>
    <mergeCell ref="A18:A22"/>
    <mergeCell ref="E18:F18"/>
    <mergeCell ref="E19:F19"/>
    <mergeCell ref="B20:B22"/>
    <mergeCell ref="C20:F22"/>
    <mergeCell ref="A23:A24"/>
    <mergeCell ref="E23:F23"/>
    <mergeCell ref="C24:F24"/>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K44"/>
  <sheetViews>
    <sheetView zoomScaleNormal="10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44" t="s">
        <v>0</v>
      </c>
      <c r="B2" s="149">
        <v>42668</v>
      </c>
      <c r="C2" s="3"/>
      <c r="D2" s="2"/>
      <c r="E2" s="4" t="s">
        <v>1</v>
      </c>
      <c r="F2" s="5"/>
    </row>
    <row r="3" spans="1:8">
      <c r="A3" s="218" t="s">
        <v>2</v>
      </c>
      <c r="B3" s="219"/>
      <c r="C3" s="6" t="s">
        <v>3</v>
      </c>
      <c r="D3" s="6" t="s">
        <v>4</v>
      </c>
      <c r="E3" s="6" t="s">
        <v>3</v>
      </c>
      <c r="F3" s="7" t="s">
        <v>4</v>
      </c>
    </row>
    <row r="4" spans="1:8">
      <c r="A4" s="144" t="s">
        <v>5</v>
      </c>
      <c r="B4" s="8">
        <v>912500</v>
      </c>
      <c r="C4" s="9" t="s">
        <v>6</v>
      </c>
      <c r="D4" s="10">
        <v>0.16</v>
      </c>
      <c r="E4" s="11" t="s">
        <v>7</v>
      </c>
      <c r="F4" s="10">
        <v>0.19</v>
      </c>
      <c r="H4" s="12">
        <f>SUM(D4:D8)+SUM(F4:F8)</f>
        <v>1</v>
      </c>
    </row>
    <row r="5" spans="1:8">
      <c r="A5" s="144" t="s">
        <v>8</v>
      </c>
      <c r="B5" s="13">
        <f>B6-B4</f>
        <v>142000</v>
      </c>
      <c r="C5" s="11" t="s">
        <v>9</v>
      </c>
      <c r="D5" s="10">
        <v>0.05</v>
      </c>
      <c r="E5" s="11" t="s">
        <v>10</v>
      </c>
      <c r="F5" s="10">
        <v>0.05</v>
      </c>
    </row>
    <row r="6" spans="1:8">
      <c r="A6" s="144" t="s">
        <v>11</v>
      </c>
      <c r="B6" s="13">
        <v>1054500</v>
      </c>
      <c r="C6" s="9" t="s">
        <v>12</v>
      </c>
      <c r="D6" s="10">
        <v>0.06</v>
      </c>
      <c r="E6" s="11" t="s">
        <v>13</v>
      </c>
      <c r="F6" s="10">
        <v>0</v>
      </c>
      <c r="G6" s="221">
        <f>B7+B6</f>
        <v>55233500</v>
      </c>
      <c r="H6" s="222"/>
    </row>
    <row r="7" spans="1:8">
      <c r="A7" s="144" t="s">
        <v>14</v>
      </c>
      <c r="B7" s="13">
        <v>54179000</v>
      </c>
      <c r="C7" s="11" t="s">
        <v>15</v>
      </c>
      <c r="D7" s="10">
        <v>0.26</v>
      </c>
      <c r="E7" s="11" t="s">
        <v>16</v>
      </c>
      <c r="F7" s="10">
        <v>0.21</v>
      </c>
    </row>
    <row r="8" spans="1:8">
      <c r="A8" s="144" t="s">
        <v>17</v>
      </c>
      <c r="B8" s="13">
        <v>84672500</v>
      </c>
      <c r="C8" s="9" t="s">
        <v>18</v>
      </c>
      <c r="D8" s="10">
        <v>0.02</v>
      </c>
      <c r="E8" s="11"/>
      <c r="F8" s="10"/>
    </row>
    <row r="9" spans="1:8">
      <c r="A9" s="144" t="s">
        <v>19</v>
      </c>
      <c r="B9" s="14">
        <f>B7/B8</f>
        <v>0.6398653636068381</v>
      </c>
      <c r="C9" s="9"/>
      <c r="D9" s="10"/>
      <c r="E9" s="11"/>
      <c r="F9" s="15"/>
    </row>
    <row r="10" spans="1:8">
      <c r="A10" s="183" t="s">
        <v>20</v>
      </c>
      <c r="B10" s="183"/>
      <c r="C10" s="183"/>
      <c r="D10" s="183"/>
      <c r="E10" s="183"/>
      <c r="F10" s="183"/>
    </row>
    <row r="11" spans="1:8">
      <c r="A11" s="196" t="s">
        <v>21</v>
      </c>
      <c r="B11" s="144" t="s">
        <v>22</v>
      </c>
      <c r="C11" s="144" t="s">
        <v>23</v>
      </c>
      <c r="D11" s="144" t="s">
        <v>24</v>
      </c>
      <c r="E11" s="144"/>
      <c r="F11" s="16" t="s">
        <v>25</v>
      </c>
    </row>
    <row r="12" spans="1:8">
      <c r="A12" s="196"/>
      <c r="B12" s="17" t="s">
        <v>53</v>
      </c>
      <c r="C12" s="5" t="s">
        <v>694</v>
      </c>
      <c r="D12" s="220" t="s">
        <v>26</v>
      </c>
      <c r="E12" s="17" t="s">
        <v>698</v>
      </c>
      <c r="F12" s="5">
        <v>4</v>
      </c>
    </row>
    <row r="13" spans="1:8">
      <c r="A13" s="196"/>
      <c r="B13" s="17" t="s">
        <v>55</v>
      </c>
      <c r="C13" s="5" t="s">
        <v>695</v>
      </c>
      <c r="D13" s="220"/>
      <c r="E13" s="17" t="s">
        <v>699</v>
      </c>
      <c r="F13" s="5">
        <v>3</v>
      </c>
    </row>
    <row r="14" spans="1:8">
      <c r="A14" s="196"/>
      <c r="B14" s="17" t="s">
        <v>56</v>
      </c>
      <c r="C14" s="5" t="s">
        <v>696</v>
      </c>
      <c r="D14" s="220" t="s">
        <v>27</v>
      </c>
      <c r="E14" s="17" t="s">
        <v>700</v>
      </c>
      <c r="F14" s="18">
        <v>0</v>
      </c>
    </row>
    <row r="15" spans="1:8">
      <c r="A15" s="196"/>
      <c r="B15" s="17" t="s">
        <v>57</v>
      </c>
      <c r="C15" s="5" t="s">
        <v>697</v>
      </c>
      <c r="D15" s="220"/>
      <c r="E15" s="17" t="s">
        <v>701</v>
      </c>
      <c r="F15" s="18">
        <v>0</v>
      </c>
    </row>
    <row r="16" spans="1:8">
      <c r="A16" s="183"/>
      <c r="B16" s="183"/>
      <c r="C16" s="183"/>
      <c r="D16" s="183"/>
      <c r="E16" s="183"/>
      <c r="F16" s="183"/>
    </row>
    <row r="17" spans="1:11">
      <c r="A17" s="19"/>
      <c r="B17" s="144" t="s">
        <v>28</v>
      </c>
      <c r="C17" s="144" t="s">
        <v>29</v>
      </c>
      <c r="D17" s="144" t="s">
        <v>30</v>
      </c>
      <c r="E17" s="205" t="s">
        <v>31</v>
      </c>
      <c r="F17" s="242"/>
      <c r="G17" s="122"/>
      <c r="H17" s="122"/>
      <c r="I17" s="122"/>
      <c r="J17" s="122"/>
      <c r="K17" s="122"/>
    </row>
    <row r="18" spans="1:11">
      <c r="A18" s="196" t="s">
        <v>32</v>
      </c>
      <c r="B18" s="147">
        <v>0.5</v>
      </c>
      <c r="C18" s="147" t="s">
        <v>689</v>
      </c>
      <c r="D18" s="120">
        <v>6</v>
      </c>
      <c r="E18" s="243" t="s">
        <v>690</v>
      </c>
      <c r="F18" s="244"/>
      <c r="G18" s="122"/>
      <c r="H18" s="122"/>
      <c r="I18" s="122"/>
      <c r="J18" s="122"/>
      <c r="K18" s="122"/>
    </row>
    <row r="19" spans="1:11" s="121" customFormat="1">
      <c r="A19" s="196"/>
      <c r="B19" s="146"/>
      <c r="C19" s="146"/>
      <c r="D19" s="21"/>
      <c r="E19" s="177"/>
      <c r="F19" s="241"/>
      <c r="G19" s="122"/>
      <c r="H19" s="122"/>
      <c r="I19" s="122"/>
      <c r="J19" s="122"/>
      <c r="K19" s="122"/>
    </row>
    <row r="20" spans="1:11">
      <c r="A20" s="196"/>
      <c r="B20" s="208" t="s">
        <v>72</v>
      </c>
      <c r="C20" s="211" t="s">
        <v>691</v>
      </c>
      <c r="D20" s="212"/>
      <c r="E20" s="212"/>
      <c r="F20" s="212"/>
      <c r="G20" s="122"/>
      <c r="H20" s="122"/>
      <c r="I20" s="122"/>
      <c r="J20" s="122"/>
      <c r="K20" s="122"/>
    </row>
    <row r="21" spans="1:11">
      <c r="A21" s="196"/>
      <c r="B21" s="208"/>
      <c r="C21" s="211"/>
      <c r="D21" s="212"/>
      <c r="E21" s="212"/>
      <c r="F21" s="212"/>
      <c r="G21" s="122"/>
      <c r="H21" s="122"/>
      <c r="I21" s="122"/>
      <c r="J21" s="122"/>
      <c r="K21" s="122"/>
    </row>
    <row r="22" spans="1:11">
      <c r="A22" s="207"/>
      <c r="B22" s="198"/>
      <c r="C22" s="214"/>
      <c r="D22" s="215"/>
      <c r="E22" s="215"/>
      <c r="F22" s="215"/>
      <c r="G22" s="122"/>
      <c r="H22" s="122"/>
      <c r="I22" s="122"/>
      <c r="J22" s="122"/>
      <c r="K22" s="122"/>
    </row>
    <row r="23" spans="1:11" ht="17.399999999999999" customHeight="1">
      <c r="A23" s="196" t="s">
        <v>526</v>
      </c>
      <c r="B23" s="58"/>
      <c r="C23" s="146"/>
      <c r="D23" s="21"/>
      <c r="E23" s="240"/>
      <c r="F23" s="240"/>
      <c r="G23" s="122"/>
      <c r="H23" s="122"/>
      <c r="I23" s="122"/>
      <c r="J23" s="122"/>
      <c r="K23" s="122"/>
    </row>
    <row r="24" spans="1:11" ht="17.399999999999999" customHeight="1">
      <c r="A24" s="196"/>
      <c r="B24" s="58"/>
      <c r="C24" s="59"/>
      <c r="D24" s="148"/>
      <c r="E24" s="249"/>
      <c r="F24" s="241"/>
      <c r="G24" s="122"/>
      <c r="H24" s="122"/>
      <c r="I24" s="122"/>
      <c r="J24" s="122"/>
      <c r="K24" s="122"/>
    </row>
    <row r="25" spans="1:11" ht="43.5" customHeight="1">
      <c r="A25" s="196"/>
      <c r="B25" s="143" t="s">
        <v>72</v>
      </c>
      <c r="C25" s="202" t="s">
        <v>702</v>
      </c>
      <c r="D25" s="203"/>
      <c r="E25" s="203"/>
      <c r="F25" s="203"/>
      <c r="G25" s="122"/>
      <c r="H25" s="122"/>
      <c r="I25" s="122"/>
      <c r="J25" s="122"/>
      <c r="K25" s="122"/>
    </row>
    <row r="26" spans="1:11">
      <c r="A26" s="183" t="s">
        <v>34</v>
      </c>
      <c r="B26" s="183"/>
      <c r="C26" s="183"/>
      <c r="D26" s="183"/>
      <c r="E26" s="183"/>
      <c r="F26" s="183"/>
    </row>
    <row r="27" spans="1:11">
      <c r="A27" s="186" t="s">
        <v>35</v>
      </c>
      <c r="B27" s="22" t="s">
        <v>36</v>
      </c>
      <c r="C27" s="23" t="s">
        <v>681</v>
      </c>
      <c r="D27" s="186" t="s">
        <v>37</v>
      </c>
      <c r="E27" s="144" t="s">
        <v>36</v>
      </c>
      <c r="F27" s="24" t="s">
        <v>59</v>
      </c>
    </row>
    <row r="28" spans="1:11">
      <c r="A28" s="179"/>
      <c r="B28" s="22" t="s">
        <v>38</v>
      </c>
      <c r="C28" s="23" t="s">
        <v>683</v>
      </c>
      <c r="D28" s="189"/>
      <c r="E28" s="144" t="s">
        <v>39</v>
      </c>
      <c r="F28" s="24" t="s">
        <v>334</v>
      </c>
    </row>
    <row r="29" spans="1:11">
      <c r="A29" s="179"/>
      <c r="B29" s="22" t="s">
        <v>40</v>
      </c>
      <c r="C29" s="23" t="s">
        <v>684</v>
      </c>
      <c r="D29" s="189"/>
      <c r="E29" s="144" t="s">
        <v>41</v>
      </c>
      <c r="F29" s="24" t="s">
        <v>216</v>
      </c>
    </row>
    <row r="30" spans="1:11" ht="18" customHeight="1">
      <c r="A30" s="187"/>
      <c r="B30" s="22" t="s">
        <v>43</v>
      </c>
      <c r="C30" s="23" t="s">
        <v>685</v>
      </c>
      <c r="D30" s="190"/>
      <c r="E30" s="144" t="s">
        <v>44</v>
      </c>
      <c r="F30" s="24"/>
    </row>
    <row r="31" spans="1:11">
      <c r="A31" s="188"/>
      <c r="B31" s="22" t="s">
        <v>45</v>
      </c>
      <c r="C31" s="23" t="s">
        <v>682</v>
      </c>
      <c r="D31" s="191"/>
      <c r="E31" s="144" t="s">
        <v>46</v>
      </c>
      <c r="F31" s="24"/>
    </row>
    <row r="32" spans="1:11">
      <c r="A32" s="183" t="s">
        <v>288</v>
      </c>
      <c r="B32" s="183"/>
      <c r="C32" s="183"/>
      <c r="D32" s="183"/>
      <c r="E32" s="183"/>
      <c r="F32" s="183"/>
    </row>
    <row r="33" spans="1:6" ht="27.6" customHeight="1">
      <c r="A33" s="223" t="s">
        <v>35</v>
      </c>
      <c r="B33" s="180" t="s">
        <v>687</v>
      </c>
      <c r="C33" s="228"/>
      <c r="D33" s="228"/>
      <c r="E33" s="228"/>
      <c r="F33" s="229"/>
    </row>
    <row r="34" spans="1:6">
      <c r="A34" s="224"/>
      <c r="B34" s="180" t="s">
        <v>688</v>
      </c>
      <c r="C34" s="228"/>
      <c r="D34" s="228"/>
      <c r="E34" s="228"/>
      <c r="F34" s="229"/>
    </row>
    <row r="35" spans="1:6">
      <c r="A35" s="225"/>
      <c r="B35" s="180" t="s">
        <v>686</v>
      </c>
      <c r="C35" s="230"/>
      <c r="D35" s="230"/>
      <c r="E35" s="230"/>
      <c r="F35" s="231"/>
    </row>
    <row r="36" spans="1:6" ht="99.6" customHeight="1">
      <c r="A36" s="223" t="s">
        <v>138</v>
      </c>
      <c r="B36" s="180" t="s">
        <v>692</v>
      </c>
      <c r="C36" s="181"/>
      <c r="D36" s="181"/>
      <c r="E36" s="181"/>
      <c r="F36" s="182"/>
    </row>
    <row r="37" spans="1:6" ht="118.8" customHeight="1">
      <c r="A37" s="225"/>
      <c r="B37" s="180" t="s">
        <v>693</v>
      </c>
      <c r="C37" s="181"/>
      <c r="D37" s="181"/>
      <c r="E37" s="181"/>
      <c r="F37" s="182"/>
    </row>
    <row r="38" spans="1:6">
      <c r="A38" s="232"/>
      <c r="B38" s="233"/>
      <c r="C38" s="233"/>
      <c r="D38" s="233"/>
      <c r="E38" s="233"/>
      <c r="F38" s="234"/>
    </row>
    <row r="39" spans="1:6">
      <c r="A39" s="145" t="s">
        <v>35</v>
      </c>
      <c r="B39" s="184"/>
      <c r="C39" s="185"/>
      <c r="D39" s="145" t="s">
        <v>37</v>
      </c>
      <c r="E39" s="184"/>
      <c r="F39" s="185"/>
    </row>
    <row r="40" spans="1:6">
      <c r="A40" s="170" t="s">
        <v>47</v>
      </c>
      <c r="B40" s="235"/>
      <c r="C40" s="236"/>
      <c r="D40" s="142" t="s">
        <v>48</v>
      </c>
      <c r="E40" s="173"/>
      <c r="F40" s="174"/>
    </row>
    <row r="41" spans="1:6">
      <c r="A41" s="175" t="s">
        <v>35</v>
      </c>
      <c r="B41" s="30" t="s">
        <v>49</v>
      </c>
      <c r="C41" s="30" t="s">
        <v>50</v>
      </c>
      <c r="D41" s="175" t="s">
        <v>37</v>
      </c>
      <c r="E41" s="30" t="s">
        <v>51</v>
      </c>
      <c r="F41" s="30" t="s">
        <v>52</v>
      </c>
    </row>
    <row r="42" spans="1:6">
      <c r="A42" s="175"/>
      <c r="B42" s="31"/>
      <c r="C42" s="31"/>
      <c r="D42" s="176"/>
      <c r="E42" s="31"/>
      <c r="F42" s="32"/>
    </row>
    <row r="43" spans="1:6">
      <c r="A43" s="175"/>
      <c r="B43" s="31"/>
      <c r="C43" s="31"/>
      <c r="D43" s="176"/>
      <c r="E43" s="31"/>
      <c r="F43" s="32"/>
    </row>
    <row r="44" spans="1:6">
      <c r="A44" s="175"/>
      <c r="B44" s="31"/>
      <c r="C44" s="31"/>
      <c r="D44" s="176"/>
      <c r="E44" s="31"/>
      <c r="F44" s="32"/>
    </row>
  </sheetData>
  <mergeCells count="36">
    <mergeCell ref="A1:F1"/>
    <mergeCell ref="A3:B3"/>
    <mergeCell ref="G6:H6"/>
    <mergeCell ref="A10:F10"/>
    <mergeCell ref="A11:A15"/>
    <mergeCell ref="D12:D13"/>
    <mergeCell ref="D14:D15"/>
    <mergeCell ref="A16:F16"/>
    <mergeCell ref="E17:F17"/>
    <mergeCell ref="A18:A22"/>
    <mergeCell ref="E18:F18"/>
    <mergeCell ref="E19:F19"/>
    <mergeCell ref="B20:B22"/>
    <mergeCell ref="C20:F22"/>
    <mergeCell ref="A23:A25"/>
    <mergeCell ref="E23:F23"/>
    <mergeCell ref="C25:F25"/>
    <mergeCell ref="A26:F26"/>
    <mergeCell ref="A27:A31"/>
    <mergeCell ref="D27:D31"/>
    <mergeCell ref="E24:F24"/>
    <mergeCell ref="A41:A44"/>
    <mergeCell ref="D41:D44"/>
    <mergeCell ref="A32:F32"/>
    <mergeCell ref="A33:A35"/>
    <mergeCell ref="B33:F33"/>
    <mergeCell ref="B34:F34"/>
    <mergeCell ref="B35:F35"/>
    <mergeCell ref="A36:A37"/>
    <mergeCell ref="B36:F36"/>
    <mergeCell ref="B37:F37"/>
    <mergeCell ref="A38:F38"/>
    <mergeCell ref="B39:C39"/>
    <mergeCell ref="E39:F39"/>
    <mergeCell ref="A40:C40"/>
    <mergeCell ref="E40:F40"/>
  </mergeCells>
  <phoneticPr fontId="4" type="noConversion"/>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dimension ref="A1:K44"/>
  <sheetViews>
    <sheetView zoomScaleNormal="10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51" t="s">
        <v>0</v>
      </c>
      <c r="B2" s="149">
        <v>42669</v>
      </c>
      <c r="C2" s="3"/>
      <c r="D2" s="2"/>
      <c r="E2" s="4" t="s">
        <v>1</v>
      </c>
      <c r="F2" s="5"/>
    </row>
    <row r="3" spans="1:8">
      <c r="A3" s="218" t="s">
        <v>2</v>
      </c>
      <c r="B3" s="219"/>
      <c r="C3" s="6" t="s">
        <v>3</v>
      </c>
      <c r="D3" s="6" t="s">
        <v>4</v>
      </c>
      <c r="E3" s="6" t="s">
        <v>3</v>
      </c>
      <c r="F3" s="7" t="s">
        <v>4</v>
      </c>
    </row>
    <row r="4" spans="1:8">
      <c r="A4" s="151" t="s">
        <v>5</v>
      </c>
      <c r="B4" s="8">
        <v>1066600</v>
      </c>
      <c r="C4" s="9" t="s">
        <v>6</v>
      </c>
      <c r="D4" s="10">
        <v>0.04</v>
      </c>
      <c r="E4" s="11" t="s">
        <v>7</v>
      </c>
      <c r="F4" s="10">
        <v>0.05</v>
      </c>
      <c r="H4" s="12">
        <f>SUM(D4:D8)+SUM(F4:F8)</f>
        <v>0.99</v>
      </c>
    </row>
    <row r="5" spans="1:8">
      <c r="A5" s="151" t="s">
        <v>8</v>
      </c>
      <c r="B5" s="13">
        <f>B6-B4</f>
        <v>283400</v>
      </c>
      <c r="C5" s="11" t="s">
        <v>9</v>
      </c>
      <c r="D5" s="10">
        <v>7.0000000000000007E-2</v>
      </c>
      <c r="E5" s="11" t="s">
        <v>10</v>
      </c>
      <c r="F5" s="10">
        <v>0.37</v>
      </c>
    </row>
    <row r="6" spans="1:8">
      <c r="A6" s="151" t="s">
        <v>11</v>
      </c>
      <c r="B6" s="13">
        <v>1350000</v>
      </c>
      <c r="C6" s="9" t="s">
        <v>12</v>
      </c>
      <c r="D6" s="10">
        <v>7.0000000000000007E-2</v>
      </c>
      <c r="E6" s="11" t="s">
        <v>13</v>
      </c>
      <c r="F6" s="10">
        <v>0</v>
      </c>
      <c r="G6" s="221">
        <f>B7+B6</f>
        <v>56879000</v>
      </c>
      <c r="H6" s="222"/>
    </row>
    <row r="7" spans="1:8">
      <c r="A7" s="151" t="s">
        <v>14</v>
      </c>
      <c r="B7" s="13">
        <v>55529000</v>
      </c>
      <c r="C7" s="11" t="s">
        <v>15</v>
      </c>
      <c r="D7" s="10">
        <v>0.19</v>
      </c>
      <c r="E7" s="11" t="s">
        <v>16</v>
      </c>
      <c r="F7" s="10">
        <v>0.2</v>
      </c>
    </row>
    <row r="8" spans="1:8">
      <c r="A8" s="151" t="s">
        <v>17</v>
      </c>
      <c r="B8" s="13">
        <v>84672500</v>
      </c>
      <c r="C8" s="9" t="s">
        <v>18</v>
      </c>
      <c r="D8" s="10">
        <v>0</v>
      </c>
      <c r="E8" s="11"/>
      <c r="F8" s="10"/>
    </row>
    <row r="9" spans="1:8">
      <c r="A9" s="151" t="s">
        <v>19</v>
      </c>
      <c r="B9" s="14">
        <f>B7/B8</f>
        <v>0.65580914700758808</v>
      </c>
      <c r="C9" s="9"/>
      <c r="D9" s="10"/>
      <c r="E9" s="11"/>
      <c r="F9" s="15"/>
    </row>
    <row r="10" spans="1:8">
      <c r="A10" s="183" t="s">
        <v>20</v>
      </c>
      <c r="B10" s="183"/>
      <c r="C10" s="183"/>
      <c r="D10" s="183"/>
      <c r="E10" s="183"/>
      <c r="F10" s="183"/>
    </row>
    <row r="11" spans="1:8">
      <c r="A11" s="196" t="s">
        <v>21</v>
      </c>
      <c r="B11" s="151" t="s">
        <v>22</v>
      </c>
      <c r="C11" s="151" t="s">
        <v>23</v>
      </c>
      <c r="D11" s="151" t="s">
        <v>24</v>
      </c>
      <c r="E11" s="151"/>
      <c r="F11" s="16" t="s">
        <v>25</v>
      </c>
    </row>
    <row r="12" spans="1:8">
      <c r="A12" s="196"/>
      <c r="B12" s="17" t="s">
        <v>53</v>
      </c>
      <c r="C12" s="5" t="s">
        <v>725</v>
      </c>
      <c r="D12" s="220" t="s">
        <v>26</v>
      </c>
      <c r="E12" s="17" t="s">
        <v>721</v>
      </c>
      <c r="F12" s="5">
        <v>9</v>
      </c>
    </row>
    <row r="13" spans="1:8">
      <c r="A13" s="196"/>
      <c r="B13" s="17" t="s">
        <v>55</v>
      </c>
      <c r="C13" s="5" t="s">
        <v>441</v>
      </c>
      <c r="D13" s="220"/>
      <c r="E13" s="17" t="s">
        <v>722</v>
      </c>
      <c r="F13" s="5">
        <v>3</v>
      </c>
    </row>
    <row r="14" spans="1:8">
      <c r="A14" s="196"/>
      <c r="B14" s="17" t="s">
        <v>56</v>
      </c>
      <c r="C14" s="5" t="s">
        <v>726</v>
      </c>
      <c r="D14" s="220" t="s">
        <v>27</v>
      </c>
      <c r="E14" s="17" t="s">
        <v>723</v>
      </c>
      <c r="F14" s="18">
        <v>0</v>
      </c>
    </row>
    <row r="15" spans="1:8">
      <c r="A15" s="196"/>
      <c r="B15" s="17" t="s">
        <v>57</v>
      </c>
      <c r="C15" s="5" t="s">
        <v>545</v>
      </c>
      <c r="D15" s="220"/>
      <c r="E15" s="17" t="s">
        <v>724</v>
      </c>
      <c r="F15" s="18">
        <v>0</v>
      </c>
    </row>
    <row r="16" spans="1:8">
      <c r="A16" s="183"/>
      <c r="B16" s="183"/>
      <c r="C16" s="183"/>
      <c r="D16" s="183"/>
      <c r="E16" s="183"/>
      <c r="F16" s="183"/>
    </row>
    <row r="17" spans="1:11">
      <c r="A17" s="19"/>
      <c r="B17" s="151" t="s">
        <v>28</v>
      </c>
      <c r="C17" s="151" t="s">
        <v>29</v>
      </c>
      <c r="D17" s="151" t="s">
        <v>30</v>
      </c>
      <c r="E17" s="205" t="s">
        <v>31</v>
      </c>
      <c r="F17" s="242"/>
      <c r="G17" s="122"/>
      <c r="H17" s="122"/>
      <c r="I17" s="122"/>
      <c r="J17" s="122"/>
      <c r="K17" s="122"/>
    </row>
    <row r="18" spans="1:11">
      <c r="A18" s="196" t="s">
        <v>32</v>
      </c>
      <c r="B18" s="154">
        <v>0.5</v>
      </c>
      <c r="C18" s="156" t="s">
        <v>715</v>
      </c>
      <c r="D18" s="21">
        <v>5</v>
      </c>
      <c r="E18" s="240" t="s">
        <v>716</v>
      </c>
      <c r="F18" s="240"/>
      <c r="G18" s="122"/>
      <c r="H18" s="122"/>
      <c r="I18" s="122"/>
      <c r="J18" s="122"/>
      <c r="K18" s="122"/>
    </row>
    <row r="19" spans="1:11" s="121" customFormat="1">
      <c r="A19" s="196"/>
      <c r="B19" s="153"/>
      <c r="C19" s="156"/>
      <c r="D19" s="21"/>
      <c r="E19" s="240"/>
      <c r="F19" s="240"/>
      <c r="G19" s="122"/>
      <c r="H19" s="122"/>
      <c r="I19" s="122"/>
      <c r="J19" s="122"/>
      <c r="K19" s="122"/>
    </row>
    <row r="20" spans="1:11">
      <c r="A20" s="196"/>
      <c r="B20" s="208" t="s">
        <v>717</v>
      </c>
      <c r="C20" s="248" t="s">
        <v>718</v>
      </c>
      <c r="D20" s="248"/>
      <c r="E20" s="248"/>
      <c r="F20" s="248"/>
      <c r="G20" s="122"/>
      <c r="H20" s="122"/>
      <c r="I20" s="122"/>
      <c r="J20" s="122"/>
      <c r="K20" s="122"/>
    </row>
    <row r="21" spans="1:11">
      <c r="A21" s="196"/>
      <c r="B21" s="208"/>
      <c r="C21" s="248"/>
      <c r="D21" s="248"/>
      <c r="E21" s="248"/>
      <c r="F21" s="248"/>
      <c r="G21" s="122"/>
      <c r="H21" s="122"/>
      <c r="I21" s="122"/>
      <c r="J21" s="122"/>
      <c r="K21" s="122"/>
    </row>
    <row r="22" spans="1:11">
      <c r="A22" s="207"/>
      <c r="B22" s="198"/>
      <c r="C22" s="248"/>
      <c r="D22" s="248"/>
      <c r="E22" s="248"/>
      <c r="F22" s="248"/>
      <c r="G22" s="122"/>
      <c r="H22" s="122"/>
      <c r="I22" s="122"/>
      <c r="J22" s="122"/>
      <c r="K22" s="122"/>
    </row>
    <row r="23" spans="1:11" ht="17.399999999999999" customHeight="1">
      <c r="A23" s="196" t="s">
        <v>526</v>
      </c>
      <c r="B23" s="58">
        <v>0.83333333333333337</v>
      </c>
      <c r="C23" s="156" t="s">
        <v>713</v>
      </c>
      <c r="D23" s="21">
        <v>2</v>
      </c>
      <c r="E23" s="240" t="s">
        <v>714</v>
      </c>
      <c r="F23" s="240"/>
      <c r="G23" s="122"/>
      <c r="H23" s="122"/>
      <c r="I23" s="122"/>
      <c r="J23" s="122"/>
      <c r="K23" s="122"/>
    </row>
    <row r="24" spans="1:11" ht="17.399999999999999" customHeight="1">
      <c r="A24" s="196"/>
      <c r="B24" s="58"/>
      <c r="C24" s="156"/>
      <c r="D24" s="21"/>
      <c r="E24" s="240"/>
      <c r="F24" s="240"/>
      <c r="G24" s="122"/>
      <c r="H24" s="122"/>
      <c r="I24" s="122"/>
      <c r="J24" s="122"/>
      <c r="K24" s="122"/>
    </row>
    <row r="25" spans="1:11" ht="43.5" customHeight="1">
      <c r="A25" s="196"/>
      <c r="B25" s="155" t="s">
        <v>123</v>
      </c>
      <c r="C25" s="246" t="s">
        <v>719</v>
      </c>
      <c r="D25" s="246"/>
      <c r="E25" s="246"/>
      <c r="F25" s="246"/>
      <c r="G25" s="122"/>
      <c r="H25" s="122"/>
      <c r="I25" s="122"/>
      <c r="J25" s="122"/>
      <c r="K25" s="122"/>
    </row>
    <row r="26" spans="1:11">
      <c r="A26" s="183" t="s">
        <v>34</v>
      </c>
      <c r="B26" s="183"/>
      <c r="C26" s="183"/>
      <c r="D26" s="183"/>
      <c r="E26" s="183"/>
      <c r="F26" s="183"/>
    </row>
    <row r="27" spans="1:11">
      <c r="A27" s="186" t="s">
        <v>35</v>
      </c>
      <c r="B27" s="22" t="s">
        <v>36</v>
      </c>
      <c r="C27" s="23" t="s">
        <v>703</v>
      </c>
      <c r="D27" s="186" t="s">
        <v>37</v>
      </c>
      <c r="E27" s="151" t="s">
        <v>36</v>
      </c>
      <c r="F27" s="24" t="s">
        <v>710</v>
      </c>
    </row>
    <row r="28" spans="1:11">
      <c r="A28" s="179"/>
      <c r="B28" s="22" t="s">
        <v>38</v>
      </c>
      <c r="C28" s="23" t="s">
        <v>704</v>
      </c>
      <c r="D28" s="189"/>
      <c r="E28" s="151" t="s">
        <v>39</v>
      </c>
      <c r="F28" s="24" t="s">
        <v>711</v>
      </c>
    </row>
    <row r="29" spans="1:11">
      <c r="A29" s="179"/>
      <c r="B29" s="22" t="s">
        <v>40</v>
      </c>
      <c r="C29" s="23" t="s">
        <v>705</v>
      </c>
      <c r="D29" s="189"/>
      <c r="E29" s="151" t="s">
        <v>41</v>
      </c>
      <c r="F29" s="24" t="s">
        <v>712</v>
      </c>
    </row>
    <row r="30" spans="1:11" ht="18" customHeight="1">
      <c r="A30" s="187"/>
      <c r="B30" s="22" t="s">
        <v>43</v>
      </c>
      <c r="C30" s="23" t="s">
        <v>331</v>
      </c>
      <c r="D30" s="190"/>
      <c r="E30" s="151" t="s">
        <v>44</v>
      </c>
      <c r="F30" s="24"/>
    </row>
    <row r="31" spans="1:11">
      <c r="A31" s="188"/>
      <c r="B31" s="22" t="s">
        <v>45</v>
      </c>
      <c r="C31" s="23" t="s">
        <v>708</v>
      </c>
      <c r="D31" s="191"/>
      <c r="E31" s="151" t="s">
        <v>46</v>
      </c>
      <c r="F31" s="24"/>
    </row>
    <row r="32" spans="1:11">
      <c r="A32" s="183" t="s">
        <v>288</v>
      </c>
      <c r="B32" s="183"/>
      <c r="C32" s="183"/>
      <c r="D32" s="183"/>
      <c r="E32" s="183"/>
      <c r="F32" s="183"/>
    </row>
    <row r="33" spans="1:6" ht="27.6" customHeight="1">
      <c r="A33" s="223" t="s">
        <v>35</v>
      </c>
      <c r="B33" s="180" t="s">
        <v>706</v>
      </c>
      <c r="C33" s="228"/>
      <c r="D33" s="228"/>
      <c r="E33" s="228"/>
      <c r="F33" s="229"/>
    </row>
    <row r="34" spans="1:6" ht="28.2" customHeight="1">
      <c r="A34" s="224"/>
      <c r="B34" s="180" t="s">
        <v>707</v>
      </c>
      <c r="C34" s="228"/>
      <c r="D34" s="228"/>
      <c r="E34" s="228"/>
      <c r="F34" s="229"/>
    </row>
    <row r="35" spans="1:6" ht="33.6" customHeight="1">
      <c r="A35" s="225"/>
      <c r="B35" s="180" t="s">
        <v>709</v>
      </c>
      <c r="C35" s="230"/>
      <c r="D35" s="230"/>
      <c r="E35" s="230"/>
      <c r="F35" s="231"/>
    </row>
    <row r="36" spans="1:6" ht="30" customHeight="1">
      <c r="A36" s="223" t="s">
        <v>138</v>
      </c>
      <c r="B36" s="180" t="s">
        <v>720</v>
      </c>
      <c r="C36" s="181"/>
      <c r="D36" s="181"/>
      <c r="E36" s="181"/>
      <c r="F36" s="182"/>
    </row>
    <row r="37" spans="1:6" ht="174.6" customHeight="1">
      <c r="A37" s="225"/>
      <c r="B37" s="180" t="s">
        <v>727</v>
      </c>
      <c r="C37" s="181"/>
      <c r="D37" s="181"/>
      <c r="E37" s="181"/>
      <c r="F37" s="182"/>
    </row>
    <row r="38" spans="1:6">
      <c r="A38" s="232"/>
      <c r="B38" s="233"/>
      <c r="C38" s="233"/>
      <c r="D38" s="233"/>
      <c r="E38" s="233"/>
      <c r="F38" s="234"/>
    </row>
    <row r="39" spans="1:6">
      <c r="A39" s="152" t="s">
        <v>35</v>
      </c>
      <c r="B39" s="184"/>
      <c r="C39" s="185"/>
      <c r="D39" s="152" t="s">
        <v>37</v>
      </c>
      <c r="E39" s="184"/>
      <c r="F39" s="185"/>
    </row>
    <row r="40" spans="1:6">
      <c r="A40" s="170" t="s">
        <v>47</v>
      </c>
      <c r="B40" s="235"/>
      <c r="C40" s="236"/>
      <c r="D40" s="150" t="s">
        <v>48</v>
      </c>
      <c r="E40" s="173"/>
      <c r="F40" s="174"/>
    </row>
    <row r="41" spans="1:6">
      <c r="A41" s="175" t="s">
        <v>35</v>
      </c>
      <c r="B41" s="30" t="s">
        <v>49</v>
      </c>
      <c r="C41" s="30" t="s">
        <v>50</v>
      </c>
      <c r="D41" s="175" t="s">
        <v>37</v>
      </c>
      <c r="E41" s="30" t="s">
        <v>51</v>
      </c>
      <c r="F41" s="30" t="s">
        <v>52</v>
      </c>
    </row>
    <row r="42" spans="1:6">
      <c r="A42" s="175"/>
      <c r="B42" s="31"/>
      <c r="C42" s="31"/>
      <c r="D42" s="176"/>
      <c r="E42" s="31"/>
      <c r="F42" s="32"/>
    </row>
    <row r="43" spans="1:6">
      <c r="A43" s="175"/>
      <c r="B43" s="31"/>
      <c r="C43" s="31"/>
      <c r="D43" s="176"/>
      <c r="E43" s="31"/>
      <c r="F43" s="32"/>
    </row>
    <row r="44" spans="1:6">
      <c r="A44" s="175"/>
      <c r="B44" s="31"/>
      <c r="C44" s="31"/>
      <c r="D44" s="176"/>
      <c r="E44" s="31"/>
      <c r="F44" s="32"/>
    </row>
  </sheetData>
  <mergeCells count="36">
    <mergeCell ref="A1:F1"/>
    <mergeCell ref="A3:B3"/>
    <mergeCell ref="G6:H6"/>
    <mergeCell ref="A10:F10"/>
    <mergeCell ref="A11:A15"/>
    <mergeCell ref="D12:D13"/>
    <mergeCell ref="D14:D15"/>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41:A44"/>
    <mergeCell ref="D41:D44"/>
    <mergeCell ref="A32:F32"/>
    <mergeCell ref="A33:A35"/>
    <mergeCell ref="B33:F33"/>
    <mergeCell ref="B34:F34"/>
    <mergeCell ref="B35:F35"/>
    <mergeCell ref="A36:A37"/>
    <mergeCell ref="B36:F36"/>
    <mergeCell ref="B37:F37"/>
    <mergeCell ref="A38:F38"/>
    <mergeCell ref="B39:C39"/>
    <mergeCell ref="E39:F39"/>
    <mergeCell ref="A40:C40"/>
    <mergeCell ref="E40:F40"/>
  </mergeCells>
  <phoneticPr fontId="4"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K44"/>
  <sheetViews>
    <sheetView zoomScaleNormal="100" workbookViewId="0">
      <selection sqref="A1:F1"/>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59" t="s">
        <v>0</v>
      </c>
      <c r="B2" s="149">
        <v>42670</v>
      </c>
      <c r="C2" s="3"/>
      <c r="D2" s="2"/>
      <c r="E2" s="4" t="s">
        <v>1</v>
      </c>
      <c r="F2" s="5"/>
    </row>
    <row r="3" spans="1:8">
      <c r="A3" s="218" t="s">
        <v>2</v>
      </c>
      <c r="B3" s="219"/>
      <c r="C3" s="6" t="s">
        <v>3</v>
      </c>
      <c r="D3" s="6" t="s">
        <v>4</v>
      </c>
      <c r="E3" s="6" t="s">
        <v>3</v>
      </c>
      <c r="F3" s="7" t="s">
        <v>4</v>
      </c>
    </row>
    <row r="4" spans="1:8">
      <c r="A4" s="159" t="s">
        <v>5</v>
      </c>
      <c r="B4" s="8">
        <v>255500</v>
      </c>
      <c r="C4" s="9" t="s">
        <v>6</v>
      </c>
      <c r="D4" s="10">
        <v>0</v>
      </c>
      <c r="E4" s="11" t="s">
        <v>7</v>
      </c>
      <c r="F4" s="10">
        <v>0.28999999999999998</v>
      </c>
      <c r="H4" s="12">
        <f>SUM(D4:D8)+SUM(F4:F8)</f>
        <v>1.01</v>
      </c>
    </row>
    <row r="5" spans="1:8">
      <c r="A5" s="159" t="s">
        <v>8</v>
      </c>
      <c r="B5" s="13">
        <f>B6-B4</f>
        <v>302000</v>
      </c>
      <c r="C5" s="11" t="s">
        <v>9</v>
      </c>
      <c r="D5" s="10">
        <v>0.03</v>
      </c>
      <c r="E5" s="11" t="s">
        <v>10</v>
      </c>
      <c r="F5" s="10">
        <v>0.28000000000000003</v>
      </c>
    </row>
    <row r="6" spans="1:8">
      <c r="A6" s="159" t="s">
        <v>11</v>
      </c>
      <c r="B6" s="13">
        <v>557500</v>
      </c>
      <c r="C6" s="9" t="s">
        <v>12</v>
      </c>
      <c r="D6" s="10">
        <v>0</v>
      </c>
      <c r="E6" s="11" t="s">
        <v>13</v>
      </c>
      <c r="F6" s="10">
        <v>0.32</v>
      </c>
      <c r="G6" s="221">
        <f>B7+B6</f>
        <v>56644000</v>
      </c>
      <c r="H6" s="222"/>
    </row>
    <row r="7" spans="1:8">
      <c r="A7" s="159" t="s">
        <v>14</v>
      </c>
      <c r="B7" s="13">
        <v>56086500</v>
      </c>
      <c r="C7" s="11" t="s">
        <v>15</v>
      </c>
      <c r="D7" s="10">
        <v>0</v>
      </c>
      <c r="E7" s="11" t="s">
        <v>16</v>
      </c>
      <c r="F7" s="10">
        <v>0.09</v>
      </c>
    </row>
    <row r="8" spans="1:8">
      <c r="A8" s="159" t="s">
        <v>17</v>
      </c>
      <c r="B8" s="13">
        <v>84672500</v>
      </c>
      <c r="C8" s="9" t="s">
        <v>18</v>
      </c>
      <c r="D8" s="10">
        <v>0</v>
      </c>
      <c r="E8" s="11"/>
      <c r="F8" s="10"/>
    </row>
    <row r="9" spans="1:8">
      <c r="A9" s="159" t="s">
        <v>19</v>
      </c>
      <c r="B9" s="14">
        <f>B7/B8</f>
        <v>0.66239333904160147</v>
      </c>
      <c r="C9" s="9"/>
      <c r="D9" s="10"/>
      <c r="E9" s="11"/>
      <c r="F9" s="15"/>
    </row>
    <row r="10" spans="1:8">
      <c r="A10" s="183" t="s">
        <v>20</v>
      </c>
      <c r="B10" s="183"/>
      <c r="C10" s="183"/>
      <c r="D10" s="183"/>
      <c r="E10" s="183"/>
      <c r="F10" s="183"/>
    </row>
    <row r="11" spans="1:8">
      <c r="A11" s="196" t="s">
        <v>21</v>
      </c>
      <c r="B11" s="159" t="s">
        <v>22</v>
      </c>
      <c r="C11" s="159" t="s">
        <v>23</v>
      </c>
      <c r="D11" s="159" t="s">
        <v>24</v>
      </c>
      <c r="E11" s="159"/>
      <c r="F11" s="16" t="s">
        <v>25</v>
      </c>
    </row>
    <row r="12" spans="1:8">
      <c r="A12" s="196"/>
      <c r="B12" s="17" t="s">
        <v>53</v>
      </c>
      <c r="C12" s="5" t="s">
        <v>725</v>
      </c>
      <c r="D12" s="220" t="s">
        <v>26</v>
      </c>
      <c r="E12" s="17" t="s">
        <v>258</v>
      </c>
      <c r="F12" s="5">
        <v>3</v>
      </c>
    </row>
    <row r="13" spans="1:8">
      <c r="A13" s="196"/>
      <c r="B13" s="17" t="s">
        <v>55</v>
      </c>
      <c r="C13" s="5" t="s">
        <v>755</v>
      </c>
      <c r="D13" s="220"/>
      <c r="E13" s="17" t="s">
        <v>749</v>
      </c>
      <c r="F13" s="5">
        <v>2</v>
      </c>
    </row>
    <row r="14" spans="1:8">
      <c r="A14" s="196"/>
      <c r="B14" s="17" t="s">
        <v>56</v>
      </c>
      <c r="C14" s="5" t="s">
        <v>756</v>
      </c>
      <c r="D14" s="220" t="s">
        <v>27</v>
      </c>
      <c r="E14" s="17" t="s">
        <v>750</v>
      </c>
      <c r="F14" s="18">
        <v>0</v>
      </c>
    </row>
    <row r="15" spans="1:8">
      <c r="A15" s="196"/>
      <c r="B15" s="17" t="s">
        <v>57</v>
      </c>
      <c r="C15" s="5" t="s">
        <v>545</v>
      </c>
      <c r="D15" s="220"/>
      <c r="E15" s="17" t="s">
        <v>751</v>
      </c>
      <c r="F15" s="18">
        <v>0</v>
      </c>
    </row>
    <row r="16" spans="1:8">
      <c r="A16" s="183"/>
      <c r="B16" s="183"/>
      <c r="C16" s="183"/>
      <c r="D16" s="183"/>
      <c r="E16" s="183"/>
      <c r="F16" s="183"/>
    </row>
    <row r="17" spans="1:11">
      <c r="A17" s="19"/>
      <c r="B17" s="159" t="s">
        <v>28</v>
      </c>
      <c r="C17" s="159" t="s">
        <v>29</v>
      </c>
      <c r="D17" s="159" t="s">
        <v>30</v>
      </c>
      <c r="E17" s="205" t="s">
        <v>31</v>
      </c>
      <c r="F17" s="242"/>
      <c r="G17" s="122"/>
      <c r="H17" s="122"/>
      <c r="I17" s="122"/>
      <c r="J17" s="122"/>
      <c r="K17" s="122"/>
    </row>
    <row r="18" spans="1:11">
      <c r="A18" s="196" t="s">
        <v>32</v>
      </c>
      <c r="B18" s="162"/>
      <c r="C18" s="161"/>
      <c r="D18" s="21"/>
      <c r="E18" s="240"/>
      <c r="F18" s="240"/>
      <c r="G18" s="122"/>
      <c r="H18" s="122"/>
      <c r="I18" s="122"/>
      <c r="J18" s="122"/>
      <c r="K18" s="122"/>
    </row>
    <row r="19" spans="1:11" s="121" customFormat="1">
      <c r="A19" s="196"/>
      <c r="B19" s="161"/>
      <c r="C19" s="161"/>
      <c r="D19" s="21"/>
      <c r="E19" s="240"/>
      <c r="F19" s="240"/>
      <c r="G19" s="122"/>
      <c r="H19" s="122"/>
      <c r="I19" s="122"/>
      <c r="J19" s="122"/>
      <c r="K19" s="122"/>
    </row>
    <row r="20" spans="1:11">
      <c r="A20" s="196"/>
      <c r="B20" s="208" t="s">
        <v>761</v>
      </c>
      <c r="C20" s="248" t="s">
        <v>753</v>
      </c>
      <c r="D20" s="248"/>
      <c r="E20" s="248"/>
      <c r="F20" s="248"/>
      <c r="G20" s="122"/>
      <c r="H20" s="122"/>
      <c r="I20" s="122"/>
      <c r="J20" s="122"/>
      <c r="K20" s="122"/>
    </row>
    <row r="21" spans="1:11">
      <c r="A21" s="196"/>
      <c r="B21" s="208"/>
      <c r="C21" s="248"/>
      <c r="D21" s="248"/>
      <c r="E21" s="248"/>
      <c r="F21" s="248"/>
      <c r="G21" s="122"/>
      <c r="H21" s="122"/>
      <c r="I21" s="122"/>
      <c r="J21" s="122"/>
      <c r="K21" s="122"/>
    </row>
    <row r="22" spans="1:11">
      <c r="A22" s="207"/>
      <c r="B22" s="198"/>
      <c r="C22" s="248"/>
      <c r="D22" s="248"/>
      <c r="E22" s="248"/>
      <c r="F22" s="248"/>
      <c r="G22" s="122"/>
      <c r="H22" s="122"/>
      <c r="I22" s="122"/>
      <c r="J22" s="122"/>
      <c r="K22" s="122"/>
    </row>
    <row r="23" spans="1:11" ht="17.399999999999999" customHeight="1">
      <c r="A23" s="196" t="s">
        <v>526</v>
      </c>
      <c r="B23" s="58"/>
      <c r="C23" s="161"/>
      <c r="D23" s="21"/>
      <c r="E23" s="240"/>
      <c r="F23" s="240"/>
      <c r="G23" s="122"/>
      <c r="H23" s="122"/>
      <c r="I23" s="122"/>
      <c r="J23" s="122"/>
      <c r="K23" s="122"/>
    </row>
    <row r="24" spans="1:11" ht="17.399999999999999" customHeight="1">
      <c r="A24" s="196"/>
      <c r="B24" s="58"/>
      <c r="C24" s="161"/>
      <c r="D24" s="21"/>
      <c r="E24" s="240"/>
      <c r="F24" s="240"/>
      <c r="G24" s="122"/>
      <c r="H24" s="122"/>
      <c r="I24" s="122"/>
      <c r="J24" s="122"/>
      <c r="K24" s="122"/>
    </row>
    <row r="25" spans="1:11" ht="43.5" customHeight="1">
      <c r="A25" s="196"/>
      <c r="B25" s="165" t="s">
        <v>123</v>
      </c>
      <c r="C25" s="246" t="s">
        <v>754</v>
      </c>
      <c r="D25" s="246"/>
      <c r="E25" s="246"/>
      <c r="F25" s="246"/>
      <c r="G25" s="122"/>
      <c r="H25" s="122"/>
      <c r="I25" s="122"/>
      <c r="J25" s="122"/>
      <c r="K25" s="122"/>
    </row>
    <row r="26" spans="1:11">
      <c r="A26" s="183" t="s">
        <v>34</v>
      </c>
      <c r="B26" s="183"/>
      <c r="C26" s="183"/>
      <c r="D26" s="183"/>
      <c r="E26" s="183"/>
      <c r="F26" s="183"/>
    </row>
    <row r="27" spans="1:11">
      <c r="A27" s="186" t="s">
        <v>35</v>
      </c>
      <c r="B27" s="22" t="s">
        <v>36</v>
      </c>
      <c r="C27" s="23" t="s">
        <v>89</v>
      </c>
      <c r="D27" s="186" t="s">
        <v>37</v>
      </c>
      <c r="E27" s="159" t="s">
        <v>36</v>
      </c>
      <c r="F27" s="24" t="s">
        <v>334</v>
      </c>
    </row>
    <row r="28" spans="1:11">
      <c r="A28" s="179"/>
      <c r="B28" s="22" t="s">
        <v>38</v>
      </c>
      <c r="C28" s="23" t="s">
        <v>82</v>
      </c>
      <c r="D28" s="189"/>
      <c r="E28" s="159" t="s">
        <v>39</v>
      </c>
      <c r="F28" s="24" t="s">
        <v>167</v>
      </c>
    </row>
    <row r="29" spans="1:11">
      <c r="A29" s="179"/>
      <c r="B29" s="22" t="s">
        <v>40</v>
      </c>
      <c r="C29" s="23" t="s">
        <v>83</v>
      </c>
      <c r="D29" s="189"/>
      <c r="E29" s="159" t="s">
        <v>41</v>
      </c>
      <c r="F29" s="24" t="s">
        <v>137</v>
      </c>
    </row>
    <row r="30" spans="1:11" ht="18" customHeight="1">
      <c r="A30" s="187"/>
      <c r="B30" s="22" t="s">
        <v>43</v>
      </c>
      <c r="C30" s="23" t="s">
        <v>81</v>
      </c>
      <c r="D30" s="190"/>
      <c r="E30" s="159" t="s">
        <v>44</v>
      </c>
      <c r="F30" s="24"/>
    </row>
    <row r="31" spans="1:11">
      <c r="A31" s="188"/>
      <c r="B31" s="22" t="s">
        <v>45</v>
      </c>
      <c r="C31" s="23" t="s">
        <v>91</v>
      </c>
      <c r="D31" s="191"/>
      <c r="E31" s="159" t="s">
        <v>46</v>
      </c>
      <c r="F31" s="24"/>
    </row>
    <row r="32" spans="1:11">
      <c r="A32" s="183" t="s">
        <v>288</v>
      </c>
      <c r="B32" s="183"/>
      <c r="C32" s="183"/>
      <c r="D32" s="183"/>
      <c r="E32" s="183"/>
      <c r="F32" s="183"/>
    </row>
    <row r="33" spans="1:6" ht="27.6" customHeight="1">
      <c r="A33" s="223" t="s">
        <v>35</v>
      </c>
      <c r="B33" s="180" t="s">
        <v>728</v>
      </c>
      <c r="C33" s="228"/>
      <c r="D33" s="228"/>
      <c r="E33" s="228"/>
      <c r="F33" s="229"/>
    </row>
    <row r="34" spans="1:6" ht="28.2" customHeight="1">
      <c r="A34" s="224"/>
      <c r="B34" s="180" t="s">
        <v>729</v>
      </c>
      <c r="C34" s="228"/>
      <c r="D34" s="228"/>
      <c r="E34" s="228"/>
      <c r="F34" s="229"/>
    </row>
    <row r="35" spans="1:6" ht="33.6" customHeight="1">
      <c r="A35" s="225"/>
      <c r="B35" s="180" t="s">
        <v>730</v>
      </c>
      <c r="C35" s="230"/>
      <c r="D35" s="230"/>
      <c r="E35" s="230"/>
      <c r="F35" s="231"/>
    </row>
    <row r="36" spans="1:6" ht="25.05" customHeight="1">
      <c r="A36" s="223" t="s">
        <v>138</v>
      </c>
      <c r="B36" s="180" t="s">
        <v>748</v>
      </c>
      <c r="C36" s="181"/>
      <c r="D36" s="181"/>
      <c r="E36" s="181"/>
      <c r="F36" s="182"/>
    </row>
    <row r="37" spans="1:6" ht="25.05" customHeight="1">
      <c r="A37" s="225"/>
      <c r="B37" s="180" t="s">
        <v>747</v>
      </c>
      <c r="C37" s="181"/>
      <c r="D37" s="181"/>
      <c r="E37" s="181"/>
      <c r="F37" s="182"/>
    </row>
    <row r="38" spans="1:6">
      <c r="A38" s="232"/>
      <c r="B38" s="233"/>
      <c r="C38" s="233"/>
      <c r="D38" s="233"/>
      <c r="E38" s="233"/>
      <c r="F38" s="234"/>
    </row>
    <row r="39" spans="1:6">
      <c r="A39" s="158" t="s">
        <v>35</v>
      </c>
      <c r="B39" s="184"/>
      <c r="C39" s="185"/>
      <c r="D39" s="158" t="s">
        <v>37</v>
      </c>
      <c r="E39" s="184"/>
      <c r="F39" s="185"/>
    </row>
    <row r="40" spans="1:6">
      <c r="A40" s="170" t="s">
        <v>47</v>
      </c>
      <c r="B40" s="235"/>
      <c r="C40" s="236"/>
      <c r="D40" s="157" t="s">
        <v>48</v>
      </c>
      <c r="E40" s="173"/>
      <c r="F40" s="174"/>
    </row>
    <row r="41" spans="1:6">
      <c r="A41" s="175" t="s">
        <v>35</v>
      </c>
      <c r="B41" s="30" t="s">
        <v>49</v>
      </c>
      <c r="C41" s="30" t="s">
        <v>50</v>
      </c>
      <c r="D41" s="175" t="s">
        <v>37</v>
      </c>
      <c r="E41" s="30" t="s">
        <v>51</v>
      </c>
      <c r="F41" s="30" t="s">
        <v>52</v>
      </c>
    </row>
    <row r="42" spans="1:6">
      <c r="A42" s="175"/>
      <c r="B42" s="31"/>
      <c r="C42" s="31"/>
      <c r="D42" s="176"/>
      <c r="E42" s="31"/>
      <c r="F42" s="32"/>
    </row>
    <row r="43" spans="1:6">
      <c r="A43" s="175"/>
      <c r="B43" s="31"/>
      <c r="C43" s="31"/>
      <c r="D43" s="176"/>
      <c r="E43" s="31"/>
      <c r="F43" s="32"/>
    </row>
    <row r="44" spans="1:6">
      <c r="A44" s="175"/>
      <c r="B44" s="31"/>
      <c r="C44" s="31"/>
      <c r="D44" s="176"/>
      <c r="E44" s="31"/>
      <c r="F44" s="32"/>
    </row>
  </sheetData>
  <mergeCells count="36">
    <mergeCell ref="A41:A44"/>
    <mergeCell ref="D41:D44"/>
    <mergeCell ref="A32:F32"/>
    <mergeCell ref="A33:A35"/>
    <mergeCell ref="B33:F33"/>
    <mergeCell ref="B34:F34"/>
    <mergeCell ref="B35:F35"/>
    <mergeCell ref="A36:A37"/>
    <mergeCell ref="B36:F36"/>
    <mergeCell ref="B37:F37"/>
    <mergeCell ref="A38:F38"/>
    <mergeCell ref="B39:C39"/>
    <mergeCell ref="E39:F39"/>
    <mergeCell ref="A40:C40"/>
    <mergeCell ref="E40:F40"/>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dimension ref="A1:K41"/>
  <sheetViews>
    <sheetView topLeftCell="A19" zoomScaleNormal="10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59" t="s">
        <v>0</v>
      </c>
      <c r="B2" s="149">
        <v>42671</v>
      </c>
      <c r="C2" s="3"/>
      <c r="D2" s="2"/>
      <c r="E2" s="4" t="s">
        <v>1</v>
      </c>
      <c r="F2" s="5"/>
    </row>
    <row r="3" spans="1:8">
      <c r="A3" s="218" t="s">
        <v>2</v>
      </c>
      <c r="B3" s="219"/>
      <c r="C3" s="6" t="s">
        <v>3</v>
      </c>
      <c r="D3" s="6" t="s">
        <v>4</v>
      </c>
      <c r="E3" s="6" t="s">
        <v>3</v>
      </c>
      <c r="F3" s="7" t="s">
        <v>4</v>
      </c>
    </row>
    <row r="4" spans="1:8">
      <c r="A4" s="159" t="s">
        <v>5</v>
      </c>
      <c r="B4" s="8">
        <v>1537800</v>
      </c>
      <c r="C4" s="9" t="s">
        <v>6</v>
      </c>
      <c r="D4" s="10">
        <v>0</v>
      </c>
      <c r="E4" s="11" t="s">
        <v>7</v>
      </c>
      <c r="F4" s="10">
        <v>0</v>
      </c>
      <c r="H4" s="12">
        <f>SUM(D4:D8)+SUM(F4:F8)</f>
        <v>0.99</v>
      </c>
    </row>
    <row r="5" spans="1:8">
      <c r="A5" s="159" t="s">
        <v>8</v>
      </c>
      <c r="B5" s="13">
        <f>B6-B4</f>
        <v>1600100</v>
      </c>
      <c r="C5" s="11" t="s">
        <v>9</v>
      </c>
      <c r="D5" s="10">
        <v>0</v>
      </c>
      <c r="E5" s="11" t="s">
        <v>10</v>
      </c>
      <c r="F5" s="10">
        <v>0</v>
      </c>
    </row>
    <row r="6" spans="1:8">
      <c r="A6" s="159" t="s">
        <v>11</v>
      </c>
      <c r="B6" s="13">
        <v>3137900</v>
      </c>
      <c r="C6" s="9" t="s">
        <v>12</v>
      </c>
      <c r="D6" s="10">
        <v>0</v>
      </c>
      <c r="E6" s="11" t="s">
        <v>13</v>
      </c>
      <c r="F6" s="10">
        <v>0</v>
      </c>
      <c r="G6" s="221">
        <f>B7+B6</f>
        <v>62362300</v>
      </c>
      <c r="H6" s="222"/>
    </row>
    <row r="7" spans="1:8">
      <c r="A7" s="159" t="s">
        <v>14</v>
      </c>
      <c r="B7" s="13">
        <v>59224400</v>
      </c>
      <c r="C7" s="11" t="s">
        <v>15</v>
      </c>
      <c r="D7" s="10">
        <v>0</v>
      </c>
      <c r="E7" s="11" t="s">
        <v>16</v>
      </c>
      <c r="F7" s="10">
        <v>0.04</v>
      </c>
    </row>
    <row r="8" spans="1:8">
      <c r="A8" s="159" t="s">
        <v>17</v>
      </c>
      <c r="B8" s="13">
        <v>84672500</v>
      </c>
      <c r="C8" s="9" t="s">
        <v>18</v>
      </c>
      <c r="D8" s="10">
        <v>0</v>
      </c>
      <c r="E8" s="11" t="s">
        <v>757</v>
      </c>
      <c r="F8" s="10">
        <v>0.95</v>
      </c>
    </row>
    <row r="9" spans="1:8">
      <c r="A9" s="159" t="s">
        <v>19</v>
      </c>
      <c r="B9" s="14">
        <f>B7/B8</f>
        <v>0.69945259676990756</v>
      </c>
      <c r="C9" s="9"/>
      <c r="D9" s="10"/>
      <c r="E9" s="11"/>
      <c r="F9" s="15"/>
    </row>
    <row r="10" spans="1:8">
      <c r="A10" s="183" t="s">
        <v>20</v>
      </c>
      <c r="B10" s="183"/>
      <c r="C10" s="183"/>
      <c r="D10" s="183"/>
      <c r="E10" s="183"/>
      <c r="F10" s="183"/>
    </row>
    <row r="11" spans="1:8">
      <c r="A11" s="196" t="s">
        <v>21</v>
      </c>
      <c r="B11" s="159" t="s">
        <v>22</v>
      </c>
      <c r="C11" s="159" t="s">
        <v>23</v>
      </c>
      <c r="D11" s="159" t="s">
        <v>24</v>
      </c>
      <c r="E11" s="159"/>
      <c r="F11" s="16" t="s">
        <v>25</v>
      </c>
    </row>
    <row r="12" spans="1:8">
      <c r="A12" s="196"/>
      <c r="B12" s="17" t="s">
        <v>53</v>
      </c>
      <c r="C12" s="5" t="s">
        <v>725</v>
      </c>
      <c r="D12" s="220" t="s">
        <v>26</v>
      </c>
      <c r="E12" s="17" t="s">
        <v>758</v>
      </c>
      <c r="F12" s="5">
        <v>47</v>
      </c>
    </row>
    <row r="13" spans="1:8">
      <c r="A13" s="196"/>
      <c r="B13" s="17" t="s">
        <v>55</v>
      </c>
      <c r="C13" s="5" t="s">
        <v>755</v>
      </c>
      <c r="D13" s="220"/>
      <c r="E13" s="17" t="s">
        <v>759</v>
      </c>
      <c r="F13" s="5">
        <v>31</v>
      </c>
    </row>
    <row r="14" spans="1:8">
      <c r="A14" s="196"/>
      <c r="B14" s="17" t="s">
        <v>56</v>
      </c>
      <c r="C14" s="5" t="s">
        <v>756</v>
      </c>
      <c r="D14" s="220" t="s">
        <v>27</v>
      </c>
      <c r="E14" s="17"/>
      <c r="F14" s="18"/>
    </row>
    <row r="15" spans="1:8">
      <c r="A15" s="196"/>
      <c r="B15" s="17" t="s">
        <v>57</v>
      </c>
      <c r="C15" s="5" t="s">
        <v>545</v>
      </c>
      <c r="D15" s="220"/>
      <c r="E15" s="17"/>
      <c r="F15" s="18"/>
    </row>
    <row r="16" spans="1:8">
      <c r="A16" s="183"/>
      <c r="B16" s="183"/>
      <c r="C16" s="183"/>
      <c r="D16" s="183"/>
      <c r="E16" s="183"/>
      <c r="F16" s="183"/>
    </row>
    <row r="17" spans="1:11">
      <c r="A17" s="19"/>
      <c r="B17" s="159" t="s">
        <v>28</v>
      </c>
      <c r="C17" s="159" t="s">
        <v>29</v>
      </c>
      <c r="D17" s="159" t="s">
        <v>30</v>
      </c>
      <c r="E17" s="205" t="s">
        <v>31</v>
      </c>
      <c r="F17" s="242"/>
      <c r="G17" s="122"/>
      <c r="H17" s="122"/>
      <c r="I17" s="122"/>
      <c r="J17" s="122"/>
      <c r="K17" s="122"/>
    </row>
    <row r="18" spans="1:11">
      <c r="A18" s="196" t="s">
        <v>765</v>
      </c>
      <c r="B18" s="162"/>
      <c r="C18" s="161"/>
      <c r="D18" s="21"/>
      <c r="E18" s="240"/>
      <c r="F18" s="240"/>
      <c r="G18" s="122"/>
      <c r="H18" s="122"/>
      <c r="I18" s="122"/>
      <c r="J18" s="122"/>
      <c r="K18" s="122"/>
    </row>
    <row r="19" spans="1:11" s="121" customFormat="1">
      <c r="A19" s="196"/>
      <c r="B19" s="161"/>
      <c r="C19" s="161"/>
      <c r="D19" s="21"/>
      <c r="E19" s="240"/>
      <c r="F19" s="240"/>
      <c r="G19" s="122"/>
      <c r="H19" s="122"/>
      <c r="I19" s="122"/>
      <c r="J19" s="122"/>
      <c r="K19" s="122"/>
    </row>
    <row r="20" spans="1:11">
      <c r="A20" s="196"/>
      <c r="B20" s="208" t="s">
        <v>761</v>
      </c>
      <c r="C20" s="248"/>
      <c r="D20" s="248"/>
      <c r="E20" s="248"/>
      <c r="F20" s="248"/>
      <c r="G20" s="122"/>
      <c r="H20" s="122"/>
      <c r="I20" s="122"/>
      <c r="J20" s="122"/>
      <c r="K20" s="122"/>
    </row>
    <row r="21" spans="1:11">
      <c r="A21" s="196"/>
      <c r="B21" s="208"/>
      <c r="C21" s="248"/>
      <c r="D21" s="248"/>
      <c r="E21" s="248"/>
      <c r="F21" s="248"/>
      <c r="G21" s="122"/>
      <c r="H21" s="122"/>
      <c r="I21" s="122"/>
      <c r="J21" s="122"/>
      <c r="K21" s="122"/>
    </row>
    <row r="22" spans="1:11">
      <c r="A22" s="207"/>
      <c r="B22" s="198"/>
      <c r="C22" s="248"/>
      <c r="D22" s="248"/>
      <c r="E22" s="248"/>
      <c r="F22" s="248"/>
      <c r="G22" s="122"/>
      <c r="H22" s="122"/>
      <c r="I22" s="122"/>
      <c r="J22" s="122"/>
      <c r="K22" s="122"/>
    </row>
    <row r="23" spans="1:11" ht="17.399999999999999" customHeight="1">
      <c r="A23" s="196" t="s">
        <v>766</v>
      </c>
      <c r="B23" s="58"/>
      <c r="C23" s="161"/>
      <c r="D23" s="21"/>
      <c r="E23" s="240"/>
      <c r="F23" s="240"/>
      <c r="G23" s="122"/>
      <c r="H23" s="122"/>
      <c r="I23" s="122"/>
      <c r="J23" s="122"/>
      <c r="K23" s="122"/>
    </row>
    <row r="24" spans="1:11" ht="17.399999999999999" customHeight="1">
      <c r="A24" s="196"/>
      <c r="B24" s="58"/>
      <c r="C24" s="161"/>
      <c r="D24" s="21"/>
      <c r="E24" s="240"/>
      <c r="F24" s="240"/>
      <c r="G24" s="122"/>
      <c r="H24" s="122"/>
      <c r="I24" s="122"/>
      <c r="J24" s="122"/>
      <c r="K24" s="122"/>
    </row>
    <row r="25" spans="1:11" ht="43.5" customHeight="1">
      <c r="A25" s="196"/>
      <c r="B25" s="165" t="s">
        <v>752</v>
      </c>
      <c r="C25" s="246"/>
      <c r="D25" s="246"/>
      <c r="E25" s="246"/>
      <c r="F25" s="246"/>
      <c r="G25" s="122"/>
      <c r="H25" s="122"/>
      <c r="I25" s="122"/>
      <c r="J25" s="122"/>
      <c r="K25" s="122"/>
    </row>
    <row r="26" spans="1:11">
      <c r="A26" s="183" t="s">
        <v>34</v>
      </c>
      <c r="B26" s="183"/>
      <c r="C26" s="183"/>
      <c r="D26" s="183"/>
      <c r="E26" s="183"/>
      <c r="F26" s="183"/>
    </row>
    <row r="27" spans="1:11">
      <c r="A27" s="186" t="s">
        <v>35</v>
      </c>
      <c r="B27" s="22" t="s">
        <v>36</v>
      </c>
      <c r="C27" s="23" t="s">
        <v>734</v>
      </c>
      <c r="D27" s="186" t="s">
        <v>37</v>
      </c>
      <c r="E27" s="159" t="s">
        <v>36</v>
      </c>
      <c r="F27" s="24" t="s">
        <v>140</v>
      </c>
    </row>
    <row r="28" spans="1:11">
      <c r="A28" s="179"/>
      <c r="B28" s="22" t="s">
        <v>38</v>
      </c>
      <c r="C28" s="23" t="s">
        <v>735</v>
      </c>
      <c r="D28" s="189"/>
      <c r="E28" s="159" t="s">
        <v>39</v>
      </c>
      <c r="F28" s="24" t="s">
        <v>334</v>
      </c>
    </row>
    <row r="29" spans="1:11">
      <c r="A29" s="179"/>
      <c r="B29" s="22" t="s">
        <v>40</v>
      </c>
      <c r="C29" s="23" t="s">
        <v>734</v>
      </c>
      <c r="D29" s="189"/>
      <c r="E29" s="159" t="s">
        <v>41</v>
      </c>
      <c r="F29" s="24" t="s">
        <v>743</v>
      </c>
    </row>
    <row r="30" spans="1:11" ht="18" customHeight="1">
      <c r="A30" s="187"/>
      <c r="B30" s="22" t="s">
        <v>43</v>
      </c>
      <c r="C30" s="23" t="s">
        <v>738</v>
      </c>
      <c r="D30" s="190"/>
      <c r="E30" s="159" t="s">
        <v>44</v>
      </c>
      <c r="F30" s="24"/>
    </row>
    <row r="31" spans="1:11">
      <c r="A31" s="188"/>
      <c r="B31" s="22" t="s">
        <v>45</v>
      </c>
      <c r="C31" s="23" t="s">
        <v>737</v>
      </c>
      <c r="D31" s="191"/>
      <c r="E31" s="159" t="s">
        <v>46</v>
      </c>
      <c r="F31" s="24"/>
    </row>
    <row r="32" spans="1:11">
      <c r="A32" s="183" t="s">
        <v>288</v>
      </c>
      <c r="B32" s="183"/>
      <c r="C32" s="183"/>
      <c r="D32" s="183"/>
      <c r="E32" s="183"/>
      <c r="F32" s="183"/>
    </row>
    <row r="33" spans="1:6" ht="28.2" customHeight="1">
      <c r="A33" s="164"/>
      <c r="B33" s="180" t="s">
        <v>742</v>
      </c>
      <c r="C33" s="228"/>
      <c r="D33" s="228"/>
      <c r="E33" s="228"/>
      <c r="F33" s="229"/>
    </row>
    <row r="34" spans="1:6" ht="95.4" customHeight="1">
      <c r="A34" s="163" t="s">
        <v>138</v>
      </c>
      <c r="B34" s="180" t="s">
        <v>744</v>
      </c>
      <c r="C34" s="181"/>
      <c r="D34" s="181"/>
      <c r="E34" s="181"/>
      <c r="F34" s="182"/>
    </row>
    <row r="35" spans="1:6">
      <c r="A35" s="232"/>
      <c r="B35" s="233"/>
      <c r="C35" s="233"/>
      <c r="D35" s="233"/>
      <c r="E35" s="233"/>
      <c r="F35" s="234"/>
    </row>
    <row r="36" spans="1:6">
      <c r="A36" s="158" t="s">
        <v>35</v>
      </c>
      <c r="B36" s="184"/>
      <c r="C36" s="185"/>
      <c r="D36" s="158" t="s">
        <v>37</v>
      </c>
      <c r="E36" s="184"/>
      <c r="F36" s="185"/>
    </row>
    <row r="37" spans="1:6">
      <c r="A37" s="170" t="s">
        <v>47</v>
      </c>
      <c r="B37" s="235"/>
      <c r="C37" s="236"/>
      <c r="D37" s="157" t="s">
        <v>48</v>
      </c>
      <c r="E37" s="173"/>
      <c r="F37" s="174"/>
    </row>
    <row r="38" spans="1:6">
      <c r="A38" s="175" t="s">
        <v>35</v>
      </c>
      <c r="B38" s="30" t="s">
        <v>49</v>
      </c>
      <c r="C38" s="30" t="s">
        <v>50</v>
      </c>
      <c r="D38" s="175" t="s">
        <v>37</v>
      </c>
      <c r="E38" s="30" t="s">
        <v>51</v>
      </c>
      <c r="F38" s="30" t="s">
        <v>52</v>
      </c>
    </row>
    <row r="39" spans="1:6">
      <c r="A39" s="175"/>
      <c r="B39" s="31"/>
      <c r="C39" s="31"/>
      <c r="D39" s="176"/>
      <c r="E39" s="31"/>
      <c r="F39" s="32"/>
    </row>
    <row r="40" spans="1:6">
      <c r="A40" s="175"/>
      <c r="B40" s="31"/>
      <c r="C40" s="31"/>
      <c r="D40" s="176"/>
      <c r="E40" s="31"/>
      <c r="F40" s="32"/>
    </row>
    <row r="41" spans="1:6">
      <c r="A41" s="175"/>
      <c r="B41" s="31"/>
      <c r="C41" s="31"/>
      <c r="D41" s="176"/>
      <c r="E41" s="31"/>
      <c r="F41" s="32"/>
    </row>
  </sheetData>
  <mergeCells count="31">
    <mergeCell ref="A38:A41"/>
    <mergeCell ref="D38:D41"/>
    <mergeCell ref="A32:F32"/>
    <mergeCell ref="B33:F33"/>
    <mergeCell ref="B34:F34"/>
    <mergeCell ref="A35:F35"/>
    <mergeCell ref="B36:C36"/>
    <mergeCell ref="E36:F36"/>
    <mergeCell ref="A37:C37"/>
    <mergeCell ref="E37:F37"/>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dimension ref="A1:K42"/>
  <sheetViews>
    <sheetView zoomScaleNormal="100" workbookViewId="0">
      <selection sqref="A1:F1"/>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59" t="s">
        <v>0</v>
      </c>
      <c r="B2" s="149">
        <v>42672</v>
      </c>
      <c r="C2" s="3"/>
      <c r="D2" s="2"/>
      <c r="E2" s="4" t="s">
        <v>1</v>
      </c>
      <c r="F2" s="5"/>
    </row>
    <row r="3" spans="1:8">
      <c r="A3" s="218" t="s">
        <v>2</v>
      </c>
      <c r="B3" s="219"/>
      <c r="C3" s="6" t="s">
        <v>3</v>
      </c>
      <c r="D3" s="6" t="s">
        <v>4</v>
      </c>
      <c r="E3" s="6" t="s">
        <v>3</v>
      </c>
      <c r="F3" s="7" t="s">
        <v>4</v>
      </c>
    </row>
    <row r="4" spans="1:8">
      <c r="A4" s="159" t="s">
        <v>5</v>
      </c>
      <c r="B4" s="8">
        <v>3453200</v>
      </c>
      <c r="C4" s="9" t="s">
        <v>6</v>
      </c>
      <c r="D4" s="10">
        <v>0</v>
      </c>
      <c r="E4" s="11" t="s">
        <v>7</v>
      </c>
      <c r="F4" s="10">
        <v>0</v>
      </c>
      <c r="H4" s="12">
        <f>SUM(D4:D8)+SUM(F4:F8)</f>
        <v>0.99</v>
      </c>
    </row>
    <row r="5" spans="1:8">
      <c r="A5" s="159" t="s">
        <v>8</v>
      </c>
      <c r="B5" s="13">
        <f>B6-B4</f>
        <v>3497700</v>
      </c>
      <c r="C5" s="11" t="s">
        <v>9</v>
      </c>
      <c r="D5" s="10">
        <v>0.01</v>
      </c>
      <c r="E5" s="11" t="s">
        <v>10</v>
      </c>
      <c r="F5" s="10">
        <v>0</v>
      </c>
    </row>
    <row r="6" spans="1:8">
      <c r="A6" s="159" t="s">
        <v>11</v>
      </c>
      <c r="B6" s="13">
        <v>6950900</v>
      </c>
      <c r="C6" s="9" t="s">
        <v>12</v>
      </c>
      <c r="D6" s="10">
        <v>0</v>
      </c>
      <c r="E6" s="11" t="s">
        <v>13</v>
      </c>
      <c r="F6" s="10">
        <v>0.23</v>
      </c>
      <c r="G6" s="221">
        <f>B7+B6</f>
        <v>73126200</v>
      </c>
      <c r="H6" s="222"/>
    </row>
    <row r="7" spans="1:8">
      <c r="A7" s="159" t="s">
        <v>14</v>
      </c>
      <c r="B7" s="13">
        <v>66175300</v>
      </c>
      <c r="C7" s="11" t="s">
        <v>15</v>
      </c>
      <c r="D7" s="10">
        <v>0</v>
      </c>
      <c r="E7" s="11" t="s">
        <v>16</v>
      </c>
      <c r="F7" s="10">
        <v>0.06</v>
      </c>
    </row>
    <row r="8" spans="1:8">
      <c r="A8" s="159" t="s">
        <v>17</v>
      </c>
      <c r="B8" s="13">
        <v>84672500</v>
      </c>
      <c r="C8" s="9" t="s">
        <v>18</v>
      </c>
      <c r="D8" s="10">
        <v>0</v>
      </c>
      <c r="E8" s="11" t="s">
        <v>757</v>
      </c>
      <c r="F8" s="10">
        <v>0.69</v>
      </c>
    </row>
    <row r="9" spans="1:8">
      <c r="A9" s="159" t="s">
        <v>19</v>
      </c>
      <c r="B9" s="14">
        <f>B7/B8</f>
        <v>0.78154418494788747</v>
      </c>
      <c r="C9" s="9"/>
      <c r="D9" s="10"/>
      <c r="E9" s="11"/>
      <c r="F9" s="15"/>
    </row>
    <row r="10" spans="1:8">
      <c r="A10" s="183" t="s">
        <v>20</v>
      </c>
      <c r="B10" s="183"/>
      <c r="C10" s="183"/>
      <c r="D10" s="183"/>
      <c r="E10" s="183"/>
      <c r="F10" s="183"/>
    </row>
    <row r="11" spans="1:8">
      <c r="A11" s="196" t="s">
        <v>21</v>
      </c>
      <c r="B11" s="159" t="s">
        <v>22</v>
      </c>
      <c r="C11" s="159" t="s">
        <v>23</v>
      </c>
      <c r="D11" s="159" t="s">
        <v>24</v>
      </c>
      <c r="E11" s="159"/>
      <c r="F11" s="16" t="s">
        <v>25</v>
      </c>
    </row>
    <row r="12" spans="1:8">
      <c r="A12" s="196"/>
      <c r="B12" s="17" t="s">
        <v>53</v>
      </c>
      <c r="C12" s="5" t="s">
        <v>725</v>
      </c>
      <c r="D12" s="220" t="s">
        <v>26</v>
      </c>
      <c r="E12" s="17" t="s">
        <v>758</v>
      </c>
      <c r="F12" s="5">
        <v>76</v>
      </c>
    </row>
    <row r="13" spans="1:8">
      <c r="A13" s="196"/>
      <c r="B13" s="17" t="s">
        <v>55</v>
      </c>
      <c r="C13" s="5" t="s">
        <v>755</v>
      </c>
      <c r="D13" s="220"/>
      <c r="E13" s="17" t="s">
        <v>759</v>
      </c>
      <c r="F13" s="5">
        <v>50</v>
      </c>
    </row>
    <row r="14" spans="1:8">
      <c r="A14" s="196"/>
      <c r="B14" s="17" t="s">
        <v>56</v>
      </c>
      <c r="C14" s="5" t="s">
        <v>760</v>
      </c>
      <c r="D14" s="220" t="s">
        <v>27</v>
      </c>
      <c r="E14" s="17"/>
      <c r="F14" s="18"/>
    </row>
    <row r="15" spans="1:8">
      <c r="A15" s="196"/>
      <c r="B15" s="17" t="s">
        <v>57</v>
      </c>
      <c r="C15" s="5" t="s">
        <v>545</v>
      </c>
      <c r="D15" s="220"/>
      <c r="E15" s="17"/>
      <c r="F15" s="18"/>
    </row>
    <row r="16" spans="1:8">
      <c r="A16" s="183"/>
      <c r="B16" s="183"/>
      <c r="C16" s="183"/>
      <c r="D16" s="183"/>
      <c r="E16" s="183"/>
      <c r="F16" s="183"/>
    </row>
    <row r="17" spans="1:11">
      <c r="A17" s="19"/>
      <c r="B17" s="159" t="s">
        <v>28</v>
      </c>
      <c r="C17" s="159" t="s">
        <v>29</v>
      </c>
      <c r="D17" s="159" t="s">
        <v>30</v>
      </c>
      <c r="E17" s="205" t="s">
        <v>31</v>
      </c>
      <c r="F17" s="242"/>
      <c r="G17" s="122"/>
      <c r="H17" s="122"/>
      <c r="I17" s="122"/>
      <c r="J17" s="122"/>
      <c r="K17" s="122"/>
    </row>
    <row r="18" spans="1:11">
      <c r="A18" s="196" t="s">
        <v>32</v>
      </c>
      <c r="B18" s="162"/>
      <c r="C18" s="161"/>
      <c r="D18" s="21"/>
      <c r="E18" s="240"/>
      <c r="F18" s="240"/>
      <c r="G18" s="122"/>
      <c r="H18" s="122"/>
      <c r="I18" s="122"/>
      <c r="J18" s="122"/>
      <c r="K18" s="122"/>
    </row>
    <row r="19" spans="1:11" s="121" customFormat="1">
      <c r="A19" s="196"/>
      <c r="B19" s="161"/>
      <c r="C19" s="161"/>
      <c r="D19" s="21"/>
      <c r="E19" s="240"/>
      <c r="F19" s="240"/>
      <c r="G19" s="122"/>
      <c r="H19" s="122"/>
      <c r="I19" s="122"/>
      <c r="J19" s="122"/>
      <c r="K19" s="122"/>
    </row>
    <row r="20" spans="1:11">
      <c r="A20" s="196"/>
      <c r="B20" s="208" t="s">
        <v>762</v>
      </c>
      <c r="C20" s="248"/>
      <c r="D20" s="248"/>
      <c r="E20" s="248"/>
      <c r="F20" s="248"/>
      <c r="G20" s="122"/>
      <c r="H20" s="122"/>
      <c r="I20" s="122"/>
      <c r="J20" s="122"/>
      <c r="K20" s="122"/>
    </row>
    <row r="21" spans="1:11">
      <c r="A21" s="196"/>
      <c r="B21" s="208"/>
      <c r="C21" s="248"/>
      <c r="D21" s="248"/>
      <c r="E21" s="248"/>
      <c r="F21" s="248"/>
      <c r="G21" s="122"/>
      <c r="H21" s="122"/>
      <c r="I21" s="122"/>
      <c r="J21" s="122"/>
      <c r="K21" s="122"/>
    </row>
    <row r="22" spans="1:11">
      <c r="A22" s="207"/>
      <c r="B22" s="198"/>
      <c r="C22" s="248"/>
      <c r="D22" s="248"/>
      <c r="E22" s="248"/>
      <c r="F22" s="248"/>
      <c r="G22" s="122"/>
      <c r="H22" s="122"/>
      <c r="I22" s="122"/>
      <c r="J22" s="122"/>
      <c r="K22" s="122"/>
    </row>
    <row r="23" spans="1:11" ht="17.399999999999999" customHeight="1">
      <c r="A23" s="196" t="s">
        <v>526</v>
      </c>
      <c r="B23" s="58"/>
      <c r="C23" s="161"/>
      <c r="D23" s="21"/>
      <c r="E23" s="240"/>
      <c r="F23" s="240"/>
      <c r="G23" s="122"/>
      <c r="H23" s="122"/>
      <c r="I23" s="122"/>
      <c r="J23" s="122"/>
      <c r="K23" s="122"/>
    </row>
    <row r="24" spans="1:11" ht="17.399999999999999" customHeight="1">
      <c r="A24" s="196"/>
      <c r="B24" s="58"/>
      <c r="C24" s="161"/>
      <c r="D24" s="21"/>
      <c r="E24" s="240"/>
      <c r="F24" s="240"/>
      <c r="G24" s="122"/>
      <c r="H24" s="122"/>
      <c r="I24" s="122"/>
      <c r="J24" s="122"/>
      <c r="K24" s="122"/>
    </row>
    <row r="25" spans="1:11" ht="43.5" customHeight="1">
      <c r="A25" s="196"/>
      <c r="B25" s="165" t="s">
        <v>752</v>
      </c>
      <c r="C25" s="246"/>
      <c r="D25" s="246"/>
      <c r="E25" s="246"/>
      <c r="F25" s="246"/>
      <c r="G25" s="122"/>
      <c r="H25" s="122"/>
      <c r="I25" s="122"/>
      <c r="J25" s="122"/>
      <c r="K25" s="122"/>
    </row>
    <row r="26" spans="1:11">
      <c r="A26" s="183" t="s">
        <v>34</v>
      </c>
      <c r="B26" s="183"/>
      <c r="C26" s="183"/>
      <c r="D26" s="183"/>
      <c r="E26" s="183"/>
      <c r="F26" s="183"/>
    </row>
    <row r="27" spans="1:11">
      <c r="A27" s="186" t="s">
        <v>35</v>
      </c>
      <c r="B27" s="22" t="s">
        <v>36</v>
      </c>
      <c r="C27" s="23" t="s">
        <v>734</v>
      </c>
      <c r="D27" s="186" t="s">
        <v>37</v>
      </c>
      <c r="E27" s="159" t="s">
        <v>36</v>
      </c>
      <c r="F27" s="24"/>
    </row>
    <row r="28" spans="1:11">
      <c r="A28" s="179"/>
      <c r="B28" s="22" t="s">
        <v>38</v>
      </c>
      <c r="C28" s="23" t="s">
        <v>735</v>
      </c>
      <c r="D28" s="189"/>
      <c r="E28" s="159" t="s">
        <v>39</v>
      </c>
      <c r="F28" s="24" t="s">
        <v>58</v>
      </c>
    </row>
    <row r="29" spans="1:11">
      <c r="A29" s="179"/>
      <c r="B29" s="22" t="s">
        <v>40</v>
      </c>
      <c r="C29" s="23" t="s">
        <v>734</v>
      </c>
      <c r="D29" s="189"/>
      <c r="E29" s="159" t="s">
        <v>41</v>
      </c>
      <c r="F29" s="24" t="s">
        <v>42</v>
      </c>
    </row>
    <row r="30" spans="1:11" ht="18" customHeight="1">
      <c r="A30" s="187"/>
      <c r="B30" s="22" t="s">
        <v>43</v>
      </c>
      <c r="C30" s="23" t="s">
        <v>736</v>
      </c>
      <c r="D30" s="190"/>
      <c r="E30" s="159" t="s">
        <v>44</v>
      </c>
      <c r="F30" s="24" t="s">
        <v>59</v>
      </c>
    </row>
    <row r="31" spans="1:11">
      <c r="A31" s="188"/>
      <c r="B31" s="22" t="s">
        <v>45</v>
      </c>
      <c r="C31" s="23" t="s">
        <v>739</v>
      </c>
      <c r="D31" s="191"/>
      <c r="E31" s="159" t="s">
        <v>46</v>
      </c>
      <c r="F31" s="24"/>
    </row>
    <row r="32" spans="1:11">
      <c r="A32" s="183" t="s">
        <v>288</v>
      </c>
      <c r="B32" s="183"/>
      <c r="C32" s="183"/>
      <c r="D32" s="183"/>
      <c r="E32" s="183"/>
      <c r="F32" s="183"/>
    </row>
    <row r="33" spans="1:6" ht="28.2" customHeight="1">
      <c r="A33" s="168" t="s">
        <v>773</v>
      </c>
      <c r="B33" s="180" t="s">
        <v>731</v>
      </c>
      <c r="C33" s="228"/>
      <c r="D33" s="228"/>
      <c r="E33" s="228"/>
      <c r="F33" s="229"/>
    </row>
    <row r="34" spans="1:6" ht="28.2" customHeight="1">
      <c r="A34" s="224" t="s">
        <v>774</v>
      </c>
      <c r="B34" s="180" t="s">
        <v>776</v>
      </c>
      <c r="C34" s="181"/>
      <c r="D34" s="181"/>
      <c r="E34" s="181"/>
      <c r="F34" s="182"/>
    </row>
    <row r="35" spans="1:6" ht="103.8" customHeight="1">
      <c r="A35" s="225"/>
      <c r="B35" s="180" t="s">
        <v>763</v>
      </c>
      <c r="C35" s="181"/>
      <c r="D35" s="181"/>
      <c r="E35" s="181"/>
      <c r="F35" s="182"/>
    </row>
    <row r="36" spans="1:6">
      <c r="A36" s="232"/>
      <c r="B36" s="233"/>
      <c r="C36" s="233"/>
      <c r="D36" s="233"/>
      <c r="E36" s="233"/>
      <c r="F36" s="234"/>
    </row>
    <row r="37" spans="1:6">
      <c r="A37" s="158" t="s">
        <v>35</v>
      </c>
      <c r="B37" s="184"/>
      <c r="C37" s="185"/>
      <c r="D37" s="158" t="s">
        <v>37</v>
      </c>
      <c r="E37" s="184"/>
      <c r="F37" s="185"/>
    </row>
    <row r="38" spans="1:6">
      <c r="A38" s="170" t="s">
        <v>47</v>
      </c>
      <c r="B38" s="235"/>
      <c r="C38" s="236"/>
      <c r="D38" s="157" t="s">
        <v>48</v>
      </c>
      <c r="E38" s="173"/>
      <c r="F38" s="174"/>
    </row>
    <row r="39" spans="1:6">
      <c r="A39" s="175" t="s">
        <v>35</v>
      </c>
      <c r="B39" s="30" t="s">
        <v>49</v>
      </c>
      <c r="C39" s="30" t="s">
        <v>50</v>
      </c>
      <c r="D39" s="175" t="s">
        <v>37</v>
      </c>
      <c r="E39" s="30" t="s">
        <v>51</v>
      </c>
      <c r="F39" s="30" t="s">
        <v>52</v>
      </c>
    </row>
    <row r="40" spans="1:6">
      <c r="A40" s="175"/>
      <c r="B40" s="31"/>
      <c r="C40" s="31"/>
      <c r="D40" s="176"/>
      <c r="E40" s="31"/>
      <c r="F40" s="32"/>
    </row>
    <row r="41" spans="1:6">
      <c r="A41" s="175"/>
      <c r="B41" s="31"/>
      <c r="C41" s="31"/>
      <c r="D41" s="176"/>
      <c r="E41" s="31"/>
      <c r="F41" s="32"/>
    </row>
    <row r="42" spans="1:6">
      <c r="A42" s="175"/>
      <c r="B42" s="31"/>
      <c r="C42" s="31"/>
      <c r="D42" s="176"/>
      <c r="E42" s="31"/>
      <c r="F42" s="32"/>
    </row>
  </sheetData>
  <mergeCells count="33">
    <mergeCell ref="A39:A42"/>
    <mergeCell ref="D39:D42"/>
    <mergeCell ref="A32:F32"/>
    <mergeCell ref="B33:F33"/>
    <mergeCell ref="B35:F35"/>
    <mergeCell ref="A36:F36"/>
    <mergeCell ref="B37:C37"/>
    <mergeCell ref="E37:F37"/>
    <mergeCell ref="A38:C38"/>
    <mergeCell ref="E38:F38"/>
    <mergeCell ref="A34:A35"/>
    <mergeCell ref="B34:F34"/>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H49"/>
  <sheetViews>
    <sheetView zoomScaleNormal="10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38" t="s">
        <v>0</v>
      </c>
      <c r="B2" s="2">
        <v>42646</v>
      </c>
      <c r="C2" s="3"/>
      <c r="D2" s="2"/>
      <c r="E2" s="4" t="s">
        <v>1</v>
      </c>
      <c r="F2" s="5"/>
    </row>
    <row r="3" spans="1:8">
      <c r="A3" s="218" t="s">
        <v>2</v>
      </c>
      <c r="B3" s="219"/>
      <c r="C3" s="6" t="s">
        <v>3</v>
      </c>
      <c r="D3" s="6" t="s">
        <v>4</v>
      </c>
      <c r="E3" s="6" t="s">
        <v>3</v>
      </c>
      <c r="F3" s="7" t="s">
        <v>4</v>
      </c>
    </row>
    <row r="4" spans="1:8">
      <c r="A4" s="38" t="s">
        <v>5</v>
      </c>
      <c r="B4" s="8">
        <v>1871700</v>
      </c>
      <c r="C4" s="9" t="s">
        <v>6</v>
      </c>
      <c r="D4" s="10">
        <v>0.04</v>
      </c>
      <c r="E4" s="11" t="s">
        <v>7</v>
      </c>
      <c r="F4" s="10">
        <v>0.09</v>
      </c>
      <c r="H4" s="12">
        <f>SUM(D4:D8)+SUM(F4:F8)</f>
        <v>1</v>
      </c>
    </row>
    <row r="5" spans="1:8">
      <c r="A5" s="38" t="s">
        <v>8</v>
      </c>
      <c r="B5" s="13">
        <v>4336956</v>
      </c>
      <c r="C5" s="11" t="s">
        <v>9</v>
      </c>
      <c r="D5" s="10">
        <v>0.17</v>
      </c>
      <c r="E5" s="11" t="s">
        <v>10</v>
      </c>
      <c r="F5" s="10">
        <v>0.19</v>
      </c>
    </row>
    <row r="6" spans="1:8">
      <c r="A6" s="38" t="s">
        <v>11</v>
      </c>
      <c r="B6" s="13">
        <v>2291000</v>
      </c>
      <c r="C6" s="9" t="s">
        <v>12</v>
      </c>
      <c r="D6" s="10">
        <v>0.09</v>
      </c>
      <c r="E6" s="11" t="s">
        <v>13</v>
      </c>
      <c r="F6" s="10">
        <v>0</v>
      </c>
      <c r="G6" s="221">
        <f>B7+B6</f>
        <v>12791350</v>
      </c>
      <c r="H6" s="222"/>
    </row>
    <row r="7" spans="1:8">
      <c r="A7" s="38" t="s">
        <v>14</v>
      </c>
      <c r="B7" s="13">
        <v>10500350</v>
      </c>
      <c r="C7" s="11" t="s">
        <v>15</v>
      </c>
      <c r="D7" s="10">
        <v>0.24</v>
      </c>
      <c r="E7" s="11" t="s">
        <v>16</v>
      </c>
      <c r="F7" s="10">
        <v>0.16</v>
      </c>
    </row>
    <row r="8" spans="1:8">
      <c r="A8" s="38" t="s">
        <v>17</v>
      </c>
      <c r="B8" s="13">
        <v>84672500</v>
      </c>
      <c r="C8" s="9" t="s">
        <v>18</v>
      </c>
      <c r="D8" s="10">
        <v>0.02</v>
      </c>
      <c r="E8" s="11"/>
      <c r="F8" s="10"/>
    </row>
    <row r="9" spans="1:8">
      <c r="A9" s="38" t="s">
        <v>19</v>
      </c>
      <c r="B9" s="14">
        <f>B7/B8</f>
        <v>0.12401133780152943</v>
      </c>
      <c r="C9" s="9"/>
      <c r="D9" s="10"/>
      <c r="E9" s="11"/>
      <c r="F9" s="15"/>
    </row>
    <row r="10" spans="1:8">
      <c r="A10" s="183" t="s">
        <v>20</v>
      </c>
      <c r="B10" s="183"/>
      <c r="C10" s="183"/>
      <c r="D10" s="183"/>
      <c r="E10" s="183"/>
      <c r="F10" s="183"/>
    </row>
    <row r="11" spans="1:8">
      <c r="A11" s="196" t="s">
        <v>21</v>
      </c>
      <c r="B11" s="38" t="s">
        <v>22</v>
      </c>
      <c r="C11" s="38" t="s">
        <v>23</v>
      </c>
      <c r="D11" s="38" t="s">
        <v>24</v>
      </c>
      <c r="E11" s="38"/>
      <c r="F11" s="16" t="s">
        <v>25</v>
      </c>
    </row>
    <row r="12" spans="1:8">
      <c r="A12" s="196"/>
      <c r="B12" s="17" t="s">
        <v>53</v>
      </c>
      <c r="C12" s="5" t="s">
        <v>158</v>
      </c>
      <c r="D12" s="220" t="s">
        <v>26</v>
      </c>
      <c r="E12" s="17" t="s">
        <v>162</v>
      </c>
      <c r="F12" s="5">
        <v>9</v>
      </c>
    </row>
    <row r="13" spans="1:8">
      <c r="A13" s="196"/>
      <c r="B13" s="17" t="s">
        <v>55</v>
      </c>
      <c r="C13" s="5" t="s">
        <v>159</v>
      </c>
      <c r="D13" s="220"/>
      <c r="E13" s="17" t="s">
        <v>163</v>
      </c>
      <c r="F13" s="5">
        <v>8</v>
      </c>
    </row>
    <row r="14" spans="1:8">
      <c r="A14" s="196"/>
      <c r="B14" s="17" t="s">
        <v>56</v>
      </c>
      <c r="C14" s="5" t="s">
        <v>160</v>
      </c>
      <c r="D14" s="220" t="s">
        <v>27</v>
      </c>
      <c r="E14" s="17" t="s">
        <v>164</v>
      </c>
      <c r="F14" s="18">
        <v>0</v>
      </c>
    </row>
    <row r="15" spans="1:8">
      <c r="A15" s="196"/>
      <c r="B15" s="17" t="s">
        <v>57</v>
      </c>
      <c r="C15" s="5" t="s">
        <v>161</v>
      </c>
      <c r="D15" s="220"/>
      <c r="E15" s="17" t="s">
        <v>165</v>
      </c>
      <c r="F15" s="18">
        <v>0</v>
      </c>
    </row>
    <row r="16" spans="1:8">
      <c r="A16" s="183"/>
      <c r="B16" s="183"/>
      <c r="C16" s="183"/>
      <c r="D16" s="183"/>
      <c r="E16" s="183"/>
      <c r="F16" s="183"/>
    </row>
    <row r="17" spans="1:6">
      <c r="A17" s="19"/>
      <c r="B17" s="38" t="s">
        <v>28</v>
      </c>
      <c r="C17" s="38" t="s">
        <v>29</v>
      </c>
      <c r="D17" s="38" t="s">
        <v>30</v>
      </c>
      <c r="E17" s="205" t="s">
        <v>31</v>
      </c>
      <c r="F17" s="206"/>
    </row>
    <row r="18" spans="1:6">
      <c r="A18" s="196" t="s">
        <v>32</v>
      </c>
      <c r="B18" s="20">
        <v>0.47916666666666669</v>
      </c>
      <c r="C18" s="20" t="s">
        <v>142</v>
      </c>
      <c r="D18" s="21" t="s">
        <v>143</v>
      </c>
      <c r="E18" s="177"/>
      <c r="F18" s="178"/>
    </row>
    <row r="19" spans="1:6">
      <c r="A19" s="196"/>
      <c r="B19" s="20">
        <v>0.52083333333333337</v>
      </c>
      <c r="C19" s="20" t="s">
        <v>144</v>
      </c>
      <c r="D19" s="21" t="s">
        <v>145</v>
      </c>
      <c r="E19" s="177"/>
      <c r="F19" s="178"/>
    </row>
    <row r="20" spans="1:6">
      <c r="A20" s="196"/>
      <c r="B20" s="20">
        <v>0.5625</v>
      </c>
      <c r="C20" s="20" t="s">
        <v>146</v>
      </c>
      <c r="D20" s="21">
        <v>4</v>
      </c>
      <c r="E20" s="177"/>
      <c r="F20" s="178"/>
    </row>
    <row r="21" spans="1:6">
      <c r="A21" s="196"/>
      <c r="B21" s="20">
        <v>0.60416666666666663</v>
      </c>
      <c r="C21" s="20" t="s">
        <v>147</v>
      </c>
      <c r="D21" s="21">
        <v>4</v>
      </c>
      <c r="E21" s="177"/>
      <c r="F21" s="178"/>
    </row>
    <row r="22" spans="1:6">
      <c r="A22" s="196"/>
      <c r="B22" s="20">
        <v>0.625</v>
      </c>
      <c r="C22" s="20" t="s">
        <v>148</v>
      </c>
      <c r="D22" s="21">
        <v>7</v>
      </c>
      <c r="E22" s="177" t="s">
        <v>150</v>
      </c>
      <c r="F22" s="178"/>
    </row>
    <row r="23" spans="1:6">
      <c r="A23" s="196"/>
      <c r="B23" s="197" t="s">
        <v>72</v>
      </c>
      <c r="C23" s="199" t="s">
        <v>149</v>
      </c>
      <c r="D23" s="209"/>
      <c r="E23" s="209"/>
      <c r="F23" s="210"/>
    </row>
    <row r="24" spans="1:6">
      <c r="A24" s="196"/>
      <c r="B24" s="208"/>
      <c r="C24" s="211"/>
      <c r="D24" s="212"/>
      <c r="E24" s="212"/>
      <c r="F24" s="213"/>
    </row>
    <row r="25" spans="1:6">
      <c r="A25" s="196"/>
      <c r="B25" s="208"/>
      <c r="C25" s="211"/>
      <c r="D25" s="212"/>
      <c r="E25" s="212"/>
      <c r="F25" s="213"/>
    </row>
    <row r="26" spans="1:6">
      <c r="A26" s="207"/>
      <c r="B26" s="198"/>
      <c r="C26" s="214"/>
      <c r="D26" s="215"/>
      <c r="E26" s="215"/>
      <c r="F26" s="216"/>
    </row>
    <row r="27" spans="1:6">
      <c r="A27" s="196" t="s">
        <v>33</v>
      </c>
      <c r="B27" s="20"/>
      <c r="C27" s="20"/>
      <c r="D27" s="21"/>
      <c r="E27" s="177"/>
      <c r="F27" s="178"/>
    </row>
    <row r="28" spans="1:6">
      <c r="A28" s="196"/>
      <c r="B28" s="20"/>
      <c r="C28" s="20"/>
      <c r="D28" s="21"/>
      <c r="E28" s="177"/>
      <c r="F28" s="178"/>
    </row>
    <row r="29" spans="1:6" ht="16.5" customHeight="1">
      <c r="A29" s="196"/>
      <c r="B29" s="197" t="s">
        <v>123</v>
      </c>
      <c r="C29" s="199" t="s">
        <v>157</v>
      </c>
      <c r="D29" s="200"/>
      <c r="E29" s="200"/>
      <c r="F29" s="201"/>
    </row>
    <row r="30" spans="1:6" ht="43.5" customHeight="1">
      <c r="A30" s="196"/>
      <c r="B30" s="198"/>
      <c r="C30" s="202"/>
      <c r="D30" s="203"/>
      <c r="E30" s="203"/>
      <c r="F30" s="204"/>
    </row>
    <row r="31" spans="1:6">
      <c r="A31" s="183" t="s">
        <v>34</v>
      </c>
      <c r="B31" s="183"/>
      <c r="C31" s="183"/>
      <c r="D31" s="183"/>
      <c r="E31" s="183"/>
      <c r="F31" s="183"/>
    </row>
    <row r="32" spans="1:6">
      <c r="A32" s="186" t="s">
        <v>35</v>
      </c>
      <c r="B32" s="22" t="s">
        <v>36</v>
      </c>
      <c r="C32" s="23" t="s">
        <v>91</v>
      </c>
      <c r="D32" s="186" t="s">
        <v>37</v>
      </c>
      <c r="E32" s="38" t="s">
        <v>36</v>
      </c>
      <c r="F32" s="24" t="s">
        <v>140</v>
      </c>
    </row>
    <row r="33" spans="1:6">
      <c r="A33" s="179"/>
      <c r="B33" s="25" t="s">
        <v>38</v>
      </c>
      <c r="C33" s="23" t="s">
        <v>82</v>
      </c>
      <c r="D33" s="189"/>
      <c r="E33" s="16" t="s">
        <v>39</v>
      </c>
      <c r="F33" s="24" t="s">
        <v>141</v>
      </c>
    </row>
    <row r="34" spans="1:6">
      <c r="A34" s="179"/>
      <c r="B34" s="26" t="s">
        <v>40</v>
      </c>
      <c r="C34" s="23" t="s">
        <v>83</v>
      </c>
      <c r="D34" s="189"/>
      <c r="E34" s="16" t="s">
        <v>41</v>
      </c>
      <c r="F34" s="24" t="s">
        <v>42</v>
      </c>
    </row>
    <row r="35" spans="1:6">
      <c r="A35" s="187"/>
      <c r="B35" s="26" t="s">
        <v>43</v>
      </c>
      <c r="C35" s="23" t="s">
        <v>152</v>
      </c>
      <c r="D35" s="190"/>
      <c r="E35" s="16" t="s">
        <v>44</v>
      </c>
      <c r="F35" s="24"/>
    </row>
    <row r="36" spans="1:6">
      <c r="A36" s="188"/>
      <c r="B36" s="26" t="s">
        <v>45</v>
      </c>
      <c r="C36" s="23" t="s">
        <v>81</v>
      </c>
      <c r="D36" s="191"/>
      <c r="E36" s="16" t="s">
        <v>46</v>
      </c>
      <c r="F36" s="24"/>
    </row>
    <row r="37" spans="1:6">
      <c r="A37" s="183" t="s">
        <v>34</v>
      </c>
      <c r="B37" s="183"/>
      <c r="C37" s="183"/>
      <c r="D37" s="183"/>
      <c r="E37" s="183"/>
      <c r="F37" s="183"/>
    </row>
    <row r="38" spans="1:6" ht="28.5" customHeight="1">
      <c r="A38" s="223" t="s">
        <v>35</v>
      </c>
      <c r="B38" s="193" t="s">
        <v>154</v>
      </c>
      <c r="C38" s="194"/>
      <c r="D38" s="194"/>
      <c r="E38" s="194"/>
      <c r="F38" s="195"/>
    </row>
    <row r="39" spans="1:6" ht="46.8" customHeight="1">
      <c r="A39" s="224"/>
      <c r="B39" s="193" t="s">
        <v>153</v>
      </c>
      <c r="C39" s="194"/>
      <c r="D39" s="194"/>
      <c r="E39" s="194"/>
      <c r="F39" s="195"/>
    </row>
    <row r="40" spans="1:6" ht="31.5" customHeight="1">
      <c r="A40" s="225"/>
      <c r="B40" s="193" t="s">
        <v>155</v>
      </c>
      <c r="C40" s="194"/>
      <c r="D40" s="194"/>
      <c r="E40" s="194"/>
      <c r="F40" s="195"/>
    </row>
    <row r="41" spans="1:6" s="27" customFormat="1" ht="149.4" customHeight="1">
      <c r="A41" s="223" t="s">
        <v>138</v>
      </c>
      <c r="B41" s="180" t="s">
        <v>151</v>
      </c>
      <c r="C41" s="181"/>
      <c r="D41" s="181"/>
      <c r="E41" s="181"/>
      <c r="F41" s="182"/>
    </row>
    <row r="42" spans="1:6" s="27" customFormat="1" ht="228.6" customHeight="1">
      <c r="A42" s="224"/>
      <c r="B42" s="193" t="s">
        <v>156</v>
      </c>
      <c r="C42" s="226"/>
      <c r="D42" s="226"/>
      <c r="E42" s="226"/>
      <c r="F42" s="227"/>
    </row>
    <row r="43" spans="1:6">
      <c r="A43" s="183"/>
      <c r="B43" s="183"/>
      <c r="C43" s="183"/>
      <c r="D43" s="183"/>
      <c r="E43" s="183"/>
      <c r="F43" s="183"/>
    </row>
    <row r="44" spans="1:6">
      <c r="A44" s="37" t="s">
        <v>35</v>
      </c>
      <c r="B44" s="184"/>
      <c r="C44" s="185"/>
      <c r="D44" s="37" t="s">
        <v>37</v>
      </c>
      <c r="E44" s="184"/>
      <c r="F44" s="185"/>
    </row>
    <row r="45" spans="1:6" ht="19.2">
      <c r="A45" s="170" t="s">
        <v>47</v>
      </c>
      <c r="B45" s="171"/>
      <c r="C45" s="172"/>
      <c r="D45" s="36" t="s">
        <v>48</v>
      </c>
      <c r="E45" s="173"/>
      <c r="F45" s="174"/>
    </row>
    <row r="46" spans="1:6">
      <c r="A46" s="175" t="s">
        <v>35</v>
      </c>
      <c r="B46" s="30" t="s">
        <v>49</v>
      </c>
      <c r="C46" s="30" t="s">
        <v>50</v>
      </c>
      <c r="D46" s="175" t="s">
        <v>37</v>
      </c>
      <c r="E46" s="30" t="s">
        <v>51</v>
      </c>
      <c r="F46" s="30" t="s">
        <v>52</v>
      </c>
    </row>
    <row r="47" spans="1:6">
      <c r="A47" s="175"/>
      <c r="B47" s="31"/>
      <c r="C47" s="31"/>
      <c r="D47" s="176"/>
      <c r="E47" s="31"/>
      <c r="F47" s="32"/>
    </row>
    <row r="48" spans="1:6">
      <c r="A48" s="175"/>
      <c r="B48" s="31"/>
      <c r="C48" s="31"/>
      <c r="D48" s="176"/>
      <c r="E48" s="31"/>
      <c r="F48" s="32"/>
    </row>
    <row r="49" spans="1:6">
      <c r="A49" s="175"/>
      <c r="B49" s="31"/>
      <c r="C49" s="31"/>
      <c r="D49" s="176"/>
      <c r="E49" s="31"/>
      <c r="F49" s="32"/>
    </row>
  </sheetData>
  <mergeCells count="40">
    <mergeCell ref="B44:C44"/>
    <mergeCell ref="E44:F44"/>
    <mergeCell ref="A45:C45"/>
    <mergeCell ref="E45:F45"/>
    <mergeCell ref="A46:A49"/>
    <mergeCell ref="D46:D49"/>
    <mergeCell ref="A41:A42"/>
    <mergeCell ref="B41:F41"/>
    <mergeCell ref="B42:F42"/>
    <mergeCell ref="A43:F43"/>
    <mergeCell ref="A31:F31"/>
    <mergeCell ref="A32:A36"/>
    <mergeCell ref="D32:D36"/>
    <mergeCell ref="A37:F37"/>
    <mergeCell ref="A38:A40"/>
    <mergeCell ref="B38:F38"/>
    <mergeCell ref="B39:F39"/>
    <mergeCell ref="B40:F40"/>
    <mergeCell ref="A27:A30"/>
    <mergeCell ref="E27:F27"/>
    <mergeCell ref="E28:F28"/>
    <mergeCell ref="B29:B30"/>
    <mergeCell ref="C29:F30"/>
    <mergeCell ref="A16:F16"/>
    <mergeCell ref="E17:F17"/>
    <mergeCell ref="A18:A26"/>
    <mergeCell ref="E18:F18"/>
    <mergeCell ref="E19:F19"/>
    <mergeCell ref="E20:F20"/>
    <mergeCell ref="E21:F21"/>
    <mergeCell ref="E22:F22"/>
    <mergeCell ref="B23:B26"/>
    <mergeCell ref="C23:F26"/>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dimension ref="A1:K42"/>
  <sheetViews>
    <sheetView zoomScaleNormal="100" workbookViewId="0">
      <selection sqref="A1:F1"/>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59" t="s">
        <v>0</v>
      </c>
      <c r="B2" s="149">
        <v>42673</v>
      </c>
      <c r="C2" s="3"/>
      <c r="D2" s="2"/>
      <c r="E2" s="4" t="s">
        <v>1</v>
      </c>
      <c r="F2" s="5"/>
    </row>
    <row r="3" spans="1:8">
      <c r="A3" s="218" t="s">
        <v>2</v>
      </c>
      <c r="B3" s="219"/>
      <c r="C3" s="6" t="s">
        <v>3</v>
      </c>
      <c r="D3" s="6" t="s">
        <v>4</v>
      </c>
      <c r="E3" s="6" t="s">
        <v>3</v>
      </c>
      <c r="F3" s="7" t="s">
        <v>4</v>
      </c>
    </row>
    <row r="4" spans="1:8">
      <c r="A4" s="159" t="s">
        <v>5</v>
      </c>
      <c r="B4" s="8">
        <v>3858300</v>
      </c>
      <c r="C4" s="9" t="s">
        <v>6</v>
      </c>
      <c r="D4" s="10">
        <v>0</v>
      </c>
      <c r="E4" s="11" t="s">
        <v>7</v>
      </c>
      <c r="F4" s="10">
        <v>0</v>
      </c>
      <c r="H4" s="12">
        <f>SUM(D4:D8)+SUM(F4:F9)</f>
        <v>1</v>
      </c>
    </row>
    <row r="5" spans="1:8">
      <c r="A5" s="159" t="s">
        <v>8</v>
      </c>
      <c r="B5" s="13">
        <f>B6-B4</f>
        <v>2919500</v>
      </c>
      <c r="C5" s="11" t="s">
        <v>9</v>
      </c>
      <c r="D5" s="10">
        <v>0</v>
      </c>
      <c r="E5" s="11" t="s">
        <v>10</v>
      </c>
      <c r="F5" s="10">
        <v>0</v>
      </c>
    </row>
    <row r="6" spans="1:8">
      <c r="A6" s="159" t="s">
        <v>11</v>
      </c>
      <c r="B6" s="13">
        <v>6777800</v>
      </c>
      <c r="C6" s="9" t="s">
        <v>12</v>
      </c>
      <c r="D6" s="10">
        <v>0</v>
      </c>
      <c r="E6" s="11" t="s">
        <v>13</v>
      </c>
      <c r="F6" s="10">
        <v>0</v>
      </c>
      <c r="G6" s="221">
        <f>B7+B6</f>
        <v>79730900</v>
      </c>
      <c r="H6" s="222"/>
    </row>
    <row r="7" spans="1:8">
      <c r="A7" s="159" t="s">
        <v>14</v>
      </c>
      <c r="B7" s="13">
        <v>72953100</v>
      </c>
      <c r="C7" s="11" t="s">
        <v>15</v>
      </c>
      <c r="D7" s="10">
        <v>0</v>
      </c>
      <c r="E7" s="11" t="s">
        <v>16</v>
      </c>
      <c r="F7" s="10">
        <v>0.08</v>
      </c>
    </row>
    <row r="8" spans="1:8">
      <c r="A8" s="159" t="s">
        <v>17</v>
      </c>
      <c r="B8" s="13">
        <v>84672500</v>
      </c>
      <c r="C8" s="9" t="s">
        <v>18</v>
      </c>
      <c r="D8" s="10">
        <v>0</v>
      </c>
      <c r="E8" s="11" t="s">
        <v>757</v>
      </c>
      <c r="F8" s="10">
        <v>0.77</v>
      </c>
    </row>
    <row r="9" spans="1:8">
      <c r="A9" s="159" t="s">
        <v>19</v>
      </c>
      <c r="B9" s="14">
        <f>B7/B8</f>
        <v>0.8615914257875934</v>
      </c>
      <c r="C9" s="9"/>
      <c r="D9" s="10"/>
      <c r="E9" s="11" t="s">
        <v>767</v>
      </c>
      <c r="F9" s="15">
        <v>0.15</v>
      </c>
    </row>
    <row r="10" spans="1:8">
      <c r="A10" s="183" t="s">
        <v>20</v>
      </c>
      <c r="B10" s="183"/>
      <c r="C10" s="183"/>
      <c r="D10" s="183"/>
      <c r="E10" s="183"/>
      <c r="F10" s="183"/>
    </row>
    <row r="11" spans="1:8">
      <c r="A11" s="196" t="s">
        <v>21</v>
      </c>
      <c r="B11" s="159" t="s">
        <v>22</v>
      </c>
      <c r="C11" s="159" t="s">
        <v>23</v>
      </c>
      <c r="D11" s="159" t="s">
        <v>24</v>
      </c>
      <c r="E11" s="159"/>
      <c r="F11" s="16" t="s">
        <v>25</v>
      </c>
    </row>
    <row r="12" spans="1:8">
      <c r="A12" s="196"/>
      <c r="B12" s="17" t="s">
        <v>53</v>
      </c>
      <c r="C12" s="5" t="s">
        <v>725</v>
      </c>
      <c r="D12" s="220" t="s">
        <v>26</v>
      </c>
      <c r="E12" s="17" t="s">
        <v>758</v>
      </c>
      <c r="F12" s="5">
        <v>83</v>
      </c>
    </row>
    <row r="13" spans="1:8">
      <c r="A13" s="196"/>
      <c r="B13" s="17" t="s">
        <v>55</v>
      </c>
      <c r="C13" s="5" t="s">
        <v>755</v>
      </c>
      <c r="D13" s="220"/>
      <c r="E13" s="17" t="s">
        <v>759</v>
      </c>
      <c r="F13" s="5">
        <v>60</v>
      </c>
    </row>
    <row r="14" spans="1:8">
      <c r="A14" s="196"/>
      <c r="B14" s="17" t="s">
        <v>56</v>
      </c>
      <c r="C14" s="5" t="s">
        <v>760</v>
      </c>
      <c r="D14" s="220" t="s">
        <v>27</v>
      </c>
      <c r="E14" s="17"/>
      <c r="F14" s="18"/>
    </row>
    <row r="15" spans="1:8">
      <c r="A15" s="196"/>
      <c r="B15" s="17" t="s">
        <v>57</v>
      </c>
      <c r="C15" s="5" t="s">
        <v>545</v>
      </c>
      <c r="D15" s="220"/>
      <c r="E15" s="17"/>
      <c r="F15" s="18"/>
    </row>
    <row r="16" spans="1:8">
      <c r="A16" s="183"/>
      <c r="B16" s="183"/>
      <c r="C16" s="183"/>
      <c r="D16" s="183"/>
      <c r="E16" s="183"/>
      <c r="F16" s="183"/>
    </row>
    <row r="17" spans="1:11">
      <c r="A17" s="19"/>
      <c r="B17" s="159" t="s">
        <v>28</v>
      </c>
      <c r="C17" s="159" t="s">
        <v>29</v>
      </c>
      <c r="D17" s="159" t="s">
        <v>30</v>
      </c>
      <c r="E17" s="205" t="s">
        <v>31</v>
      </c>
      <c r="F17" s="242"/>
      <c r="G17" s="122"/>
      <c r="H17" s="122"/>
      <c r="I17" s="122"/>
      <c r="J17" s="122"/>
      <c r="K17" s="122"/>
    </row>
    <row r="18" spans="1:11">
      <c r="A18" s="196" t="s">
        <v>32</v>
      </c>
      <c r="B18" s="162"/>
      <c r="C18" s="161"/>
      <c r="D18" s="21"/>
      <c r="E18" s="240"/>
      <c r="F18" s="240"/>
      <c r="G18" s="122"/>
      <c r="H18" s="122"/>
      <c r="I18" s="122"/>
      <c r="J18" s="122"/>
      <c r="K18" s="122"/>
    </row>
    <row r="19" spans="1:11" s="121" customFormat="1">
      <c r="A19" s="196"/>
      <c r="B19" s="161"/>
      <c r="C19" s="161"/>
      <c r="D19" s="21"/>
      <c r="E19" s="240"/>
      <c r="F19" s="240"/>
      <c r="G19" s="122"/>
      <c r="H19" s="122"/>
      <c r="I19" s="122"/>
      <c r="J19" s="122"/>
      <c r="K19" s="122"/>
    </row>
    <row r="20" spans="1:11">
      <c r="A20" s="196"/>
      <c r="B20" s="208"/>
      <c r="C20" s="248"/>
      <c r="D20" s="248"/>
      <c r="E20" s="248"/>
      <c r="F20" s="248"/>
      <c r="G20" s="122"/>
      <c r="H20" s="122"/>
      <c r="I20" s="122"/>
      <c r="J20" s="122"/>
      <c r="K20" s="122"/>
    </row>
    <row r="21" spans="1:11">
      <c r="A21" s="196"/>
      <c r="B21" s="208"/>
      <c r="C21" s="248"/>
      <c r="D21" s="248"/>
      <c r="E21" s="248"/>
      <c r="F21" s="248"/>
      <c r="G21" s="122"/>
      <c r="H21" s="122"/>
      <c r="I21" s="122"/>
      <c r="J21" s="122"/>
      <c r="K21" s="122"/>
    </row>
    <row r="22" spans="1:11">
      <c r="A22" s="207"/>
      <c r="B22" s="198"/>
      <c r="C22" s="248"/>
      <c r="D22" s="248"/>
      <c r="E22" s="248"/>
      <c r="F22" s="248"/>
      <c r="G22" s="122"/>
      <c r="H22" s="122"/>
      <c r="I22" s="122"/>
      <c r="J22" s="122"/>
      <c r="K22" s="122"/>
    </row>
    <row r="23" spans="1:11" ht="17.399999999999999" customHeight="1">
      <c r="A23" s="196" t="s">
        <v>526</v>
      </c>
      <c r="B23" s="58"/>
      <c r="C23" s="161"/>
      <c r="D23" s="21"/>
      <c r="E23" s="240"/>
      <c r="F23" s="240"/>
      <c r="G23" s="122"/>
      <c r="H23" s="122"/>
      <c r="I23" s="122"/>
      <c r="J23" s="122"/>
      <c r="K23" s="122"/>
    </row>
    <row r="24" spans="1:11" ht="17.399999999999999" customHeight="1">
      <c r="A24" s="196"/>
      <c r="B24" s="58"/>
      <c r="C24" s="161"/>
      <c r="D24" s="21"/>
      <c r="E24" s="240"/>
      <c r="F24" s="240"/>
      <c r="G24" s="122"/>
      <c r="H24" s="122"/>
      <c r="I24" s="122"/>
      <c r="J24" s="122"/>
      <c r="K24" s="122"/>
    </row>
    <row r="25" spans="1:11" ht="43.5" customHeight="1">
      <c r="A25" s="196"/>
      <c r="B25" s="160"/>
      <c r="C25" s="246"/>
      <c r="D25" s="246"/>
      <c r="E25" s="246"/>
      <c r="F25" s="246"/>
      <c r="G25" s="122"/>
      <c r="H25" s="122"/>
      <c r="I25" s="122"/>
      <c r="J25" s="122"/>
      <c r="K25" s="122"/>
    </row>
    <row r="26" spans="1:11">
      <c r="A26" s="183" t="s">
        <v>34</v>
      </c>
      <c r="B26" s="183"/>
      <c r="C26" s="183"/>
      <c r="D26" s="183"/>
      <c r="E26" s="183"/>
      <c r="F26" s="183"/>
    </row>
    <row r="27" spans="1:11">
      <c r="A27" s="186" t="s">
        <v>35</v>
      </c>
      <c r="B27" s="22" t="s">
        <v>36</v>
      </c>
      <c r="C27" s="23" t="s">
        <v>734</v>
      </c>
      <c r="D27" s="186" t="s">
        <v>37</v>
      </c>
      <c r="E27" s="159" t="s">
        <v>36</v>
      </c>
      <c r="F27" s="24"/>
    </row>
    <row r="28" spans="1:11">
      <c r="A28" s="179"/>
      <c r="B28" s="22" t="s">
        <v>38</v>
      </c>
      <c r="C28" s="23" t="s">
        <v>735</v>
      </c>
      <c r="D28" s="189"/>
      <c r="E28" s="159" t="s">
        <v>39</v>
      </c>
      <c r="F28" s="24" t="s">
        <v>769</v>
      </c>
    </row>
    <row r="29" spans="1:11">
      <c r="A29" s="179"/>
      <c r="B29" s="22" t="s">
        <v>40</v>
      </c>
      <c r="C29" s="23" t="s">
        <v>734</v>
      </c>
      <c r="D29" s="189"/>
      <c r="E29" s="159" t="s">
        <v>41</v>
      </c>
      <c r="F29" s="24" t="s">
        <v>42</v>
      </c>
    </row>
    <row r="30" spans="1:11" ht="18" customHeight="1">
      <c r="A30" s="187"/>
      <c r="B30" s="22" t="s">
        <v>43</v>
      </c>
      <c r="C30" s="23" t="s">
        <v>736</v>
      </c>
      <c r="D30" s="190"/>
      <c r="E30" s="159" t="s">
        <v>44</v>
      </c>
      <c r="F30" s="24" t="s">
        <v>768</v>
      </c>
    </row>
    <row r="31" spans="1:11">
      <c r="A31" s="188"/>
      <c r="B31" s="22" t="s">
        <v>45</v>
      </c>
      <c r="C31" s="23" t="s">
        <v>170</v>
      </c>
      <c r="D31" s="191"/>
      <c r="E31" s="159" t="s">
        <v>46</v>
      </c>
      <c r="F31" s="24"/>
    </row>
    <row r="32" spans="1:11">
      <c r="A32" s="183" t="s">
        <v>288</v>
      </c>
      <c r="B32" s="183"/>
      <c r="C32" s="183"/>
      <c r="D32" s="183"/>
      <c r="E32" s="183"/>
      <c r="F32" s="183"/>
    </row>
    <row r="33" spans="1:6" ht="28.2" customHeight="1">
      <c r="A33" s="167" t="s">
        <v>773</v>
      </c>
      <c r="B33" s="180" t="s">
        <v>732</v>
      </c>
      <c r="C33" s="228"/>
      <c r="D33" s="228"/>
      <c r="E33" s="228"/>
      <c r="F33" s="229"/>
    </row>
    <row r="34" spans="1:6" ht="28.2" customHeight="1">
      <c r="A34" s="223" t="s">
        <v>774</v>
      </c>
      <c r="B34" s="180" t="s">
        <v>775</v>
      </c>
      <c r="C34" s="181"/>
      <c r="D34" s="181"/>
      <c r="E34" s="181"/>
      <c r="F34" s="182"/>
    </row>
    <row r="35" spans="1:6" ht="114" customHeight="1">
      <c r="A35" s="225"/>
      <c r="B35" s="180" t="s">
        <v>764</v>
      </c>
      <c r="C35" s="181"/>
      <c r="D35" s="181"/>
      <c r="E35" s="181"/>
      <c r="F35" s="182"/>
    </row>
    <row r="36" spans="1:6">
      <c r="A36" s="232"/>
      <c r="B36" s="233"/>
      <c r="C36" s="233"/>
      <c r="D36" s="233"/>
      <c r="E36" s="233"/>
      <c r="F36" s="234"/>
    </row>
    <row r="37" spans="1:6">
      <c r="A37" s="158" t="s">
        <v>35</v>
      </c>
      <c r="B37" s="184"/>
      <c r="C37" s="185"/>
      <c r="D37" s="158" t="s">
        <v>37</v>
      </c>
      <c r="E37" s="184"/>
      <c r="F37" s="185"/>
    </row>
    <row r="38" spans="1:6">
      <c r="A38" s="170" t="s">
        <v>47</v>
      </c>
      <c r="B38" s="235"/>
      <c r="C38" s="236"/>
      <c r="D38" s="157" t="s">
        <v>48</v>
      </c>
      <c r="E38" s="173"/>
      <c r="F38" s="174"/>
    </row>
    <row r="39" spans="1:6">
      <c r="A39" s="175" t="s">
        <v>35</v>
      </c>
      <c r="B39" s="30" t="s">
        <v>49</v>
      </c>
      <c r="C39" s="30" t="s">
        <v>50</v>
      </c>
      <c r="D39" s="175" t="s">
        <v>37</v>
      </c>
      <c r="E39" s="30" t="s">
        <v>51</v>
      </c>
      <c r="F39" s="30" t="s">
        <v>52</v>
      </c>
    </row>
    <row r="40" spans="1:6">
      <c r="A40" s="175"/>
      <c r="B40" s="31"/>
      <c r="C40" s="31"/>
      <c r="D40" s="176"/>
      <c r="E40" s="31"/>
      <c r="F40" s="32"/>
    </row>
    <row r="41" spans="1:6">
      <c r="A41" s="175"/>
      <c r="B41" s="31"/>
      <c r="C41" s="31"/>
      <c r="D41" s="176"/>
      <c r="E41" s="31"/>
      <c r="F41" s="32"/>
    </row>
    <row r="42" spans="1:6">
      <c r="A42" s="175"/>
      <c r="B42" s="31"/>
      <c r="C42" s="31"/>
      <c r="D42" s="176"/>
      <c r="E42" s="31"/>
      <c r="F42" s="32"/>
    </row>
  </sheetData>
  <mergeCells count="33">
    <mergeCell ref="A39:A42"/>
    <mergeCell ref="D39:D42"/>
    <mergeCell ref="A32:F32"/>
    <mergeCell ref="B33:F33"/>
    <mergeCell ref="B35:F35"/>
    <mergeCell ref="A36:F36"/>
    <mergeCell ref="B37:C37"/>
    <mergeCell ref="E37:F37"/>
    <mergeCell ref="A38:C38"/>
    <mergeCell ref="E38:F38"/>
    <mergeCell ref="A34:A35"/>
    <mergeCell ref="B34:F34"/>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dimension ref="A1:K41"/>
  <sheetViews>
    <sheetView tabSelected="1" zoomScaleNormal="100" workbookViewId="0">
      <selection sqref="A1:F1"/>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159" t="s">
        <v>0</v>
      </c>
      <c r="B2" s="149">
        <v>42674</v>
      </c>
      <c r="C2" s="3"/>
      <c r="D2" s="2"/>
      <c r="E2" s="4" t="s">
        <v>1</v>
      </c>
      <c r="F2" s="5"/>
    </row>
    <row r="3" spans="1:8">
      <c r="A3" s="218" t="s">
        <v>2</v>
      </c>
      <c r="B3" s="219"/>
      <c r="C3" s="6" t="s">
        <v>3</v>
      </c>
      <c r="D3" s="6" t="s">
        <v>4</v>
      </c>
      <c r="E3" s="6" t="s">
        <v>3</v>
      </c>
      <c r="F3" s="7" t="s">
        <v>4</v>
      </c>
    </row>
    <row r="4" spans="1:8">
      <c r="A4" s="159" t="s">
        <v>5</v>
      </c>
      <c r="B4" s="8">
        <v>1678500</v>
      </c>
      <c r="C4" s="9" t="s">
        <v>6</v>
      </c>
      <c r="D4" s="10">
        <v>0</v>
      </c>
      <c r="E4" s="11" t="s">
        <v>7</v>
      </c>
      <c r="F4" s="10">
        <v>0</v>
      </c>
      <c r="H4" s="12">
        <f>SUM(D4:D8)+SUM(F4:F8)</f>
        <v>1.01</v>
      </c>
    </row>
    <row r="5" spans="1:8">
      <c r="A5" s="159" t="s">
        <v>8</v>
      </c>
      <c r="B5" s="13">
        <f>B6-B4</f>
        <v>1081500</v>
      </c>
      <c r="C5" s="11" t="s">
        <v>9</v>
      </c>
      <c r="D5" s="10">
        <v>0</v>
      </c>
      <c r="E5" s="11" t="s">
        <v>10</v>
      </c>
      <c r="F5" s="10">
        <v>0</v>
      </c>
    </row>
    <row r="6" spans="1:8">
      <c r="A6" s="159" t="s">
        <v>11</v>
      </c>
      <c r="B6" s="13">
        <v>2760000</v>
      </c>
      <c r="C6" s="9" t="s">
        <v>12</v>
      </c>
      <c r="D6" s="10">
        <v>0</v>
      </c>
      <c r="E6" s="11" t="s">
        <v>13</v>
      </c>
      <c r="F6" s="10">
        <v>0</v>
      </c>
      <c r="G6" s="221">
        <f>B7+B6</f>
        <v>78473100</v>
      </c>
      <c r="H6" s="222"/>
    </row>
    <row r="7" spans="1:8">
      <c r="A7" s="159" t="s">
        <v>14</v>
      </c>
      <c r="B7" s="13">
        <v>75713100</v>
      </c>
      <c r="C7" s="11" t="s">
        <v>15</v>
      </c>
      <c r="D7" s="10">
        <v>0</v>
      </c>
      <c r="E7" s="11" t="s">
        <v>16</v>
      </c>
      <c r="F7" s="10">
        <v>0.12</v>
      </c>
    </row>
    <row r="8" spans="1:8">
      <c r="A8" s="159" t="s">
        <v>17</v>
      </c>
      <c r="B8" s="13">
        <v>84672500</v>
      </c>
      <c r="C8" s="9" t="s">
        <v>18</v>
      </c>
      <c r="D8" s="10">
        <v>0</v>
      </c>
      <c r="E8" s="11" t="s">
        <v>757</v>
      </c>
      <c r="F8" s="10">
        <v>0.89</v>
      </c>
    </row>
    <row r="9" spans="1:8">
      <c r="A9" s="159" t="s">
        <v>19</v>
      </c>
      <c r="B9" s="14">
        <f>B7/B8</f>
        <v>0.89418760518468221</v>
      </c>
      <c r="C9" s="9"/>
      <c r="D9" s="10"/>
      <c r="E9" s="11"/>
      <c r="F9" s="15"/>
    </row>
    <row r="10" spans="1:8">
      <c r="A10" s="183" t="s">
        <v>20</v>
      </c>
      <c r="B10" s="183"/>
      <c r="C10" s="183"/>
      <c r="D10" s="183"/>
      <c r="E10" s="183"/>
      <c r="F10" s="183"/>
    </row>
    <row r="11" spans="1:8">
      <c r="A11" s="196" t="s">
        <v>21</v>
      </c>
      <c r="B11" s="159" t="s">
        <v>22</v>
      </c>
      <c r="C11" s="159" t="s">
        <v>23</v>
      </c>
      <c r="D11" s="159" t="s">
        <v>24</v>
      </c>
      <c r="E11" s="159"/>
      <c r="F11" s="16" t="s">
        <v>25</v>
      </c>
    </row>
    <row r="12" spans="1:8">
      <c r="A12" s="196"/>
      <c r="B12" s="17" t="s">
        <v>53</v>
      </c>
      <c r="C12" s="5" t="s">
        <v>725</v>
      </c>
      <c r="D12" s="220" t="s">
        <v>26</v>
      </c>
      <c r="E12" s="17" t="s">
        <v>758</v>
      </c>
      <c r="F12" s="5">
        <v>50</v>
      </c>
    </row>
    <row r="13" spans="1:8">
      <c r="A13" s="196"/>
      <c r="B13" s="17" t="s">
        <v>55</v>
      </c>
      <c r="C13" s="5" t="s">
        <v>755</v>
      </c>
      <c r="D13" s="220"/>
      <c r="E13" s="17" t="s">
        <v>759</v>
      </c>
      <c r="F13" s="5">
        <v>22</v>
      </c>
    </row>
    <row r="14" spans="1:8">
      <c r="A14" s="196"/>
      <c r="B14" s="17" t="s">
        <v>56</v>
      </c>
      <c r="C14" s="5" t="s">
        <v>760</v>
      </c>
      <c r="D14" s="220" t="s">
        <v>27</v>
      </c>
      <c r="E14" s="17"/>
      <c r="F14" s="18"/>
    </row>
    <row r="15" spans="1:8">
      <c r="A15" s="196"/>
      <c r="B15" s="17" t="s">
        <v>57</v>
      </c>
      <c r="C15" s="5" t="s">
        <v>545</v>
      </c>
      <c r="D15" s="220"/>
      <c r="E15" s="17"/>
      <c r="F15" s="18"/>
    </row>
    <row r="16" spans="1:8">
      <c r="A16" s="183"/>
      <c r="B16" s="183"/>
      <c r="C16" s="183"/>
      <c r="D16" s="183"/>
      <c r="E16" s="183"/>
      <c r="F16" s="183"/>
    </row>
    <row r="17" spans="1:11">
      <c r="A17" s="19"/>
      <c r="B17" s="159" t="s">
        <v>28</v>
      </c>
      <c r="C17" s="159" t="s">
        <v>29</v>
      </c>
      <c r="D17" s="159" t="s">
        <v>30</v>
      </c>
      <c r="E17" s="205" t="s">
        <v>31</v>
      </c>
      <c r="F17" s="242"/>
      <c r="G17" s="122"/>
      <c r="H17" s="122"/>
      <c r="I17" s="122"/>
      <c r="J17" s="122"/>
      <c r="K17" s="122"/>
    </row>
    <row r="18" spans="1:11">
      <c r="A18" s="196" t="s">
        <v>32</v>
      </c>
      <c r="B18" s="162"/>
      <c r="C18" s="161"/>
      <c r="D18" s="21"/>
      <c r="E18" s="240"/>
      <c r="F18" s="240"/>
      <c r="G18" s="122"/>
      <c r="H18" s="122"/>
      <c r="I18" s="122"/>
      <c r="J18" s="122"/>
      <c r="K18" s="122"/>
    </row>
    <row r="19" spans="1:11" s="121" customFormat="1">
      <c r="A19" s="196"/>
      <c r="B19" s="161"/>
      <c r="C19" s="161"/>
      <c r="D19" s="21"/>
      <c r="E19" s="240"/>
      <c r="F19" s="240"/>
      <c r="G19" s="122"/>
      <c r="H19" s="122"/>
      <c r="I19" s="122"/>
      <c r="J19" s="122"/>
      <c r="K19" s="122"/>
    </row>
    <row r="20" spans="1:11">
      <c r="A20" s="196"/>
      <c r="B20" s="208"/>
      <c r="C20" s="248"/>
      <c r="D20" s="248"/>
      <c r="E20" s="248"/>
      <c r="F20" s="248"/>
      <c r="G20" s="122"/>
      <c r="H20" s="122"/>
      <c r="I20" s="122"/>
      <c r="J20" s="122"/>
      <c r="K20" s="122"/>
    </row>
    <row r="21" spans="1:11">
      <c r="A21" s="196"/>
      <c r="B21" s="208"/>
      <c r="C21" s="248"/>
      <c r="D21" s="248"/>
      <c r="E21" s="248"/>
      <c r="F21" s="248"/>
      <c r="G21" s="122"/>
      <c r="H21" s="122"/>
      <c r="I21" s="122"/>
      <c r="J21" s="122"/>
      <c r="K21" s="122"/>
    </row>
    <row r="22" spans="1:11">
      <c r="A22" s="207"/>
      <c r="B22" s="198"/>
      <c r="C22" s="248"/>
      <c r="D22" s="248"/>
      <c r="E22" s="248"/>
      <c r="F22" s="248"/>
      <c r="G22" s="122"/>
      <c r="H22" s="122"/>
      <c r="I22" s="122"/>
      <c r="J22" s="122"/>
      <c r="K22" s="122"/>
    </row>
    <row r="23" spans="1:11" ht="17.399999999999999" customHeight="1">
      <c r="A23" s="196" t="s">
        <v>526</v>
      </c>
      <c r="B23" s="58"/>
      <c r="C23" s="161"/>
      <c r="D23" s="21"/>
      <c r="E23" s="240"/>
      <c r="F23" s="240"/>
      <c r="G23" s="122"/>
      <c r="H23" s="122"/>
      <c r="I23" s="122"/>
      <c r="J23" s="122"/>
      <c r="K23" s="122"/>
    </row>
    <row r="24" spans="1:11" ht="17.399999999999999" customHeight="1">
      <c r="A24" s="196"/>
      <c r="B24" s="58"/>
      <c r="C24" s="161"/>
      <c r="D24" s="21"/>
      <c r="E24" s="240"/>
      <c r="F24" s="240"/>
      <c r="G24" s="122"/>
      <c r="H24" s="122"/>
      <c r="I24" s="122"/>
      <c r="J24" s="122"/>
      <c r="K24" s="122"/>
    </row>
    <row r="25" spans="1:11" ht="43.5" customHeight="1">
      <c r="A25" s="196"/>
      <c r="B25" s="160"/>
      <c r="C25" s="246"/>
      <c r="D25" s="246"/>
      <c r="E25" s="246"/>
      <c r="F25" s="246"/>
      <c r="G25" s="122"/>
      <c r="H25" s="122"/>
      <c r="I25" s="122"/>
      <c r="J25" s="122"/>
      <c r="K25" s="122"/>
    </row>
    <row r="26" spans="1:11">
      <c r="A26" s="183" t="s">
        <v>34</v>
      </c>
      <c r="B26" s="183"/>
      <c r="C26" s="183"/>
      <c r="D26" s="183"/>
      <c r="E26" s="183"/>
      <c r="F26" s="183"/>
    </row>
    <row r="27" spans="1:11">
      <c r="A27" s="186" t="s">
        <v>35</v>
      </c>
      <c r="B27" s="22" t="s">
        <v>36</v>
      </c>
      <c r="C27" s="23" t="s">
        <v>83</v>
      </c>
      <c r="D27" s="186" t="s">
        <v>37</v>
      </c>
      <c r="E27" s="159" t="s">
        <v>36</v>
      </c>
      <c r="F27" s="24" t="s">
        <v>136</v>
      </c>
    </row>
    <row r="28" spans="1:11">
      <c r="A28" s="179"/>
      <c r="B28" s="22" t="s">
        <v>38</v>
      </c>
      <c r="C28" s="23" t="s">
        <v>741</v>
      </c>
      <c r="D28" s="189"/>
      <c r="E28" s="159" t="s">
        <v>39</v>
      </c>
      <c r="F28" s="24" t="s">
        <v>745</v>
      </c>
    </row>
    <row r="29" spans="1:11">
      <c r="A29" s="179"/>
      <c r="B29" s="22" t="s">
        <v>40</v>
      </c>
      <c r="C29" s="23" t="s">
        <v>91</v>
      </c>
      <c r="D29" s="189"/>
      <c r="E29" s="159" t="s">
        <v>41</v>
      </c>
      <c r="F29" s="24" t="s">
        <v>746</v>
      </c>
    </row>
    <row r="30" spans="1:11" ht="18" customHeight="1">
      <c r="A30" s="187"/>
      <c r="B30" s="22" t="s">
        <v>43</v>
      </c>
      <c r="C30" s="23" t="s">
        <v>740</v>
      </c>
      <c r="D30" s="190"/>
      <c r="E30" s="159" t="s">
        <v>44</v>
      </c>
      <c r="F30" s="24"/>
    </row>
    <row r="31" spans="1:11">
      <c r="A31" s="188"/>
      <c r="B31" s="22" t="s">
        <v>45</v>
      </c>
      <c r="C31" s="23" t="s">
        <v>81</v>
      </c>
      <c r="D31" s="191"/>
      <c r="E31" s="159" t="s">
        <v>46</v>
      </c>
      <c r="F31" s="24"/>
    </row>
    <row r="32" spans="1:11">
      <c r="A32" s="183" t="s">
        <v>288</v>
      </c>
      <c r="B32" s="183"/>
      <c r="C32" s="183"/>
      <c r="D32" s="183"/>
      <c r="E32" s="183"/>
      <c r="F32" s="183"/>
    </row>
    <row r="33" spans="1:6" ht="28.2" customHeight="1">
      <c r="A33" s="167" t="s">
        <v>771</v>
      </c>
      <c r="B33" s="180" t="s">
        <v>733</v>
      </c>
      <c r="C33" s="228"/>
      <c r="D33" s="228"/>
      <c r="E33" s="228"/>
      <c r="F33" s="229"/>
    </row>
    <row r="34" spans="1:6" ht="96" customHeight="1">
      <c r="A34" s="166" t="s">
        <v>770</v>
      </c>
      <c r="B34" s="180" t="s">
        <v>772</v>
      </c>
      <c r="C34" s="181"/>
      <c r="D34" s="181"/>
      <c r="E34" s="181"/>
      <c r="F34" s="182"/>
    </row>
    <row r="35" spans="1:6">
      <c r="A35" s="232"/>
      <c r="B35" s="233"/>
      <c r="C35" s="233"/>
      <c r="D35" s="233"/>
      <c r="E35" s="233"/>
      <c r="F35" s="234"/>
    </row>
    <row r="36" spans="1:6">
      <c r="A36" s="158" t="s">
        <v>35</v>
      </c>
      <c r="B36" s="184"/>
      <c r="C36" s="185"/>
      <c r="D36" s="158" t="s">
        <v>37</v>
      </c>
      <c r="E36" s="184"/>
      <c r="F36" s="185"/>
    </row>
    <row r="37" spans="1:6">
      <c r="A37" s="170" t="s">
        <v>47</v>
      </c>
      <c r="B37" s="235"/>
      <c r="C37" s="236"/>
      <c r="D37" s="157" t="s">
        <v>48</v>
      </c>
      <c r="E37" s="173"/>
      <c r="F37" s="174"/>
    </row>
    <row r="38" spans="1:6">
      <c r="A38" s="175" t="s">
        <v>35</v>
      </c>
      <c r="B38" s="30" t="s">
        <v>49</v>
      </c>
      <c r="C38" s="30" t="s">
        <v>50</v>
      </c>
      <c r="D38" s="175" t="s">
        <v>37</v>
      </c>
      <c r="E38" s="30" t="s">
        <v>51</v>
      </c>
      <c r="F38" s="30" t="s">
        <v>52</v>
      </c>
    </row>
    <row r="39" spans="1:6">
      <c r="A39" s="175"/>
      <c r="B39" s="31"/>
      <c r="C39" s="31"/>
      <c r="D39" s="176"/>
      <c r="E39" s="31"/>
      <c r="F39" s="32"/>
    </row>
    <row r="40" spans="1:6">
      <c r="A40" s="175"/>
      <c r="B40" s="31"/>
      <c r="C40" s="31"/>
      <c r="D40" s="176"/>
      <c r="E40" s="31"/>
      <c r="F40" s="32"/>
    </row>
    <row r="41" spans="1:6">
      <c r="A41" s="175"/>
      <c r="B41" s="31"/>
      <c r="C41" s="31"/>
      <c r="D41" s="176"/>
      <c r="E41" s="31"/>
      <c r="F41" s="32"/>
    </row>
  </sheetData>
  <mergeCells count="31">
    <mergeCell ref="A38:A41"/>
    <mergeCell ref="D38:D41"/>
    <mergeCell ref="A32:F32"/>
    <mergeCell ref="B33:F33"/>
    <mergeCell ref="B34:F34"/>
    <mergeCell ref="A35:F35"/>
    <mergeCell ref="B36:C36"/>
    <mergeCell ref="E36:F36"/>
    <mergeCell ref="A37:C37"/>
    <mergeCell ref="E37:F37"/>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48"/>
  <sheetViews>
    <sheetView zoomScaleNormal="10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41" t="s">
        <v>0</v>
      </c>
      <c r="B2" s="2">
        <v>42648</v>
      </c>
      <c r="C2" s="3"/>
      <c r="D2" s="2"/>
      <c r="E2" s="4" t="s">
        <v>1</v>
      </c>
      <c r="F2" s="5"/>
    </row>
    <row r="3" spans="1:8">
      <c r="A3" s="218" t="s">
        <v>2</v>
      </c>
      <c r="B3" s="219"/>
      <c r="C3" s="6" t="s">
        <v>3</v>
      </c>
      <c r="D3" s="6" t="s">
        <v>4</v>
      </c>
      <c r="E3" s="6" t="s">
        <v>3</v>
      </c>
      <c r="F3" s="7" t="s">
        <v>4</v>
      </c>
    </row>
    <row r="4" spans="1:8">
      <c r="A4" s="41" t="s">
        <v>5</v>
      </c>
      <c r="B4" s="8">
        <v>623300</v>
      </c>
      <c r="C4" s="9" t="s">
        <v>6</v>
      </c>
      <c r="D4" s="10">
        <v>0.02</v>
      </c>
      <c r="E4" s="11" t="s">
        <v>7</v>
      </c>
      <c r="F4" s="10">
        <v>0</v>
      </c>
      <c r="H4" s="12">
        <f>SUM(D4:D8)+SUM(F4:F8)</f>
        <v>1.01</v>
      </c>
    </row>
    <row r="5" spans="1:8">
      <c r="A5" s="41" t="s">
        <v>8</v>
      </c>
      <c r="B5" s="13">
        <v>4336956</v>
      </c>
      <c r="C5" s="11" t="s">
        <v>9</v>
      </c>
      <c r="D5" s="10">
        <v>0.11</v>
      </c>
      <c r="E5" s="11" t="s">
        <v>10</v>
      </c>
      <c r="F5" s="10">
        <v>0.27</v>
      </c>
    </row>
    <row r="6" spans="1:8">
      <c r="A6" s="41" t="s">
        <v>11</v>
      </c>
      <c r="B6" s="13">
        <v>1296300</v>
      </c>
      <c r="C6" s="9" t="s">
        <v>12</v>
      </c>
      <c r="D6" s="10">
        <v>0.03</v>
      </c>
      <c r="E6" s="11" t="s">
        <v>13</v>
      </c>
      <c r="F6" s="10">
        <v>0.18</v>
      </c>
      <c r="G6" s="221">
        <f>B7+B6</f>
        <v>12804950</v>
      </c>
      <c r="H6" s="222"/>
    </row>
    <row r="7" spans="1:8">
      <c r="A7" s="41" t="s">
        <v>14</v>
      </c>
      <c r="B7" s="13">
        <v>11508650</v>
      </c>
      <c r="C7" s="11" t="s">
        <v>15</v>
      </c>
      <c r="D7" s="10">
        <v>0.17</v>
      </c>
      <c r="E7" s="11" t="s">
        <v>16</v>
      </c>
      <c r="F7" s="10">
        <v>0.21</v>
      </c>
    </row>
    <row r="8" spans="1:8">
      <c r="A8" s="41" t="s">
        <v>17</v>
      </c>
      <c r="B8" s="13">
        <v>84672500</v>
      </c>
      <c r="C8" s="9" t="s">
        <v>18</v>
      </c>
      <c r="D8" s="10">
        <v>0.02</v>
      </c>
      <c r="E8" s="11"/>
      <c r="F8" s="10"/>
    </row>
    <row r="9" spans="1:8">
      <c r="A9" s="41" t="s">
        <v>19</v>
      </c>
      <c r="B9" s="14">
        <f>B7/B8</f>
        <v>0.13591957247040065</v>
      </c>
      <c r="C9" s="9"/>
      <c r="D9" s="10"/>
      <c r="E9" s="11"/>
      <c r="F9" s="15"/>
    </row>
    <row r="10" spans="1:8">
      <c r="A10" s="183" t="s">
        <v>20</v>
      </c>
      <c r="B10" s="183"/>
      <c r="C10" s="183"/>
      <c r="D10" s="183"/>
      <c r="E10" s="183"/>
      <c r="F10" s="183"/>
    </row>
    <row r="11" spans="1:8">
      <c r="A11" s="196" t="s">
        <v>21</v>
      </c>
      <c r="B11" s="41" t="s">
        <v>22</v>
      </c>
      <c r="C11" s="41" t="s">
        <v>23</v>
      </c>
      <c r="D11" s="41" t="s">
        <v>24</v>
      </c>
      <c r="E11" s="41"/>
      <c r="F11" s="16" t="s">
        <v>25</v>
      </c>
    </row>
    <row r="12" spans="1:8">
      <c r="A12" s="196"/>
      <c r="B12" s="17" t="s">
        <v>53</v>
      </c>
      <c r="C12" s="5" t="s">
        <v>174</v>
      </c>
      <c r="D12" s="220" t="s">
        <v>26</v>
      </c>
      <c r="E12" s="17" t="s">
        <v>177</v>
      </c>
      <c r="F12" s="5">
        <v>5</v>
      </c>
    </row>
    <row r="13" spans="1:8">
      <c r="A13" s="196"/>
      <c r="B13" s="17" t="s">
        <v>55</v>
      </c>
      <c r="C13" s="5" t="s">
        <v>159</v>
      </c>
      <c r="D13" s="220"/>
      <c r="E13" s="17" t="s">
        <v>178</v>
      </c>
      <c r="F13" s="5">
        <v>4</v>
      </c>
    </row>
    <row r="14" spans="1:8">
      <c r="A14" s="196"/>
      <c r="B14" s="17" t="s">
        <v>56</v>
      </c>
      <c r="C14" s="5" t="s">
        <v>175</v>
      </c>
      <c r="D14" s="220" t="s">
        <v>27</v>
      </c>
      <c r="E14" s="17" t="s">
        <v>179</v>
      </c>
      <c r="F14" s="18">
        <v>0</v>
      </c>
    </row>
    <row r="15" spans="1:8">
      <c r="A15" s="196"/>
      <c r="B15" s="17" t="s">
        <v>57</v>
      </c>
      <c r="C15" s="5" t="s">
        <v>176</v>
      </c>
      <c r="D15" s="220"/>
      <c r="E15" s="17" t="s">
        <v>180</v>
      </c>
      <c r="F15" s="18">
        <v>0</v>
      </c>
    </row>
    <row r="16" spans="1:8">
      <c r="A16" s="183"/>
      <c r="B16" s="183"/>
      <c r="C16" s="183"/>
      <c r="D16" s="183"/>
      <c r="E16" s="183"/>
      <c r="F16" s="183"/>
    </row>
    <row r="17" spans="1:6">
      <c r="A17" s="19"/>
      <c r="B17" s="41" t="s">
        <v>28</v>
      </c>
      <c r="C17" s="41" t="s">
        <v>29</v>
      </c>
      <c r="D17" s="41" t="s">
        <v>30</v>
      </c>
      <c r="E17" s="205" t="s">
        <v>31</v>
      </c>
      <c r="F17" s="206"/>
    </row>
    <row r="18" spans="1:6">
      <c r="A18" s="196" t="s">
        <v>32</v>
      </c>
      <c r="B18" s="20">
        <v>0.5</v>
      </c>
      <c r="C18" s="20" t="s">
        <v>181</v>
      </c>
      <c r="D18" s="21">
        <v>6</v>
      </c>
      <c r="E18" s="177" t="s">
        <v>182</v>
      </c>
      <c r="F18" s="178"/>
    </row>
    <row r="19" spans="1:6">
      <c r="A19" s="196"/>
      <c r="B19" s="20">
        <v>0.5</v>
      </c>
      <c r="C19" s="20" t="s">
        <v>183</v>
      </c>
      <c r="D19" s="21">
        <v>5</v>
      </c>
      <c r="E19" s="177" t="s">
        <v>184</v>
      </c>
      <c r="F19" s="178"/>
    </row>
    <row r="20" spans="1:6">
      <c r="A20" s="196"/>
      <c r="B20" s="20">
        <v>0.5</v>
      </c>
      <c r="C20" s="20" t="s">
        <v>185</v>
      </c>
      <c r="D20" s="21">
        <v>5</v>
      </c>
      <c r="E20" s="177" t="s">
        <v>186</v>
      </c>
      <c r="F20" s="178"/>
    </row>
    <row r="21" spans="1:6">
      <c r="A21" s="196"/>
      <c r="B21" s="20">
        <v>0.52083333333333337</v>
      </c>
      <c r="C21" s="20" t="s">
        <v>187</v>
      </c>
      <c r="D21" s="21">
        <v>2</v>
      </c>
      <c r="E21" s="177" t="s">
        <v>188</v>
      </c>
      <c r="F21" s="178"/>
    </row>
    <row r="22" spans="1:6">
      <c r="A22" s="196"/>
      <c r="B22" s="197" t="s">
        <v>189</v>
      </c>
      <c r="C22" s="199" t="s">
        <v>190</v>
      </c>
      <c r="D22" s="209"/>
      <c r="E22" s="209"/>
      <c r="F22" s="210"/>
    </row>
    <row r="23" spans="1:6">
      <c r="A23" s="196"/>
      <c r="B23" s="208"/>
      <c r="C23" s="211"/>
      <c r="D23" s="212"/>
      <c r="E23" s="212"/>
      <c r="F23" s="213"/>
    </row>
    <row r="24" spans="1:6">
      <c r="A24" s="196"/>
      <c r="B24" s="208"/>
      <c r="C24" s="211"/>
      <c r="D24" s="212"/>
      <c r="E24" s="212"/>
      <c r="F24" s="213"/>
    </row>
    <row r="25" spans="1:6">
      <c r="A25" s="207"/>
      <c r="B25" s="198"/>
      <c r="C25" s="214"/>
      <c r="D25" s="215"/>
      <c r="E25" s="215"/>
      <c r="F25" s="216"/>
    </row>
    <row r="26" spans="1:6">
      <c r="A26" s="196" t="s">
        <v>33</v>
      </c>
      <c r="B26" s="20">
        <v>0.79166666666666663</v>
      </c>
      <c r="C26" s="20" t="s">
        <v>191</v>
      </c>
      <c r="D26" s="21">
        <v>2</v>
      </c>
      <c r="E26" s="177" t="s">
        <v>192</v>
      </c>
      <c r="F26" s="178"/>
    </row>
    <row r="27" spans="1:6">
      <c r="A27" s="196"/>
      <c r="B27" s="20"/>
      <c r="C27" s="20"/>
      <c r="D27" s="21"/>
      <c r="E27" s="177"/>
      <c r="F27" s="178"/>
    </row>
    <row r="28" spans="1:6" ht="16.5" customHeight="1">
      <c r="A28" s="196"/>
      <c r="B28" s="197" t="s">
        <v>123</v>
      </c>
      <c r="C28" s="199" t="s">
        <v>193</v>
      </c>
      <c r="D28" s="200"/>
      <c r="E28" s="200"/>
      <c r="F28" s="201"/>
    </row>
    <row r="29" spans="1:6" ht="43.5" customHeight="1">
      <c r="A29" s="196"/>
      <c r="B29" s="198"/>
      <c r="C29" s="202"/>
      <c r="D29" s="203"/>
      <c r="E29" s="203"/>
      <c r="F29" s="204"/>
    </row>
    <row r="30" spans="1:6">
      <c r="A30" s="183" t="s">
        <v>34</v>
      </c>
      <c r="B30" s="183"/>
      <c r="C30" s="183"/>
      <c r="D30" s="183"/>
      <c r="E30" s="183"/>
      <c r="F30" s="183"/>
    </row>
    <row r="31" spans="1:6">
      <c r="A31" s="186" t="s">
        <v>35</v>
      </c>
      <c r="B31" s="22" t="s">
        <v>36</v>
      </c>
      <c r="C31" s="23" t="s">
        <v>169</v>
      </c>
      <c r="D31" s="186" t="s">
        <v>37</v>
      </c>
      <c r="E31" s="41" t="s">
        <v>36</v>
      </c>
      <c r="F31" s="24" t="s">
        <v>166</v>
      </c>
    </row>
    <row r="32" spans="1:6">
      <c r="A32" s="179"/>
      <c r="B32" s="25" t="s">
        <v>38</v>
      </c>
      <c r="C32" s="23" t="s">
        <v>81</v>
      </c>
      <c r="D32" s="189"/>
      <c r="E32" s="16" t="s">
        <v>39</v>
      </c>
      <c r="F32" s="24" t="s">
        <v>167</v>
      </c>
    </row>
    <row r="33" spans="1:6">
      <c r="A33" s="179"/>
      <c r="B33" s="26" t="s">
        <v>40</v>
      </c>
      <c r="C33" s="23" t="s">
        <v>83</v>
      </c>
      <c r="D33" s="189"/>
      <c r="E33" s="16" t="s">
        <v>41</v>
      </c>
      <c r="F33" s="24" t="s">
        <v>168</v>
      </c>
    </row>
    <row r="34" spans="1:6">
      <c r="A34" s="187"/>
      <c r="B34" s="26" t="s">
        <v>43</v>
      </c>
      <c r="C34" s="23" t="s">
        <v>170</v>
      </c>
      <c r="D34" s="190"/>
      <c r="E34" s="16" t="s">
        <v>44</v>
      </c>
      <c r="F34" s="24"/>
    </row>
    <row r="35" spans="1:6">
      <c r="A35" s="188"/>
      <c r="B35" s="26" t="s">
        <v>45</v>
      </c>
      <c r="C35" s="23" t="s">
        <v>91</v>
      </c>
      <c r="D35" s="191"/>
      <c r="E35" s="16" t="s">
        <v>46</v>
      </c>
      <c r="F35" s="24"/>
    </row>
    <row r="36" spans="1:6">
      <c r="A36" s="183" t="s">
        <v>34</v>
      </c>
      <c r="B36" s="183"/>
      <c r="C36" s="183"/>
      <c r="D36" s="183"/>
      <c r="E36" s="183"/>
      <c r="F36" s="183"/>
    </row>
    <row r="37" spans="1:6" ht="28.5" customHeight="1">
      <c r="A37" s="223" t="s">
        <v>35</v>
      </c>
      <c r="B37" s="193" t="s">
        <v>171</v>
      </c>
      <c r="C37" s="194"/>
      <c r="D37" s="194"/>
      <c r="E37" s="194"/>
      <c r="F37" s="195"/>
    </row>
    <row r="38" spans="1:6" ht="33.6" customHeight="1">
      <c r="A38" s="224"/>
      <c r="B38" s="193" t="s">
        <v>172</v>
      </c>
      <c r="C38" s="194"/>
      <c r="D38" s="194"/>
      <c r="E38" s="194"/>
      <c r="F38" s="195"/>
    </row>
    <row r="39" spans="1:6" ht="31.5" customHeight="1">
      <c r="A39" s="225"/>
      <c r="B39" s="193" t="s">
        <v>173</v>
      </c>
      <c r="C39" s="194"/>
      <c r="D39" s="194"/>
      <c r="E39" s="194"/>
      <c r="F39" s="195"/>
    </row>
    <row r="40" spans="1:6" s="27" customFormat="1" ht="153" customHeight="1">
      <c r="A40" s="223" t="s">
        <v>138</v>
      </c>
      <c r="B40" s="180" t="s">
        <v>194</v>
      </c>
      <c r="C40" s="181"/>
      <c r="D40" s="181"/>
      <c r="E40" s="181"/>
      <c r="F40" s="182"/>
    </row>
    <row r="41" spans="1:6" s="27" customFormat="1" ht="30.6" customHeight="1">
      <c r="A41" s="224"/>
      <c r="B41" s="180" t="s">
        <v>195</v>
      </c>
      <c r="C41" s="181"/>
      <c r="D41" s="181"/>
      <c r="E41" s="181"/>
      <c r="F41" s="182"/>
    </row>
    <row r="42" spans="1:6">
      <c r="A42" s="183"/>
      <c r="B42" s="183"/>
      <c r="C42" s="183"/>
      <c r="D42" s="183"/>
      <c r="E42" s="183"/>
      <c r="F42" s="183"/>
    </row>
    <row r="43" spans="1:6">
      <c r="A43" s="40" t="s">
        <v>35</v>
      </c>
      <c r="B43" s="184"/>
      <c r="C43" s="185"/>
      <c r="D43" s="40" t="s">
        <v>37</v>
      </c>
      <c r="E43" s="184"/>
      <c r="F43" s="185"/>
    </row>
    <row r="44" spans="1:6" ht="19.2">
      <c r="A44" s="170" t="s">
        <v>47</v>
      </c>
      <c r="B44" s="171"/>
      <c r="C44" s="172"/>
      <c r="D44" s="39" t="s">
        <v>48</v>
      </c>
      <c r="E44" s="173"/>
      <c r="F44" s="174"/>
    </row>
    <row r="45" spans="1:6">
      <c r="A45" s="175" t="s">
        <v>35</v>
      </c>
      <c r="B45" s="30" t="s">
        <v>49</v>
      </c>
      <c r="C45" s="30" t="s">
        <v>50</v>
      </c>
      <c r="D45" s="175" t="s">
        <v>37</v>
      </c>
      <c r="E45" s="30" t="s">
        <v>51</v>
      </c>
      <c r="F45" s="30" t="s">
        <v>52</v>
      </c>
    </row>
    <row r="46" spans="1:6">
      <c r="A46" s="175"/>
      <c r="B46" s="31"/>
      <c r="C46" s="31"/>
      <c r="D46" s="176"/>
      <c r="E46" s="31"/>
      <c r="F46" s="32"/>
    </row>
    <row r="47" spans="1:6">
      <c r="A47" s="175"/>
      <c r="B47" s="31"/>
      <c r="C47" s="31"/>
      <c r="D47" s="176"/>
      <c r="E47" s="31"/>
      <c r="F47" s="32"/>
    </row>
    <row r="48" spans="1:6">
      <c r="A48" s="175"/>
      <c r="B48" s="31"/>
      <c r="C48" s="31"/>
      <c r="D48" s="176"/>
      <c r="E48" s="31"/>
      <c r="F48" s="32"/>
    </row>
  </sheetData>
  <mergeCells count="39">
    <mergeCell ref="A44:C44"/>
    <mergeCell ref="E44:F44"/>
    <mergeCell ref="A45:A48"/>
    <mergeCell ref="D45:D48"/>
    <mergeCell ref="A40:A41"/>
    <mergeCell ref="B40:F40"/>
    <mergeCell ref="B41:F41"/>
    <mergeCell ref="A42:F42"/>
    <mergeCell ref="B43:C43"/>
    <mergeCell ref="E43:F43"/>
    <mergeCell ref="A31:A35"/>
    <mergeCell ref="D31:D35"/>
    <mergeCell ref="A36:F36"/>
    <mergeCell ref="A37:A39"/>
    <mergeCell ref="B37:F37"/>
    <mergeCell ref="B38:F38"/>
    <mergeCell ref="B39:F39"/>
    <mergeCell ref="A30:F30"/>
    <mergeCell ref="A16:F16"/>
    <mergeCell ref="E17:F17"/>
    <mergeCell ref="A18:A25"/>
    <mergeCell ref="E18:F18"/>
    <mergeCell ref="E19:F19"/>
    <mergeCell ref="E20:F20"/>
    <mergeCell ref="E21:F21"/>
    <mergeCell ref="B22:B25"/>
    <mergeCell ref="C22:F25"/>
    <mergeCell ref="A26:A29"/>
    <mergeCell ref="E26:F26"/>
    <mergeCell ref="E27:F27"/>
    <mergeCell ref="B28:B29"/>
    <mergeCell ref="C28:F29"/>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H49"/>
  <sheetViews>
    <sheetView zoomScaleNormal="100" workbookViewId="0">
      <selection sqref="A1:F1"/>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43" t="s">
        <v>0</v>
      </c>
      <c r="B2" s="2">
        <v>42648</v>
      </c>
      <c r="C2" s="3"/>
      <c r="D2" s="2"/>
      <c r="E2" s="4" t="s">
        <v>1</v>
      </c>
      <c r="F2" s="5"/>
    </row>
    <row r="3" spans="1:8">
      <c r="A3" s="218" t="s">
        <v>2</v>
      </c>
      <c r="B3" s="219"/>
      <c r="C3" s="6" t="s">
        <v>3</v>
      </c>
      <c r="D3" s="6" t="s">
        <v>4</v>
      </c>
      <c r="E3" s="6" t="s">
        <v>3</v>
      </c>
      <c r="F3" s="7" t="s">
        <v>4</v>
      </c>
    </row>
    <row r="4" spans="1:8">
      <c r="A4" s="43" t="s">
        <v>5</v>
      </c>
      <c r="B4" s="8">
        <v>523500</v>
      </c>
      <c r="C4" s="9" t="s">
        <v>6</v>
      </c>
      <c r="D4" s="10">
        <v>0</v>
      </c>
      <c r="E4" s="11" t="s">
        <v>7</v>
      </c>
      <c r="F4" s="10">
        <v>0.1</v>
      </c>
      <c r="H4" s="12">
        <f>SUM(D4:D8)+SUM(F4:F8)</f>
        <v>1.02</v>
      </c>
    </row>
    <row r="5" spans="1:8">
      <c r="A5" s="43" t="s">
        <v>8</v>
      </c>
      <c r="B5" s="13">
        <f>B6-B4</f>
        <v>1211000</v>
      </c>
      <c r="C5" s="11" t="s">
        <v>9</v>
      </c>
      <c r="D5" s="10">
        <v>0.01</v>
      </c>
      <c r="E5" s="11" t="s">
        <v>10</v>
      </c>
      <c r="F5" s="10">
        <v>0</v>
      </c>
    </row>
    <row r="6" spans="1:8">
      <c r="A6" s="43" t="s">
        <v>11</v>
      </c>
      <c r="B6" s="13">
        <v>1734500</v>
      </c>
      <c r="C6" s="9" t="s">
        <v>12</v>
      </c>
      <c r="D6" s="10">
        <v>0.04</v>
      </c>
      <c r="E6" s="11" t="s">
        <v>13</v>
      </c>
      <c r="F6" s="10">
        <v>0.61</v>
      </c>
      <c r="G6" s="221">
        <f>B7+B6</f>
        <v>14977650</v>
      </c>
      <c r="H6" s="222"/>
    </row>
    <row r="7" spans="1:8">
      <c r="A7" s="43" t="s">
        <v>14</v>
      </c>
      <c r="B7" s="13">
        <v>13243150</v>
      </c>
      <c r="C7" s="11" t="s">
        <v>15</v>
      </c>
      <c r="D7" s="10">
        <v>0.1</v>
      </c>
      <c r="E7" s="11" t="s">
        <v>16</v>
      </c>
      <c r="F7" s="10">
        <v>0.16</v>
      </c>
    </row>
    <row r="8" spans="1:8">
      <c r="A8" s="43" t="s">
        <v>17</v>
      </c>
      <c r="B8" s="13">
        <v>84672500</v>
      </c>
      <c r="C8" s="9" t="s">
        <v>18</v>
      </c>
      <c r="D8" s="10">
        <v>0</v>
      </c>
      <c r="E8" s="11"/>
      <c r="F8" s="10"/>
    </row>
    <row r="9" spans="1:8">
      <c r="A9" s="43" t="s">
        <v>19</v>
      </c>
      <c r="B9" s="14">
        <f>B7/B8</f>
        <v>0.15640438158788272</v>
      </c>
      <c r="C9" s="9"/>
      <c r="D9" s="10"/>
      <c r="E9" s="11"/>
      <c r="F9" s="15"/>
    </row>
    <row r="10" spans="1:8">
      <c r="A10" s="183" t="s">
        <v>20</v>
      </c>
      <c r="B10" s="183"/>
      <c r="C10" s="183"/>
      <c r="D10" s="183"/>
      <c r="E10" s="183"/>
      <c r="F10" s="183"/>
    </row>
    <row r="11" spans="1:8">
      <c r="A11" s="196" t="s">
        <v>21</v>
      </c>
      <c r="B11" s="43" t="s">
        <v>22</v>
      </c>
      <c r="C11" s="43" t="s">
        <v>23</v>
      </c>
      <c r="D11" s="43" t="s">
        <v>24</v>
      </c>
      <c r="E11" s="43"/>
      <c r="F11" s="16" t="s">
        <v>25</v>
      </c>
    </row>
    <row r="12" spans="1:8">
      <c r="A12" s="196"/>
      <c r="B12" s="17" t="s">
        <v>53</v>
      </c>
      <c r="C12" s="5" t="s">
        <v>203</v>
      </c>
      <c r="D12" s="220" t="s">
        <v>26</v>
      </c>
      <c r="E12" s="17" t="s">
        <v>204</v>
      </c>
      <c r="F12" s="5">
        <v>15</v>
      </c>
    </row>
    <row r="13" spans="1:8">
      <c r="A13" s="196"/>
      <c r="B13" s="17" t="s">
        <v>55</v>
      </c>
      <c r="C13" s="5" t="s">
        <v>159</v>
      </c>
      <c r="D13" s="220"/>
      <c r="E13" s="17" t="s">
        <v>205</v>
      </c>
      <c r="F13" s="5">
        <v>4</v>
      </c>
    </row>
    <row r="14" spans="1:8">
      <c r="A14" s="196"/>
      <c r="B14" s="17" t="s">
        <v>56</v>
      </c>
      <c r="C14" s="5" t="s">
        <v>175</v>
      </c>
      <c r="D14" s="220" t="s">
        <v>27</v>
      </c>
      <c r="E14" s="17" t="s">
        <v>206</v>
      </c>
      <c r="F14" s="18">
        <v>0</v>
      </c>
    </row>
    <row r="15" spans="1:8">
      <c r="A15" s="196"/>
      <c r="B15" s="17" t="s">
        <v>57</v>
      </c>
      <c r="C15" s="5" t="s">
        <v>176</v>
      </c>
      <c r="D15" s="220"/>
      <c r="E15" s="17" t="s">
        <v>207</v>
      </c>
      <c r="F15" s="18">
        <v>0</v>
      </c>
    </row>
    <row r="16" spans="1:8">
      <c r="A16" s="183"/>
      <c r="B16" s="183"/>
      <c r="C16" s="183"/>
      <c r="D16" s="183"/>
      <c r="E16" s="183"/>
      <c r="F16" s="183"/>
    </row>
    <row r="17" spans="1:6">
      <c r="A17" s="19"/>
      <c r="B17" s="43" t="s">
        <v>28</v>
      </c>
      <c r="C17" s="43" t="s">
        <v>29</v>
      </c>
      <c r="D17" s="43" t="s">
        <v>30</v>
      </c>
      <c r="E17" s="205" t="s">
        <v>31</v>
      </c>
      <c r="F17" s="206"/>
    </row>
    <row r="18" spans="1:6">
      <c r="A18" s="196" t="s">
        <v>32</v>
      </c>
      <c r="B18" s="20"/>
      <c r="C18" s="20"/>
      <c r="D18" s="21"/>
      <c r="E18" s="177"/>
      <c r="F18" s="178"/>
    </row>
    <row r="19" spans="1:6">
      <c r="A19" s="196"/>
      <c r="B19" s="20"/>
      <c r="C19" s="20"/>
      <c r="D19" s="21"/>
      <c r="E19" s="177"/>
      <c r="F19" s="178"/>
    </row>
    <row r="20" spans="1:6">
      <c r="A20" s="196"/>
      <c r="B20" s="20"/>
      <c r="C20" s="20"/>
      <c r="D20" s="21"/>
      <c r="E20" s="177"/>
      <c r="F20" s="178"/>
    </row>
    <row r="21" spans="1:6">
      <c r="A21" s="196"/>
      <c r="B21" s="20"/>
      <c r="C21" s="20"/>
      <c r="D21" s="21"/>
      <c r="E21" s="177"/>
      <c r="F21" s="178"/>
    </row>
    <row r="22" spans="1:6">
      <c r="A22" s="196"/>
      <c r="B22" s="197" t="s">
        <v>208</v>
      </c>
      <c r="C22" s="199"/>
      <c r="D22" s="209"/>
      <c r="E22" s="209"/>
      <c r="F22" s="210"/>
    </row>
    <row r="23" spans="1:6">
      <c r="A23" s="196"/>
      <c r="B23" s="208"/>
      <c r="C23" s="211"/>
      <c r="D23" s="212"/>
      <c r="E23" s="212"/>
      <c r="F23" s="213"/>
    </row>
    <row r="24" spans="1:6">
      <c r="A24" s="196"/>
      <c r="B24" s="208"/>
      <c r="C24" s="211"/>
      <c r="D24" s="212"/>
      <c r="E24" s="212"/>
      <c r="F24" s="213"/>
    </row>
    <row r="25" spans="1:6">
      <c r="A25" s="207"/>
      <c r="B25" s="198"/>
      <c r="C25" s="214"/>
      <c r="D25" s="215"/>
      <c r="E25" s="215"/>
      <c r="F25" s="216"/>
    </row>
    <row r="26" spans="1:6">
      <c r="A26" s="196" t="s">
        <v>33</v>
      </c>
      <c r="B26" s="20">
        <v>0.75</v>
      </c>
      <c r="C26" s="20" t="s">
        <v>209</v>
      </c>
      <c r="D26" s="21">
        <v>2</v>
      </c>
      <c r="E26" s="177" t="s">
        <v>210</v>
      </c>
      <c r="F26" s="178"/>
    </row>
    <row r="27" spans="1:6">
      <c r="A27" s="196"/>
      <c r="B27" s="20">
        <v>0.77083333333333337</v>
      </c>
      <c r="C27" s="20" t="s">
        <v>211</v>
      </c>
      <c r="D27" s="21">
        <v>15</v>
      </c>
      <c r="E27" s="177" t="s">
        <v>212</v>
      </c>
      <c r="F27" s="178"/>
    </row>
    <row r="28" spans="1:6">
      <c r="A28" s="196"/>
      <c r="B28" s="20"/>
      <c r="C28" s="20"/>
      <c r="D28" s="21"/>
      <c r="E28" s="177"/>
      <c r="F28" s="178"/>
    </row>
    <row r="29" spans="1:6" ht="16.5" customHeight="1">
      <c r="A29" s="196"/>
      <c r="B29" s="197" t="s">
        <v>208</v>
      </c>
      <c r="C29" s="199"/>
      <c r="D29" s="200"/>
      <c r="E29" s="200"/>
      <c r="F29" s="201"/>
    </row>
    <row r="30" spans="1:6" ht="43.5" customHeight="1">
      <c r="A30" s="196"/>
      <c r="B30" s="198"/>
      <c r="C30" s="202"/>
      <c r="D30" s="203"/>
      <c r="E30" s="203"/>
      <c r="F30" s="204"/>
    </row>
    <row r="31" spans="1:6">
      <c r="A31" s="183" t="s">
        <v>34</v>
      </c>
      <c r="B31" s="183"/>
      <c r="C31" s="183"/>
      <c r="D31" s="183"/>
      <c r="E31" s="183"/>
      <c r="F31" s="183"/>
    </row>
    <row r="32" spans="1:6">
      <c r="A32" s="186" t="s">
        <v>35</v>
      </c>
      <c r="B32" s="22" t="s">
        <v>36</v>
      </c>
      <c r="C32" s="23" t="s">
        <v>196</v>
      </c>
      <c r="D32" s="186" t="s">
        <v>37</v>
      </c>
      <c r="E32" s="43" t="s">
        <v>36</v>
      </c>
      <c r="F32" s="24" t="s">
        <v>213</v>
      </c>
    </row>
    <row r="33" spans="1:6">
      <c r="A33" s="179"/>
      <c r="B33" s="25" t="s">
        <v>38</v>
      </c>
      <c r="C33" s="23" t="s">
        <v>82</v>
      </c>
      <c r="D33" s="189"/>
      <c r="E33" s="16" t="s">
        <v>39</v>
      </c>
      <c r="F33" s="24" t="s">
        <v>214</v>
      </c>
    </row>
    <row r="34" spans="1:6">
      <c r="A34" s="179"/>
      <c r="B34" s="26" t="s">
        <v>40</v>
      </c>
      <c r="C34" s="23" t="s">
        <v>197</v>
      </c>
      <c r="D34" s="189"/>
      <c r="E34" s="16" t="s">
        <v>41</v>
      </c>
      <c r="F34" s="24" t="s">
        <v>215</v>
      </c>
    </row>
    <row r="35" spans="1:6">
      <c r="A35" s="187"/>
      <c r="B35" s="26" t="s">
        <v>43</v>
      </c>
      <c r="C35" s="23" t="s">
        <v>198</v>
      </c>
      <c r="D35" s="190"/>
      <c r="E35" s="16" t="s">
        <v>44</v>
      </c>
      <c r="F35" s="24" t="s">
        <v>216</v>
      </c>
    </row>
    <row r="36" spans="1:6">
      <c r="A36" s="188"/>
      <c r="B36" s="26" t="s">
        <v>45</v>
      </c>
      <c r="C36" s="23" t="s">
        <v>199</v>
      </c>
      <c r="D36" s="191"/>
      <c r="E36" s="16" t="s">
        <v>46</v>
      </c>
      <c r="F36" s="24"/>
    </row>
    <row r="37" spans="1:6">
      <c r="A37" s="183" t="s">
        <v>34</v>
      </c>
      <c r="B37" s="183"/>
      <c r="C37" s="183"/>
      <c r="D37" s="183"/>
      <c r="E37" s="183"/>
      <c r="F37" s="183"/>
    </row>
    <row r="38" spans="1:6" ht="28.5" customHeight="1">
      <c r="A38" s="223" t="s">
        <v>35</v>
      </c>
      <c r="B38" s="193" t="s">
        <v>200</v>
      </c>
      <c r="C38" s="194"/>
      <c r="D38" s="194"/>
      <c r="E38" s="194"/>
      <c r="F38" s="195"/>
    </row>
    <row r="39" spans="1:6" ht="33.6" customHeight="1">
      <c r="A39" s="224"/>
      <c r="B39" s="193" t="s">
        <v>201</v>
      </c>
      <c r="C39" s="194"/>
      <c r="D39" s="194"/>
      <c r="E39" s="194"/>
      <c r="F39" s="195"/>
    </row>
    <row r="40" spans="1:6" ht="31.5" customHeight="1">
      <c r="A40" s="225"/>
      <c r="B40" s="193" t="s">
        <v>202</v>
      </c>
      <c r="C40" s="194"/>
      <c r="D40" s="194"/>
      <c r="E40" s="194"/>
      <c r="F40" s="195"/>
    </row>
    <row r="41" spans="1:6" s="27" customFormat="1" ht="146.4" customHeight="1">
      <c r="A41" s="223" t="s">
        <v>138</v>
      </c>
      <c r="B41" s="180" t="s">
        <v>217</v>
      </c>
      <c r="C41" s="181"/>
      <c r="D41" s="181"/>
      <c r="E41" s="181"/>
      <c r="F41" s="182"/>
    </row>
    <row r="42" spans="1:6" s="27" customFormat="1" ht="30.6" customHeight="1">
      <c r="A42" s="224"/>
      <c r="B42" s="180" t="s">
        <v>218</v>
      </c>
      <c r="C42" s="181"/>
      <c r="D42" s="181"/>
      <c r="E42" s="181"/>
      <c r="F42" s="182"/>
    </row>
    <row r="43" spans="1:6">
      <c r="A43" s="183"/>
      <c r="B43" s="183"/>
      <c r="C43" s="183"/>
      <c r="D43" s="183"/>
      <c r="E43" s="183"/>
      <c r="F43" s="183"/>
    </row>
    <row r="44" spans="1:6">
      <c r="A44" s="44" t="s">
        <v>35</v>
      </c>
      <c r="B44" s="184"/>
      <c r="C44" s="185"/>
      <c r="D44" s="44" t="s">
        <v>37</v>
      </c>
      <c r="E44" s="184"/>
      <c r="F44" s="185"/>
    </row>
    <row r="45" spans="1:6" ht="19.2">
      <c r="A45" s="170" t="s">
        <v>47</v>
      </c>
      <c r="B45" s="171"/>
      <c r="C45" s="172"/>
      <c r="D45" s="42" t="s">
        <v>48</v>
      </c>
      <c r="E45" s="173"/>
      <c r="F45" s="174"/>
    </row>
    <row r="46" spans="1:6">
      <c r="A46" s="175" t="s">
        <v>35</v>
      </c>
      <c r="B46" s="30" t="s">
        <v>49</v>
      </c>
      <c r="C46" s="30" t="s">
        <v>50</v>
      </c>
      <c r="D46" s="175" t="s">
        <v>37</v>
      </c>
      <c r="E46" s="30" t="s">
        <v>51</v>
      </c>
      <c r="F46" s="30" t="s">
        <v>52</v>
      </c>
    </row>
    <row r="47" spans="1:6">
      <c r="A47" s="175"/>
      <c r="B47" s="31"/>
      <c r="C47" s="31"/>
      <c r="D47" s="176"/>
      <c r="E47" s="31"/>
      <c r="F47" s="32"/>
    </row>
    <row r="48" spans="1:6">
      <c r="A48" s="175"/>
      <c r="B48" s="31"/>
      <c r="C48" s="31"/>
      <c r="D48" s="176"/>
      <c r="E48" s="31"/>
      <c r="F48" s="32"/>
    </row>
    <row r="49" spans="1:6">
      <c r="A49" s="175"/>
      <c r="B49" s="31"/>
      <c r="C49" s="31"/>
      <c r="D49" s="176"/>
      <c r="E49" s="31"/>
      <c r="F49" s="32"/>
    </row>
  </sheetData>
  <mergeCells count="40">
    <mergeCell ref="A1:F1"/>
    <mergeCell ref="A3:B3"/>
    <mergeCell ref="G6:H6"/>
    <mergeCell ref="A10:F10"/>
    <mergeCell ref="A11:A15"/>
    <mergeCell ref="D12:D13"/>
    <mergeCell ref="D14:D15"/>
    <mergeCell ref="A31:F31"/>
    <mergeCell ref="A16:F16"/>
    <mergeCell ref="E17:F17"/>
    <mergeCell ref="A18:A25"/>
    <mergeCell ref="E18:F18"/>
    <mergeCell ref="E19:F19"/>
    <mergeCell ref="E20:F20"/>
    <mergeCell ref="E21:F21"/>
    <mergeCell ref="B22:B25"/>
    <mergeCell ref="C22:F25"/>
    <mergeCell ref="E27:F27"/>
    <mergeCell ref="A26:A30"/>
    <mergeCell ref="E26:F26"/>
    <mergeCell ref="E28:F28"/>
    <mergeCell ref="B29:B30"/>
    <mergeCell ref="C29:F30"/>
    <mergeCell ref="A32:A36"/>
    <mergeCell ref="D32:D36"/>
    <mergeCell ref="A37:F37"/>
    <mergeCell ref="A38:A40"/>
    <mergeCell ref="B38:F38"/>
    <mergeCell ref="B39:F39"/>
    <mergeCell ref="B40:F40"/>
    <mergeCell ref="A45:C45"/>
    <mergeCell ref="E45:F45"/>
    <mergeCell ref="A46:A49"/>
    <mergeCell ref="D46:D49"/>
    <mergeCell ref="A41:A42"/>
    <mergeCell ref="B41:F41"/>
    <mergeCell ref="B42:F42"/>
    <mergeCell ref="A43:F43"/>
    <mergeCell ref="B44:C44"/>
    <mergeCell ref="E44:F44"/>
  </mergeCells>
  <phoneticPr fontId="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H49"/>
  <sheetViews>
    <sheetView zoomScaleNormal="100" workbookViewId="0">
      <selection sqref="A1:F1"/>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46" t="s">
        <v>0</v>
      </c>
      <c r="B2" s="2">
        <v>42649</v>
      </c>
      <c r="C2" s="3"/>
      <c r="D2" s="2"/>
      <c r="E2" s="4" t="s">
        <v>1</v>
      </c>
      <c r="F2" s="5"/>
    </row>
    <row r="3" spans="1:8">
      <c r="A3" s="218" t="s">
        <v>2</v>
      </c>
      <c r="B3" s="219"/>
      <c r="C3" s="6" t="s">
        <v>3</v>
      </c>
      <c r="D3" s="6" t="s">
        <v>4</v>
      </c>
      <c r="E3" s="6" t="s">
        <v>3</v>
      </c>
      <c r="F3" s="7" t="s">
        <v>4</v>
      </c>
    </row>
    <row r="4" spans="1:8">
      <c r="A4" s="46" t="s">
        <v>5</v>
      </c>
      <c r="B4" s="8">
        <v>499500</v>
      </c>
      <c r="C4" s="9" t="s">
        <v>6</v>
      </c>
      <c r="D4" s="10">
        <v>0.08</v>
      </c>
      <c r="E4" s="11" t="s">
        <v>7</v>
      </c>
      <c r="F4" s="10">
        <v>0.12</v>
      </c>
      <c r="H4" s="12">
        <f>SUM(D4:D8)+SUM(F4:F8)</f>
        <v>1.03</v>
      </c>
    </row>
    <row r="5" spans="1:8">
      <c r="A5" s="46" t="s">
        <v>8</v>
      </c>
      <c r="B5" s="13">
        <f>B6-B4</f>
        <v>318500</v>
      </c>
      <c r="C5" s="11" t="s">
        <v>9</v>
      </c>
      <c r="D5" s="10">
        <v>0.19</v>
      </c>
      <c r="E5" s="11" t="s">
        <v>10</v>
      </c>
      <c r="F5" s="10">
        <v>0.13</v>
      </c>
    </row>
    <row r="6" spans="1:8">
      <c r="A6" s="46" t="s">
        <v>11</v>
      </c>
      <c r="B6" s="13">
        <v>818000</v>
      </c>
      <c r="C6" s="9" t="s">
        <v>12</v>
      </c>
      <c r="D6" s="10">
        <v>0.05</v>
      </c>
      <c r="E6" s="11" t="s">
        <v>13</v>
      </c>
      <c r="F6" s="10">
        <v>0</v>
      </c>
      <c r="G6" s="221">
        <f>B7+B6</f>
        <v>14846450</v>
      </c>
      <c r="H6" s="222"/>
    </row>
    <row r="7" spans="1:8">
      <c r="A7" s="46" t="s">
        <v>14</v>
      </c>
      <c r="B7" s="13">
        <v>14028450</v>
      </c>
      <c r="C7" s="11" t="s">
        <v>15</v>
      </c>
      <c r="D7" s="10">
        <v>0.31</v>
      </c>
      <c r="E7" s="11" t="s">
        <v>16</v>
      </c>
      <c r="F7" s="10">
        <v>0.15</v>
      </c>
    </row>
    <row r="8" spans="1:8">
      <c r="A8" s="46" t="s">
        <v>17</v>
      </c>
      <c r="B8" s="13">
        <v>84672500</v>
      </c>
      <c r="C8" s="9" t="s">
        <v>18</v>
      </c>
      <c r="D8" s="10">
        <v>0</v>
      </c>
      <c r="E8" s="11"/>
      <c r="F8" s="10"/>
    </row>
    <row r="9" spans="1:8">
      <c r="A9" s="46" t="s">
        <v>19</v>
      </c>
      <c r="B9" s="14">
        <f>B7/B8</f>
        <v>0.1656789394431486</v>
      </c>
      <c r="C9" s="9"/>
      <c r="D9" s="10"/>
      <c r="E9" s="11"/>
      <c r="F9" s="15"/>
    </row>
    <row r="10" spans="1:8">
      <c r="A10" s="183" t="s">
        <v>20</v>
      </c>
      <c r="B10" s="183"/>
      <c r="C10" s="183"/>
      <c r="D10" s="183"/>
      <c r="E10" s="183"/>
      <c r="F10" s="183"/>
    </row>
    <row r="11" spans="1:8">
      <c r="A11" s="196" t="s">
        <v>21</v>
      </c>
      <c r="B11" s="46" t="s">
        <v>22</v>
      </c>
      <c r="C11" s="46" t="s">
        <v>23</v>
      </c>
      <c r="D11" s="46" t="s">
        <v>24</v>
      </c>
      <c r="E11" s="46"/>
      <c r="F11" s="16" t="s">
        <v>25</v>
      </c>
    </row>
    <row r="12" spans="1:8">
      <c r="A12" s="196"/>
      <c r="B12" s="17" t="s">
        <v>53</v>
      </c>
      <c r="C12" s="5" t="s">
        <v>159</v>
      </c>
      <c r="D12" s="220" t="s">
        <v>26</v>
      </c>
      <c r="E12" s="17" t="s">
        <v>230</v>
      </c>
      <c r="F12" s="5">
        <v>3</v>
      </c>
    </row>
    <row r="13" spans="1:8">
      <c r="A13" s="196"/>
      <c r="B13" s="17" t="s">
        <v>55</v>
      </c>
      <c r="C13" s="5" t="s">
        <v>227</v>
      </c>
      <c r="D13" s="220"/>
      <c r="E13" s="17" t="s">
        <v>231</v>
      </c>
      <c r="F13" s="5">
        <v>3</v>
      </c>
    </row>
    <row r="14" spans="1:8">
      <c r="A14" s="196"/>
      <c r="B14" s="17" t="s">
        <v>56</v>
      </c>
      <c r="C14" s="5" t="s">
        <v>228</v>
      </c>
      <c r="D14" s="220" t="s">
        <v>27</v>
      </c>
      <c r="E14" s="17" t="s">
        <v>232</v>
      </c>
      <c r="F14" s="18">
        <v>0</v>
      </c>
    </row>
    <row r="15" spans="1:8">
      <c r="A15" s="196"/>
      <c r="B15" s="17" t="s">
        <v>57</v>
      </c>
      <c r="C15" s="5" t="s">
        <v>229</v>
      </c>
      <c r="D15" s="220"/>
      <c r="E15" s="17" t="s">
        <v>233</v>
      </c>
      <c r="F15" s="18">
        <v>0</v>
      </c>
    </row>
    <row r="16" spans="1:8">
      <c r="A16" s="183"/>
      <c r="B16" s="183"/>
      <c r="C16" s="183"/>
      <c r="D16" s="183"/>
      <c r="E16" s="183"/>
      <c r="F16" s="183"/>
    </row>
    <row r="17" spans="1:6">
      <c r="A17" s="19"/>
      <c r="B17" s="46" t="s">
        <v>28</v>
      </c>
      <c r="C17" s="46" t="s">
        <v>29</v>
      </c>
      <c r="D17" s="46" t="s">
        <v>30</v>
      </c>
      <c r="E17" s="205" t="s">
        <v>31</v>
      </c>
      <c r="F17" s="206"/>
    </row>
    <row r="18" spans="1:6">
      <c r="A18" s="196" t="s">
        <v>32</v>
      </c>
      <c r="B18" s="20">
        <v>0.5</v>
      </c>
      <c r="C18" s="20" t="s">
        <v>234</v>
      </c>
      <c r="D18" s="21">
        <v>2</v>
      </c>
      <c r="E18" s="177" t="s">
        <v>235</v>
      </c>
      <c r="F18" s="178"/>
    </row>
    <row r="19" spans="1:6">
      <c r="A19" s="196"/>
      <c r="B19" s="20"/>
      <c r="C19" s="20"/>
      <c r="D19" s="21"/>
      <c r="E19" s="177"/>
      <c r="F19" s="178"/>
    </row>
    <row r="20" spans="1:6">
      <c r="A20" s="196"/>
      <c r="B20" s="20"/>
      <c r="C20" s="20"/>
      <c r="D20" s="21"/>
      <c r="E20" s="177"/>
      <c r="F20" s="178"/>
    </row>
    <row r="21" spans="1:6">
      <c r="A21" s="196"/>
      <c r="B21" s="20"/>
      <c r="C21" s="20"/>
      <c r="D21" s="21"/>
      <c r="E21" s="177"/>
      <c r="F21" s="178"/>
    </row>
    <row r="22" spans="1:6">
      <c r="A22" s="196"/>
      <c r="B22" s="197" t="s">
        <v>208</v>
      </c>
      <c r="C22" s="199" t="s">
        <v>236</v>
      </c>
      <c r="D22" s="209"/>
      <c r="E22" s="209"/>
      <c r="F22" s="210"/>
    </row>
    <row r="23" spans="1:6">
      <c r="A23" s="196"/>
      <c r="B23" s="208"/>
      <c r="C23" s="211"/>
      <c r="D23" s="212"/>
      <c r="E23" s="212"/>
      <c r="F23" s="213"/>
    </row>
    <row r="24" spans="1:6">
      <c r="A24" s="196"/>
      <c r="B24" s="208"/>
      <c r="C24" s="211"/>
      <c r="D24" s="212"/>
      <c r="E24" s="212"/>
      <c r="F24" s="213"/>
    </row>
    <row r="25" spans="1:6">
      <c r="A25" s="207"/>
      <c r="B25" s="198"/>
      <c r="C25" s="214"/>
      <c r="D25" s="215"/>
      <c r="E25" s="215"/>
      <c r="F25" s="216"/>
    </row>
    <row r="26" spans="1:6">
      <c r="A26" s="196" t="s">
        <v>33</v>
      </c>
      <c r="B26" s="20">
        <v>0.77083333333333337</v>
      </c>
      <c r="C26" s="20" t="s">
        <v>237</v>
      </c>
      <c r="D26" s="21">
        <v>4</v>
      </c>
      <c r="E26" s="177"/>
      <c r="F26" s="178"/>
    </row>
    <row r="27" spans="1:6">
      <c r="A27" s="196"/>
      <c r="B27" s="20"/>
      <c r="C27" s="20"/>
      <c r="D27" s="21"/>
      <c r="E27" s="177"/>
      <c r="F27" s="178"/>
    </row>
    <row r="28" spans="1:6">
      <c r="A28" s="196"/>
      <c r="B28" s="20"/>
      <c r="C28" s="20"/>
      <c r="D28" s="21"/>
      <c r="E28" s="177"/>
      <c r="F28" s="178"/>
    </row>
    <row r="29" spans="1:6" ht="16.5" customHeight="1">
      <c r="A29" s="196"/>
      <c r="B29" s="197" t="s">
        <v>208</v>
      </c>
      <c r="C29" s="199" t="s">
        <v>238</v>
      </c>
      <c r="D29" s="200"/>
      <c r="E29" s="200"/>
      <c r="F29" s="201"/>
    </row>
    <row r="30" spans="1:6" ht="43.5" customHeight="1">
      <c r="A30" s="196"/>
      <c r="B30" s="198"/>
      <c r="C30" s="202"/>
      <c r="D30" s="203"/>
      <c r="E30" s="203"/>
      <c r="F30" s="204"/>
    </row>
    <row r="31" spans="1:6">
      <c r="A31" s="183" t="s">
        <v>34</v>
      </c>
      <c r="B31" s="183"/>
      <c r="C31" s="183"/>
      <c r="D31" s="183"/>
      <c r="E31" s="183"/>
      <c r="F31" s="183"/>
    </row>
    <row r="32" spans="1:6">
      <c r="A32" s="186" t="s">
        <v>35</v>
      </c>
      <c r="B32" s="22" t="s">
        <v>36</v>
      </c>
      <c r="C32" s="23" t="s">
        <v>219</v>
      </c>
      <c r="D32" s="186" t="s">
        <v>37</v>
      </c>
      <c r="E32" s="46" t="s">
        <v>36</v>
      </c>
      <c r="F32" s="24" t="s">
        <v>223</v>
      </c>
    </row>
    <row r="33" spans="1:6">
      <c r="A33" s="179"/>
      <c r="B33" s="25" t="s">
        <v>38</v>
      </c>
      <c r="C33" s="23" t="s">
        <v>82</v>
      </c>
      <c r="D33" s="189"/>
      <c r="E33" s="16" t="s">
        <v>39</v>
      </c>
      <c r="F33" s="24" t="s">
        <v>224</v>
      </c>
    </row>
    <row r="34" spans="1:6">
      <c r="A34" s="179"/>
      <c r="B34" s="26" t="s">
        <v>40</v>
      </c>
      <c r="C34" s="23" t="s">
        <v>83</v>
      </c>
      <c r="D34" s="189"/>
      <c r="E34" s="16" t="s">
        <v>41</v>
      </c>
      <c r="F34" s="24" t="s">
        <v>225</v>
      </c>
    </row>
    <row r="35" spans="1:6">
      <c r="A35" s="187"/>
      <c r="B35" s="26" t="s">
        <v>43</v>
      </c>
      <c r="C35" s="23" t="s">
        <v>198</v>
      </c>
      <c r="D35" s="190"/>
      <c r="E35" s="16" t="s">
        <v>44</v>
      </c>
      <c r="F35" s="24"/>
    </row>
    <row r="36" spans="1:6">
      <c r="A36" s="188"/>
      <c r="B36" s="26" t="s">
        <v>45</v>
      </c>
      <c r="C36" s="23" t="s">
        <v>81</v>
      </c>
      <c r="D36" s="191"/>
      <c r="E36" s="16" t="s">
        <v>46</v>
      </c>
      <c r="F36" s="24"/>
    </row>
    <row r="37" spans="1:6">
      <c r="A37" s="183" t="s">
        <v>34</v>
      </c>
      <c r="B37" s="183"/>
      <c r="C37" s="183"/>
      <c r="D37" s="183"/>
      <c r="E37" s="183"/>
      <c r="F37" s="183"/>
    </row>
    <row r="38" spans="1:6" ht="28.5" customHeight="1">
      <c r="A38" s="223" t="s">
        <v>35</v>
      </c>
      <c r="B38" s="193" t="s">
        <v>222</v>
      </c>
      <c r="C38" s="194"/>
      <c r="D38" s="194"/>
      <c r="E38" s="194"/>
      <c r="F38" s="195"/>
    </row>
    <row r="39" spans="1:6" ht="33.6" customHeight="1">
      <c r="A39" s="224"/>
      <c r="B39" s="193" t="s">
        <v>220</v>
      </c>
      <c r="C39" s="194"/>
      <c r="D39" s="194"/>
      <c r="E39" s="194"/>
      <c r="F39" s="195"/>
    </row>
    <row r="40" spans="1:6" ht="31.5" customHeight="1">
      <c r="A40" s="225"/>
      <c r="B40" s="193" t="s">
        <v>221</v>
      </c>
      <c r="C40" s="194"/>
      <c r="D40" s="194"/>
      <c r="E40" s="194"/>
      <c r="F40" s="195"/>
    </row>
    <row r="41" spans="1:6" s="27" customFormat="1" ht="90" customHeight="1">
      <c r="A41" s="223" t="s">
        <v>138</v>
      </c>
      <c r="B41" s="180" t="s">
        <v>239</v>
      </c>
      <c r="C41" s="181"/>
      <c r="D41" s="181"/>
      <c r="E41" s="181"/>
      <c r="F41" s="182"/>
    </row>
    <row r="42" spans="1:6" s="27" customFormat="1" ht="176.4" customHeight="1">
      <c r="A42" s="224"/>
      <c r="B42" s="193" t="s">
        <v>226</v>
      </c>
      <c r="C42" s="226"/>
      <c r="D42" s="226"/>
      <c r="E42" s="226"/>
      <c r="F42" s="227"/>
    </row>
    <row r="43" spans="1:6">
      <c r="A43" s="183"/>
      <c r="B43" s="183"/>
      <c r="C43" s="183"/>
      <c r="D43" s="183"/>
      <c r="E43" s="183"/>
      <c r="F43" s="183"/>
    </row>
    <row r="44" spans="1:6">
      <c r="A44" s="47" t="s">
        <v>35</v>
      </c>
      <c r="B44" s="184"/>
      <c r="C44" s="185"/>
      <c r="D44" s="47" t="s">
        <v>37</v>
      </c>
      <c r="E44" s="184"/>
      <c r="F44" s="185"/>
    </row>
    <row r="45" spans="1:6" ht="19.2">
      <c r="A45" s="170" t="s">
        <v>47</v>
      </c>
      <c r="B45" s="171"/>
      <c r="C45" s="172"/>
      <c r="D45" s="45" t="s">
        <v>48</v>
      </c>
      <c r="E45" s="173"/>
      <c r="F45" s="174"/>
    </row>
    <row r="46" spans="1:6">
      <c r="A46" s="175" t="s">
        <v>35</v>
      </c>
      <c r="B46" s="30" t="s">
        <v>49</v>
      </c>
      <c r="C46" s="30" t="s">
        <v>50</v>
      </c>
      <c r="D46" s="175" t="s">
        <v>37</v>
      </c>
      <c r="E46" s="30" t="s">
        <v>51</v>
      </c>
      <c r="F46" s="30" t="s">
        <v>52</v>
      </c>
    </row>
    <row r="47" spans="1:6">
      <c r="A47" s="175"/>
      <c r="B47" s="31"/>
      <c r="C47" s="31"/>
      <c r="D47" s="176"/>
      <c r="E47" s="31"/>
      <c r="F47" s="32"/>
    </row>
    <row r="48" spans="1:6">
      <c r="A48" s="175"/>
      <c r="B48" s="31"/>
      <c r="C48" s="31"/>
      <c r="D48" s="176"/>
      <c r="E48" s="31"/>
      <c r="F48" s="32"/>
    </row>
    <row r="49" spans="1:6">
      <c r="A49" s="175"/>
      <c r="B49" s="31"/>
      <c r="C49" s="31"/>
      <c r="D49" s="176"/>
      <c r="E49" s="31"/>
      <c r="F49" s="32"/>
    </row>
  </sheetData>
  <mergeCells count="40">
    <mergeCell ref="A1:F1"/>
    <mergeCell ref="A3:B3"/>
    <mergeCell ref="G6:H6"/>
    <mergeCell ref="A10:F10"/>
    <mergeCell ref="A11:A15"/>
    <mergeCell ref="D12:D13"/>
    <mergeCell ref="D14:D15"/>
    <mergeCell ref="A16:F16"/>
    <mergeCell ref="E17:F17"/>
    <mergeCell ref="A18:A25"/>
    <mergeCell ref="E18:F18"/>
    <mergeCell ref="E19:F19"/>
    <mergeCell ref="E20:F20"/>
    <mergeCell ref="E21:F21"/>
    <mergeCell ref="B22:B25"/>
    <mergeCell ref="C22:F25"/>
    <mergeCell ref="A26:A30"/>
    <mergeCell ref="E26:F26"/>
    <mergeCell ref="E27:F27"/>
    <mergeCell ref="E28:F28"/>
    <mergeCell ref="B29:B30"/>
    <mergeCell ref="C29:F30"/>
    <mergeCell ref="A31:F31"/>
    <mergeCell ref="A32:A36"/>
    <mergeCell ref="D32:D36"/>
    <mergeCell ref="A37:F37"/>
    <mergeCell ref="A38:A40"/>
    <mergeCell ref="B38:F38"/>
    <mergeCell ref="B39:F39"/>
    <mergeCell ref="B40:F40"/>
    <mergeCell ref="A45:C45"/>
    <mergeCell ref="E45:F45"/>
    <mergeCell ref="A46:A49"/>
    <mergeCell ref="D46:D49"/>
    <mergeCell ref="A41:A42"/>
    <mergeCell ref="B41:F41"/>
    <mergeCell ref="B42:F42"/>
    <mergeCell ref="A43:F43"/>
    <mergeCell ref="B44:C44"/>
    <mergeCell ref="E44:F44"/>
  </mergeCells>
  <phoneticPr fontId="4"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H48"/>
  <sheetViews>
    <sheetView zoomScaleNormal="10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49" t="s">
        <v>0</v>
      </c>
      <c r="B2" s="2">
        <v>42650</v>
      </c>
      <c r="C2" s="3"/>
      <c r="D2" s="2"/>
      <c r="E2" s="4" t="s">
        <v>1</v>
      </c>
      <c r="F2" s="5"/>
    </row>
    <row r="3" spans="1:8">
      <c r="A3" s="218" t="s">
        <v>2</v>
      </c>
      <c r="B3" s="219"/>
      <c r="C3" s="6" t="s">
        <v>3</v>
      </c>
      <c r="D3" s="6" t="s">
        <v>4</v>
      </c>
      <c r="E3" s="6" t="s">
        <v>3</v>
      </c>
      <c r="F3" s="7" t="s">
        <v>4</v>
      </c>
    </row>
    <row r="4" spans="1:8">
      <c r="A4" s="49" t="s">
        <v>5</v>
      </c>
      <c r="B4" s="8">
        <v>706000</v>
      </c>
      <c r="C4" s="9" t="s">
        <v>6</v>
      </c>
      <c r="D4" s="10">
        <v>0.05</v>
      </c>
      <c r="E4" s="11" t="s">
        <v>7</v>
      </c>
      <c r="F4" s="10">
        <v>0.08</v>
      </c>
      <c r="H4" s="12">
        <f>SUM(D4:D8)+SUM(F4:F8)</f>
        <v>1.01</v>
      </c>
    </row>
    <row r="5" spans="1:8">
      <c r="A5" s="49" t="s">
        <v>8</v>
      </c>
      <c r="B5" s="13">
        <f>B6-B4</f>
        <v>739000</v>
      </c>
      <c r="C5" s="11" t="s">
        <v>9</v>
      </c>
      <c r="D5" s="10">
        <v>0.05</v>
      </c>
      <c r="E5" s="11" t="s">
        <v>10</v>
      </c>
      <c r="F5" s="10">
        <v>0.32</v>
      </c>
    </row>
    <row r="6" spans="1:8">
      <c r="A6" s="49" t="s">
        <v>11</v>
      </c>
      <c r="B6" s="13">
        <v>1445000</v>
      </c>
      <c r="C6" s="9" t="s">
        <v>12</v>
      </c>
      <c r="D6" s="10">
        <v>0.12</v>
      </c>
      <c r="E6" s="11" t="s">
        <v>13</v>
      </c>
      <c r="F6" s="10">
        <v>0.11</v>
      </c>
      <c r="G6" s="221">
        <f>B7+B6</f>
        <v>17028450</v>
      </c>
      <c r="H6" s="222"/>
    </row>
    <row r="7" spans="1:8">
      <c r="A7" s="49" t="s">
        <v>14</v>
      </c>
      <c r="B7" s="13">
        <v>15583450</v>
      </c>
      <c r="C7" s="11" t="s">
        <v>15</v>
      </c>
      <c r="D7" s="10">
        <v>0.16</v>
      </c>
      <c r="E7" s="11" t="s">
        <v>16</v>
      </c>
      <c r="F7" s="10">
        <v>0.09</v>
      </c>
    </row>
    <row r="8" spans="1:8">
      <c r="A8" s="49" t="s">
        <v>17</v>
      </c>
      <c r="B8" s="13">
        <v>84672500</v>
      </c>
      <c r="C8" s="9" t="s">
        <v>18</v>
      </c>
      <c r="D8" s="10">
        <v>0.03</v>
      </c>
      <c r="E8" s="11"/>
      <c r="F8" s="10"/>
    </row>
    <row r="9" spans="1:8">
      <c r="A9" s="49" t="s">
        <v>19</v>
      </c>
      <c r="B9" s="14">
        <f>B7/B8</f>
        <v>0.18404381587882723</v>
      </c>
      <c r="C9" s="9"/>
      <c r="D9" s="10"/>
      <c r="E9" s="11"/>
      <c r="F9" s="15"/>
    </row>
    <row r="10" spans="1:8">
      <c r="A10" s="183" t="s">
        <v>20</v>
      </c>
      <c r="B10" s="183"/>
      <c r="C10" s="183"/>
      <c r="D10" s="183"/>
      <c r="E10" s="183"/>
      <c r="F10" s="183"/>
    </row>
    <row r="11" spans="1:8">
      <c r="A11" s="196" t="s">
        <v>21</v>
      </c>
      <c r="B11" s="49" t="s">
        <v>22</v>
      </c>
      <c r="C11" s="49" t="s">
        <v>23</v>
      </c>
      <c r="D11" s="49" t="s">
        <v>24</v>
      </c>
      <c r="E11" s="49"/>
      <c r="F11" s="16" t="s">
        <v>25</v>
      </c>
    </row>
    <row r="12" spans="1:8">
      <c r="A12" s="196"/>
      <c r="B12" s="17" t="s">
        <v>53</v>
      </c>
      <c r="C12" s="5" t="s">
        <v>159</v>
      </c>
      <c r="D12" s="220" t="s">
        <v>26</v>
      </c>
      <c r="E12" s="17" t="s">
        <v>258</v>
      </c>
      <c r="F12" s="5">
        <v>9</v>
      </c>
    </row>
    <row r="13" spans="1:8">
      <c r="A13" s="196"/>
      <c r="B13" s="17" t="s">
        <v>55</v>
      </c>
      <c r="C13" s="5" t="s">
        <v>255</v>
      </c>
      <c r="D13" s="220"/>
      <c r="E13" s="17" t="s">
        <v>259</v>
      </c>
      <c r="F13" s="5">
        <v>4</v>
      </c>
    </row>
    <row r="14" spans="1:8">
      <c r="A14" s="196"/>
      <c r="B14" s="17" t="s">
        <v>56</v>
      </c>
      <c r="C14" s="5" t="s">
        <v>256</v>
      </c>
      <c r="D14" s="220" t="s">
        <v>27</v>
      </c>
      <c r="E14" s="17" t="s">
        <v>260</v>
      </c>
      <c r="F14" s="18">
        <v>0</v>
      </c>
    </row>
    <row r="15" spans="1:8">
      <c r="A15" s="196"/>
      <c r="B15" s="17" t="s">
        <v>57</v>
      </c>
      <c r="C15" s="5" t="s">
        <v>257</v>
      </c>
      <c r="D15" s="220"/>
      <c r="E15" s="17" t="s">
        <v>261</v>
      </c>
      <c r="F15" s="18">
        <v>0</v>
      </c>
    </row>
    <row r="16" spans="1:8">
      <c r="A16" s="183"/>
      <c r="B16" s="183"/>
      <c r="C16" s="183"/>
      <c r="D16" s="183"/>
      <c r="E16" s="183"/>
      <c r="F16" s="183"/>
    </row>
    <row r="17" spans="1:6">
      <c r="A17" s="19"/>
      <c r="B17" s="49" t="s">
        <v>28</v>
      </c>
      <c r="C17" s="49" t="s">
        <v>29</v>
      </c>
      <c r="D17" s="49" t="s">
        <v>30</v>
      </c>
      <c r="E17" s="205" t="s">
        <v>31</v>
      </c>
      <c r="F17" s="206"/>
    </row>
    <row r="18" spans="1:6">
      <c r="A18" s="196" t="s">
        <v>32</v>
      </c>
      <c r="B18" s="20">
        <v>0.47916666666666669</v>
      </c>
      <c r="C18" s="20" t="s">
        <v>244</v>
      </c>
      <c r="D18" s="21">
        <v>7</v>
      </c>
      <c r="E18" s="177" t="s">
        <v>250</v>
      </c>
      <c r="F18" s="178"/>
    </row>
    <row r="19" spans="1:6">
      <c r="A19" s="196"/>
      <c r="B19" s="20">
        <v>0.47916666666666669</v>
      </c>
      <c r="C19" s="20" t="s">
        <v>245</v>
      </c>
      <c r="D19" s="21">
        <v>2</v>
      </c>
      <c r="E19" s="177" t="s">
        <v>248</v>
      </c>
      <c r="F19" s="178"/>
    </row>
    <row r="20" spans="1:6">
      <c r="A20" s="196"/>
      <c r="B20" s="20">
        <v>0.52083333333333337</v>
      </c>
      <c r="C20" s="20" t="s">
        <v>246</v>
      </c>
      <c r="D20" s="21">
        <v>3</v>
      </c>
      <c r="E20" s="177" t="s">
        <v>249</v>
      </c>
      <c r="F20" s="178"/>
    </row>
    <row r="21" spans="1:6">
      <c r="A21" s="196"/>
      <c r="B21" s="20">
        <v>0.58333333333333337</v>
      </c>
      <c r="C21" s="20" t="s">
        <v>247</v>
      </c>
      <c r="D21" s="21">
        <v>2</v>
      </c>
      <c r="E21" s="177" t="s">
        <v>248</v>
      </c>
      <c r="F21" s="178"/>
    </row>
    <row r="22" spans="1:6">
      <c r="A22" s="196"/>
      <c r="B22" s="197" t="s">
        <v>208</v>
      </c>
      <c r="C22" s="199" t="s">
        <v>251</v>
      </c>
      <c r="D22" s="209"/>
      <c r="E22" s="209"/>
      <c r="F22" s="210"/>
    </row>
    <row r="23" spans="1:6">
      <c r="A23" s="196"/>
      <c r="B23" s="208"/>
      <c r="C23" s="211"/>
      <c r="D23" s="212"/>
      <c r="E23" s="212"/>
      <c r="F23" s="213"/>
    </row>
    <row r="24" spans="1:6">
      <c r="A24" s="196"/>
      <c r="B24" s="208"/>
      <c r="C24" s="211"/>
      <c r="D24" s="212"/>
      <c r="E24" s="212"/>
      <c r="F24" s="213"/>
    </row>
    <row r="25" spans="1:6">
      <c r="A25" s="207"/>
      <c r="B25" s="198"/>
      <c r="C25" s="214"/>
      <c r="D25" s="215"/>
      <c r="E25" s="215"/>
      <c r="F25" s="216"/>
    </row>
    <row r="26" spans="1:6">
      <c r="A26" s="196" t="s">
        <v>33</v>
      </c>
      <c r="B26" s="20"/>
      <c r="C26" s="20"/>
      <c r="D26" s="21"/>
      <c r="E26" s="177"/>
      <c r="F26" s="178"/>
    </row>
    <row r="27" spans="1:6">
      <c r="A27" s="196"/>
      <c r="B27" s="20"/>
      <c r="C27" s="20"/>
      <c r="D27" s="21"/>
      <c r="E27" s="177"/>
      <c r="F27" s="178"/>
    </row>
    <row r="28" spans="1:6" ht="16.5" customHeight="1">
      <c r="A28" s="196"/>
      <c r="B28" s="197" t="s">
        <v>208</v>
      </c>
      <c r="C28" s="199" t="s">
        <v>254</v>
      </c>
      <c r="D28" s="200"/>
      <c r="E28" s="200"/>
      <c r="F28" s="201"/>
    </row>
    <row r="29" spans="1:6" ht="43.5" customHeight="1">
      <c r="A29" s="196"/>
      <c r="B29" s="198"/>
      <c r="C29" s="202"/>
      <c r="D29" s="203"/>
      <c r="E29" s="203"/>
      <c r="F29" s="204"/>
    </row>
    <row r="30" spans="1:6">
      <c r="A30" s="183" t="s">
        <v>34</v>
      </c>
      <c r="B30" s="183"/>
      <c r="C30" s="183"/>
      <c r="D30" s="183"/>
      <c r="E30" s="183"/>
      <c r="F30" s="183"/>
    </row>
    <row r="31" spans="1:6">
      <c r="A31" s="186" t="s">
        <v>35</v>
      </c>
      <c r="B31" s="22" t="s">
        <v>36</v>
      </c>
      <c r="C31" s="23" t="s">
        <v>242</v>
      </c>
      <c r="D31" s="186" t="s">
        <v>37</v>
      </c>
      <c r="E31" s="49" t="s">
        <v>36</v>
      </c>
      <c r="F31" s="24" t="s">
        <v>137</v>
      </c>
    </row>
    <row r="32" spans="1:6">
      <c r="A32" s="179"/>
      <c r="B32" s="25" t="s">
        <v>38</v>
      </c>
      <c r="C32" s="23" t="s">
        <v>81</v>
      </c>
      <c r="D32" s="189"/>
      <c r="E32" s="16" t="s">
        <v>39</v>
      </c>
      <c r="F32" s="24" t="s">
        <v>58</v>
      </c>
    </row>
    <row r="33" spans="1:6">
      <c r="A33" s="179"/>
      <c r="B33" s="26" t="s">
        <v>40</v>
      </c>
      <c r="C33" s="23" t="s">
        <v>83</v>
      </c>
      <c r="D33" s="189"/>
      <c r="E33" s="16" t="s">
        <v>41</v>
      </c>
      <c r="F33" s="24" t="s">
        <v>136</v>
      </c>
    </row>
    <row r="34" spans="1:6">
      <c r="A34" s="187"/>
      <c r="B34" s="26" t="s">
        <v>43</v>
      </c>
      <c r="C34" s="23" t="s">
        <v>243</v>
      </c>
      <c r="D34" s="190"/>
      <c r="E34" s="16" t="s">
        <v>44</v>
      </c>
      <c r="F34" s="24"/>
    </row>
    <row r="35" spans="1:6">
      <c r="A35" s="188"/>
      <c r="B35" s="26" t="s">
        <v>45</v>
      </c>
      <c r="C35" s="23" t="s">
        <v>85</v>
      </c>
      <c r="D35" s="191"/>
      <c r="E35" s="16" t="s">
        <v>46</v>
      </c>
      <c r="F35" s="24"/>
    </row>
    <row r="36" spans="1:6">
      <c r="A36" s="183" t="s">
        <v>34</v>
      </c>
      <c r="B36" s="183"/>
      <c r="C36" s="183"/>
      <c r="D36" s="183"/>
      <c r="E36" s="183"/>
      <c r="F36" s="183"/>
    </row>
    <row r="37" spans="1:6" ht="30" customHeight="1">
      <c r="A37" s="223" t="s">
        <v>35</v>
      </c>
      <c r="B37" s="180" t="s">
        <v>240</v>
      </c>
      <c r="C37" s="228"/>
      <c r="D37" s="228"/>
      <c r="E37" s="228"/>
      <c r="F37" s="229"/>
    </row>
    <row r="38" spans="1:6" ht="30" customHeight="1">
      <c r="A38" s="224"/>
      <c r="B38" s="180" t="s">
        <v>241</v>
      </c>
      <c r="C38" s="228"/>
      <c r="D38" s="228"/>
      <c r="E38" s="228"/>
      <c r="F38" s="229"/>
    </row>
    <row r="39" spans="1:6" ht="30" customHeight="1">
      <c r="A39" s="225"/>
      <c r="B39" s="180" t="s">
        <v>252</v>
      </c>
      <c r="C39" s="228"/>
      <c r="D39" s="228"/>
      <c r="E39" s="228"/>
      <c r="F39" s="229"/>
    </row>
    <row r="40" spans="1:6" s="27" customFormat="1" ht="102.6" customHeight="1">
      <c r="A40" s="223" t="s">
        <v>138</v>
      </c>
      <c r="B40" s="180" t="s">
        <v>253</v>
      </c>
      <c r="C40" s="181"/>
      <c r="D40" s="181"/>
      <c r="E40" s="181"/>
      <c r="F40" s="182"/>
    </row>
    <row r="41" spans="1:6" s="27" customFormat="1" ht="25.05" customHeight="1">
      <c r="A41" s="224"/>
      <c r="B41" s="193" t="s">
        <v>262</v>
      </c>
      <c r="C41" s="226"/>
      <c r="D41" s="226"/>
      <c r="E41" s="226"/>
      <c r="F41" s="227"/>
    </row>
    <row r="42" spans="1:6">
      <c r="A42" s="183"/>
      <c r="B42" s="183"/>
      <c r="C42" s="183"/>
      <c r="D42" s="183"/>
      <c r="E42" s="183"/>
      <c r="F42" s="183"/>
    </row>
    <row r="43" spans="1:6">
      <c r="A43" s="50" t="s">
        <v>35</v>
      </c>
      <c r="B43" s="184"/>
      <c r="C43" s="185"/>
      <c r="D43" s="50" t="s">
        <v>37</v>
      </c>
      <c r="E43" s="184"/>
      <c r="F43" s="185"/>
    </row>
    <row r="44" spans="1:6" ht="19.2">
      <c r="A44" s="170" t="s">
        <v>47</v>
      </c>
      <c r="B44" s="171"/>
      <c r="C44" s="172"/>
      <c r="D44" s="48" t="s">
        <v>48</v>
      </c>
      <c r="E44" s="173"/>
      <c r="F44" s="174"/>
    </row>
    <row r="45" spans="1:6">
      <c r="A45" s="175" t="s">
        <v>35</v>
      </c>
      <c r="B45" s="30" t="s">
        <v>49</v>
      </c>
      <c r="C45" s="30" t="s">
        <v>50</v>
      </c>
      <c r="D45" s="175" t="s">
        <v>37</v>
      </c>
      <c r="E45" s="30" t="s">
        <v>51</v>
      </c>
      <c r="F45" s="30" t="s">
        <v>52</v>
      </c>
    </row>
    <row r="46" spans="1:6">
      <c r="A46" s="175"/>
      <c r="B46" s="31"/>
      <c r="C46" s="31"/>
      <c r="D46" s="176"/>
      <c r="E46" s="31"/>
      <c r="F46" s="32"/>
    </row>
    <row r="47" spans="1:6">
      <c r="A47" s="175"/>
      <c r="B47" s="31"/>
      <c r="C47" s="31"/>
      <c r="D47" s="176"/>
      <c r="E47" s="31"/>
      <c r="F47" s="32"/>
    </row>
    <row r="48" spans="1:6">
      <c r="A48" s="175"/>
      <c r="B48" s="31"/>
      <c r="C48" s="31"/>
      <c r="D48" s="176"/>
      <c r="E48" s="31"/>
      <c r="F48" s="32"/>
    </row>
  </sheetData>
  <mergeCells count="39">
    <mergeCell ref="A1:F1"/>
    <mergeCell ref="A3:B3"/>
    <mergeCell ref="G6:H6"/>
    <mergeCell ref="A10:F10"/>
    <mergeCell ref="A11:A15"/>
    <mergeCell ref="D12:D13"/>
    <mergeCell ref="D14:D15"/>
    <mergeCell ref="A16:F16"/>
    <mergeCell ref="E17:F17"/>
    <mergeCell ref="A18:A25"/>
    <mergeCell ref="E18:F18"/>
    <mergeCell ref="E19:F19"/>
    <mergeCell ref="E20:F20"/>
    <mergeCell ref="E21:F21"/>
    <mergeCell ref="B22:B25"/>
    <mergeCell ref="C22:F25"/>
    <mergeCell ref="A26:A29"/>
    <mergeCell ref="E26:F26"/>
    <mergeCell ref="E27:F27"/>
    <mergeCell ref="B28:B29"/>
    <mergeCell ref="C28:F29"/>
    <mergeCell ref="A30:F30"/>
    <mergeCell ref="A31:A35"/>
    <mergeCell ref="D31:D35"/>
    <mergeCell ref="A36:F36"/>
    <mergeCell ref="A37:A39"/>
    <mergeCell ref="B37:F37"/>
    <mergeCell ref="B38:F38"/>
    <mergeCell ref="B39:F39"/>
    <mergeCell ref="A44:C44"/>
    <mergeCell ref="E44:F44"/>
    <mergeCell ref="A45:A48"/>
    <mergeCell ref="D45:D48"/>
    <mergeCell ref="A40:A41"/>
    <mergeCell ref="B40:F40"/>
    <mergeCell ref="B41:F41"/>
    <mergeCell ref="A42:F42"/>
    <mergeCell ref="B43:C43"/>
    <mergeCell ref="E43:F43"/>
  </mergeCells>
  <phoneticPr fontId="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H53"/>
  <sheetViews>
    <sheetView zoomScaleNormal="10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53" t="s">
        <v>0</v>
      </c>
      <c r="B2" s="2">
        <v>42651</v>
      </c>
      <c r="C2" s="3"/>
      <c r="D2" s="2"/>
      <c r="E2" s="4" t="s">
        <v>1</v>
      </c>
      <c r="F2" s="5"/>
    </row>
    <row r="3" spans="1:8">
      <c r="A3" s="218" t="s">
        <v>2</v>
      </c>
      <c r="B3" s="219"/>
      <c r="C3" s="6" t="s">
        <v>3</v>
      </c>
      <c r="D3" s="6" t="s">
        <v>4</v>
      </c>
      <c r="E3" s="6" t="s">
        <v>3</v>
      </c>
      <c r="F3" s="7" t="s">
        <v>4</v>
      </c>
    </row>
    <row r="4" spans="1:8">
      <c r="A4" s="53" t="s">
        <v>5</v>
      </c>
      <c r="B4" s="8">
        <v>1625900</v>
      </c>
      <c r="C4" s="9" t="s">
        <v>6</v>
      </c>
      <c r="D4" s="10">
        <v>0.02</v>
      </c>
      <c r="E4" s="11" t="s">
        <v>7</v>
      </c>
      <c r="F4" s="10">
        <v>0.02</v>
      </c>
      <c r="H4" s="12">
        <f>SUM(D4:D8)+SUM(F4:F8)</f>
        <v>0.99</v>
      </c>
    </row>
    <row r="5" spans="1:8">
      <c r="A5" s="53" t="s">
        <v>8</v>
      </c>
      <c r="B5" s="13">
        <f>B6-B4</f>
        <v>3696550</v>
      </c>
      <c r="C5" s="11" t="s">
        <v>9</v>
      </c>
      <c r="D5" s="10">
        <v>0.03</v>
      </c>
      <c r="E5" s="11" t="s">
        <v>10</v>
      </c>
      <c r="F5" s="10">
        <v>0.19</v>
      </c>
    </row>
    <row r="6" spans="1:8">
      <c r="A6" s="53" t="s">
        <v>11</v>
      </c>
      <c r="B6" s="13">
        <v>5322450</v>
      </c>
      <c r="C6" s="9" t="s">
        <v>12</v>
      </c>
      <c r="D6" s="10">
        <v>7.0000000000000007E-2</v>
      </c>
      <c r="E6" s="11" t="s">
        <v>13</v>
      </c>
      <c r="F6" s="10">
        <v>0.23</v>
      </c>
      <c r="G6" s="221">
        <f>B7+B6</f>
        <v>26309350</v>
      </c>
      <c r="H6" s="222"/>
    </row>
    <row r="7" spans="1:8">
      <c r="A7" s="53" t="s">
        <v>14</v>
      </c>
      <c r="B7" s="13">
        <v>20986900</v>
      </c>
      <c r="C7" s="11" t="s">
        <v>15</v>
      </c>
      <c r="D7" s="10">
        <v>0.12</v>
      </c>
      <c r="E7" s="11" t="s">
        <v>16</v>
      </c>
      <c r="F7" s="10">
        <v>0.31</v>
      </c>
    </row>
    <row r="8" spans="1:8">
      <c r="A8" s="53" t="s">
        <v>17</v>
      </c>
      <c r="B8" s="13">
        <v>84672500</v>
      </c>
      <c r="C8" s="9" t="s">
        <v>18</v>
      </c>
      <c r="D8" s="10">
        <v>0</v>
      </c>
      <c r="E8" s="11"/>
      <c r="F8" s="10"/>
    </row>
    <row r="9" spans="1:8">
      <c r="A9" s="53" t="s">
        <v>19</v>
      </c>
      <c r="B9" s="14">
        <f>B7/B8</f>
        <v>0.24785969470607341</v>
      </c>
      <c r="C9" s="9"/>
      <c r="D9" s="10"/>
      <c r="E9" s="11"/>
      <c r="F9" s="15"/>
    </row>
    <row r="10" spans="1:8">
      <c r="A10" s="183" t="s">
        <v>20</v>
      </c>
      <c r="B10" s="183"/>
      <c r="C10" s="183"/>
      <c r="D10" s="183"/>
      <c r="E10" s="183"/>
      <c r="F10" s="183"/>
    </row>
    <row r="11" spans="1:8">
      <c r="A11" s="196" t="s">
        <v>21</v>
      </c>
      <c r="B11" s="53" t="s">
        <v>22</v>
      </c>
      <c r="C11" s="53" t="s">
        <v>23</v>
      </c>
      <c r="D11" s="53" t="s">
        <v>24</v>
      </c>
      <c r="E11" s="53"/>
      <c r="F11" s="16" t="s">
        <v>25</v>
      </c>
    </row>
    <row r="12" spans="1:8">
      <c r="A12" s="196"/>
      <c r="B12" s="17" t="s">
        <v>53</v>
      </c>
      <c r="C12" s="5" t="s">
        <v>227</v>
      </c>
      <c r="D12" s="220" t="s">
        <v>26</v>
      </c>
      <c r="E12" s="17" t="s">
        <v>301</v>
      </c>
      <c r="F12" s="5">
        <v>8</v>
      </c>
    </row>
    <row r="13" spans="1:8">
      <c r="A13" s="196"/>
      <c r="B13" s="17" t="s">
        <v>55</v>
      </c>
      <c r="C13" s="5" t="s">
        <v>298</v>
      </c>
      <c r="D13" s="220"/>
      <c r="E13" s="17" t="s">
        <v>302</v>
      </c>
      <c r="F13" s="5">
        <v>14</v>
      </c>
    </row>
    <row r="14" spans="1:8">
      <c r="A14" s="196"/>
      <c r="B14" s="17" t="s">
        <v>56</v>
      </c>
      <c r="C14" s="5" t="s">
        <v>299</v>
      </c>
      <c r="D14" s="220" t="s">
        <v>27</v>
      </c>
      <c r="E14" s="17" t="s">
        <v>303</v>
      </c>
      <c r="F14" s="18">
        <v>0</v>
      </c>
    </row>
    <row r="15" spans="1:8">
      <c r="A15" s="196"/>
      <c r="B15" s="17" t="s">
        <v>57</v>
      </c>
      <c r="C15" s="5" t="s">
        <v>300</v>
      </c>
      <c r="D15" s="220"/>
      <c r="E15" s="17" t="s">
        <v>304</v>
      </c>
      <c r="F15" s="18">
        <v>0</v>
      </c>
    </row>
    <row r="16" spans="1:8">
      <c r="A16" s="183"/>
      <c r="B16" s="183"/>
      <c r="C16" s="183"/>
      <c r="D16" s="183"/>
      <c r="E16" s="183"/>
      <c r="F16" s="183"/>
    </row>
    <row r="17" spans="1:6">
      <c r="A17" s="19"/>
      <c r="B17" s="53" t="s">
        <v>28</v>
      </c>
      <c r="C17" s="53" t="s">
        <v>29</v>
      </c>
      <c r="D17" s="53" t="s">
        <v>30</v>
      </c>
      <c r="E17" s="205" t="s">
        <v>31</v>
      </c>
      <c r="F17" s="206"/>
    </row>
    <row r="18" spans="1:6">
      <c r="A18" s="196" t="s">
        <v>32</v>
      </c>
      <c r="B18" s="20">
        <v>0.5</v>
      </c>
      <c r="C18" s="20" t="s">
        <v>264</v>
      </c>
      <c r="D18" s="21">
        <v>10</v>
      </c>
      <c r="E18" s="177" t="s">
        <v>265</v>
      </c>
      <c r="F18" s="178"/>
    </row>
    <row r="19" spans="1:6">
      <c r="A19" s="196"/>
      <c r="B19" s="20">
        <v>0.52083333333333337</v>
      </c>
      <c r="C19" s="20" t="s">
        <v>266</v>
      </c>
      <c r="D19" s="21">
        <v>2</v>
      </c>
      <c r="E19" s="177"/>
      <c r="F19" s="178"/>
    </row>
    <row r="20" spans="1:6">
      <c r="A20" s="196"/>
      <c r="B20" s="20">
        <v>0.5625</v>
      </c>
      <c r="C20" s="20" t="s">
        <v>267</v>
      </c>
      <c r="D20" s="21">
        <v>2</v>
      </c>
      <c r="E20" s="177" t="s">
        <v>270</v>
      </c>
      <c r="F20" s="178"/>
    </row>
    <row r="21" spans="1:6">
      <c r="A21" s="196"/>
      <c r="B21" s="20">
        <v>0.5625</v>
      </c>
      <c r="C21" s="20" t="s">
        <v>268</v>
      </c>
      <c r="D21" s="21">
        <v>2</v>
      </c>
      <c r="E21" s="177" t="s">
        <v>271</v>
      </c>
      <c r="F21" s="178"/>
    </row>
    <row r="22" spans="1:6">
      <c r="A22" s="196"/>
      <c r="B22" s="197" t="s">
        <v>72</v>
      </c>
      <c r="C22" s="199" t="s">
        <v>269</v>
      </c>
      <c r="D22" s="209"/>
      <c r="E22" s="209"/>
      <c r="F22" s="210"/>
    </row>
    <row r="23" spans="1:6">
      <c r="A23" s="196"/>
      <c r="B23" s="208"/>
      <c r="C23" s="211"/>
      <c r="D23" s="212"/>
      <c r="E23" s="212"/>
      <c r="F23" s="213"/>
    </row>
    <row r="24" spans="1:6">
      <c r="A24" s="196"/>
      <c r="B24" s="208"/>
      <c r="C24" s="211"/>
      <c r="D24" s="212"/>
      <c r="E24" s="212"/>
      <c r="F24" s="213"/>
    </row>
    <row r="25" spans="1:6">
      <c r="A25" s="207"/>
      <c r="B25" s="198"/>
      <c r="C25" s="214"/>
      <c r="D25" s="215"/>
      <c r="E25" s="215"/>
      <c r="F25" s="216"/>
    </row>
    <row r="26" spans="1:6">
      <c r="A26" s="196" t="s">
        <v>33</v>
      </c>
      <c r="B26" s="20">
        <v>0.75</v>
      </c>
      <c r="C26" s="20" t="s">
        <v>272</v>
      </c>
      <c r="D26" s="21" t="s">
        <v>273</v>
      </c>
      <c r="E26" s="177" t="s">
        <v>281</v>
      </c>
      <c r="F26" s="178"/>
    </row>
    <row r="27" spans="1:6">
      <c r="A27" s="196"/>
      <c r="B27" s="20">
        <v>0.77083333333333337</v>
      </c>
      <c r="C27" s="20" t="s">
        <v>274</v>
      </c>
      <c r="D27" s="21">
        <v>2</v>
      </c>
      <c r="E27" s="177"/>
      <c r="F27" s="178"/>
    </row>
    <row r="28" spans="1:6">
      <c r="A28" s="196"/>
      <c r="B28" s="20">
        <v>0.77083333333333337</v>
      </c>
      <c r="C28" s="20" t="s">
        <v>275</v>
      </c>
      <c r="D28" s="21" t="s">
        <v>276</v>
      </c>
      <c r="E28" s="177"/>
      <c r="F28" s="178"/>
    </row>
    <row r="29" spans="1:6">
      <c r="A29" s="196"/>
      <c r="B29" s="20">
        <v>0.79166666666666663</v>
      </c>
      <c r="C29" s="20" t="s">
        <v>277</v>
      </c>
      <c r="D29" s="21">
        <v>2</v>
      </c>
      <c r="E29" s="177"/>
      <c r="F29" s="178"/>
    </row>
    <row r="30" spans="1:6">
      <c r="A30" s="196"/>
      <c r="B30" s="20">
        <v>0.79166666666666663</v>
      </c>
      <c r="C30" s="20" t="s">
        <v>278</v>
      </c>
      <c r="D30" s="21">
        <v>2</v>
      </c>
      <c r="E30" s="177"/>
      <c r="F30" s="178"/>
    </row>
    <row r="31" spans="1:6">
      <c r="A31" s="196"/>
      <c r="B31" s="20">
        <v>0.85416666666666663</v>
      </c>
      <c r="C31" s="20" t="s">
        <v>279</v>
      </c>
      <c r="D31" s="21">
        <v>2</v>
      </c>
      <c r="E31" s="177" t="s">
        <v>305</v>
      </c>
      <c r="F31" s="178"/>
    </row>
    <row r="32" spans="1:6">
      <c r="A32" s="196"/>
      <c r="B32" s="20">
        <v>0.875</v>
      </c>
      <c r="C32" s="20" t="s">
        <v>280</v>
      </c>
      <c r="D32" s="21">
        <v>2</v>
      </c>
      <c r="E32" s="177" t="s">
        <v>305</v>
      </c>
      <c r="F32" s="178"/>
    </row>
    <row r="33" spans="1:6" ht="16.5" customHeight="1">
      <c r="A33" s="196"/>
      <c r="B33" s="197" t="s">
        <v>123</v>
      </c>
      <c r="C33" s="199" t="s">
        <v>306</v>
      </c>
      <c r="D33" s="200"/>
      <c r="E33" s="200"/>
      <c r="F33" s="201"/>
    </row>
    <row r="34" spans="1:6" ht="43.5" customHeight="1">
      <c r="A34" s="196"/>
      <c r="B34" s="198"/>
      <c r="C34" s="202"/>
      <c r="D34" s="203"/>
      <c r="E34" s="203"/>
      <c r="F34" s="204"/>
    </row>
    <row r="35" spans="1:6">
      <c r="A35" s="183" t="s">
        <v>34</v>
      </c>
      <c r="B35" s="183"/>
      <c r="C35" s="183"/>
      <c r="D35" s="183"/>
      <c r="E35" s="183"/>
      <c r="F35" s="183"/>
    </row>
    <row r="36" spans="1:6">
      <c r="A36" s="186" t="s">
        <v>35</v>
      </c>
      <c r="B36" s="22" t="s">
        <v>36</v>
      </c>
      <c r="C36" s="23" t="s">
        <v>283</v>
      </c>
      <c r="D36" s="186" t="s">
        <v>37</v>
      </c>
      <c r="E36" s="53" t="s">
        <v>36</v>
      </c>
      <c r="F36" s="24"/>
    </row>
    <row r="37" spans="1:6">
      <c r="A37" s="179"/>
      <c r="B37" s="25" t="s">
        <v>38</v>
      </c>
      <c r="C37" s="23" t="s">
        <v>284</v>
      </c>
      <c r="D37" s="189"/>
      <c r="E37" s="16" t="s">
        <v>39</v>
      </c>
      <c r="F37" s="24" t="s">
        <v>58</v>
      </c>
    </row>
    <row r="38" spans="1:6">
      <c r="A38" s="179"/>
      <c r="B38" s="26" t="s">
        <v>40</v>
      </c>
      <c r="C38" s="23" t="s">
        <v>285</v>
      </c>
      <c r="D38" s="189"/>
      <c r="E38" s="16" t="s">
        <v>41</v>
      </c>
      <c r="F38" s="24" t="s">
        <v>136</v>
      </c>
    </row>
    <row r="39" spans="1:6">
      <c r="A39" s="187"/>
      <c r="B39" s="26" t="s">
        <v>43</v>
      </c>
      <c r="C39" s="23" t="s">
        <v>286</v>
      </c>
      <c r="D39" s="190"/>
      <c r="E39" s="16" t="s">
        <v>44</v>
      </c>
      <c r="F39" s="24" t="s">
        <v>137</v>
      </c>
    </row>
    <row r="40" spans="1:6">
      <c r="A40" s="188"/>
      <c r="B40" s="26" t="s">
        <v>45</v>
      </c>
      <c r="C40" s="23" t="s">
        <v>287</v>
      </c>
      <c r="D40" s="191"/>
      <c r="E40" s="16" t="s">
        <v>46</v>
      </c>
      <c r="F40" s="24"/>
    </row>
    <row r="41" spans="1:6">
      <c r="A41" s="183" t="s">
        <v>288</v>
      </c>
      <c r="B41" s="183"/>
      <c r="C41" s="183"/>
      <c r="D41" s="183"/>
      <c r="E41" s="183"/>
      <c r="F41" s="183"/>
    </row>
    <row r="42" spans="1:6" ht="64.2" customHeight="1">
      <c r="A42" s="223" t="s">
        <v>35</v>
      </c>
      <c r="B42" s="180" t="s">
        <v>294</v>
      </c>
      <c r="C42" s="228"/>
      <c r="D42" s="228"/>
      <c r="E42" s="228"/>
      <c r="F42" s="229"/>
    </row>
    <row r="43" spans="1:6" ht="30" customHeight="1">
      <c r="A43" s="224"/>
      <c r="B43" s="180" t="s">
        <v>289</v>
      </c>
      <c r="C43" s="228"/>
      <c r="D43" s="228"/>
      <c r="E43" s="228"/>
      <c r="F43" s="229"/>
    </row>
    <row r="44" spans="1:6" ht="30" customHeight="1">
      <c r="A44" s="225"/>
      <c r="B44" s="180" t="s">
        <v>290</v>
      </c>
      <c r="C44" s="228"/>
      <c r="D44" s="228"/>
      <c r="E44" s="228"/>
      <c r="F44" s="229"/>
    </row>
    <row r="45" spans="1:6" s="27" customFormat="1" ht="28.8" customHeight="1">
      <c r="A45" s="223" t="s">
        <v>138</v>
      </c>
      <c r="B45" s="180" t="s">
        <v>263</v>
      </c>
      <c r="C45" s="181"/>
      <c r="D45" s="181"/>
      <c r="E45" s="181"/>
      <c r="F45" s="182"/>
    </row>
    <row r="46" spans="1:6" s="27" customFormat="1" ht="160.05000000000001" customHeight="1">
      <c r="A46" s="224"/>
      <c r="B46" s="193" t="s">
        <v>282</v>
      </c>
      <c r="C46" s="226"/>
      <c r="D46" s="226"/>
      <c r="E46" s="226"/>
      <c r="F46" s="227"/>
    </row>
    <row r="47" spans="1:6">
      <c r="A47" s="183"/>
      <c r="B47" s="183"/>
      <c r="C47" s="183"/>
      <c r="D47" s="183"/>
      <c r="E47" s="183"/>
      <c r="F47" s="183"/>
    </row>
    <row r="48" spans="1:6">
      <c r="A48" s="52" t="s">
        <v>35</v>
      </c>
      <c r="B48" s="184"/>
      <c r="C48" s="185"/>
      <c r="D48" s="52" t="s">
        <v>37</v>
      </c>
      <c r="E48" s="184"/>
      <c r="F48" s="185"/>
    </row>
    <row r="49" spans="1:6" ht="19.2">
      <c r="A49" s="170" t="s">
        <v>47</v>
      </c>
      <c r="B49" s="171"/>
      <c r="C49" s="172"/>
      <c r="D49" s="51" t="s">
        <v>48</v>
      </c>
      <c r="E49" s="173"/>
      <c r="F49" s="174"/>
    </row>
    <row r="50" spans="1:6">
      <c r="A50" s="175" t="s">
        <v>35</v>
      </c>
      <c r="B50" s="30" t="s">
        <v>49</v>
      </c>
      <c r="C50" s="30" t="s">
        <v>50</v>
      </c>
      <c r="D50" s="175" t="s">
        <v>37</v>
      </c>
      <c r="E50" s="30" t="s">
        <v>51</v>
      </c>
      <c r="F50" s="30" t="s">
        <v>52</v>
      </c>
    </row>
    <row r="51" spans="1:6">
      <c r="A51" s="175"/>
      <c r="B51" s="31"/>
      <c r="C51" s="31"/>
      <c r="D51" s="176"/>
      <c r="E51" s="31"/>
      <c r="F51" s="32"/>
    </row>
    <row r="52" spans="1:6">
      <c r="A52" s="175"/>
      <c r="B52" s="31"/>
      <c r="C52" s="31"/>
      <c r="D52" s="176"/>
      <c r="E52" s="31"/>
      <c r="F52" s="32"/>
    </row>
    <row r="53" spans="1:6">
      <c r="A53" s="175"/>
      <c r="B53" s="31"/>
      <c r="C53" s="31"/>
      <c r="D53" s="176"/>
      <c r="E53" s="31"/>
      <c r="F53" s="32"/>
    </row>
  </sheetData>
  <mergeCells count="44">
    <mergeCell ref="A49:C49"/>
    <mergeCell ref="E49:F49"/>
    <mergeCell ref="A50:A53"/>
    <mergeCell ref="D50:D53"/>
    <mergeCell ref="E27:F27"/>
    <mergeCell ref="E28:F28"/>
    <mergeCell ref="E29:F29"/>
    <mergeCell ref="E30:F30"/>
    <mergeCell ref="E31:F31"/>
    <mergeCell ref="E32:F32"/>
    <mergeCell ref="A45:A46"/>
    <mergeCell ref="B45:F45"/>
    <mergeCell ref="B46:F46"/>
    <mergeCell ref="A47:F47"/>
    <mergeCell ref="B48:C48"/>
    <mergeCell ref="E48:F48"/>
    <mergeCell ref="A36:A40"/>
    <mergeCell ref="D36:D40"/>
    <mergeCell ref="A41:F41"/>
    <mergeCell ref="A42:A44"/>
    <mergeCell ref="B42:F42"/>
    <mergeCell ref="B43:F43"/>
    <mergeCell ref="B44:F44"/>
    <mergeCell ref="A26:A34"/>
    <mergeCell ref="E26:F26"/>
    <mergeCell ref="B33:B34"/>
    <mergeCell ref="C33:F34"/>
    <mergeCell ref="A35:F35"/>
    <mergeCell ref="A16:F16"/>
    <mergeCell ref="E17:F17"/>
    <mergeCell ref="A18:A25"/>
    <mergeCell ref="E18:F18"/>
    <mergeCell ref="E19:F19"/>
    <mergeCell ref="E20:F20"/>
    <mergeCell ref="E21:F21"/>
    <mergeCell ref="B22:B25"/>
    <mergeCell ref="C22:F25"/>
    <mergeCell ref="A1:F1"/>
    <mergeCell ref="A3:B3"/>
    <mergeCell ref="G6:H6"/>
    <mergeCell ref="A10:F10"/>
    <mergeCell ref="A11:A15"/>
    <mergeCell ref="D12:D13"/>
    <mergeCell ref="D14:D15"/>
  </mergeCells>
  <phoneticPr fontId="4"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H48"/>
  <sheetViews>
    <sheetView zoomScale="90" zoomScaleNormal="90" workbookViewId="0">
      <selection activeCell="B8" sqref="B8"/>
    </sheetView>
  </sheetViews>
  <sheetFormatPr defaultRowHeight="17.399999999999999"/>
  <cols>
    <col min="1" max="1" width="12.59765625" customWidth="1"/>
    <col min="2" max="2" width="18.59765625" customWidth="1"/>
    <col min="3" max="3" width="27.59765625" customWidth="1"/>
    <col min="4" max="4" width="11.59765625" customWidth="1"/>
    <col min="5" max="5" width="27.59765625" customWidth="1"/>
    <col min="6" max="6" width="35.3984375" customWidth="1"/>
  </cols>
  <sheetData>
    <row r="1" spans="1:8" ht="25.8">
      <c r="A1" s="217"/>
      <c r="B1" s="217"/>
      <c r="C1" s="217"/>
      <c r="D1" s="217"/>
      <c r="E1" s="217"/>
      <c r="F1" s="217"/>
    </row>
    <row r="2" spans="1:8">
      <c r="A2" s="55" t="s">
        <v>0</v>
      </c>
      <c r="B2" s="2">
        <v>42652</v>
      </c>
      <c r="C2" s="3"/>
      <c r="D2" s="2"/>
      <c r="E2" s="4" t="s">
        <v>1</v>
      </c>
      <c r="F2" s="5"/>
    </row>
    <row r="3" spans="1:8">
      <c r="A3" s="218" t="s">
        <v>2</v>
      </c>
      <c r="B3" s="219"/>
      <c r="C3" s="6" t="s">
        <v>3</v>
      </c>
      <c r="D3" s="6" t="s">
        <v>4</v>
      </c>
      <c r="E3" s="6" t="s">
        <v>3</v>
      </c>
      <c r="F3" s="7" t="s">
        <v>4</v>
      </c>
    </row>
    <row r="4" spans="1:8">
      <c r="A4" s="55" t="s">
        <v>5</v>
      </c>
      <c r="B4" s="8">
        <v>1630800</v>
      </c>
      <c r="C4" s="9" t="s">
        <v>6</v>
      </c>
      <c r="D4" s="10">
        <v>0.02</v>
      </c>
      <c r="E4" s="11" t="s">
        <v>7</v>
      </c>
      <c r="F4" s="10">
        <v>7.0000000000000007E-2</v>
      </c>
      <c r="H4" s="12">
        <f>SUM(D4:D8)+SUM(F4:F8)</f>
        <v>0.9900000000000001</v>
      </c>
    </row>
    <row r="5" spans="1:8">
      <c r="A5" s="55" t="s">
        <v>8</v>
      </c>
      <c r="B5" s="13">
        <f>B6-B4</f>
        <v>1581200</v>
      </c>
      <c r="C5" s="11" t="s">
        <v>9</v>
      </c>
      <c r="D5" s="10">
        <v>0.1</v>
      </c>
      <c r="E5" s="11" t="s">
        <v>10</v>
      </c>
      <c r="F5" s="10">
        <v>0.33</v>
      </c>
    </row>
    <row r="6" spans="1:8">
      <c r="A6" s="55" t="s">
        <v>11</v>
      </c>
      <c r="B6" s="13">
        <v>3212000</v>
      </c>
      <c r="C6" s="9" t="s">
        <v>12</v>
      </c>
      <c r="D6" s="10">
        <v>0.09</v>
      </c>
      <c r="E6" s="11" t="s">
        <v>13</v>
      </c>
      <c r="F6" s="10">
        <v>0.03</v>
      </c>
      <c r="G6" s="221">
        <f>B7+B6</f>
        <v>27359200</v>
      </c>
      <c r="H6" s="222"/>
    </row>
    <row r="7" spans="1:8">
      <c r="A7" s="55" t="s">
        <v>14</v>
      </c>
      <c r="B7" s="13">
        <v>24147200</v>
      </c>
      <c r="C7" s="11" t="s">
        <v>15</v>
      </c>
      <c r="D7" s="10">
        <v>0.19</v>
      </c>
      <c r="E7" s="11" t="s">
        <v>16</v>
      </c>
      <c r="F7" s="10">
        <v>0.15</v>
      </c>
    </row>
    <row r="8" spans="1:8">
      <c r="A8" s="55" t="s">
        <v>17</v>
      </c>
      <c r="B8" s="13">
        <v>84672500</v>
      </c>
      <c r="C8" s="9" t="s">
        <v>18</v>
      </c>
      <c r="D8" s="10">
        <v>0.01</v>
      </c>
      <c r="E8" s="11"/>
      <c r="F8" s="10"/>
    </row>
    <row r="9" spans="1:8">
      <c r="A9" s="55" t="s">
        <v>19</v>
      </c>
      <c r="B9" s="14">
        <f>B7/B8</f>
        <v>0.28518350113673269</v>
      </c>
      <c r="C9" s="9"/>
      <c r="D9" s="10"/>
      <c r="E9" s="11"/>
      <c r="F9" s="15"/>
    </row>
    <row r="10" spans="1:8">
      <c r="A10" s="183" t="s">
        <v>20</v>
      </c>
      <c r="B10" s="183"/>
      <c r="C10" s="183"/>
      <c r="D10" s="183"/>
      <c r="E10" s="183"/>
      <c r="F10" s="183"/>
    </row>
    <row r="11" spans="1:8">
      <c r="A11" s="196" t="s">
        <v>21</v>
      </c>
      <c r="B11" s="55" t="s">
        <v>22</v>
      </c>
      <c r="C11" s="55" t="s">
        <v>23</v>
      </c>
      <c r="D11" s="55" t="s">
        <v>24</v>
      </c>
      <c r="E11" s="55"/>
      <c r="F11" s="16" t="s">
        <v>25</v>
      </c>
    </row>
    <row r="12" spans="1:8">
      <c r="A12" s="196"/>
      <c r="B12" s="17" t="s">
        <v>53</v>
      </c>
      <c r="C12" s="5" t="s">
        <v>298</v>
      </c>
      <c r="D12" s="220" t="s">
        <v>26</v>
      </c>
      <c r="E12" s="17" t="s">
        <v>327</v>
      </c>
      <c r="F12" s="5">
        <v>6</v>
      </c>
    </row>
    <row r="13" spans="1:8">
      <c r="A13" s="196"/>
      <c r="B13" s="17" t="s">
        <v>55</v>
      </c>
      <c r="C13" s="5" t="s">
        <v>324</v>
      </c>
      <c r="D13" s="220"/>
      <c r="E13" s="17" t="s">
        <v>328</v>
      </c>
      <c r="F13" s="5">
        <v>19</v>
      </c>
    </row>
    <row r="14" spans="1:8">
      <c r="A14" s="196"/>
      <c r="B14" s="17" t="s">
        <v>56</v>
      </c>
      <c r="C14" s="5" t="s">
        <v>325</v>
      </c>
      <c r="D14" s="220" t="s">
        <v>27</v>
      </c>
      <c r="E14" s="17" t="s">
        <v>329</v>
      </c>
      <c r="F14" s="18">
        <v>0</v>
      </c>
    </row>
    <row r="15" spans="1:8">
      <c r="A15" s="196"/>
      <c r="B15" s="17" t="s">
        <v>57</v>
      </c>
      <c r="C15" s="5" t="s">
        <v>326</v>
      </c>
      <c r="D15" s="220"/>
      <c r="E15" s="17" t="s">
        <v>180</v>
      </c>
      <c r="F15" s="18">
        <v>0</v>
      </c>
    </row>
    <row r="16" spans="1:8">
      <c r="A16" s="183"/>
      <c r="B16" s="183"/>
      <c r="C16" s="183"/>
      <c r="D16" s="183"/>
      <c r="E16" s="183"/>
      <c r="F16" s="183"/>
    </row>
    <row r="17" spans="1:6">
      <c r="A17" s="19"/>
      <c r="B17" s="55" t="s">
        <v>28</v>
      </c>
      <c r="C17" s="55" t="s">
        <v>29</v>
      </c>
      <c r="D17" s="55" t="s">
        <v>30</v>
      </c>
      <c r="E17" s="205" t="s">
        <v>31</v>
      </c>
      <c r="F17" s="206"/>
    </row>
    <row r="18" spans="1:6">
      <c r="A18" s="196" t="s">
        <v>32</v>
      </c>
      <c r="B18" s="20">
        <v>0.47916666666666669</v>
      </c>
      <c r="C18" s="20" t="s">
        <v>309</v>
      </c>
      <c r="D18" s="21" t="s">
        <v>310</v>
      </c>
      <c r="E18" s="177" t="s">
        <v>311</v>
      </c>
      <c r="F18" s="178"/>
    </row>
    <row r="19" spans="1:6">
      <c r="A19" s="196"/>
      <c r="B19" s="20">
        <v>0.5</v>
      </c>
      <c r="C19" s="20" t="s">
        <v>312</v>
      </c>
      <c r="D19" s="21">
        <v>15</v>
      </c>
      <c r="E19" s="177" t="s">
        <v>313</v>
      </c>
      <c r="F19" s="178"/>
    </row>
    <row r="20" spans="1:6">
      <c r="A20" s="196"/>
      <c r="B20" s="20">
        <v>0.54166666666666663</v>
      </c>
      <c r="C20" s="20" t="s">
        <v>314</v>
      </c>
      <c r="D20" s="21">
        <v>3</v>
      </c>
      <c r="E20" s="177" t="s">
        <v>315</v>
      </c>
      <c r="F20" s="178"/>
    </row>
    <row r="21" spans="1:6">
      <c r="A21" s="196"/>
      <c r="B21" s="20">
        <v>0.5625</v>
      </c>
      <c r="C21" s="20" t="s">
        <v>316</v>
      </c>
      <c r="D21" s="21">
        <v>4</v>
      </c>
      <c r="E21" s="177" t="s">
        <v>317</v>
      </c>
      <c r="F21" s="178"/>
    </row>
    <row r="22" spans="1:6">
      <c r="A22" s="196"/>
      <c r="B22" s="197" t="s">
        <v>308</v>
      </c>
      <c r="C22" s="199" t="s">
        <v>318</v>
      </c>
      <c r="D22" s="209"/>
      <c r="E22" s="209"/>
      <c r="F22" s="210"/>
    </row>
    <row r="23" spans="1:6">
      <c r="A23" s="196"/>
      <c r="B23" s="208"/>
      <c r="C23" s="211"/>
      <c r="D23" s="212"/>
      <c r="E23" s="212"/>
      <c r="F23" s="213"/>
    </row>
    <row r="24" spans="1:6">
      <c r="A24" s="196"/>
      <c r="B24" s="208"/>
      <c r="C24" s="211"/>
      <c r="D24" s="212"/>
      <c r="E24" s="212"/>
      <c r="F24" s="213"/>
    </row>
    <row r="25" spans="1:6">
      <c r="A25" s="207"/>
      <c r="B25" s="198"/>
      <c r="C25" s="214"/>
      <c r="D25" s="215"/>
      <c r="E25" s="215"/>
      <c r="F25" s="216"/>
    </row>
    <row r="26" spans="1:6" ht="16.8" customHeight="1">
      <c r="A26" s="196" t="s">
        <v>33</v>
      </c>
      <c r="B26" s="20">
        <v>0.79166666666666663</v>
      </c>
      <c r="C26" s="20" t="s">
        <v>307</v>
      </c>
      <c r="D26" s="21">
        <v>2</v>
      </c>
      <c r="E26" s="177"/>
      <c r="F26" s="178"/>
    </row>
    <row r="27" spans="1:6" ht="16.8" customHeight="1">
      <c r="A27" s="196"/>
      <c r="B27" s="58">
        <v>0.86458333333333337</v>
      </c>
      <c r="C27" s="59" t="s">
        <v>322</v>
      </c>
      <c r="D27" s="60">
        <v>2</v>
      </c>
      <c r="E27" s="61"/>
      <c r="F27" s="62"/>
    </row>
    <row r="28" spans="1:6" ht="43.5" customHeight="1">
      <c r="A28" s="196"/>
      <c r="B28" s="57" t="s">
        <v>308</v>
      </c>
      <c r="C28" s="202" t="s">
        <v>323</v>
      </c>
      <c r="D28" s="203"/>
      <c r="E28" s="203"/>
      <c r="F28" s="204"/>
    </row>
    <row r="29" spans="1:6">
      <c r="A29" s="183" t="s">
        <v>34</v>
      </c>
      <c r="B29" s="183"/>
      <c r="C29" s="183"/>
      <c r="D29" s="183"/>
      <c r="E29" s="183"/>
      <c r="F29" s="183"/>
    </row>
    <row r="30" spans="1:6">
      <c r="A30" s="186" t="s">
        <v>35</v>
      </c>
      <c r="B30" s="22" t="s">
        <v>36</v>
      </c>
      <c r="C30" s="23" t="s">
        <v>291</v>
      </c>
      <c r="D30" s="186" t="s">
        <v>37</v>
      </c>
      <c r="E30" s="55" t="s">
        <v>36</v>
      </c>
      <c r="F30" s="24"/>
    </row>
    <row r="31" spans="1:6">
      <c r="A31" s="179"/>
      <c r="B31" s="25" t="s">
        <v>38</v>
      </c>
      <c r="C31" s="23" t="s">
        <v>284</v>
      </c>
      <c r="D31" s="189"/>
      <c r="E31" s="16" t="s">
        <v>39</v>
      </c>
      <c r="F31" s="24" t="s">
        <v>58</v>
      </c>
    </row>
    <row r="32" spans="1:6">
      <c r="A32" s="179"/>
      <c r="B32" s="26" t="s">
        <v>40</v>
      </c>
      <c r="C32" s="23" t="s">
        <v>285</v>
      </c>
      <c r="D32" s="189"/>
      <c r="E32" s="16" t="s">
        <v>41</v>
      </c>
      <c r="F32" s="24" t="s">
        <v>136</v>
      </c>
    </row>
    <row r="33" spans="1:6">
      <c r="A33" s="187"/>
      <c r="B33" s="26" t="s">
        <v>43</v>
      </c>
      <c r="C33" s="23" t="s">
        <v>292</v>
      </c>
      <c r="D33" s="190"/>
      <c r="E33" s="16" t="s">
        <v>44</v>
      </c>
      <c r="F33" s="24" t="s">
        <v>137</v>
      </c>
    </row>
    <row r="34" spans="1:6">
      <c r="A34" s="188"/>
      <c r="B34" s="26" t="s">
        <v>45</v>
      </c>
      <c r="C34" s="23" t="s">
        <v>293</v>
      </c>
      <c r="D34" s="191"/>
      <c r="E34" s="16" t="s">
        <v>46</v>
      </c>
      <c r="F34" s="24"/>
    </row>
    <row r="35" spans="1:6">
      <c r="A35" s="183" t="s">
        <v>288</v>
      </c>
      <c r="B35" s="183"/>
      <c r="C35" s="183"/>
      <c r="D35" s="183"/>
      <c r="E35" s="183"/>
      <c r="F35" s="183"/>
    </row>
    <row r="36" spans="1:6" ht="40.200000000000003" customHeight="1">
      <c r="A36" s="223" t="s">
        <v>35</v>
      </c>
      <c r="B36" s="180" t="s">
        <v>295</v>
      </c>
      <c r="C36" s="228"/>
      <c r="D36" s="228"/>
      <c r="E36" s="228"/>
      <c r="F36" s="229"/>
    </row>
    <row r="37" spans="1:6" ht="43.2" customHeight="1">
      <c r="A37" s="224"/>
      <c r="B37" s="180" t="s">
        <v>296</v>
      </c>
      <c r="C37" s="228"/>
      <c r="D37" s="228"/>
      <c r="E37" s="228"/>
      <c r="F37" s="229"/>
    </row>
    <row r="38" spans="1:6" ht="47.4" customHeight="1">
      <c r="A38" s="225"/>
      <c r="B38" s="180" t="s">
        <v>297</v>
      </c>
      <c r="C38" s="228"/>
      <c r="D38" s="228"/>
      <c r="E38" s="228"/>
      <c r="F38" s="229"/>
    </row>
    <row r="39" spans="1:6" s="27" customFormat="1" ht="28.8" customHeight="1">
      <c r="A39" s="223" t="s">
        <v>138</v>
      </c>
      <c r="B39" s="180" t="s">
        <v>320</v>
      </c>
      <c r="C39" s="181"/>
      <c r="D39" s="181"/>
      <c r="E39" s="181"/>
      <c r="F39" s="182"/>
    </row>
    <row r="40" spans="1:6" s="27" customFormat="1" ht="233.4" customHeight="1">
      <c r="A40" s="224"/>
      <c r="B40" s="193" t="s">
        <v>319</v>
      </c>
      <c r="C40" s="226"/>
      <c r="D40" s="226"/>
      <c r="E40" s="226"/>
      <c r="F40" s="227"/>
    </row>
    <row r="41" spans="1:6" s="27" customFormat="1" ht="233.4" customHeight="1">
      <c r="A41" s="225"/>
      <c r="B41" s="193" t="s">
        <v>321</v>
      </c>
      <c r="C41" s="226"/>
      <c r="D41" s="226"/>
      <c r="E41" s="226"/>
      <c r="F41" s="227"/>
    </row>
    <row r="42" spans="1:6">
      <c r="A42" s="183"/>
      <c r="B42" s="183"/>
      <c r="C42" s="183"/>
      <c r="D42" s="183"/>
      <c r="E42" s="183"/>
      <c r="F42" s="183"/>
    </row>
    <row r="43" spans="1:6">
      <c r="A43" s="56" t="s">
        <v>35</v>
      </c>
      <c r="B43" s="184"/>
      <c r="C43" s="185"/>
      <c r="D43" s="56" t="s">
        <v>37</v>
      </c>
      <c r="E43" s="184"/>
      <c r="F43" s="185"/>
    </row>
    <row r="44" spans="1:6" ht="19.2">
      <c r="A44" s="170" t="s">
        <v>47</v>
      </c>
      <c r="B44" s="171"/>
      <c r="C44" s="172"/>
      <c r="D44" s="54" t="s">
        <v>48</v>
      </c>
      <c r="E44" s="173"/>
      <c r="F44" s="174"/>
    </row>
    <row r="45" spans="1:6">
      <c r="A45" s="175" t="s">
        <v>35</v>
      </c>
      <c r="B45" s="30" t="s">
        <v>49</v>
      </c>
      <c r="C45" s="30" t="s">
        <v>50</v>
      </c>
      <c r="D45" s="175" t="s">
        <v>37</v>
      </c>
      <c r="E45" s="30" t="s">
        <v>51</v>
      </c>
      <c r="F45" s="30" t="s">
        <v>52</v>
      </c>
    </row>
    <row r="46" spans="1:6">
      <c r="A46" s="175"/>
      <c r="B46" s="31"/>
      <c r="C46" s="31"/>
      <c r="D46" s="176"/>
      <c r="E46" s="31"/>
      <c r="F46" s="32"/>
    </row>
    <row r="47" spans="1:6">
      <c r="A47" s="175"/>
      <c r="B47" s="31"/>
      <c r="C47" s="31"/>
      <c r="D47" s="176"/>
      <c r="E47" s="31"/>
      <c r="F47" s="32"/>
    </row>
    <row r="48" spans="1:6">
      <c r="A48" s="175"/>
      <c r="B48" s="31"/>
      <c r="C48" s="31"/>
      <c r="D48" s="176"/>
      <c r="E48" s="31"/>
      <c r="F48" s="32"/>
    </row>
  </sheetData>
  <mergeCells count="38">
    <mergeCell ref="A1:F1"/>
    <mergeCell ref="A3:B3"/>
    <mergeCell ref="G6:H6"/>
    <mergeCell ref="A10:F10"/>
    <mergeCell ref="A11:A15"/>
    <mergeCell ref="D12:D13"/>
    <mergeCell ref="D14:D15"/>
    <mergeCell ref="A16:F16"/>
    <mergeCell ref="E17:F17"/>
    <mergeCell ref="A18:A25"/>
    <mergeCell ref="E18:F18"/>
    <mergeCell ref="E19:F19"/>
    <mergeCell ref="E20:F20"/>
    <mergeCell ref="E21:F21"/>
    <mergeCell ref="B22:B25"/>
    <mergeCell ref="C22:F25"/>
    <mergeCell ref="A26:A28"/>
    <mergeCell ref="E26:F26"/>
    <mergeCell ref="C28:F28"/>
    <mergeCell ref="A29:F29"/>
    <mergeCell ref="A30:A34"/>
    <mergeCell ref="D30:D34"/>
    <mergeCell ref="A35:F35"/>
    <mergeCell ref="A36:A38"/>
    <mergeCell ref="B36:F36"/>
    <mergeCell ref="B37:F37"/>
    <mergeCell ref="B38:F38"/>
    <mergeCell ref="A44:C44"/>
    <mergeCell ref="E44:F44"/>
    <mergeCell ref="A45:A48"/>
    <mergeCell ref="D45:D48"/>
    <mergeCell ref="B39:F39"/>
    <mergeCell ref="B40:F40"/>
    <mergeCell ref="A42:F42"/>
    <mergeCell ref="B43:C43"/>
    <mergeCell ref="E43:F43"/>
    <mergeCell ref="A39:A41"/>
    <mergeCell ref="B41:F41"/>
  </mergeCells>
  <phoneticPr fontId="4"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31</vt:i4>
      </vt:variant>
    </vt:vector>
  </HeadingPairs>
  <TitlesOfParts>
    <vt:vector size="31" baseType="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1028</vt:lpstr>
      <vt:lpstr>1029</vt:lpstr>
      <vt:lpstr>1030</vt:lpstr>
      <vt:lpstr>1031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2016-10-01T08:46:13Z</dcterms:created>
  <dcterms:modified xsi:type="dcterms:W3CDTF">2016-11-01T14:50:13Z</dcterms:modified>
</cp:coreProperties>
</file>