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96" windowWidth="19392" windowHeight="7836" firstSheet="12" activeTab="29"/>
  </bookViews>
  <sheets>
    <sheet name="1101" sheetId="1" r:id="rId1"/>
    <sheet name="1102" sheetId="2" r:id="rId2"/>
    <sheet name="1103" sheetId="3" r:id="rId3"/>
    <sheet name="1104" sheetId="4" r:id="rId4"/>
    <sheet name="1105" sheetId="5" r:id="rId5"/>
    <sheet name="1106" sheetId="6" r:id="rId6"/>
    <sheet name="1107" sheetId="7" r:id="rId7"/>
    <sheet name="1108" sheetId="8" r:id="rId8"/>
    <sheet name="110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 name="1118" sheetId="18" r:id="rId18"/>
    <sheet name="1119" sheetId="19" r:id="rId19"/>
    <sheet name="1120" sheetId="20" r:id="rId20"/>
    <sheet name="1121" sheetId="21" r:id="rId21"/>
    <sheet name="1122" sheetId="22" r:id="rId22"/>
    <sheet name="1123" sheetId="23" r:id="rId23"/>
    <sheet name="1124" sheetId="24" r:id="rId24"/>
    <sheet name="1125" sheetId="25" r:id="rId25"/>
    <sheet name="1126" sheetId="26" r:id="rId26"/>
    <sheet name="1127" sheetId="27" r:id="rId27"/>
    <sheet name="1128" sheetId="28" r:id="rId28"/>
    <sheet name="1129" sheetId="29" r:id="rId29"/>
    <sheet name="1130" sheetId="30" r:id="rId30"/>
  </sheets>
  <calcPr calcId="125725"/>
</workbook>
</file>

<file path=xl/calcChain.xml><?xml version="1.0" encoding="utf-8"?>
<calcChain xmlns="http://schemas.openxmlformats.org/spreadsheetml/2006/main">
  <c r="B9" i="30"/>
  <c r="G6"/>
  <c r="B5"/>
  <c r="H4"/>
  <c r="B9" i="29"/>
  <c r="G6"/>
  <c r="B5"/>
  <c r="H4"/>
  <c r="B9" i="28"/>
  <c r="G6"/>
  <c r="B5"/>
  <c r="H4"/>
  <c r="B9" i="27"/>
  <c r="B5"/>
  <c r="G6"/>
  <c r="H4"/>
  <c r="B9" i="26"/>
  <c r="G6"/>
  <c r="B5"/>
  <c r="H4"/>
  <c r="B9" i="25"/>
  <c r="G6"/>
  <c r="B5"/>
  <c r="H4"/>
  <c r="B5" i="24"/>
  <c r="B9"/>
  <c r="G6"/>
  <c r="H4"/>
  <c r="B9" i="23"/>
  <c r="G6"/>
  <c r="B5"/>
  <c r="H4"/>
  <c r="B9" i="22"/>
  <c r="B5"/>
  <c r="B9" i="21"/>
  <c r="B5"/>
  <c r="G6" i="22" l="1"/>
  <c r="H4"/>
  <c r="G6" i="21"/>
  <c r="H4"/>
  <c r="B9" i="20"/>
  <c r="B5"/>
  <c r="G6"/>
  <c r="H4"/>
  <c r="B9" i="19"/>
  <c r="B5"/>
  <c r="G6"/>
  <c r="H4"/>
  <c r="B9" i="18"/>
  <c r="B5"/>
  <c r="B9" i="17"/>
  <c r="B5"/>
  <c r="G6" i="18"/>
  <c r="H4"/>
  <c r="G6" i="17"/>
  <c r="H4"/>
  <c r="B9" i="16"/>
  <c r="G6"/>
  <c r="B5"/>
  <c r="H4"/>
  <c r="B9" i="15"/>
  <c r="G6"/>
  <c r="B5"/>
  <c r="H4"/>
  <c r="B9" i="14"/>
  <c r="G6"/>
  <c r="B5"/>
  <c r="H4"/>
  <c r="B9" i="13"/>
  <c r="B5"/>
  <c r="G6"/>
  <c r="H4"/>
  <c r="B9" i="12"/>
  <c r="G6"/>
  <c r="B5"/>
  <c r="H4"/>
  <c r="B9" i="11"/>
  <c r="B5"/>
  <c r="G6"/>
  <c r="H4"/>
  <c r="B9" i="10"/>
  <c r="G6"/>
  <c r="B5"/>
  <c r="H4"/>
  <c r="B9" i="9"/>
  <c r="G6"/>
  <c r="B5"/>
  <c r="H4"/>
  <c r="B9" i="8"/>
  <c r="G6"/>
  <c r="B5"/>
  <c r="H4"/>
  <c r="B9" i="7"/>
  <c r="B5"/>
  <c r="G6"/>
  <c r="H4"/>
  <c r="B9" i="6"/>
  <c r="G6"/>
  <c r="B5"/>
  <c r="H4"/>
  <c r="B9" i="5"/>
  <c r="G6"/>
  <c r="B5"/>
  <c r="H4"/>
  <c r="B9" i="4"/>
  <c r="G6"/>
  <c r="B5"/>
  <c r="H4"/>
  <c r="B9" i="3"/>
  <c r="G6"/>
  <c r="B5"/>
  <c r="H4"/>
  <c r="B9" i="2"/>
  <c r="G6"/>
  <c r="B5"/>
  <c r="H4"/>
  <c r="B9" i="1"/>
  <c r="G6"/>
  <c r="B5"/>
  <c r="H4"/>
</calcChain>
</file>

<file path=xl/sharedStrings.xml><?xml version="1.0" encoding="utf-8"?>
<sst xmlns="http://schemas.openxmlformats.org/spreadsheetml/2006/main" count="2825" uniqueCount="700">
  <si>
    <t>작성일자</t>
  </si>
  <si>
    <t>대표</t>
  </si>
  <si>
    <t xml:space="preserve">  일일매출내역</t>
  </si>
  <si>
    <t>주요판매분석</t>
  </si>
  <si>
    <t>판매율</t>
  </si>
  <si>
    <t>런치</t>
  </si>
  <si>
    <t>Salad</t>
  </si>
  <si>
    <t>Main</t>
  </si>
  <si>
    <t>디너</t>
  </si>
  <si>
    <t>Appetizer</t>
  </si>
  <si>
    <t>Set(Lunch)</t>
  </si>
  <si>
    <t>총매출</t>
  </si>
  <si>
    <t>Pizza</t>
  </si>
  <si>
    <t>Set(Dinner)</t>
  </si>
  <si>
    <t>누적매출</t>
  </si>
  <si>
    <t>Pasta</t>
  </si>
  <si>
    <t>Wine &amp; Beverage</t>
  </si>
  <si>
    <t>목표매출</t>
  </si>
  <si>
    <t>Risotto</t>
  </si>
  <si>
    <t>Gourmet</t>
    <phoneticPr fontId="2" type="noConversion"/>
  </si>
  <si>
    <t>목표매출 달성도</t>
  </si>
  <si>
    <t xml:space="preserve">  금주의 추천메뉴 및 Daily (Best &amp; Worst) </t>
  </si>
  <si>
    <t>mo</t>
  </si>
  <si>
    <t xml:space="preserve"> 추천메뉴</t>
  </si>
  <si>
    <t>판매량(누적)</t>
  </si>
  <si>
    <t>분류</t>
  </si>
  <si>
    <t>데일리 판매수량</t>
  </si>
  <si>
    <t>Daily Best</t>
  </si>
  <si>
    <t>* G Lunch Set</t>
    <phoneticPr fontId="2" type="noConversion"/>
  </si>
  <si>
    <t>* G Dinner Set</t>
    <phoneticPr fontId="2" type="noConversion"/>
  </si>
  <si>
    <t>Daily Worst</t>
  </si>
  <si>
    <t xml:space="preserve">시간 </t>
  </si>
  <si>
    <t>예약명</t>
  </si>
  <si>
    <t>인원</t>
  </si>
  <si>
    <t>비고</t>
  </si>
  <si>
    <t>오전</t>
  </si>
  <si>
    <t>* 보고  및 특이사항</t>
  </si>
  <si>
    <t>Kitchen</t>
  </si>
  <si>
    <t>* D/O</t>
  </si>
  <si>
    <t>*문성곤 사원</t>
    <phoneticPr fontId="2" type="noConversion"/>
  </si>
  <si>
    <t>Hall</t>
  </si>
  <si>
    <t>* Salad</t>
  </si>
  <si>
    <t>* Section A</t>
  </si>
  <si>
    <t>* Pizza</t>
  </si>
  <si>
    <t>* Section B</t>
  </si>
  <si>
    <t xml:space="preserve">* Pasta </t>
  </si>
  <si>
    <t>* Section 6F</t>
  </si>
  <si>
    <t>* Main</t>
  </si>
  <si>
    <t>*송상민 주임</t>
    <phoneticPr fontId="2" type="noConversion"/>
  </si>
  <si>
    <t>* Part Time</t>
  </si>
  <si>
    <t>* 보고  및 특이사항</t>
    <phoneticPr fontId="2" type="noConversion"/>
  </si>
  <si>
    <t>Kitchen</t>
    <phoneticPr fontId="2" type="noConversion"/>
  </si>
  <si>
    <t>Hall</t>
    <phoneticPr fontId="2" type="noConversion"/>
  </si>
  <si>
    <t xml:space="preserve">  전도금 사용내역 </t>
  </si>
  <si>
    <t>총금액</t>
  </si>
  <si>
    <t xml:space="preserve">금액 </t>
  </si>
  <si>
    <t>사용내역</t>
  </si>
  <si>
    <t>금액</t>
  </si>
  <si>
    <t xml:space="preserve">사용내역 </t>
  </si>
  <si>
    <t>* 정화영 주임</t>
    <phoneticPr fontId="2" type="noConversion"/>
  </si>
  <si>
    <t>* 이길만 계장, 조성래 사원</t>
    <phoneticPr fontId="2" type="noConversion"/>
  </si>
  <si>
    <t>* 김소영 주임, 황진영 사원</t>
    <phoneticPr fontId="2" type="noConversion"/>
  </si>
  <si>
    <t>*고메위크 진행 5 일차</t>
    <phoneticPr fontId="2" type="noConversion"/>
  </si>
  <si>
    <t>* 이길만 계장</t>
    <phoneticPr fontId="2" type="noConversion"/>
  </si>
  <si>
    <t>* 정화영 주임, 조성래 사원</t>
    <phoneticPr fontId="2" type="noConversion"/>
  </si>
  <si>
    <t>*고메위크 진행  6 일차</t>
    <phoneticPr fontId="2" type="noConversion"/>
  </si>
  <si>
    <t>* Ant-Uova</t>
    <phoneticPr fontId="2" type="noConversion"/>
  </si>
  <si>
    <t>* Sal-Ceaser</t>
    <phoneticPr fontId="2" type="noConversion"/>
  </si>
  <si>
    <t>* Piz-Carbonara</t>
    <phoneticPr fontId="2" type="noConversion"/>
  </si>
  <si>
    <t>* Car-Bistecca</t>
    <phoneticPr fontId="2" type="noConversion"/>
  </si>
  <si>
    <t>BBQ</t>
    <phoneticPr fontId="2" type="noConversion"/>
  </si>
  <si>
    <t>1(2)</t>
    <phoneticPr fontId="2" type="noConversion"/>
  </si>
  <si>
    <t>1(3)</t>
    <phoneticPr fontId="2" type="noConversion"/>
  </si>
  <si>
    <t>0(1)</t>
    <phoneticPr fontId="2" type="noConversion"/>
  </si>
  <si>
    <t xml:space="preserve">* BBQ </t>
    <phoneticPr fontId="2" type="noConversion"/>
  </si>
  <si>
    <t>* Pas-Sea Zuppa</t>
    <phoneticPr fontId="2" type="noConversion"/>
  </si>
  <si>
    <t>* Ant-Beef Carpaccio</t>
    <phoneticPr fontId="2" type="noConversion"/>
  </si>
  <si>
    <t>*최진영 사원</t>
    <phoneticPr fontId="2" type="noConversion"/>
  </si>
  <si>
    <t>*윤은선 주임</t>
    <phoneticPr fontId="2" type="noConversion"/>
  </si>
  <si>
    <t>*김정필 주임</t>
    <phoneticPr fontId="2" type="noConversion"/>
  </si>
  <si>
    <t>* Ant-Uova</t>
    <phoneticPr fontId="2" type="noConversion"/>
  </si>
  <si>
    <t>* Sal-Ceaser</t>
    <phoneticPr fontId="2" type="noConversion"/>
  </si>
  <si>
    <t>* Piz-Carbonara</t>
    <phoneticPr fontId="2" type="noConversion"/>
  </si>
  <si>
    <t>* Car-Bistecca</t>
    <phoneticPr fontId="2" type="noConversion"/>
  </si>
  <si>
    <t>오후</t>
    <phoneticPr fontId="2" type="noConversion"/>
  </si>
  <si>
    <t>*윤은선 주임</t>
    <phoneticPr fontId="2" type="noConversion"/>
  </si>
  <si>
    <t>* 이길만 계장</t>
    <phoneticPr fontId="2" type="noConversion"/>
  </si>
  <si>
    <t>*문성곤 사원</t>
    <phoneticPr fontId="2" type="noConversion"/>
  </si>
  <si>
    <t>* 정화영 주임, 조성래 사원</t>
    <phoneticPr fontId="2" type="noConversion"/>
  </si>
  <si>
    <t>*김정필 주임</t>
    <phoneticPr fontId="2" type="noConversion"/>
  </si>
  <si>
    <t>* 김소영 주임, 황진영 사원</t>
    <phoneticPr fontId="2" type="noConversion"/>
  </si>
  <si>
    <t>*송상민 주임</t>
    <phoneticPr fontId="2" type="noConversion"/>
  </si>
  <si>
    <t>* 보고  및 특이사항</t>
    <phoneticPr fontId="2" type="noConversion"/>
  </si>
  <si>
    <t>Kitchen</t>
    <phoneticPr fontId="2" type="noConversion"/>
  </si>
  <si>
    <t>Hall</t>
    <phoneticPr fontId="2" type="noConversion"/>
  </si>
  <si>
    <t>오후</t>
    <phoneticPr fontId="2" type="noConversion"/>
  </si>
  <si>
    <t>Gourmet</t>
    <phoneticPr fontId="2" type="noConversion"/>
  </si>
  <si>
    <t>* G Lunch Set</t>
    <phoneticPr fontId="2" type="noConversion"/>
  </si>
  <si>
    <t>* G Dinner Set</t>
    <phoneticPr fontId="2" type="noConversion"/>
  </si>
  <si>
    <t>* 정화영 주임</t>
    <phoneticPr fontId="2" type="noConversion"/>
  </si>
  <si>
    <t>*송상민 주임 . 최진영 사원</t>
    <phoneticPr fontId="2" type="noConversion"/>
  </si>
  <si>
    <t>* 황진영 사원</t>
    <phoneticPr fontId="2" type="noConversion"/>
  </si>
  <si>
    <t>* 이길만 계장, 김소영 주임</t>
    <phoneticPr fontId="2" type="noConversion"/>
  </si>
  <si>
    <t>*고메위크 진행  7 일차</t>
    <phoneticPr fontId="2" type="noConversion"/>
  </si>
  <si>
    <t>1(1)</t>
    <phoneticPr fontId="2" type="noConversion"/>
  </si>
  <si>
    <t>* Pas-Gamberi</t>
    <phoneticPr fontId="2" type="noConversion"/>
  </si>
  <si>
    <t>2(2)</t>
    <phoneticPr fontId="2" type="noConversion"/>
  </si>
  <si>
    <t>* Piz-Margherita</t>
    <phoneticPr fontId="2" type="noConversion"/>
  </si>
  <si>
    <t>* Lunch T Course</t>
    <phoneticPr fontId="2" type="noConversion"/>
  </si>
  <si>
    <t>* Piz-Ricotta</t>
    <phoneticPr fontId="2" type="noConversion"/>
  </si>
  <si>
    <t>* 김소영 주임, 조성래 사원</t>
    <phoneticPr fontId="2" type="noConversion"/>
  </si>
  <si>
    <t>*윤은선 주임. 문성곤 사원</t>
    <phoneticPr fontId="2" type="noConversion"/>
  </si>
  <si>
    <t>* X</t>
    <phoneticPr fontId="2" type="noConversion"/>
  </si>
  <si>
    <t>*김정필 주임 . 최진영 사원</t>
    <phoneticPr fontId="2" type="noConversion"/>
  </si>
  <si>
    <t>*주현철 과장</t>
    <phoneticPr fontId="2" type="noConversion"/>
  </si>
  <si>
    <t>*송상민 주임. 최진영 사원</t>
    <phoneticPr fontId="2" type="noConversion"/>
  </si>
  <si>
    <t>*18:00 7만 BBQ 12人 진행 ( 기존메뉴와동일 7만 추가 메뉴 농어 소금구이 제공)</t>
    <phoneticPr fontId="2" type="noConversion"/>
  </si>
  <si>
    <t>*윤은선 주임 - 시저드레싱.티라미수 생산 및 BBQ 용 콜 에피 및 디저트 제공 . 연어그라브락스 훈연 작업 진행
*송상민 주임 - 사무작업 진행 BBQ 파스타 및 핫 에피 제공</t>
    <phoneticPr fontId="2" type="noConversion"/>
  </si>
  <si>
    <t>*김정필 주임 - 우엉피클&amp;칩. 마늘.매싱이 칩.생산 및 BBQ 그릴 담당하여 진행
*최진영 사원 - 토마토 소스 . 조개스탁 생산 . BBQ 홍합탕 제공</t>
    <phoneticPr fontId="2" type="noConversion"/>
  </si>
  <si>
    <t>*x</t>
    <phoneticPr fontId="2" type="noConversion"/>
  </si>
  <si>
    <t>*데일리 스페셜 - 석화튀김 판매 (24.000)</t>
    <phoneticPr fontId="2" type="noConversion"/>
  </si>
  <si>
    <t>*윤은선 주임 - 피칸.아몬드 캔디 생산 및 고구마.연근.단호박 칩 생산. 석화튀김용 살사베르데 생산.
*송상민 주임 - 사무작업 진행 . 등.안심 손질 및 진공작업. 자투리 부분 라구소스용으로 챱 하여 준비
*김정필 주임 - BBQ 그릴 청소 진행 및 최진영 사원 파스타(날치알 크림. 해산물 토마토)리조또(먹물) 교육</t>
    <phoneticPr fontId="2" type="noConversion"/>
  </si>
  <si>
    <t xml:space="preserve">*문성곤 사원 - 루꼴라 손질 및 세척 작업. 수제베이컨 슬라이스. 피자파트 냉장고 정리
*최진영 사원 - 주말간 적게 사용된 해산물 및 스탁류 상태체크 진행 . </t>
    <phoneticPr fontId="2" type="noConversion"/>
  </si>
  <si>
    <t>*주현철 과장</t>
    <phoneticPr fontId="2" type="noConversion"/>
  </si>
  <si>
    <t>*윤은선 주임 . 최진영 사원</t>
    <phoneticPr fontId="2" type="noConversion"/>
  </si>
  <si>
    <t>* 고메위크 후 전파트 그랜드메뉴 미흡한 미장 준비 진행</t>
    <phoneticPr fontId="2" type="noConversion"/>
  </si>
  <si>
    <t>*송상민 주임 - 월말 재고 조사 및 사무작업 진행 . 샐러드파트 마켓샐러드 . 시저샐러드 용 야채.과일 세척 및 손질 작업 진행</t>
    <phoneticPr fontId="2" type="noConversion"/>
  </si>
  <si>
    <t>*김정필 주임 - 메인.파스타 파트 미비된 미장 준비 작업 진행 . 내일 진행 예정인 BBQ 그릴미장(고기류 및 야채 가니시) 준비
*문성곤 사원 - 땡초 . 스리라차 . 고르곤졸라 소스 생산 및 리코타치즈 생산후 리코타 딥 생산 . 치폴라용 스키야차타 생산.</t>
    <phoneticPr fontId="2" type="noConversion"/>
  </si>
  <si>
    <t>*윤은선 주임 . 문성곤 사원</t>
    <phoneticPr fontId="2" type="noConversion"/>
  </si>
  <si>
    <t>* X</t>
    <phoneticPr fontId="2" type="noConversion"/>
  </si>
  <si>
    <t>오션어스</t>
    <phoneticPr fontId="2" type="noConversion"/>
  </si>
  <si>
    <t>단골 / 단품+맥주 / 내일 디너 BBQ 70,000원 15명 예약</t>
    <phoneticPr fontId="2" type="noConversion"/>
  </si>
  <si>
    <t>walk in</t>
    <phoneticPr fontId="2" type="noConversion"/>
  </si>
  <si>
    <t>* 8팀 22명</t>
    <phoneticPr fontId="2" type="noConversion"/>
  </si>
  <si>
    <t>구찌 코리아</t>
    <phoneticPr fontId="2" type="noConversion"/>
  </si>
  <si>
    <t>단품 + 와인 / 세미나 겸 식사 자리</t>
    <phoneticPr fontId="2" type="noConversion"/>
  </si>
  <si>
    <t>부산대 박정미 교수</t>
    <phoneticPr fontId="2" type="noConversion"/>
  </si>
  <si>
    <t>이창수</t>
    <phoneticPr fontId="2" type="noConversion"/>
  </si>
  <si>
    <t>마이클 도널드</t>
    <phoneticPr fontId="2" type="noConversion"/>
  </si>
  <si>
    <t>영국인 관광객 커플 / 단품 + 와인</t>
    <phoneticPr fontId="2" type="noConversion"/>
  </si>
  <si>
    <t>하혜진</t>
    <phoneticPr fontId="2" type="noConversion"/>
  </si>
  <si>
    <t>* 월말 재고 조사 및 사무 작업
* 6층 공간 대청소 실시</t>
    <phoneticPr fontId="2" type="noConversion"/>
  </si>
  <si>
    <t>* 디너 '구찌 코리아' 리뷰 : 서버 정화영 주임
- 신사 메르까토에서도 진행한 적 있는 분
- 구찌 매장 매니저들과 본사 간부가 모여 세미나 겸 저녁 식사 자리
- 에피타이저 + 피자 + 파스타 + 스테이크 + 와인 Liberta1병 주문
- 세미나인 만큼 6층 단독 공간에 스크린을 설치해드렸으며, 자리도 넓직하게 세팅
- 탁 트인 오션뷰와 넓은 단독 공간에서 조용히 미팅을 할 수 있는 점에 좋아하셨음
- 며칠 뒤에도 '구찌 코리아' 예약이 있는 상태이며, 손님의 성향/취향을 파악하였기때문에 더 나은 서비스가 가능할 것으로 생각됨</t>
    <phoneticPr fontId="2" type="noConversion"/>
  </si>
  <si>
    <t>가끔 오시는 분 / 디너 코스 + 와인</t>
    <phoneticPr fontId="2" type="noConversion"/>
  </si>
  <si>
    <t>가족 식사</t>
    <phoneticPr fontId="2" type="noConversion"/>
  </si>
  <si>
    <t>런던 거주 한국인 관광객 커플 / 단품 + 와인</t>
    <phoneticPr fontId="2" type="noConversion"/>
  </si>
  <si>
    <t>* 날씨가 추워지면서 매장 디피 변경 진행 중
- 테이블마다 25cm길이의 긴 초를 세팅하여 아늑한 분위기 조성을 하였으며, 낮은 초보다 연소 시간도 길 뿐만 아니라 겨울 밤의 분위기도 더 살려주는 것 같음
- 11월말부터 12월에는 레드 계열의 초를 사용하여 느낌을 주려고 계획 중임</t>
    <phoneticPr fontId="2" type="noConversion"/>
  </si>
  <si>
    <t>*윤은선 주임 . 석진현 사원</t>
    <phoneticPr fontId="2" type="noConversion"/>
  </si>
  <si>
    <t>*석진현 사원 병가 복귀
*윤은선 주임외 출근인원전원 라비올리 생산 작업</t>
    <phoneticPr fontId="2" type="noConversion"/>
  </si>
  <si>
    <t>*윤은선 주임 - 단호박 치즈케익 생산 및 병가복귀 석진현 사원 가을메뉴 변경점 교육
*김정필 주임 - 라구소스 준비 및 생산. 최진영 사원 해산물 토마토 파스타 교육</t>
    <phoneticPr fontId="2" type="noConversion"/>
  </si>
  <si>
    <t>*석진현 사원 - 이탈리안 드레싱 . 티라미수 생산 및 라비올리 반죽 생상
*문성곤 사원 - 매생이 칩 믹스 생산 및 한치손질 작업
*최진영 사원 - 라비올리 속재료 생산 및 조개류 손질 작업.</t>
    <phoneticPr fontId="2" type="noConversion"/>
  </si>
  <si>
    <t>* 이길만 계장, 정화영 주임</t>
    <phoneticPr fontId="2" type="noConversion"/>
  </si>
  <si>
    <t>* 김소영 주임</t>
    <phoneticPr fontId="2" type="noConversion"/>
  </si>
  <si>
    <t>* 황진영, 조성래 사원</t>
    <phoneticPr fontId="2" type="noConversion"/>
  </si>
  <si>
    <t xml:space="preserve">*  고메위크 5일차
- LUNCH  20팀 49명
- DINNER  8팀 22명 
=&gt; 런치, 디너 모두 2타임씩 운영.
     워크인 런치 1팀 코스/ 디너 1팀 코스 식사
   </t>
    <phoneticPr fontId="2" type="noConversion"/>
  </si>
  <si>
    <t xml:space="preserve">*  고메위크 6 일차
- LUNCH  18팀 46명
- DINNER  10팀 26명 
=&gt; 런치, 디너 모두 2타임씩 운영.
   </t>
    <phoneticPr fontId="2" type="noConversion"/>
  </si>
  <si>
    <t xml:space="preserve">*  고메위크 7 일차
- LUNCH  20팀 49명
- DINNER  13팀 32명 
=&gt; 런치, 디너 모두 2타임씩 운영.
   </t>
    <phoneticPr fontId="2" type="noConversion"/>
  </si>
  <si>
    <t>황미진</t>
    <phoneticPr fontId="2" type="noConversion"/>
  </si>
  <si>
    <t>변재헌</t>
    <phoneticPr fontId="2" type="noConversion"/>
  </si>
  <si>
    <t>황지아</t>
    <phoneticPr fontId="2" type="noConversion"/>
  </si>
  <si>
    <t>민경화</t>
    <phoneticPr fontId="2" type="noConversion"/>
  </si>
  <si>
    <t>L/T x 2EA, 여자친구 생일</t>
    <phoneticPr fontId="2" type="noConversion"/>
  </si>
  <si>
    <t>한혜진</t>
    <phoneticPr fontId="2" type="noConversion"/>
  </si>
  <si>
    <t>2+1</t>
    <phoneticPr fontId="2" type="noConversion"/>
  </si>
  <si>
    <t>태환이어머니</t>
    <phoneticPr fontId="2" type="noConversion"/>
  </si>
  <si>
    <t>3+5</t>
    <phoneticPr fontId="2" type="noConversion"/>
  </si>
  <si>
    <t>5F Room, 단골 손님</t>
    <phoneticPr fontId="2" type="noConversion"/>
  </si>
  <si>
    <t>Walk In</t>
  </si>
  <si>
    <t>Walk In</t>
    <phoneticPr fontId="2" type="noConversion"/>
  </si>
  <si>
    <t>오션어스 김동현 이사</t>
    <phoneticPr fontId="2" type="noConversion"/>
  </si>
  <si>
    <t>12+3+2</t>
    <phoneticPr fontId="2" type="noConversion"/>
  </si>
  <si>
    <t>김동국</t>
    <phoneticPr fontId="2" type="noConversion"/>
  </si>
  <si>
    <t>4+1+1</t>
    <phoneticPr fontId="2" type="noConversion"/>
  </si>
  <si>
    <t>고도영</t>
    <phoneticPr fontId="2" type="noConversion"/>
  </si>
  <si>
    <t>성인규</t>
    <phoneticPr fontId="2" type="noConversion"/>
  </si>
  <si>
    <t>심윤기</t>
    <phoneticPr fontId="2" type="noConversion"/>
  </si>
  <si>
    <t>Walk In</t>
    <phoneticPr fontId="2" type="noConversion"/>
  </si>
  <si>
    <t>* 2팀 4명 (이진용 작가님, 유인효 사장님)</t>
    <phoneticPr fontId="2" type="noConversion"/>
  </si>
  <si>
    <t>오미정</t>
    <phoneticPr fontId="2" type="noConversion"/>
  </si>
  <si>
    <t>노석원</t>
    <phoneticPr fontId="2" type="noConversion"/>
  </si>
  <si>
    <t>4+2</t>
    <phoneticPr fontId="2" type="noConversion"/>
  </si>
  <si>
    <t>황수진</t>
    <phoneticPr fontId="2" type="noConversion"/>
  </si>
  <si>
    <t>* 4팀 11팀 ( 8시 반 이후로 3팀 연달아 방문, 단품 손님)</t>
    <phoneticPr fontId="2" type="noConversion"/>
  </si>
  <si>
    <t>* 5F 입구쪽에 위치한 창고 정리 및 싱크대, 주변 청소</t>
    <phoneticPr fontId="2" type="noConversion"/>
  </si>
  <si>
    <t>* Bar 선반 청소</t>
    <phoneticPr fontId="2" type="noConversion"/>
  </si>
  <si>
    <t>* Piz- Uhjang</t>
    <phoneticPr fontId="2" type="noConversion"/>
  </si>
  <si>
    <t>* Peroni Draft Beer</t>
    <phoneticPr fontId="2" type="noConversion"/>
  </si>
  <si>
    <t>* Sal-Ceaser</t>
    <phoneticPr fontId="2" type="noConversion"/>
  </si>
  <si>
    <t>* Lunch T Course</t>
    <phoneticPr fontId="2" type="noConversion"/>
  </si>
  <si>
    <t>2(4)</t>
    <phoneticPr fontId="2" type="noConversion"/>
  </si>
  <si>
    <t>1(4)</t>
    <phoneticPr fontId="2" type="noConversion"/>
  </si>
  <si>
    <t>* Pas-Gamberi</t>
    <phoneticPr fontId="2" type="noConversion"/>
  </si>
  <si>
    <t>* Fresh Lemonade</t>
    <phoneticPr fontId="2" type="noConversion"/>
  </si>
  <si>
    <t>* Ant-Arancini</t>
    <phoneticPr fontId="2" type="noConversion"/>
  </si>
  <si>
    <t>* Car-Chicken</t>
    <phoneticPr fontId="2" type="noConversion"/>
  </si>
  <si>
    <t>1(5)</t>
    <phoneticPr fontId="2" type="noConversion"/>
  </si>
  <si>
    <t>0(4)</t>
    <phoneticPr fontId="2" type="noConversion"/>
  </si>
  <si>
    <t>3(5)</t>
    <phoneticPr fontId="2" type="noConversion"/>
  </si>
  <si>
    <t>4(8)</t>
    <phoneticPr fontId="2" type="noConversion"/>
  </si>
  <si>
    <t>*윤은선 주임 - 우엉,그린빈스 피클 생산 D/T 용 광어 카다이프 준비 및 석화 튀김 준비
*김정필 주임 - 그릴대청소 및 후드청소 등.안심 손질 작업</t>
    <phoneticPr fontId="2" type="noConversion"/>
  </si>
  <si>
    <t>*석진현 사원 - 훈연한 연어 컷팅 하여 진공 작업 레몬드레싱 생산 진행
*문성곤 사원- 피자도우.리코타치즈 생산 및 너트피자용 무화과 조림 생산
*최진영 사원 - 피클쥬스 생산 및 파스타용 15미 새우 손질 작업</t>
    <phoneticPr fontId="2" type="noConversion"/>
  </si>
  <si>
    <t>*11:50 구찌 코리아 55.000 L/T 11인 진행 (1.샐러드. 2.파스타 3.메인)(메인양이 많은걸 원하하셔서 에피타이저 없이 짧은 코스로 진행)
*데일리 스페셜 석화튀김 (24.000)판매 (연령층이 있는 고객들이 선호) *예전 고객들중 너트피자를 찾는 손님들이 한두분씩 계심</t>
    <phoneticPr fontId="2" type="noConversion"/>
  </si>
  <si>
    <t>* 6F Room, Wine Room 디피 먼지 제거 및 청소</t>
    <phoneticPr fontId="2" type="noConversion"/>
  </si>
  <si>
    <t>0(5)</t>
    <phoneticPr fontId="2" type="noConversion"/>
  </si>
  <si>
    <t>2(10)</t>
    <phoneticPr fontId="2" type="noConversion"/>
  </si>
  <si>
    <t>* Dinner T Course</t>
    <phoneticPr fontId="2" type="noConversion"/>
  </si>
  <si>
    <t>* Car-Filetto</t>
    <phoneticPr fontId="2" type="noConversion"/>
  </si>
  <si>
    <t>구찌코리아 최헌영</t>
    <phoneticPr fontId="2" type="noConversion"/>
  </si>
  <si>
    <t>L/T x 11EA</t>
    <phoneticPr fontId="2" type="noConversion"/>
  </si>
  <si>
    <t>* 3팀 11명 (단품)</t>
    <phoneticPr fontId="2" type="noConversion"/>
  </si>
  <si>
    <t>* 1팀 2명 (단품)</t>
    <phoneticPr fontId="2" type="noConversion"/>
  </si>
  <si>
    <t>* 조성래 사원</t>
    <phoneticPr fontId="2" type="noConversion"/>
  </si>
  <si>
    <t>* 정화영 주임, 황진영 사원</t>
    <phoneticPr fontId="2" type="noConversion"/>
  </si>
  <si>
    <t>* 10:00 구찌코리아 최헌영 님 11명
-10:00~ 14:30까지 이용 (4시 비행기 탈 예정)
-식사보다는 미팅 중심-&gt; 10시부터 미팅한 후 빠른 식사, 마지막 미팅 실시 
  : 1시간 이내 할 수 있는 식사를 요청  -&gt; 기존의 에피2+샐+파+스 대신, 샐+파+스 제공(양 넉넉히)
-구찌코리아 2번째 방문(각각 다른 손님, 첫번째 손님이 다른 부서 사람들에게 메르까토를 홍보, 두번째 손님 방문-&gt; 구찌코리아 지속적으로 매장 방문할 가능성 높음)</t>
    <phoneticPr fontId="2" type="noConversion"/>
  </si>
  <si>
    <t>* 4팀 8명</t>
    <phoneticPr fontId="2" type="noConversion"/>
  </si>
  <si>
    <t>* 8팀 18+2명</t>
    <phoneticPr fontId="2" type="noConversion"/>
  </si>
  <si>
    <t xml:space="preserve">* 9팀 20명 </t>
    <phoneticPr fontId="2" type="noConversion"/>
  </si>
  <si>
    <t>* 3팀 6명</t>
    <phoneticPr fontId="2" type="noConversion"/>
  </si>
  <si>
    <t xml:space="preserve">* 18:00 오션어스 김동현 이사 12+3+2명
-최근 신흥 단골 손님(일주일에 2~3번 방문), 달맞이에 위치한 회사 오션어스 소속
-평일에는 오션어스 사장님(김동현님 아버지)과 외국인 손님을 동반하여 간단한 단품 식사, 주말에는 가족식사
-금일 부부동반 동창모임-&gt; BBQ7만원 + 생맥주 10잔 + 어린이 음료 8잔 주문
  매장 메뉴판에 있는 모든 음식을 맛보셨는데, BBQ 메뉴는 안먹어본거라 하시며 좋아하셨음 -&gt; 다음번 방문때 데일리 스페셜 메뉴 추천할 예정
  모든 메뉴 만족하고 돌아가셨으며, 동반한 친구들 중 한명은 공간, BBQ 좋다하시며 돌잔치 상담하셨음. </t>
    <phoneticPr fontId="2" type="noConversion"/>
  </si>
  <si>
    <t>* 비가 올 것 같은 흐린 날씨로 달맞이 주변에 전체적으로 사람이 없었던 하루 -&gt; 조용한 주말로 예약 손님과 워크인 손님 한분한분께 최선의 서비스를 제공.</t>
    <phoneticPr fontId="2" type="noConversion"/>
  </si>
  <si>
    <t xml:space="preserve">*  단골 손님 비중이 높았음 (9팀 중 6팀 단골 손님)
- Lunch 
 유인효 사장님 : 오전에 생산한 단호박 치즈 케익 + 커피 서비스
 오미정 님       : 몇 주 전 방문하시어 Noci 피자를 찾으셔서 다음번 방문 때 꼭 준비해서 제공한다고 약속했었음 -&gt; 금일 Noci 피자 제공 -&gt; 1판 드시고 1판 포장해가심
                       크게 만족하고 돌아가심 -&gt; 최근 띄엄띄엄 방문하셨으나 Noci 피자 제공 이후 감동하시어 지속적으로 방문할 것을 약속
- Dinner 
 노석원 님      : 신흥 단골 오션어스 사장님의 사촌, 오션어스 사장님과 동반하여 3번 정도 방문 -&gt; 금일 가족들과 손주 생일파티 겸 방문
                      데일리 스페셜 굴 튀김 + 아란치니 + 홍합스튜 + 등심 2 + 날치알파스타 + 마르게리따 + 페로니 생맥주 3잔, 레드와인 2잔 주문
                      식사 맛있게 하셨냐는 물음에 '맛있게 먹었다.여기는 정말 좋은 레스토랑이다, 처음 들어올 때부터 음식이 맛있을꺼같다는 느낌이 왔었다' 라고 칭찬하고 돌아가심
 황수진 님      : 오픈 때 부터 단골 손님, 금일 황수진님과 동반하는 단골 안지용님 생일파티로 방문
                      연어그라브락스 + 판체타 + 우오바 + 등심 + Ripasso 1병 주문
                      가지고 오신 스파클링 와인을 드신 후 레드와인 추천받아서 드심 -&gt; 식사가 끝난 후 와인이 많이 남아 미니 치즈 플래터 서비스 제공
                      동반한 한 손님 명함 챙겨가시며 또 온다고 기억해달라고 하고 돌아가심
=&gt;금일 단골 손님 각각의 취향에 맞추어 서버가 서비스함 
</t>
    <phoneticPr fontId="2" type="noConversion"/>
  </si>
  <si>
    <t>*윤은선 주임 . 김정필 주임</t>
    <phoneticPr fontId="2" type="noConversion"/>
  </si>
  <si>
    <t>*석진현 사원</t>
    <phoneticPr fontId="2" type="noConversion"/>
  </si>
  <si>
    <t>*주현철 과장</t>
    <phoneticPr fontId="2" type="noConversion"/>
  </si>
  <si>
    <t>*송상민 주임 - 안심, 등심 컷팅 후 숙성, 미장 손질 및 작업
*석진현 사원 - 오렌지 아이올리 생산, 비트 수비드, 새우 마리네이드, 바질 비네그레따 생산</t>
    <phoneticPr fontId="2" type="noConversion"/>
  </si>
  <si>
    <t>*문성곤 사원 - 스키야차타 생산, 알타리 피클 생산, 리코타 딥 소분, 미역소스 생산</t>
    <phoneticPr fontId="2" type="noConversion"/>
  </si>
  <si>
    <t>*트렌치 청소 실시
*워크인 냉동 성애제거 및 냉동 식자재 포션</t>
    <phoneticPr fontId="2" type="noConversion"/>
  </si>
  <si>
    <t>오션어스</t>
    <phoneticPr fontId="2" type="noConversion"/>
  </si>
  <si>
    <t>단골 / 단품 + 맥주</t>
    <phoneticPr fontId="2" type="noConversion"/>
  </si>
  <si>
    <t>* 4팀 8명 (단품)</t>
    <phoneticPr fontId="2" type="noConversion"/>
  </si>
  <si>
    <t>소재환</t>
    <phoneticPr fontId="2" type="noConversion"/>
  </si>
  <si>
    <t>법원 / 단품 + 맥주</t>
    <phoneticPr fontId="2" type="noConversion"/>
  </si>
  <si>
    <t>* 2팀 4명 (단품)</t>
    <phoneticPr fontId="2" type="noConversion"/>
  </si>
  <si>
    <t>* 김소영 주임</t>
    <phoneticPr fontId="2" type="noConversion"/>
  </si>
  <si>
    <t>* 이길만 계장, 황진영 사원</t>
    <phoneticPr fontId="2" type="noConversion"/>
  </si>
  <si>
    <t>* 정화영 주임, 조성래 사원</t>
    <phoneticPr fontId="2" type="noConversion"/>
  </si>
  <si>
    <t>* 디너 '황수진' 단골 손님 리뷰 : 서버 정화영 주임
- 이번주 월요일에도 생일 식사로 오셨으며, 오늘은 남자친구와 방문
- 근속직원들은 모두 얼굴을 아는 손님이며 항상 단품과 와인을 주문하심
- 그라브락스 + 로제 파스타 + 안심 스테이크 + 추천한 Intriga1병 주문 (진한 레드 와인 선호)
- 주방과 소통하여 치즈&amp;무화과 서비스로 제공함</t>
    <phoneticPr fontId="2" type="noConversion"/>
  </si>
  <si>
    <t>* 본사 허신영 대리 참석 - 재고 조사 실시</t>
    <phoneticPr fontId="2" type="noConversion"/>
  </si>
  <si>
    <t>2(14)</t>
    <phoneticPr fontId="2" type="noConversion"/>
  </si>
  <si>
    <t>* Peroni Draft Beer</t>
    <phoneticPr fontId="2" type="noConversion"/>
  </si>
  <si>
    <t>* Pas-Vongole</t>
    <phoneticPr fontId="2" type="noConversion"/>
  </si>
  <si>
    <t>* Ant-Uova</t>
    <phoneticPr fontId="2" type="noConversion"/>
  </si>
  <si>
    <t>* Sal-Ceaser</t>
    <phoneticPr fontId="2" type="noConversion"/>
  </si>
  <si>
    <t>*송상민 주임 - 사무작업.삼계손질 및 L/T 에피 타이저 및 파스타 준비
*김정필 주임 - 그라나 준비 . 문성곤 사원 스키야차타 재교육 및 아란치니 생산 서포터 L/T 메인 준비</t>
    <phoneticPr fontId="2" type="noConversion"/>
  </si>
  <si>
    <t>*석진현 사원 - 톳샐러드 미장 준비 석화튀김 미장 준비 . 칠리소스 생산
*문성곤 사원 - 스키야차타생산 및 스리라차.땡초.고르곤졸라 소스 생산</t>
    <phoneticPr fontId="2" type="noConversion"/>
  </si>
  <si>
    <t>*최진영 사원 - 마늘빵 생산 및 조개류 해감 손질 작업 전복 손질</t>
    <phoneticPr fontId="2" type="noConversion"/>
  </si>
  <si>
    <t>*석진현.문성곤 사원</t>
    <phoneticPr fontId="2" type="noConversion"/>
  </si>
  <si>
    <t xml:space="preserve">*윤은선.송상민.김정필 주임 BBQ 겨울 메뉴 미팅 제안 메뉴 미팅
(1.멜론&amp;하몽 2.판체타&amp;무화과or쨈 3.석화구이&amp;후레쉬 4.매생이 홍합탕 5.너트피자 6.라구 숏파스타 7.모듬튀김 8.그릴구이(등심.목살.소시지.양파.파프리카.가지) 9.과일 
10. 단호박 치즈케익 or 레드벨벳)
*빼빼로 데이 맞이 방문 고객 수제 빼빼로 제공
</t>
    <phoneticPr fontId="2" type="noConversion"/>
  </si>
  <si>
    <t>*윤은선 주임 - 크루도용 광어 손질 . 티라미수 생산 . 사과 샐러드 재료준비
*송상민 주임 - 주말대비 스테이크 미장준비 . 숙성육 진공 포장 작업</t>
    <phoneticPr fontId="2" type="noConversion"/>
  </si>
  <si>
    <t>*김정필 주임 - BBQ 그릴 준비 . 타야린면 생산
*최진영 사원 - 야채.조개 스탁 생산 및 가리비 손질 파스타 주말대비 미장 준비</t>
    <phoneticPr fontId="2" type="noConversion"/>
  </si>
  <si>
    <t>* 김소영 주임, 조성래 사원 - 아기의자 해체한 후 묵은 때 제거</t>
    <phoneticPr fontId="2" type="noConversion"/>
  </si>
  <si>
    <t>3(17)</t>
    <phoneticPr fontId="2" type="noConversion"/>
  </si>
  <si>
    <t>* Lunch T Course</t>
    <phoneticPr fontId="2" type="noConversion"/>
  </si>
  <si>
    <t>* Peroni (Bottle)</t>
    <phoneticPr fontId="2" type="noConversion"/>
  </si>
  <si>
    <t>* Piz-Margherita</t>
    <phoneticPr fontId="2" type="noConversion"/>
  </si>
  <si>
    <t>김민선</t>
    <phoneticPr fontId="2" type="noConversion"/>
  </si>
  <si>
    <t>5+2</t>
    <phoneticPr fontId="2" type="noConversion"/>
  </si>
  <si>
    <t>부부동반 모임, L/T x 5EA 사전예약</t>
    <phoneticPr fontId="2" type="noConversion"/>
  </si>
  <si>
    <t xml:space="preserve">* 6팀 13+2명 </t>
    <phoneticPr fontId="2" type="noConversion"/>
  </si>
  <si>
    <t>신수정</t>
    <phoneticPr fontId="2" type="noConversion"/>
  </si>
  <si>
    <t>곽순화</t>
    <phoneticPr fontId="2" type="noConversion"/>
  </si>
  <si>
    <t>허진구</t>
    <phoneticPr fontId="2" type="noConversion"/>
  </si>
  <si>
    <t>김지온</t>
    <phoneticPr fontId="2" type="noConversion"/>
  </si>
  <si>
    <t>5F Room</t>
    <phoneticPr fontId="2" type="noConversion"/>
  </si>
  <si>
    <t>* 1팀 2명</t>
    <phoneticPr fontId="2" type="noConversion"/>
  </si>
  <si>
    <t>* 이길만 계장, 황진영 사원</t>
    <phoneticPr fontId="2" type="noConversion"/>
  </si>
  <si>
    <t>* 김소영 주임</t>
    <phoneticPr fontId="2" type="noConversion"/>
  </si>
  <si>
    <t>* 정화영 주임, 조성래 사원</t>
    <phoneticPr fontId="2" type="noConversion"/>
  </si>
  <si>
    <t xml:space="preserve">* DINNER 특이사항
-18:00 '신수정'님 4명
   한 달에 2~3번 방문하는 손님, 의사 부부
   금일 손님 동반하여 식사
   데일리 스페셜 석화튀김+깔라마리+마켓샐러드 쉐어한 후 -&gt; 봉골레2개, 날치알파스타, 볼로네제 -&gt; 아이스크림 2개 주문
-18:30 '곽순화'님 3명
  단골 50대 여성분, 여자 교수님 3명
  데일리 스페셜 석화튀김+버섯샐러드+어장피자+날치알파스타 -&gt; 잦은 방문에 허브티 서비스
  단골 한 분 제외하고 첫방문 -&gt; 단골 손님이 이 곳을 소개 -&gt; 음식맛,서비스가 좋다하시며 연말 모임에 관하여 서버에게 문의
-19:00 '허진구'님 5명
  단골 50대 여성분, 부부+딸+아들내외 식사
  마켓샐러드+아란치니+치폴라+꼬제+로제파스타+등심 주문 -&gt; 객단가 높고 잦은 방문에 허브티 서비스 
  매장에 충성도 높은 손님으로 격식을 차린 서브보다는 가깝고 친절한 서브를 더 좋아하는 손님
-19:00 '김지온'님 2명 5F Room
  달맞이 포럼 회장님 친구, 여성분과 동반 식사(여성분 생일)
  방문하시면 맛있는 걸로 알아서 달라고 하시며, 서버의 메뉴 초이스를 믿고 맡기심
  금일, 마켓샐러드-&gt;석화튀김-&gt;꼬제-&gt;등심 제공 =&gt; 날씨가 쌀쌀하여 기존의 홍합스튜의 국물 양보다 더 많이 제공하였으며, 손님의 반응 좋았음.
</t>
    <phoneticPr fontId="2" type="noConversion"/>
  </si>
  <si>
    <t>* 정화영 주임</t>
    <phoneticPr fontId="2" type="noConversion"/>
  </si>
  <si>
    <t>이지석</t>
    <phoneticPr fontId="2" type="noConversion"/>
  </si>
  <si>
    <t>* 4팀 9+2명</t>
    <phoneticPr fontId="2" type="noConversion"/>
  </si>
  <si>
    <t>김은영</t>
    <phoneticPr fontId="2" type="noConversion"/>
  </si>
  <si>
    <t>gaby</t>
    <phoneticPr fontId="2" type="noConversion"/>
  </si>
  <si>
    <t>단골 외국인 가족, 남편 생일</t>
    <phoneticPr fontId="2" type="noConversion"/>
  </si>
  <si>
    <t>백병원 마취통증과 정재욱 교수</t>
    <phoneticPr fontId="2" type="noConversion"/>
  </si>
  <si>
    <t>2+3</t>
    <phoneticPr fontId="2" type="noConversion"/>
  </si>
  <si>
    <t>단골 손님, 가족 식사</t>
    <phoneticPr fontId="2" type="noConversion"/>
  </si>
  <si>
    <t>최민준</t>
    <phoneticPr fontId="2" type="noConversion"/>
  </si>
  <si>
    <t>1(6)</t>
    <phoneticPr fontId="2" type="noConversion"/>
  </si>
  <si>
    <t>0(17)</t>
    <phoneticPr fontId="2" type="noConversion"/>
  </si>
  <si>
    <t>* Car-Filetto</t>
    <phoneticPr fontId="2" type="noConversion"/>
  </si>
  <si>
    <t>* Lunch T Course</t>
    <phoneticPr fontId="2" type="noConversion"/>
  </si>
  <si>
    <t>* Sal-Funghi</t>
    <phoneticPr fontId="2" type="noConversion"/>
  </si>
  <si>
    <t>* Piz-Margherita</t>
    <phoneticPr fontId="2" type="noConversion"/>
  </si>
  <si>
    <t>* 4팀 12+3명</t>
    <phoneticPr fontId="2" type="noConversion"/>
  </si>
  <si>
    <t>* 11월 11일 하루동안 디저트로 빼빼로 제공 
   -&gt; 젊은 커플, 아이를 동반한 어머니들의 반응이 가장 좋았으며, 수제 빼빼로라는 점, 기존의 얇은 빼빼로가 아닌 큼직한 사이즈로 제공되어, 손님들의 이목을 끌기 좋았음
        디저트 서비스에 커피 주문 증가.</t>
    <phoneticPr fontId="2" type="noConversion"/>
  </si>
  <si>
    <t xml:space="preserve">*DINNER 특이사항
-19:00 '백병원 마취통증과 정재욱 교수님' 2+3명
  가족 식사
  석화튀김 + 봉골레 + 까르보나라 + 안심 2 + 페로니 생맥주 2잔 주문
  항상 스테이크 레어로 드심. 매장 메뉴 중 스테이크를 가장 좋아하시며, 까다롭게 스테이크를 평가하는 손님
  (홀, 키친 손님 정보 공유하여, 예약 들어올 시 스테이크 더 신경써서 제공)
   -&gt; 금일 키친에서 안심스테이크 숙성이 가장 잘 되었다고 PUSH 해달라는 요청 -&gt; 안심 PUSH -&gt; 정재욱님 '요즘 스테이크 바뀌었냐' 하시며, 너무 맛있다고 칭찬.
  12월 13일 백병원 송년회 예약(8만원 BBQ)하고 돌아가심
-19:00 'gaby' 4명 
  가족식사, 남편의 생일
  우오바, 하몽피자 쉐어한 후 버터파스타+홍합스튜+안심2 개인식사로 주문 (Red Intriga 주문)
  식사 후 미니 초콜릿 케익에 초를 꽂아 서프라이즈 생일파티해드림(사전에 주방에 요청하여 초콜릿케익 생산)
  </t>
    <phoneticPr fontId="2" type="noConversion"/>
  </si>
  <si>
    <t>*주현철 과장</t>
    <phoneticPr fontId="2" type="noConversion"/>
  </si>
  <si>
    <t>*12:30 17인 L/T 진행 (1.광어크루도 2.가리비구이 3.사과샐러드 4.가지뽀모도로 5.등심or생선 6.단호박치즈케익)</t>
    <phoneticPr fontId="2" type="noConversion"/>
  </si>
  <si>
    <t>*윤은선 주임 - 무화과 말랭이 . 귤칩 생산 및 BBQ 농어소금구이용 농어 손질 및 그랜드메뉴용 안심 손질 진행
*김정필 주임 - BBQ용 그릴청소 . 손질한 등심 컷팅하여 숙성진행 . 감자에스푸마 생산,L/T용 메인 준비</t>
    <phoneticPr fontId="2" type="noConversion"/>
  </si>
  <si>
    <t>*석진현 사원 - 오렌지 아이올리 생산 및 사과샐러드용 새우마리네이드.야채 다이스 준비 . L/T광어크루도 . 사과샐러드.디저트준비(윤은선 주임)
*문성곤 사원 - 리코타치즈.발사믹드레싱 생산 및 루꼴라.쑥갓 정리
*최진영 사원 - 가리비.홍합.전복 손질 . 조개스탁 생산 L/T 파스타준비</t>
    <phoneticPr fontId="2" type="noConversion"/>
  </si>
  <si>
    <t>오은주</t>
    <phoneticPr fontId="2" type="noConversion"/>
  </si>
  <si>
    <t>17+7</t>
    <phoneticPr fontId="2" type="noConversion"/>
  </si>
  <si>
    <t>돌잔치, L/T 55,000원 + 와인 2병 주문</t>
    <phoneticPr fontId="2" type="noConversion"/>
  </si>
  <si>
    <t>김영실</t>
    <phoneticPr fontId="2" type="noConversion"/>
  </si>
  <si>
    <t>L/T x 2EA + 탄산수 1병 + Margherita 포장</t>
    <phoneticPr fontId="2" type="noConversion"/>
  </si>
  <si>
    <t>* 4팀 10명</t>
    <phoneticPr fontId="2" type="noConversion"/>
  </si>
  <si>
    <t>김명진</t>
    <phoneticPr fontId="2" type="noConversion"/>
  </si>
  <si>
    <t>우상철</t>
    <phoneticPr fontId="2" type="noConversion"/>
  </si>
  <si>
    <t>심은호</t>
    <phoneticPr fontId="2" type="noConversion"/>
  </si>
  <si>
    <t>신용운</t>
    <phoneticPr fontId="2" type="noConversion"/>
  </si>
  <si>
    <t>전시홍</t>
    <phoneticPr fontId="2" type="noConversion"/>
  </si>
  <si>
    <t>* 김소영 주임</t>
    <phoneticPr fontId="2" type="noConversion"/>
  </si>
  <si>
    <t>* 정화영 주임, 황진영 사원</t>
    <phoneticPr fontId="2" type="noConversion"/>
  </si>
  <si>
    <t>* 5F 매장 입구 문, 유리 청소 -&gt; 매장의 첫인상(청결)이 중요 =&gt; 매 주 입구 쪽 청소 예정.</t>
    <phoneticPr fontId="2" type="noConversion"/>
  </si>
  <si>
    <t>정혜림</t>
    <phoneticPr fontId="2" type="noConversion"/>
  </si>
  <si>
    <t>하윤덕</t>
    <phoneticPr fontId="2" type="noConversion"/>
  </si>
  <si>
    <t>Walk In</t>
    <phoneticPr fontId="2" type="noConversion"/>
  </si>
  <si>
    <t>* 5팀 12명</t>
    <phoneticPr fontId="2" type="noConversion"/>
  </si>
  <si>
    <t xml:space="preserve">* DINNER 특이사항
-최근 평일 디너에는 단골 손님(4인이상) 방문 비중이 높았음, 금일 디너에는 단골 손님이 3팀, 그 외 모두 첫방문 손님들
  디너코스는 총 3개 판매되었으며, 그 외 모두 단품 주문 -&gt; 에피타이저 주문보다는 파스타, 피자 주문이 월등히 많았음 =&gt; 객수에 비해 단가는 낮음
</t>
    <phoneticPr fontId="2" type="noConversion"/>
  </si>
  <si>
    <t>*윤은선.김정필 주임</t>
    <phoneticPr fontId="2" type="noConversion"/>
  </si>
  <si>
    <t>*12:30 7만 13인 BBQ 진행 (1.멜론과 하몽 2.시저샐러드 3.판체타와 후레시 무화과 4.석화구이 5.매생이홍합탕 6.너트 피자 7.라구 숏 파스타 8.단호박 치즈케익 9.계절과일)</t>
    <phoneticPr fontId="2" type="noConversion"/>
  </si>
  <si>
    <t>*김정필 주임 - BBQ 그릴 준비 및 진행 . 파스타 해산물 재료 신선도 체크 및 보충
*석진현 사원 - 레몬.모과  드레싱 생산 BBQ 시저샐러드 .계절 과일 준비
*문성곤 사원 - 스키야차타.리코타딥.피자도우 생산 및 BBQ 너트 피자 준비</t>
    <phoneticPr fontId="2" type="noConversion"/>
  </si>
  <si>
    <t>*윤은선 주임 - 신메뉴 시연용 콘 브레드 계량 및 겨울 디저트 제폴라 생산 BBQ 멜론과 하몽.매생이 홍합탕. 단호박 치즈케익 준비
*송상민 주임 - 파스타 메인 미장 준비 작업 및 BBQ 판체타와 후레쉬 무화과.석화구이.라구 숏 파스타 준비</t>
    <phoneticPr fontId="2" type="noConversion"/>
  </si>
  <si>
    <t>4(10)</t>
    <phoneticPr fontId="2" type="noConversion"/>
  </si>
  <si>
    <t>3(9)</t>
    <phoneticPr fontId="2" type="noConversion"/>
  </si>
  <si>
    <t>3(20)</t>
    <phoneticPr fontId="2" type="noConversion"/>
  </si>
  <si>
    <t>* Piz-Uhjang</t>
    <phoneticPr fontId="2" type="noConversion"/>
  </si>
  <si>
    <t>* Lunch T Course</t>
    <phoneticPr fontId="2" type="noConversion"/>
  </si>
  <si>
    <t>* Sal-Funghi</t>
    <phoneticPr fontId="2" type="noConversion"/>
  </si>
  <si>
    <t>* Ant-Beef Carpaccio</t>
    <phoneticPr fontId="2" type="noConversion"/>
  </si>
  <si>
    <t>박상용</t>
    <phoneticPr fontId="2" type="noConversion"/>
  </si>
  <si>
    <t>13+5</t>
    <phoneticPr fontId="2" type="noConversion"/>
  </si>
  <si>
    <t>6F 돌잔치, 7만원 BBQ</t>
    <phoneticPr fontId="2" type="noConversion"/>
  </si>
  <si>
    <t>전성원</t>
    <phoneticPr fontId="2" type="noConversion"/>
  </si>
  <si>
    <t>4+1</t>
    <phoneticPr fontId="2" type="noConversion"/>
  </si>
  <si>
    <t>노석원</t>
    <phoneticPr fontId="2" type="noConversion"/>
  </si>
  <si>
    <t>이동건</t>
    <phoneticPr fontId="2" type="noConversion"/>
  </si>
  <si>
    <t>Walk In</t>
    <phoneticPr fontId="2" type="noConversion"/>
  </si>
  <si>
    <t>박남기</t>
    <phoneticPr fontId="2" type="noConversion"/>
  </si>
  <si>
    <t>남정구</t>
    <phoneticPr fontId="2" type="noConversion"/>
  </si>
  <si>
    <t>3+2</t>
    <phoneticPr fontId="2" type="noConversion"/>
  </si>
  <si>
    <t>황은하</t>
    <phoneticPr fontId="2" type="noConversion"/>
  </si>
  <si>
    <t>D/T x 7EA</t>
    <phoneticPr fontId="2" type="noConversion"/>
  </si>
  <si>
    <t>* 4팀 9명</t>
    <phoneticPr fontId="2" type="noConversion"/>
  </si>
  <si>
    <t>* 7팀 19명</t>
    <phoneticPr fontId="2" type="noConversion"/>
  </si>
  <si>
    <t>* LUNCH 특이사항
-늦은 오후부터 꾸준히 손님 방문 -&gt; 대부분 첫방문 손님 (13:30 신흥 단골 '노석원'님 제외)
-6F '박상용'님 13+5명
  돌잔치, BBQ 7만원 + 와인 2병(Della Fay Shiraz)
  한달 전 급하게 예약하신 후 인원이 작음에도 불구하고 BBQ를 꼭 하고 싶다는 의사를 밝히셨음
  박상용님 부부 뿐만 아니라 친인척들 대부분이 돌잔치를 프라이빗공간에서 BBQ 형태로 하는건 처음이라 하시며, 새롭고 좋다는 반응
  어린이 손님이 5명 -&gt; 오렌지 망고 주스를 아이스바스켓에 꽂아 BBQ 테이블에 셋팅 -&gt; 총 8개 판매됨(80,000원 수입)</t>
    <phoneticPr fontId="2" type="noConversion"/>
  </si>
  <si>
    <t xml:space="preserve">* DINNER 특이사항
-17시 이후부터 워크인 손님으로 소파좌석 3곳 제외하고 만석 -&gt; 대체로 가족단위 손님이 많아 4명~6명 
  예약 손님의 디너코스 9EA 제외하고 모두 단품 주문-&gt;파스타, 피자 주문이 가장 많았음
  </t>
    <phoneticPr fontId="2" type="noConversion"/>
  </si>
  <si>
    <t>BBQ</t>
    <phoneticPr fontId="2" type="noConversion"/>
  </si>
  <si>
    <t>1(11)</t>
    <phoneticPr fontId="2" type="noConversion"/>
  </si>
  <si>
    <t>2(6)</t>
    <phoneticPr fontId="2" type="noConversion"/>
  </si>
  <si>
    <t>3(12)</t>
    <phoneticPr fontId="2" type="noConversion"/>
  </si>
  <si>
    <t>6(26)</t>
    <phoneticPr fontId="2" type="noConversion"/>
  </si>
  <si>
    <t>* BBQ</t>
    <phoneticPr fontId="2" type="noConversion"/>
  </si>
  <si>
    <t>mo</t>
    <phoneticPr fontId="2" type="noConversion"/>
  </si>
  <si>
    <t>* Car-Filetto</t>
    <phoneticPr fontId="2" type="noConversion"/>
  </si>
  <si>
    <t>*주현철 과장</t>
    <phoneticPr fontId="2" type="noConversion"/>
  </si>
  <si>
    <t xml:space="preserve">*홀.주방 전체 직원 원활한 소통 및 중요사항 전달 . 단골 고객들 방문후 개선사항 등을위한 미팅 진행
</t>
    <phoneticPr fontId="2" type="noConversion"/>
  </si>
  <si>
    <t>*송상민 주임 - 사무작업 진행 . 주말에 판매량이 높앗던 메인류 (안심.등심) 손질 . 손질후 발생한 고기 자투리 부분 용도에 맞게 손질하여 포션 메인가니시 준비 및 광어 손질
*김정필 주임 - 매생이 칩 . 마늘칩 피자소스 생산 삼계 손질 . BBQ용 3등급 한우 등심 손질 하여 다음 BBQ에 지장이 없도록 숙성 진행</t>
    <phoneticPr fontId="2" type="noConversion"/>
  </si>
  <si>
    <t>*석진현 사원 - 칠리소스.레몬드레싱 생산 . 입고된 석화 손질하여 스페셜메뉴로 판매중인 석화튀김 준비 . 최진영 사원과 함께 꽃게 손질하여 포션 작업 진행
*최진영 사원 - 토마토소스 생산. 가리비.손질 및 바지락.홍합 손질 하여 조개스탁 생산. 주말후 소진된 파스타 미장 전체적인 보충작업 진행.</t>
    <phoneticPr fontId="2" type="noConversion"/>
  </si>
  <si>
    <t>* 3팀 7명 : 단품 식사, 단골 多</t>
    <phoneticPr fontId="2" type="noConversion"/>
  </si>
  <si>
    <t>* 김소영 주임</t>
    <phoneticPr fontId="2" type="noConversion"/>
  </si>
  <si>
    <t>* 이길만 계장, 황진영 사원</t>
    <phoneticPr fontId="2" type="noConversion"/>
  </si>
  <si>
    <t>* 정화영 주임</t>
    <phoneticPr fontId="2" type="noConversion"/>
  </si>
  <si>
    <t>* 정화영 주임, 황진영 사원 - 5층 유리창 및 와인 셀러 대청소 / '유자'를 이용한 음료 개발 (유자&amp;바질, 유자&amp;자몽) : 평상시에도 바비큐를 위한 스페셜 음료를 꾸준히 개발 중</t>
    <phoneticPr fontId="2" type="noConversion"/>
  </si>
  <si>
    <t>* 런치 '안지용' 단골 리뷰
- 몇 년 째 꾸준히 방문 중인 단골 고객이며, 40대 초반의 여성분
- 단품 + 와인 위주로 식사하시며, 항상 새로운 손님 동반
- 오늘은 치즈 플래터 + 뵈브 클리코 1병 + 페로니 생맥주 주문
- 단골인만큼 주방과 소통하여 치즈 플래터를 스페셜하게 데코레이션하여 제공하였음</t>
    <phoneticPr fontId="2" type="noConversion"/>
  </si>
  <si>
    <t>* 홀&amp;주방간의 소통을 위하여 오늘부터 하루에 한번씩 주과장 진행 하에 미팅을 실시하기로 하였음
- 꼭 주과장이 없더라도, 이계장이나 윤주임의 주도 하에 꾸준히 진행할 예정이며, 하루동안의 예약 사항이나 손님 유형, 추천 메뉴 등을 공유하는 미팅
- 큰 계획이 아니더라도 다같이 매장을 위해 할 수 있는 작은 일이라도 의논하고 소통한다면 발전이 있을 거라고 생각됨
- 특히 단골 고객이 많은 부산의 특이점을 고려해, 단골 고객의 취향&amp;성격 등을 중점적으로 공유하고 있음</t>
    <phoneticPr fontId="2" type="noConversion"/>
  </si>
  <si>
    <t>0(12)</t>
    <phoneticPr fontId="2" type="noConversion"/>
  </si>
  <si>
    <t>0(8)</t>
    <phoneticPr fontId="2" type="noConversion"/>
  </si>
  <si>
    <t>0(15)</t>
    <phoneticPr fontId="2" type="noConversion"/>
  </si>
  <si>
    <t>0(32)</t>
    <phoneticPr fontId="2" type="noConversion"/>
  </si>
  <si>
    <t>* Pas-Ravioli</t>
    <phoneticPr fontId="2" type="noConversion"/>
  </si>
  <si>
    <t>* Peroni Draft Beer</t>
    <phoneticPr fontId="2" type="noConversion"/>
  </si>
  <si>
    <t>* 2팀 5명 : 단품 식사</t>
    <phoneticPr fontId="2" type="noConversion"/>
  </si>
  <si>
    <t>* 2팀 5명 : 단품 식사</t>
    <phoneticPr fontId="2" type="noConversion"/>
  </si>
  <si>
    <t>박상준</t>
    <phoneticPr fontId="2" type="noConversion"/>
  </si>
  <si>
    <t>조종환</t>
    <phoneticPr fontId="2" type="noConversion"/>
  </si>
  <si>
    <t>D/T x 2EA</t>
    <phoneticPr fontId="2" type="noConversion"/>
  </si>
  <si>
    <t>백병원 마취통증과 정재욱 님 부인</t>
    <phoneticPr fontId="2" type="noConversion"/>
  </si>
  <si>
    <t>* 이길만 계장 - 12월 연말 단체 손님 유치를 위해 최근 잦은 방문을 하는 VIP 손님들께 빵 전달</t>
    <phoneticPr fontId="2" type="noConversion"/>
  </si>
  <si>
    <t xml:space="preserve">* LUNCH 특이사항
-5F Room '정재욱님 부인' 4명
  백병원 마취통증과에 근무하는 정재욱 교수님은 회식 또는 제약 회사 접대로 6F BBQ를 자주하셨으나 개인적으로는 방문을 안하시다가 최근 2달 동안 개인적인 방문이 잦음
  가족식사, 간단한 점심식사 
  11월11일(금)에 방문하시어 식사 후 부인의 친구 모임을 직접 예약하셧음
  금일 여성 4명 5F Room에서 식사하셨으며, 버섯샐러드+리코타피자+봉골레+안심 + 커피 4잔 주문 -&gt; 식사 후 디저트 티라미수 서비스 제공
  </t>
    <phoneticPr fontId="2" type="noConversion"/>
  </si>
  <si>
    <t>*김정필 주임 . 석진현 사원</t>
    <phoneticPr fontId="2" type="noConversion"/>
  </si>
  <si>
    <t>*윤은선 주임</t>
    <phoneticPr fontId="2" type="noConversion"/>
  </si>
  <si>
    <t>*문성곤 사원</t>
    <phoneticPr fontId="2" type="noConversion"/>
  </si>
  <si>
    <t xml:space="preserve">*송상민 주임 </t>
    <phoneticPr fontId="2" type="noConversion"/>
  </si>
  <si>
    <t>* 윤은선 주임- 겨울 신메뉴 제폴라 생산, 11월 16일 디너 손님 생일 케익 생산</t>
    <phoneticPr fontId="2" type="noConversion"/>
  </si>
  <si>
    <t>* 송상민 주임- 메인 작업(안심, 등심 작업및 잔여 고기 볼로네제용으로 작업)</t>
    <phoneticPr fontId="2" type="noConversion"/>
  </si>
  <si>
    <t xml:space="preserve">* 문성곤 사원- 피자 가니시 생산( 마늘 칩, 매생이 칩), 스키야차타 생산     * 최진영 사원- 치폴라 작업 </t>
    <phoneticPr fontId="2" type="noConversion"/>
  </si>
  <si>
    <t>1(16)</t>
    <phoneticPr fontId="2" type="noConversion"/>
  </si>
  <si>
    <t>* Sal-Funghi</t>
    <phoneticPr fontId="2" type="noConversion"/>
  </si>
  <si>
    <t>* Dinner T Course</t>
    <phoneticPr fontId="2" type="noConversion"/>
  </si>
  <si>
    <t>* Sal-Market</t>
    <phoneticPr fontId="2" type="noConversion"/>
  </si>
  <si>
    <t>* Lunch T Course</t>
    <phoneticPr fontId="2" type="noConversion"/>
  </si>
  <si>
    <t>* 1팀 3명 : 단품 식사</t>
    <phoneticPr fontId="2" type="noConversion"/>
  </si>
  <si>
    <t>*최진영 사원</t>
    <phoneticPr fontId="2" type="noConversion"/>
  </si>
  <si>
    <t>*문성곤 사원</t>
    <phoneticPr fontId="2" type="noConversion"/>
  </si>
  <si>
    <t>*윤은선.송상민 주임</t>
    <phoneticPr fontId="2" type="noConversion"/>
  </si>
  <si>
    <t>*김정필 주임</t>
    <phoneticPr fontId="2" type="noConversion"/>
  </si>
  <si>
    <t>*그랜드메뉴 꽃게 로제파스타용 꽃게 손질 작업
*18:30 D/T 11人 진행 (1.연어그라브락스 2.판체타&amp;후레쉬 무화과 3.단호박스프&amp;단호박크로켓 4.사과샐러드 5.새우로제파스타 6.등심or안심or농어 7.디저트)</t>
    <phoneticPr fontId="2" type="noConversion"/>
  </si>
  <si>
    <t>*윤은선 주임 - 수제 베이컨 생산 및 석진현 사원과 비트.오이.무.당근 피클 생산 . 캬라멜 . 바닐라 아이스크림 생산
*송상민 주임 - 사무작업.손질된 등심.안심 진공하여 숙성 작업 진행. D/T 용 파스타 준비</t>
    <phoneticPr fontId="2" type="noConversion"/>
  </si>
  <si>
    <t>*김정필 주임 - 메인 가니시 준비 . BBQ용 3등급 등심 진공하여 숙성 진행 단호박 스프 생산. D/T용 스프.메인 준비
*석진현 사원 - 마켓샐러드용 야채 손질 . 캬라멜 소스 생상 및  D/T용 연어그라브락스 .사과샐러드 준비
*문성곤 사원 - 피자도우 생산 및 윤은선 주임과 같이 식당 정리 정돈 진행</t>
    <phoneticPr fontId="2" type="noConversion"/>
  </si>
  <si>
    <t>* 이길만 계장 서울 미팅</t>
    <phoneticPr fontId="2" type="noConversion"/>
  </si>
  <si>
    <t>* 김소영 주임, 황진영 사원</t>
    <phoneticPr fontId="2" type="noConversion"/>
  </si>
  <si>
    <t>황선옥</t>
    <phoneticPr fontId="2" type="noConversion"/>
  </si>
  <si>
    <t>L/T x 3EA</t>
    <phoneticPr fontId="2" type="noConversion"/>
  </si>
  <si>
    <t>Walk In</t>
    <phoneticPr fontId="2" type="noConversion"/>
  </si>
  <si>
    <t>* 4팀 8명 (2팀 4명 코스, 나머지 단품)</t>
    <phoneticPr fontId="2" type="noConversion"/>
  </si>
  <si>
    <t>예연수</t>
    <phoneticPr fontId="2" type="noConversion"/>
  </si>
  <si>
    <t xml:space="preserve">D/T x 11EA + 와인 </t>
    <phoneticPr fontId="2" type="noConversion"/>
  </si>
  <si>
    <t xml:space="preserve">* 2팀 4명 </t>
    <phoneticPr fontId="2" type="noConversion"/>
  </si>
  <si>
    <t xml:space="preserve">* LUNCH 특이사항
-12:00 '황선옥'님 3명
  L/T x 3EA 주문, 50대 여성 3명, 친구 모임
  3달에 한번 씩 방문, 오실 때마다 L/T 주문.
  식사 후 계산할 때 '너무 잘 먹었어요, 여기는 내가 올 때마다 메뉴가 새로워서 좋아요, 그래서 친구들 데리고 와요' 라고 말씀하셨음
  서버가 이 손님을 기억했다가 다음 번 코스식사에 메뉴 변경해드릴 예정
-워크인 60대 부부 
  L/T x 2EA, 달맞이 고개 산책하러 왔다가 지나는 길에 우연치않게 방문하신 손님, 첫방문
  레스토랑을 자주 방문해 본, 식사를 즐길 줄 아는 손님
  다 맛있었다는 말씀과 함께 여기 룸이 있냐하시어 5F Room, 6F Room을 구경시켜드리며, 예약을 유도 -&gt; 명함 챙겨드림-&gt; 곧 가족식사로 재방문 예정
  </t>
    <phoneticPr fontId="2" type="noConversion"/>
  </si>
  <si>
    <t>*송상민 주임</t>
    <phoneticPr fontId="2" type="noConversion"/>
  </si>
  <si>
    <t>*송상민 주임 - 지미추리 생산. 안심 손질 후 숙성. 라구소스 고기 손질.
*석진현 사원 - 석화튀김용 석화 손질 후 포션. 시저드레싱 생산. 티라미수 생산.</t>
    <phoneticPr fontId="2" type="noConversion"/>
  </si>
  <si>
    <t xml:space="preserve">*문성곤 사원 - 스키야차타 생산. 스리라차 소스 생산. 청양초아이올리 생산.
*최진영 사원 - 야채 스탁 생산. 치즈바스켓 생산.
</t>
    <phoneticPr fontId="2" type="noConversion"/>
  </si>
  <si>
    <t xml:space="preserve">* 각 파트별로 메뉴 테이스팅 실시.
* 핫파트 - 송상민 주임(코스 파스타 테이스팅) , 최진영 사원(오일파스타 테이스팅) 샐러드,피자 파트 - 석진현 사원(까르보나라피자 테이스팅,비프까르파치오)
</t>
    <phoneticPr fontId="2" type="noConversion"/>
  </si>
  <si>
    <t>홍민선</t>
    <phoneticPr fontId="2" type="noConversion"/>
  </si>
  <si>
    <t>* 2팀 5명 (단품 식사)</t>
    <phoneticPr fontId="2" type="noConversion"/>
  </si>
  <si>
    <t>마상현</t>
    <phoneticPr fontId="2" type="noConversion"/>
  </si>
  <si>
    <t>소개팅, 단품 3개 주문</t>
    <phoneticPr fontId="2" type="noConversion"/>
  </si>
  <si>
    <t>* 5팀 13명(단품 식사)</t>
    <phoneticPr fontId="2" type="noConversion"/>
  </si>
  <si>
    <t>* 정화영 주임</t>
    <phoneticPr fontId="2" type="noConversion"/>
  </si>
  <si>
    <t>* 이길만 계장, 황진영 사원</t>
    <phoneticPr fontId="2" type="noConversion"/>
  </si>
  <si>
    <t>Hall</t>
    <phoneticPr fontId="2" type="noConversion"/>
  </si>
  <si>
    <t xml:space="preserve">* 특이사항
- Lunch 오션어스 4명
   일주일에 3번 방문하는 신흥 단골 -&gt; 깔라마리, 우오바 + 마켓샐러드2, 알리오올리오, 볼로네제 개인식사 주문 
    =&gt; 메뉴판에 없는 알리오올리오 주문-&gt; 너무 맛있다며 다음에도 해줄 수 있냐고 물어보시어, 당연히 해드릴 수 있다고 답변
- Dinner 워크인 2+1명
   1달에 한번 정도 방문하는 30대 여성 2명과 7살 아들 1명, 항상 평일 4~5시 사이에 방문-&gt; 아들이 매장의 봉골레와 마레파스타를 좋아해서 방문
   금일 여성 2명 중 한명이 생일이라 단호박 케익에 초를 꽂아달라고 요청 -&gt; 키친에 생일 케익을 이쁘게 꾸며달라고 요청 
   -&gt; 사진 찍으시며 좋아하심, 케익과 함께 드실 커피 서비스
- Dinner 워크인 2명
   30대 초반 커플, 남자분은 항상 매장 들어서자마자 얼음물을 요청하시며, 버섯 샐러드를 꼭 주문 
  -&gt; 최근에 방문이 뜸하시어 그 사이 버섯샐러드가 변경되었음을 서버가 미리 알림
  -&gt; 손님이 그전 샐러드로 요청, 키친에서 그 전 스타일로 버섯 샐러드 제공 
  -&gt; 요즘 뜸했는데 알아보냐고 하시며, 좋아하셨으며 다음에는 새로 바뀐 버섯 샐러드 먹으러 오겠다고 약속 </t>
    <phoneticPr fontId="2" type="noConversion"/>
  </si>
  <si>
    <t>*송상민 주임</t>
    <phoneticPr fontId="2" type="noConversion"/>
  </si>
  <si>
    <t>*윤은선 주임 . 석진현 사원</t>
    <phoneticPr fontId="2" type="noConversion"/>
  </si>
  <si>
    <t>*문성곤 사원</t>
    <phoneticPr fontId="2" type="noConversion"/>
  </si>
  <si>
    <t>*김정필 주임 . 최진영 사원</t>
    <phoneticPr fontId="2" type="noConversion"/>
  </si>
  <si>
    <t>*주현철 과장</t>
    <phoneticPr fontId="2" type="noConversion"/>
  </si>
  <si>
    <t>*주방 홀 미팅 진행 (BBQ 리뉴얼 사항 전달 . 외식사업부 향후 변경 방향 및 계획 전달 . 겨울 메뉴 변경점 전달)</t>
    <phoneticPr fontId="2" type="noConversion"/>
  </si>
  <si>
    <t>*윤은선 주임 - 바질 쉬폰 케익 생산 및 문성곤 사원 피자도우 생산법 재교육
*김정필 주임 - 스테이크 가니시 손질 . 등.안심 손질 하여 컷팅 . BBQ 그릴 대청소</t>
    <phoneticPr fontId="2" type="noConversion"/>
  </si>
  <si>
    <t>* 5F 홀 전구 먼지 제거</t>
    <phoneticPr fontId="2" type="noConversion"/>
  </si>
  <si>
    <t>0(16)</t>
    <phoneticPr fontId="2" type="noConversion"/>
  </si>
  <si>
    <t>* Lunch T Course</t>
    <phoneticPr fontId="2" type="noConversion"/>
  </si>
  <si>
    <t>* Dinner T Course</t>
    <phoneticPr fontId="2" type="noConversion"/>
  </si>
  <si>
    <t>* Salad</t>
    <phoneticPr fontId="2" type="noConversion"/>
  </si>
  <si>
    <t>* Pasta</t>
    <phoneticPr fontId="2" type="noConversion"/>
  </si>
  <si>
    <t>* Car-Filetto</t>
    <phoneticPr fontId="2" type="noConversion"/>
  </si>
  <si>
    <t>* Ant-Arancini</t>
    <phoneticPr fontId="2" type="noConversion"/>
  </si>
  <si>
    <t>Walk In</t>
    <phoneticPr fontId="2" type="noConversion"/>
  </si>
  <si>
    <t>* 6팀 16명 (단품, 단골 손님 2팀)</t>
    <phoneticPr fontId="2" type="noConversion"/>
  </si>
  <si>
    <t xml:space="preserve">* 디너 영업 전 홀, 키친 미팅 </t>
    <phoneticPr fontId="2" type="noConversion"/>
  </si>
  <si>
    <t xml:space="preserve">* 특이사항 
- Lunch 워크인 5명 
  50대 여성들, 5명 중 2명이 단골 손님, 교회모임, 룸 선호
  석화튀김 2개 + 우오바 + 리코타피자 + 크랩로제파스타 + 봉골레 주문
  대체로 평일 런치에 방문하시며, 어머니 모임을 자주 매장에서 주최하심 -&gt; 꾸준한 방문에 감사드리며 커피 서비스 
- Lunch 워크인 박정미 교수 2명
   고메위크 방문 이후 11월 들어서 4번째 방문
   매장에서 객단가 높은 식사와 큰 모임 예약을 지속적으로 해주시어 몇 일전 이길만 계장 빵 전달했음
   빵 잘 먹었다는 인사하러 방문하시어 동반한 제자와 간단한 점심식사
- Dinner 워크인 2명 
  30대 후반 여성, 60대 남성 
  첫방문으로 달맞이 드라이브 중에 방문 -&gt; 서버에게 메뉴를 추천받아 주문=&gt; 버섯샐러드, 해산물토마토파스타 + 하우스와인 레드 5잔 
  처음 주문하실 때 와인 한잔씩만 드신다고 하여 주문 -&gt; 차후에 여성분 계속 주문하시어 총 5잔 
  =&gt; 식사를 끝내고 계속 하우스 와인 주문하시어 매장에서 말린 칩 종류와 견과류를 서비스로 제공 -&gt; 서비스로 제공한 칩이 남아 하우스와인 1잔 추가 주문.
- Dinner 워크인 소피아 가족 4명
   달맞이에 거주하는 소피아 가족, VVIP 손님, 몇 일전 이길만 계장 빵 전달했음
   몇 년째 단골 손님이지만 최근들어 더 자주 방문하시어 11월에만 5번째 방문 
   에피타이저 우오바, 하몽피자 쉐어-&gt; 버터파스타, 라비올리, 안심, 등심 개인식사 + 하우스와인 레드, 화이트 주문
   </t>
    <phoneticPr fontId="2" type="noConversion"/>
  </si>
  <si>
    <t>*석진현 사원 - 오렌지 아이올리 샌딩 및 주말대비 야채.과일. 손질 및 세척 작업 진행
*문성곤 사원 - 피자도우 생산 및 하몽.수제베이컨 슬라이스 작업. 리코타 딥 생산
*최진영 사원 - 토마토 소스 . 조개스탁 생산 및 주말대비 파스타 미장 준비 . 워크인 냉장고 간단 정리 진행</t>
    <phoneticPr fontId="2" type="noConversion"/>
  </si>
  <si>
    <t>2(14)</t>
    <phoneticPr fontId="2" type="noConversion"/>
  </si>
  <si>
    <t>2(34)</t>
    <phoneticPr fontId="2" type="noConversion"/>
  </si>
  <si>
    <t>* Pas-Vongole</t>
    <phoneticPr fontId="2" type="noConversion"/>
  </si>
  <si>
    <t>* House Wine Red</t>
    <phoneticPr fontId="2" type="noConversion"/>
  </si>
  <si>
    <t>* Lunch Course</t>
    <phoneticPr fontId="2" type="noConversion"/>
  </si>
  <si>
    <t>* Sal-Market</t>
    <phoneticPr fontId="2" type="noConversion"/>
  </si>
  <si>
    <t>* 5팀 10+2명 (단품, 단골 손님 1팀)</t>
    <phoneticPr fontId="2" type="noConversion"/>
  </si>
  <si>
    <t>*석진현 사원</t>
    <phoneticPr fontId="2" type="noConversion"/>
  </si>
  <si>
    <t>*송상민 주임 .  최진영 사원</t>
    <phoneticPr fontId="2" type="noConversion"/>
  </si>
  <si>
    <t>*김정필 주임</t>
    <phoneticPr fontId="2" type="noConversion"/>
  </si>
  <si>
    <t>*윤은선 주임 - BBQ용 컵 샐러드 시연 및 문성곤 사원 피자파트 식자재 관리법 교육 진행
*송상민 주임 - 사무작업 진행 . 최진영 사원 라비올리 볼로네제 교육</t>
    <phoneticPr fontId="2" type="noConversion"/>
  </si>
  <si>
    <t>*김정필 주임 - 삼계손질 , 손질한 등.안심 컷팅후 숙성 진행. 스테이크 가니시류 준비
*문성곤 사원 - 스키야차타.마늘칩.리코타 딥.빵칩 생산 및 피자도우 숙성별 상태체크</t>
    <phoneticPr fontId="2" type="noConversion"/>
  </si>
  <si>
    <t>*최진영 사원 - 조개류(가리비.홍합.바지락)스탁 생산 및 해감.손질 작업. 파스타용 야채.해물 미장 준비 및 상태체크</t>
    <phoneticPr fontId="2" type="noConversion"/>
  </si>
  <si>
    <t>* 이길만 계장, 김소영 주임</t>
    <phoneticPr fontId="2" type="noConversion"/>
  </si>
  <si>
    <t>안성오</t>
    <phoneticPr fontId="2" type="noConversion"/>
  </si>
  <si>
    <t>박영실</t>
    <phoneticPr fontId="2" type="noConversion"/>
  </si>
  <si>
    <t>5F Room</t>
    <phoneticPr fontId="2" type="noConversion"/>
  </si>
  <si>
    <t>김지훈</t>
    <phoneticPr fontId="2" type="noConversion"/>
  </si>
  <si>
    <t>박지현</t>
    <phoneticPr fontId="2" type="noConversion"/>
  </si>
  <si>
    <t>장지영</t>
    <phoneticPr fontId="2" type="noConversion"/>
  </si>
  <si>
    <t>김철수</t>
    <phoneticPr fontId="2" type="noConversion"/>
  </si>
  <si>
    <t>김성철</t>
    <phoneticPr fontId="2" type="noConversion"/>
  </si>
  <si>
    <t>이화경</t>
    <phoneticPr fontId="2" type="noConversion"/>
  </si>
  <si>
    <t>임기웅</t>
    <phoneticPr fontId="2" type="noConversion"/>
  </si>
  <si>
    <t>박민재</t>
    <phoneticPr fontId="2" type="noConversion"/>
  </si>
  <si>
    <t>송희란</t>
    <phoneticPr fontId="2" type="noConversion"/>
  </si>
  <si>
    <t>* 6팀 15명 (단품)</t>
    <phoneticPr fontId="2" type="noConversion"/>
  </si>
  <si>
    <t>* 8팀 18명(단품)</t>
    <phoneticPr fontId="2" type="noConversion"/>
  </si>
  <si>
    <t>* LUNCH 특이사항
-비가 온 뒤 하늘이 맑고 바람없이 따뜻한 날씨 -&gt; 테라스 오픈 -&gt; 테라스 만석
-워크인으로 방문한 손님들의 L/T 주문이 많았음 -&gt;7명, 2명, 2명, 2명(4팀)
-늦은 오후부터 워크인 손님 꾸준히 방문 (15:30~17:30) =&gt; 대부분 테라스에서 간단한 단품 식사와 글라스와인 주문
-13:00 '박영실'님 9명
  5F Room 선호하는 50대, 60대 여성 모임
  대체로 주말 런치에 방문, 평균적으로 한달에 2번정도 방문, 이길만 계장이 주로 서브
  마켓샐러드 2, 마르게리따, 어장피자, 봉골레, 크랩로제, 아란치니 2 + 아이스크림2, 단호박 치즈케익2 주문
  잦은 방문과 매장을 홍보해주시기 때문에 늘 오실 때마다 친절한 서비스와 허브티 서비스를 제공하고 있음-&gt;매장의 충성도 높은 손님들</t>
    <phoneticPr fontId="2" type="noConversion"/>
  </si>
  <si>
    <t xml:space="preserve">* DINNER 특이사항
-19시부터 예약손님과 워크인 손님들 꾸준히 방문 시작
-19:30 '이화경'님 2명
  첫방문 손님, 30대 남녀, 프로포즈를 목적으로 매장 방문
  17시쯤 미리 방문하시어  D/T x 2EA 주문, 꽃다발과 케익을 맡기고 서버에게 미리 테이블에 세팅을 요청.
  19:20쯤 서버가 테이블에 꽃과 케익을 세팅하였으며, 오시자마자 촛불을 키고 잔잔한 음악을 틀어 프로포즈 할 수 있는 분위기를 조성
  프로포즈 성공적으로 끝났으며, 식사 또한 맛있게 먹고간다고 결혼하고 또 방문하겠다고 고마움을 표현하고 돌아가심
</t>
    <phoneticPr fontId="2" type="noConversion"/>
  </si>
  <si>
    <t>*석진현 사원</t>
    <phoneticPr fontId="2" type="noConversion"/>
  </si>
  <si>
    <t>*윤은선 주임</t>
    <phoneticPr fontId="2" type="noConversion"/>
  </si>
  <si>
    <t>*송상민 주임 . 최진영 사원</t>
    <phoneticPr fontId="2" type="noConversion"/>
  </si>
  <si>
    <t>*김정필 주임</t>
    <phoneticPr fontId="2" type="noConversion"/>
  </si>
  <si>
    <t>*윤은선 주임 - 바질쉬폰 생크림 케이크 아이싱 작업. 석화튀김 준비 및 석진현 사원 캬라멜소스.캔디 드 아몬드 생산법 교육.
*송상민 주임 - 삼계.숙성 안심 진공 작업. 봉골레.날치알 크림 파스타 준비</t>
    <phoneticPr fontId="2" type="noConversion"/>
  </si>
  <si>
    <t>*김정필 주임 - 메인파트 부족한 식재료 보충 및 뽀모도로 파스타 . 메인 준비
*석진현 사원 - 홀스레디시 딥 생산 및 샐러드 야채.과일류 신선도 체크 . 연어그라브락스 준비 및 최진영 사원과 냉동실 대청소 진행
*최진영 사원 - 파스타 미장 신선도 체크 및 수량체크 . 영업중 부족한 식재료 보충. 봉골레파스타 부족으로 연습진행(송상민 주임)</t>
    <phoneticPr fontId="2" type="noConversion"/>
  </si>
  <si>
    <t>3(17)</t>
    <phoneticPr fontId="2" type="noConversion"/>
  </si>
  <si>
    <t>2(18)</t>
    <phoneticPr fontId="2" type="noConversion"/>
  </si>
  <si>
    <t>1(35)</t>
    <phoneticPr fontId="2" type="noConversion"/>
  </si>
  <si>
    <t>* Pas-Vongole</t>
    <phoneticPr fontId="2" type="noConversion"/>
  </si>
  <si>
    <t>* Lunch T Course</t>
    <phoneticPr fontId="2" type="noConversion"/>
  </si>
  <si>
    <t>* Sal-Ceaser</t>
    <phoneticPr fontId="2" type="noConversion"/>
  </si>
  <si>
    <t>* Car-Chicken</t>
    <phoneticPr fontId="2" type="noConversion"/>
  </si>
  <si>
    <t>* 정화영 주임</t>
    <phoneticPr fontId="2" type="noConversion"/>
  </si>
  <si>
    <t>* 이길만 계장</t>
    <phoneticPr fontId="2" type="noConversion"/>
  </si>
  <si>
    <t>* 황진영 사원</t>
    <phoneticPr fontId="2" type="noConversion"/>
  </si>
  <si>
    <t>*12:30 정화영 주임 가족식사 9人 진행 (석화튀김.연어그라브락스.홍합탕/봉골레.날치알크림파스타.뽀모도로파스타.아란치니/등심스테이크.치킨스테이크)
 할머니 생신으로 방문하여 바질 쉬폰 생크림 케이크 서비스 제공(윤은선 주임)</t>
    <phoneticPr fontId="2" type="noConversion"/>
  </si>
  <si>
    <t>1(18)</t>
    <phoneticPr fontId="2" type="noConversion"/>
  </si>
  <si>
    <t>3(21)</t>
    <phoneticPr fontId="2" type="noConversion"/>
  </si>
  <si>
    <t>8(43)</t>
    <phoneticPr fontId="2" type="noConversion"/>
  </si>
  <si>
    <t>* Car-Filetto</t>
    <phoneticPr fontId="2" type="noConversion"/>
  </si>
  <si>
    <t>* Car-Bistecca</t>
    <phoneticPr fontId="2" type="noConversion"/>
  </si>
  <si>
    <t>* Piz-Ricotta</t>
    <phoneticPr fontId="2" type="noConversion"/>
  </si>
  <si>
    <t>정화영</t>
    <phoneticPr fontId="2" type="noConversion"/>
  </si>
  <si>
    <t>박지현</t>
    <phoneticPr fontId="2" type="noConversion"/>
  </si>
  <si>
    <t>4+4</t>
    <phoneticPr fontId="2" type="noConversion"/>
  </si>
  <si>
    <t>배신자</t>
    <phoneticPr fontId="2" type="noConversion"/>
  </si>
  <si>
    <t>이민정</t>
    <phoneticPr fontId="2" type="noConversion"/>
  </si>
  <si>
    <t>2+1</t>
    <phoneticPr fontId="2" type="noConversion"/>
  </si>
  <si>
    <t>Walk In</t>
    <phoneticPr fontId="2" type="noConversion"/>
  </si>
  <si>
    <t>김민정</t>
    <phoneticPr fontId="2" type="noConversion"/>
  </si>
  <si>
    <t>서수현</t>
    <phoneticPr fontId="2" type="noConversion"/>
  </si>
  <si>
    <t>정유경</t>
    <phoneticPr fontId="2" type="noConversion"/>
  </si>
  <si>
    <t>우병윤</t>
    <phoneticPr fontId="2" type="noConversion"/>
  </si>
  <si>
    <t>* 4팀 10명 (1팀 L/T 2ea, 3팀 단품 식사)</t>
    <phoneticPr fontId="2" type="noConversion"/>
  </si>
  <si>
    <t>5F Room, 단골 목사님 부부와 손님 부부, D/T x 4EA</t>
    <phoneticPr fontId="2" type="noConversion"/>
  </si>
  <si>
    <t>* 7팀 20명 (1팀 D/T 2ea, 6팀 단품 식사)</t>
    <phoneticPr fontId="2" type="noConversion"/>
  </si>
  <si>
    <t>*LUNCH 특이사항
-날씨가 좋은 주말 런치임에도 불구하고 달맞이 인근에 사람이 별로 없었음
-예약 손님 외 대부분 젊은 커플들의 간단한 단품 식사(피자-파스타 or 파스타-스테이크)
-LUNCH 12:30 '정화영'님 9명
  홀 정화영 주임 가족 식사
  할머니 생신으로 방문하여 단품식사</t>
    <phoneticPr fontId="2" type="noConversion"/>
  </si>
  <si>
    <t>* DINNER 특이사항
-일요일 디너는 평균적으로 손님이 없는데로 불구하고 당일 예약으로 들어온 19시에 3팀과 워크인 손님들로 중앙 2좌석을 제외하고 만석
-18:00 '김민정'님 4명
  5F Room 지정, D/T x 4EA 주문
  단골 목사님 부부가 동반하는 식사 자리, 단골 목사님이 매장을 추천하여 이곳에서 저녁 식사를 하게 된거라고 손님이 말씀해주심
  첫방문하는 두 분이 목사님 부부에게 식사를 대접하는 자리로 식사 속도는 목사님께 맞추어 서브
  목사님 특이사항-평소에는 단품 식사를 즐겨하시며, 그 중 판체타를 선호, 음식 설명을 자세히 잘 해주는 서버를 좋아함, 가실 때 팁을 꼭 챙겨주심
                          VVIP 오미정님과 같은 교회이며, 자주 동반 식사를 하심
-20:00 워크인 4+2명
  서울 손님, 성인 4명 + 초등학생 2명
  마켓샐러드, 마르게리따 쉐어한 후 안심3, 등심2, 치킨1 개인식사 + 콜라2, 스프라이트1, 생맥주2 
  부산에 여행오셔서 맛집을 찾다가 매장을 발견, 지리를 잘 몰라 이 곳을 어렵게 어렵게 찾아오신 손님
  어렵게 방문하신 만큼 더 맛있게 준비해드리겠다 했으며, 친절한 서비스와 디테일한 음식 설명, 식후 허브티 서비스로 손님들 크게 좋아하셨음</t>
    <phoneticPr fontId="2" type="noConversion"/>
  </si>
  <si>
    <t>*윤은선 주임. 최진영 사원</t>
    <phoneticPr fontId="2" type="noConversion"/>
  </si>
  <si>
    <t>*송상민 주임 - 사무작업 진행 . 데미글라스 소스 1일차 진행. 파스타 파트 미장 준비.</t>
    <phoneticPr fontId="2" type="noConversion"/>
  </si>
  <si>
    <t>*김정필 주임 - 등.안심 손질 및 컷팅 작업. 메인파트 미장준비 , 삼계손질 알타리 오이 피클 생산</t>
    <phoneticPr fontId="2" type="noConversion"/>
  </si>
  <si>
    <t>*석진현 사원 - 석화튀김.사과샐러드 미장 . 모과드레싱 피클주스 생산.
*문성곤 사원 - 피자도우 . 스키야차타 . 빵칩 생산 . 루꼴라.라디치오 상태체크 및 손질 작업 진행</t>
    <phoneticPr fontId="2" type="noConversion"/>
  </si>
  <si>
    <t>* 김정필 주임</t>
    <phoneticPr fontId="2" type="noConversion"/>
  </si>
  <si>
    <t>* 석진현 사원</t>
    <phoneticPr fontId="2" type="noConversion"/>
  </si>
  <si>
    <t>* 문성곤 사원</t>
    <phoneticPr fontId="2" type="noConversion"/>
  </si>
  <si>
    <t>* 송상민 주임</t>
    <phoneticPr fontId="2" type="noConversion"/>
  </si>
  <si>
    <t>* 윤은선 주임, 최진영 사원</t>
    <phoneticPr fontId="2" type="noConversion"/>
  </si>
  <si>
    <t>* 윤은선 주임- 안심 작업, 새우 스프링롤 생산</t>
    <phoneticPr fontId="2" type="noConversion"/>
  </si>
  <si>
    <t>* 송상민 주임 - 데미글라스 소스 2일차 진행. 파스타 파트 미장 준비.</t>
    <phoneticPr fontId="2" type="noConversion"/>
  </si>
  <si>
    <t>* 석진현 사원 - 비프까르파치오 홍두깨살 씨어링 작업 . 유자드레싱 생산.
* 문성곤 사원 - 피자도우 . 스키야차타 생산 .                  * 최진영 사원- 홍합. 전복 및 전반적인 미장파트 작업.</t>
    <phoneticPr fontId="2" type="noConversion"/>
  </si>
  <si>
    <t>0(18)</t>
    <phoneticPr fontId="2" type="noConversion"/>
  </si>
  <si>
    <t>0(8)</t>
    <phoneticPr fontId="2" type="noConversion"/>
  </si>
  <si>
    <t>0(21)</t>
    <phoneticPr fontId="2" type="noConversion"/>
  </si>
  <si>
    <t>1(44)</t>
    <phoneticPr fontId="2" type="noConversion"/>
  </si>
  <si>
    <t>* Sal-Ceaser</t>
    <phoneticPr fontId="2" type="noConversion"/>
  </si>
  <si>
    <t>* Piz-Carbonara</t>
    <phoneticPr fontId="2" type="noConversion"/>
  </si>
  <si>
    <t>* 김소영 주임, 황진영 사원</t>
    <phoneticPr fontId="2" type="noConversion"/>
  </si>
  <si>
    <t>* 최학율 과장 21일, 22일 해운대점 근무</t>
    <phoneticPr fontId="2" type="noConversion"/>
  </si>
  <si>
    <t>* 정화영 주임, 황진영 사원</t>
    <phoneticPr fontId="2" type="noConversion"/>
  </si>
  <si>
    <t>1(22)</t>
    <phoneticPr fontId="2" type="noConversion"/>
  </si>
  <si>
    <t>0(43)</t>
    <phoneticPr fontId="2" type="noConversion"/>
  </si>
  <si>
    <t>* Dinner T Course</t>
    <phoneticPr fontId="2" type="noConversion"/>
  </si>
  <si>
    <t>* Lunch T Course</t>
    <phoneticPr fontId="2" type="noConversion"/>
  </si>
  <si>
    <t>* 정화영 주임 휴무, 황진영 사원 하프 근무</t>
    <phoneticPr fontId="2" type="noConversion"/>
  </si>
  <si>
    <t>이혜정</t>
    <phoneticPr fontId="2" type="noConversion"/>
  </si>
  <si>
    <t>L/T x 6EA</t>
    <phoneticPr fontId="2" type="noConversion"/>
  </si>
  <si>
    <t>김진주</t>
    <phoneticPr fontId="2" type="noConversion"/>
  </si>
  <si>
    <t>L/T x 2EA</t>
    <phoneticPr fontId="2" type="noConversion"/>
  </si>
  <si>
    <t>Walk In</t>
    <phoneticPr fontId="2" type="noConversion"/>
  </si>
  <si>
    <t>* 6팀 18명</t>
    <phoneticPr fontId="2" type="noConversion"/>
  </si>
  <si>
    <t>이창수</t>
    <phoneticPr fontId="2" type="noConversion"/>
  </si>
  <si>
    <t>D/T x 12EA + Shiraz 2병</t>
    <phoneticPr fontId="2" type="noConversion"/>
  </si>
  <si>
    <t>크리스탈 김</t>
    <phoneticPr fontId="2" type="noConversion"/>
  </si>
  <si>
    <t>달맞이 포럼</t>
    <phoneticPr fontId="2" type="noConversion"/>
  </si>
  <si>
    <t>* 1팀 2명</t>
    <phoneticPr fontId="2" type="noConversion"/>
  </si>
  <si>
    <t>오전</t>
    <phoneticPr fontId="2" type="noConversion"/>
  </si>
  <si>
    <t>오후</t>
    <phoneticPr fontId="2" type="noConversion"/>
  </si>
  <si>
    <t xml:space="preserve"> 도승희</t>
    <phoneticPr fontId="2" type="noConversion"/>
  </si>
  <si>
    <t xml:space="preserve">D/T x 4EA + Shiraz 3병 </t>
    <phoneticPr fontId="2" type="noConversion"/>
  </si>
  <si>
    <t>* 윤은선 주임- 제폴라, 아마레띠 쿠키 생산</t>
    <phoneticPr fontId="2" type="noConversion"/>
  </si>
  <si>
    <t>* 송상민 주임 - 데미글라스 소스 3일차 진행. 컨백션 오븐 청소</t>
    <phoneticPr fontId="2" type="noConversion"/>
  </si>
  <si>
    <t>* 석진현 사원 - 트렌치 청소, 티라미스 생산
* 문성곤 사원 - 트렌치 청소, 리코타 딥, 리코타 치즈 생산                  * 최진영 사원- 토마토 소스, 마늘빵 생산.</t>
    <phoneticPr fontId="2" type="noConversion"/>
  </si>
  <si>
    <t>최영미</t>
    <phoneticPr fontId="2" type="noConversion"/>
  </si>
  <si>
    <t>L/T x 4EA</t>
    <phoneticPr fontId="2" type="noConversion"/>
  </si>
  <si>
    <t>오후</t>
    <phoneticPr fontId="2" type="noConversion"/>
  </si>
  <si>
    <t>* 특이사항
-18:00 '이창수'님 12명
  5F 홀 예약, 예약하실 때  단품 주문할꺼라 했으나, 오셔서 D/T x 12EA + D/F Shiraz 2병 주문
  가족 모임, 단골 손님 포함된 모임 (최근 방문이 뜸했던 50대 여성, 객단가 높은 식사와 레드와인 말벡, 바르바레스토를 즐겨드셨음)
  오랜만에 방문하신 단골 손님과 첫방문한 손님들까지 모두 기분 좋은 식사를 하고 가셨으며, 
  특히 예약 주신 '이창수'님은 연말 모임을 이 곳에서 하고 싶다는 의사를 내비치셨으며, 6F Room을 보여드리며 메뉴 설명, 명함 교환하였음.</t>
    <phoneticPr fontId="2" type="noConversion"/>
  </si>
  <si>
    <t>* 새로운 빈티지 Italy 직수입 와인 도착 -&gt; 와인 창고 정리, 청소 및 와인 재고 조사</t>
    <phoneticPr fontId="2" type="noConversion"/>
  </si>
  <si>
    <t>* 특이사항
-20:00 '도승희'님 4명 5F Room
  '도승희'님 생일, 30대 초반 여성 모임(친한 친구)
  D/T x 4EA 주문한 후 서버에게 와인 추천받아 D/F Shiraz (신대륙 와인, 바디감이 좀 있고, 진하고 저렴한 와인) 주문
  20:30쯤 매장에 도착하여, 식사보다는 친구들과의 대화, 와인 드시는 것에 집중하여 음식 속도는 느리게 진행됨
  D/F Shiraz 가 도승희님의 취향이 맞아 3병까지 주문
  도승희님은 두번째 방문, 나머지 3명은 첫방문 -&gt; 분위기 좋은 레스토랑 프라이빗 룸에서 와인, 코스와 함께 생일파티를 한다는 것에 크게 좋아하셨음</t>
    <phoneticPr fontId="2" type="noConversion"/>
  </si>
  <si>
    <t xml:space="preserve">* 크리스마스 D.P 시작 </t>
    <phoneticPr fontId="2" type="noConversion"/>
  </si>
  <si>
    <t>2(10)</t>
    <phoneticPr fontId="2" type="noConversion"/>
  </si>
  <si>
    <t>0(22)</t>
    <phoneticPr fontId="2" type="noConversion"/>
  </si>
  <si>
    <t>* Lunch T Course</t>
    <phoneticPr fontId="2" type="noConversion"/>
  </si>
  <si>
    <t>* Peroni Draft Beer</t>
    <phoneticPr fontId="2" type="noConversion"/>
  </si>
  <si>
    <t>* Ant-Smoke Salmon</t>
    <phoneticPr fontId="2" type="noConversion"/>
  </si>
  <si>
    <t>* Sal-Funghi</t>
    <phoneticPr fontId="2" type="noConversion"/>
  </si>
  <si>
    <t xml:space="preserve">* 특이사항
- 런치 워크인 30대 후반 여성 2명
   매장의 오래된 단골 손님으로 리틀그라운드 손님, 쇼핑 한 후 식사하러 방문
   항상 L/A 코스 주문하셨으나 금일 서버에게 메뉴를 추천받아 주문 
   배가 많이 고프다 하시어 연평도 꽃게 로제 파스타 주문, 몇 년 전 드셨던 에피타이저 유자 치킨구이가 드시고 싶다하여 키친에 요청 -&gt; 재료가 있어 유자 치킨 구이 제공
   없는 메뉴를 본인을 위해 준비해주는 키친에 크게 고마워했으며, 예전의 그 맛이 맞다고 너무 맛있다고 칭찬하고 돌아가심
   =&gt; 홀 서버들은 항상 단골 손님의 취향을 파악하여 홀 직원들과 공유하며 서비스하기 위해 꾸준히 키친과 소통하고 있음
   </t>
    <phoneticPr fontId="2" type="noConversion"/>
  </si>
  <si>
    <t>*송상민 주임 . 석진현 사원</t>
    <phoneticPr fontId="2" type="noConversion"/>
  </si>
  <si>
    <t>*윤은선 주임 . 최진영 사원</t>
    <phoneticPr fontId="2" type="noConversion"/>
  </si>
  <si>
    <t xml:space="preserve">*김정필 주임 </t>
    <phoneticPr fontId="2" type="noConversion"/>
  </si>
  <si>
    <t>*19:45 해운대구 내과 의사회 제약회사 접대 진행 13人 기존 D/T 제공
*각 파트별 선반 및 냉장고 청소</t>
    <phoneticPr fontId="2" type="noConversion"/>
  </si>
  <si>
    <t>*윤은선 주임 - 오늘 입고된 BBQ 그릴 정리 정돈 및 오이.배추 피클 생산
*김정필 주임 - 타야린면 생산 . 등심컷팅.스테이크 가니시 준비</t>
    <phoneticPr fontId="2" type="noConversion"/>
  </si>
  <si>
    <t>*문성곤 사원 - 피자도우.리코타딥 . 스키야차타.피클쥬스 생산.
*최진영 사원 - 조개스탁.야채스탁 생산 및 파스타 미장준비</t>
    <phoneticPr fontId="2" type="noConversion"/>
  </si>
  <si>
    <t>* Dinner Course</t>
    <phoneticPr fontId="2" type="noConversion"/>
  </si>
  <si>
    <t>* Car-Chicken</t>
    <phoneticPr fontId="2" type="noConversion"/>
  </si>
  <si>
    <t>* Lunch Course</t>
    <phoneticPr fontId="2" type="noConversion"/>
  </si>
  <si>
    <t>* Piz-Margherita</t>
    <phoneticPr fontId="2" type="noConversion"/>
  </si>
  <si>
    <t>의사회</t>
    <phoneticPr fontId="2" type="noConversion"/>
  </si>
  <si>
    <t>D/T / 제약회사 의사 접대</t>
    <phoneticPr fontId="2" type="noConversion"/>
  </si>
  <si>
    <t xml:space="preserve">* 3팀 8명 : 단품 </t>
    <phoneticPr fontId="2" type="noConversion"/>
  </si>
  <si>
    <t>* 3팀 6명 : 단품</t>
    <phoneticPr fontId="2" type="noConversion"/>
  </si>
  <si>
    <t>* 김소영 주임</t>
    <phoneticPr fontId="2" type="noConversion"/>
  </si>
  <si>
    <t>* 이길만 계장</t>
    <phoneticPr fontId="2" type="noConversion"/>
  </si>
  <si>
    <t>* 황진영 사원</t>
    <phoneticPr fontId="2" type="noConversion"/>
  </si>
  <si>
    <t>* 정화영 주임</t>
    <phoneticPr fontId="2" type="noConversion"/>
  </si>
  <si>
    <t>* 정화영 주임 - 크리스마스 트리, 매장 디피 진행</t>
    <phoneticPr fontId="2" type="noConversion"/>
  </si>
  <si>
    <t>* 이길만 계장 - 연말,연초 단체 예약 유치를 위한 빵 전달 외근</t>
    <phoneticPr fontId="2" type="noConversion"/>
  </si>
  <si>
    <t>*송상민 주임. 문성곤 사원</t>
    <phoneticPr fontId="2" type="noConversion"/>
  </si>
  <si>
    <t>*김정필 주임. 최진영 사원 - 라비올리 . 타야린면 생산
*윤은선 주임 .석진현 사원 - 새로 입고된 BBQ 기물 세척 및 정리</t>
    <phoneticPr fontId="2" type="noConversion"/>
  </si>
  <si>
    <t>*윤은선 주임 - 오이.버섯.알타리 피클 생산 및 새로 입고된 BBQ 기물 상태 체크 및 수량체크 . 삼계손질
*김정필 주임 - 볼로네제 . 무화과 졸임 생산 . 타야린 반죽 계량 및 생산. 숙성육 진공 작업</t>
    <phoneticPr fontId="2" type="noConversion"/>
  </si>
  <si>
    <t>*석진현 사원 - 비프까르파치오 슬라이스 . 레몬드레싱 생산 . 샐러드 야채 세척 및 상태체크
*최진영 사원 - 조개스탁 생산 및 가리비 손질 . 파스타미장 준비 . 라비올리 속재료 생산</t>
    <phoneticPr fontId="2" type="noConversion"/>
  </si>
  <si>
    <t>1(23)</t>
    <phoneticPr fontId="2" type="noConversion"/>
  </si>
  <si>
    <t>3(48)</t>
    <phoneticPr fontId="2" type="noConversion"/>
  </si>
  <si>
    <t>* Pas-Vongole</t>
    <phoneticPr fontId="2" type="noConversion"/>
  </si>
  <si>
    <t>* Pas-Gamberi</t>
    <phoneticPr fontId="2" type="noConversion"/>
  </si>
  <si>
    <t>* Lunch Course</t>
    <phoneticPr fontId="2" type="noConversion"/>
  </si>
  <si>
    <t>* Dinner Course</t>
    <phoneticPr fontId="2" type="noConversion"/>
  </si>
  <si>
    <t xml:space="preserve">* 6팀 15명 : 단품 식사 </t>
    <phoneticPr fontId="2" type="noConversion"/>
  </si>
  <si>
    <t>* 2팀 4명 : 단품 식사</t>
    <phoneticPr fontId="2" type="noConversion"/>
  </si>
  <si>
    <t>이민정</t>
    <phoneticPr fontId="2" type="noConversion"/>
  </si>
  <si>
    <t>김영수</t>
    <phoneticPr fontId="2" type="noConversion"/>
  </si>
  <si>
    <t>* 신사점에서 받은 트리와 기존 갖고있던 트리 5,6층 홀에 전부 설치 / 이르지않나 걱정하였으나 손님들의 반응이 좋고 사진도 많이 찍어갔음</t>
    <phoneticPr fontId="2" type="noConversion"/>
  </si>
  <si>
    <t>* 사원 '김민규' 입사 / 백사이드부터 차근히 가르쳐나갈 예정이며, 오늘은 기물&amp;컵 닦는 법과 설거지 교육</t>
    <phoneticPr fontId="2" type="noConversion"/>
  </si>
  <si>
    <t>*윤은선 주임 - 라구스프링롤 생산 .제폴라 성형 작업.수제베이컨 훈연
*송상민 주임 - 코스메인용 농어 손질. 입고된 채소류 손질 및 정리 . 사무 작업 진행</t>
    <phoneticPr fontId="2" type="noConversion"/>
  </si>
  <si>
    <t>*김정필 주임 - 라구소스 포션.타야린면 포션.치킨 손질 . 스테이크 가니시 준비.
*석진현 사원 - 샐러드 야채 손질 및 정리. 석화 세척및 정리 하여 튀김으로 준비 . 삼계손질</t>
    <phoneticPr fontId="2" type="noConversion"/>
  </si>
  <si>
    <t>*문성곤 사원 - 빵칩 슬라이스 . 발사믹드레싱.고르곤졸라 소스 생산 및 루꼴라손질
*최진영 사원 - 가리비.홍합 손질 및 냉동 식재료 수량체크. 손질된 삼계 진공포션</t>
    <phoneticPr fontId="2" type="noConversion"/>
  </si>
  <si>
    <t>* 김소영 주임</t>
    <phoneticPr fontId="2" type="noConversion"/>
  </si>
  <si>
    <t>이순연</t>
    <phoneticPr fontId="2" type="noConversion"/>
  </si>
  <si>
    <t>10+2</t>
    <phoneticPr fontId="2" type="noConversion"/>
  </si>
  <si>
    <t>부부동반 계모임</t>
    <phoneticPr fontId="2" type="noConversion"/>
  </si>
  <si>
    <t>숀</t>
    <phoneticPr fontId="2" type="noConversion"/>
  </si>
  <si>
    <t>외국인 커플, 단품 + D/F Nebbiolo</t>
    <phoneticPr fontId="2" type="noConversion"/>
  </si>
  <si>
    <t>* 4팀 8명</t>
    <phoneticPr fontId="2" type="noConversion"/>
  </si>
  <si>
    <t>* 3팀 8명</t>
    <phoneticPr fontId="2" type="noConversion"/>
  </si>
  <si>
    <t>* 주말 6F  BBQ 행사 대비하여 선풍기 3대 청소</t>
    <phoneticPr fontId="2" type="noConversion"/>
  </si>
  <si>
    <t xml:space="preserve">* 특이사항
-15:00 '이순연'님 10+2명
  첫방문 손님, 부부 5팀, 계모임
  5F 홀에서 식사, 단품 + 음료 주문
  샐러드, 피자 쉐어한 후 부부끼리 파스타, 안심스테이크 쉐어 (샐러드 1, 피자 2, 파스타 5, 안심스테이크 5) 
  부부 3팀이 먼저 와 식사, 2팀은 늦게 도착-&gt; 먼저 식사가 끝난 3팀에게 기다리는 동안 디저트 드시라고 푸쉬 -&gt; 티라미수 1, 단호박 치즈케익2, 커피 3, 오렌지망고주스 1 주문
  2팀 또한 식사 후 디저트 주문-&gt; 티라미수1, 라떼1, 카푸치노 3 
  좋은 식사하고 가셨으며, 다음번 방문에는 단독 룸 예약을 희망
-디너 워크인 2명
  VIP 황수진, 안지용님 친구
  11월 초 안지용님 생일에 첫방문하신 후 금일 남자친구와 방문
  우오바, 판체타, 먹물 리조또 + H.W(Red) 주문 
  서버가 손님을 먼저 기억하고 커피 서비스 제공 -&gt; 기억하시겠냐하며 기뻐하셨으며, 동반한 남자친구가 너무 맛있게 먹고 간다며, 재방문을 약속. 
  </t>
    <phoneticPr fontId="2" type="noConversion"/>
  </si>
  <si>
    <t>*윤은선. 송상민 주임</t>
    <phoneticPr fontId="2" type="noConversion"/>
  </si>
  <si>
    <t>*주방 구석쪽 먼지제거 및 디테일링 작업 . 후드 조명 청소.냉동실 공간확보를 위해 정리정돈 및 성애제거 작업
*데일리 스페셜 (홍합 파스타. 가리비 파스타 판매 , 24.000)</t>
    <phoneticPr fontId="2" type="noConversion"/>
  </si>
  <si>
    <t>*윤은선 주임 - 오디.라즈베리 콤포트 생산 위해 밑 작업 진행. 훈연한 베이컨 상태체크
*송상민 주임 - 파스타 미장 주닙 및 안심 손질 .사무작업</t>
    <phoneticPr fontId="2" type="noConversion"/>
  </si>
  <si>
    <t>*김정필 주임 - 랍이아 핏기 제거 및 재진공 작업 . 손질된 삼계 진공 작업. 스테이크 미장 준비
*석진현 사원 - 성형한 제폴라 포션 및 테이스팅 진행 . 샐러드야채 상태 체크
*문성곤 사원 - 피자소스.리코타 딥.튀김 반죽 생산 및 피자도우 상태체크</t>
    <phoneticPr fontId="2" type="noConversion"/>
  </si>
  <si>
    <t>1(19)</t>
    <phoneticPr fontId="2" type="noConversion"/>
  </si>
  <si>
    <t>2(14)</t>
    <phoneticPr fontId="2" type="noConversion"/>
  </si>
  <si>
    <t>0(23)</t>
    <phoneticPr fontId="2" type="noConversion"/>
  </si>
  <si>
    <t>0(48)</t>
    <phoneticPr fontId="2" type="noConversion"/>
  </si>
  <si>
    <t>* Car-Filetto</t>
    <phoneticPr fontId="2" type="noConversion"/>
  </si>
  <si>
    <t>* Pas-Gamberi</t>
    <phoneticPr fontId="2" type="noConversion"/>
  </si>
  <si>
    <t>* Sal-Funghi</t>
    <phoneticPr fontId="2" type="noConversion"/>
  </si>
  <si>
    <t>* Ant-Smoke Salmon</t>
    <phoneticPr fontId="2" type="noConversion"/>
  </si>
  <si>
    <t>11월 초 6F에서 생일파티하신 분</t>
    <phoneticPr fontId="2" type="noConversion"/>
  </si>
  <si>
    <t>* 5팀 13명</t>
    <phoneticPr fontId="2" type="noConversion"/>
  </si>
  <si>
    <t>이형주</t>
    <phoneticPr fontId="2" type="noConversion"/>
  </si>
  <si>
    <t>3+1</t>
    <phoneticPr fontId="2" type="noConversion"/>
  </si>
  <si>
    <t>정우진</t>
    <phoneticPr fontId="2" type="noConversion"/>
  </si>
  <si>
    <t>4+2</t>
    <phoneticPr fontId="2" type="noConversion"/>
  </si>
  <si>
    <t>김기태</t>
    <phoneticPr fontId="2" type="noConversion"/>
  </si>
  <si>
    <t>* 2팀 7+1명</t>
    <phoneticPr fontId="2" type="noConversion"/>
  </si>
  <si>
    <t>* 정화영 주임, 황진영 사원</t>
    <phoneticPr fontId="2" type="noConversion"/>
  </si>
  <si>
    <t xml:space="preserve">* 5F 테라스 화단 정리 </t>
    <phoneticPr fontId="2" type="noConversion"/>
  </si>
  <si>
    <t xml:space="preserve">* 특이사항
-12:30 '예연수'님 3명
  11월 초 6F Room에서 생일 파티하신 손님, 50대 후반 여성
  VIP 김태진(와인모임 단골)님과 같은 모임
  금일 달맞이 드라이브 중에 잠깐 방문하시어 버섯샐러드, 라디치오 리코타 피자, 단호박 치즈 케익 주문
  6F 생일파티 서브했던 김소영 주임이 예연수님께 인사, 안부를 전하며 가실 때까지 직접 서브
  작년 생일파티도 매장에서 하셨으나, 그 이후 재방문은 없었음 -&gt; 하지만, 얼마 전 생일파티 이후 재방문하심 -&gt; 지속적으로 방문하실 것을 약속함
-17:30 '이형주'님 3+1명
  30대 부부와 장모님, 6세정도의 아들 동반 식사
  아들과 엄마는 평일 런치에 자주 방문하는 단골 손님 ( 약 2년 전 고메위크 손님으로 방문한 후 지속적으로 방문, 11월에 3번째 방문 중)
  홍합스튜, 버섯샐러드, 치킨구이 -&gt; 가리비오일파스타, 홍합토마토파스타(데일리 스페셜 파스타), 마르게리따 주문
  금일 아들의 생일로 방문 -&gt; 서프라이즈 케익 서비스 제공 -&gt; 마침 케익을 못사와서 어떻게 해야하나 고민했는데, 너무 감사하다며, 감동하셨음 
  </t>
    <phoneticPr fontId="2" type="noConversion"/>
  </si>
  <si>
    <t>0(19)</t>
    <phoneticPr fontId="2" type="noConversion"/>
  </si>
  <si>
    <t>10(24)</t>
    <phoneticPr fontId="2" type="noConversion"/>
  </si>
  <si>
    <t>1(49)</t>
    <phoneticPr fontId="2" type="noConversion"/>
  </si>
  <si>
    <t>* Ant-Uova</t>
    <phoneticPr fontId="2" type="noConversion"/>
  </si>
  <si>
    <t>* Lunch T Course</t>
    <phoneticPr fontId="2" type="noConversion"/>
  </si>
  <si>
    <t>* 윤은선 주임, 김정필 주임</t>
    <phoneticPr fontId="2" type="noConversion"/>
  </si>
  <si>
    <t>* 석진현 사원</t>
    <phoneticPr fontId="2" type="noConversion"/>
  </si>
  <si>
    <t>* 최진영 사원</t>
    <phoneticPr fontId="2" type="noConversion"/>
  </si>
  <si>
    <t>* 겨울 메뉴 실시. 9인 45,000원 L/T 진행 1.석화튀김&amp;살사베르데 2.사과샐러드 3. 플레인토마토 파스타 4. 등심 5. 펌킨치즈케이크</t>
    <phoneticPr fontId="2" type="noConversion"/>
  </si>
  <si>
    <t>*송상민 주임 - 살사베르데, 지미추리 생산. 후드 청소</t>
    <phoneticPr fontId="2" type="noConversion"/>
  </si>
  <si>
    <t>*석진현 사원 - 시저드레싱,이탈리안 드레싱 등 기존 드레싱 유통기한 체크 후 교체 작업
*문성곤 사원 - 아란치니,피자도우,리코타 생산. 루꼴라 살리기, 베이컨 소분하여 진공 작업
*최진영 사원 - 해산물 통갈이 및 선입선출 보관. 스토브 청소. 라비올리 속 생산.</t>
    <phoneticPr fontId="2" type="noConversion"/>
  </si>
  <si>
    <t>1(20)</t>
    <phoneticPr fontId="2" type="noConversion"/>
  </si>
  <si>
    <t>1(25)</t>
    <phoneticPr fontId="2" type="noConversion"/>
  </si>
  <si>
    <t>1(24)</t>
    <phoneticPr fontId="2" type="noConversion"/>
  </si>
  <si>
    <t>0(49)</t>
    <phoneticPr fontId="2" type="noConversion"/>
  </si>
  <si>
    <t>* Lunch T Course</t>
    <phoneticPr fontId="2" type="noConversion"/>
  </si>
  <si>
    <t>* Ant-Beef Carpaccio</t>
    <phoneticPr fontId="2" type="noConversion"/>
  </si>
  <si>
    <t>* Car-Chicken</t>
    <phoneticPr fontId="2" type="noConversion"/>
  </si>
  <si>
    <t>박경혜</t>
    <phoneticPr fontId="2" type="noConversion"/>
  </si>
  <si>
    <t>김희정</t>
    <phoneticPr fontId="2" type="noConversion"/>
  </si>
  <si>
    <t>Walk In</t>
    <phoneticPr fontId="2" type="noConversion"/>
  </si>
  <si>
    <t>* 2팀 5+2명</t>
    <phoneticPr fontId="2" type="noConversion"/>
  </si>
  <si>
    <t>이채린</t>
    <phoneticPr fontId="2" type="noConversion"/>
  </si>
  <si>
    <t>* 4팀 10명</t>
    <phoneticPr fontId="2" type="noConversion"/>
  </si>
  <si>
    <t>* 특이사항
-11:30 '김희정'님 9명
 수영로 교회 목사님, 집사님 동반 식사
 L/T x 9EA 주문 
 목사님 말씀 듣는 식사자리, 식사 속도는 천천히 진행됨
 손님 모시고 오실 때는 L/T 을 자주 주문하시어, 이번에는 코스 메뉴를 변경하여 제공
 처음 오시는 손님, 재방문하는 목사님, 김희정님 또한 만족스러운 식사를 하고 돌아가심</t>
    <phoneticPr fontId="2" type="noConversion"/>
  </si>
  <si>
    <t>*윤은선 주임외 2명 라비올리 생산
*12:30 수영로교회 13人 L/T 진행 (1.가리비구이 2.사과샐러드 3.판체타 알리오 4.등심or농어 스테이크 5.단호박치즈케익&amp;제폴라)</t>
    <phoneticPr fontId="2" type="noConversion"/>
  </si>
  <si>
    <t>*윤은선 주임 - 비트 칩 . 비트.귤.배추 피클 생산 귤.땡초 건조 작업 L/T 샐러드.디저트 준비
*송상민 주임 - 사무작업.등심 손질 및 숙성된 안심 진공작업 . 살사베르데 생산 L/T파스타 준비(최진영 사원)</t>
    <phoneticPr fontId="2" type="noConversion"/>
  </si>
  <si>
    <t>*김정필 주임 - 감자에스푸마 생산 . 타야린면 계량및 생산 L/T메인 준비.
*문성곤 사원 - 스리라차.땡초소스 생산 및 피자파트 선반 대청소 . 겨울 BBQ 대비 너트피자 연습
*최진영 사원 - 라비올리 속재료 분할 . 파스타 미장 준비 L/T 에피타이져 준비</t>
    <phoneticPr fontId="2" type="noConversion"/>
  </si>
  <si>
    <t>수영로교회</t>
    <phoneticPr fontId="2" type="noConversion"/>
  </si>
  <si>
    <t>단골 목사님 가족 식사 / 55,000코스</t>
    <phoneticPr fontId="2" type="noConversion"/>
  </si>
  <si>
    <t>4팀 8명 : 단품 식사</t>
    <phoneticPr fontId="2" type="noConversion"/>
  </si>
  <si>
    <t>4팀 11명 : 단품 식사</t>
    <phoneticPr fontId="2" type="noConversion"/>
  </si>
  <si>
    <t>* 김소영 주임, 김민규 사원</t>
    <phoneticPr fontId="2" type="noConversion"/>
  </si>
  <si>
    <t>* 이길만 계장</t>
    <phoneticPr fontId="2" type="noConversion"/>
  </si>
  <si>
    <t>* 황진영 사원</t>
    <phoneticPr fontId="2" type="noConversion"/>
  </si>
  <si>
    <t>* 정화영 주임</t>
    <phoneticPr fontId="2" type="noConversion"/>
  </si>
  <si>
    <t>* 런치 '수영로 교회' 리뷰 : 서버 정화영 주임
- 55,000원 런치코스로 진행되었고 늘 그렇듯이 최대한 빠른 속도로 진행해드림
- 오늘은 수영로 교회 목사님(단골)의 아버님 생신 식사로 가족이 모인 자리
- 젊은 층은 없었고 50대 이상의 부부 모임
- 할아버지께서 식전빵이 맛있다고 하셔서 나가실 때 조금 챙겨드렸고, 아주 좋아하셨음
- 단골 손님인 만큼 더 신경써서 서브하였으며, 12월에도 수영로 교회 모임이 잡혀있음</t>
    <phoneticPr fontId="2" type="noConversion"/>
  </si>
  <si>
    <t>* 이길만 계장 '다중이용업소 관계자 소방안전교육' 참가 
- 14:00~17:00, 해운대소방서에서 진행
- 화재안전과 관련된 법령 및 제도에 관한 내용 교육</t>
    <phoneticPr fontId="2" type="noConversion"/>
  </si>
  <si>
    <t>1(22)</t>
    <phoneticPr fontId="2" type="noConversion"/>
  </si>
  <si>
    <t>2(28)</t>
    <phoneticPr fontId="2" type="noConversion"/>
  </si>
  <si>
    <t>1(26)</t>
    <phoneticPr fontId="2" type="noConversion"/>
  </si>
  <si>
    <t>1(50)</t>
    <phoneticPr fontId="2" type="noConversion"/>
  </si>
  <si>
    <t>* Lunch Course</t>
    <phoneticPr fontId="2" type="noConversion"/>
  </si>
  <si>
    <t>* Beer-Heineken</t>
    <phoneticPr fontId="2" type="noConversion"/>
  </si>
  <si>
    <t>* Dinner Course</t>
    <phoneticPr fontId="2" type="noConversion"/>
  </si>
  <si>
    <t>* Sal-Market</t>
    <phoneticPr fontId="2" type="noConversion"/>
  </si>
  <si>
    <t>*송상민 주임 . 최진영 사원</t>
    <phoneticPr fontId="2" type="noConversion"/>
  </si>
  <si>
    <t>*월말 재고조사 진행 (전직원)</t>
    <phoneticPr fontId="2" type="noConversion"/>
  </si>
  <si>
    <t>*윤은선 주임 - 배추 피클 생산 및 배추,귤,비트 건조 작업 BBQ 등갈비 조림용 간장 생산
*송상민 주임 - 사무작업 인수인계(김정필 주임) .파스타.메인 파트 사이드 재료 준비</t>
    <phoneticPr fontId="2" type="noConversion"/>
  </si>
  <si>
    <t>*김정필 주임 - 등심 손질 및 컷팅 업체별 월말 원장 발행 확인 라비올리용 치즈바스켓.견과류 준비
*석진현 사원 - 유자드레싱. 홀스레디쉬 딥 . 피칸캔디 생산
*최진영 사원 - 가리비 손질 및 야채스탁.피클쥬스 생산. 파스타 미장 준비</t>
    <phoneticPr fontId="2" type="noConversion"/>
  </si>
  <si>
    <t>* 정화영 주임-5F Hall 큰 칠판 작업, 꽃 작업
* 김소영 주임-상품(음료, 와인, 맥주) 재고 조사 진행</t>
    <phoneticPr fontId="2" type="noConversion"/>
  </si>
  <si>
    <t>Walk In</t>
    <phoneticPr fontId="2" type="noConversion"/>
  </si>
  <si>
    <t>* 2팀 4명</t>
    <phoneticPr fontId="2" type="noConversion"/>
  </si>
  <si>
    <t>0(22)</t>
    <phoneticPr fontId="2" type="noConversion"/>
  </si>
  <si>
    <t>0(28)</t>
    <phoneticPr fontId="2" type="noConversion"/>
  </si>
  <si>
    <t>0(26)</t>
    <phoneticPr fontId="2" type="noConversion"/>
  </si>
  <si>
    <t>0(50)</t>
    <phoneticPr fontId="2" type="noConversion"/>
  </si>
  <si>
    <t>* Dinner T Course</t>
    <phoneticPr fontId="2" type="noConversion"/>
  </si>
  <si>
    <t>* Ant-Beef Carpaccio</t>
    <phoneticPr fontId="2" type="noConversion"/>
  </si>
  <si>
    <t>* Piz-Carbonara</t>
    <phoneticPr fontId="2" type="noConversion"/>
  </si>
  <si>
    <t>이승재</t>
    <phoneticPr fontId="2" type="noConversion"/>
  </si>
  <si>
    <t>허혜영</t>
    <phoneticPr fontId="2" type="noConversion"/>
  </si>
  <si>
    <t>D/T x 4EA + Montecastro 1</t>
    <phoneticPr fontId="2" type="noConversion"/>
  </si>
  <si>
    <t>D/T x 2EA + H.W(Red)</t>
    <phoneticPr fontId="2" type="noConversion"/>
  </si>
  <si>
    <t>* 4팀 10명</t>
    <phoneticPr fontId="2" type="noConversion"/>
  </si>
  <si>
    <t xml:space="preserve">* 특이사항
- 19:00 '이승재'님 4명 (서버 황진영 사원)
   두번째 방문 손님, 첫방문때 이길만 계장이 서브
   영도에 위치한 조선회사에 근무하는 60대 남성, 회사 직원들과 회식
   D/T x 4EA + Montecastro 1 주문, 메뉴 설명을 자세히 해주는걸 좋아하심-&gt; 황진영 사원 적극적으로 설명, 손님과 소통하며 서브
   계산하고 가시면서 멀리 왔는데 멀리온 보람이 있다며, 여기 너무 맛있다고 주방에 꼭 전달 해달라고 하고 돌아가심
-19:00 '허혜영'님 2명
  2016년 하반기 고메위크 런치 손님, 두번째 방문
  D/T x 2EA + H.W(Red)2 주문
  스테이크만 먹으러 왔는데, 코스를 먹게 됫다하시며, 
  저번 고메위크보다 본인의 취향이 오늘 코스가 더 잘 맞는다 하시며, 코스가 자주 바뀌는가에 대해 물으셨고 단품도 꼭 먹어봐야겠다고 하시며, 재방문을 약속.
=&gt; 금일 코스를 드신 손님 여섯 분 모두 가시며, 음식 맛을 칭찬하고 가셨고, 다음번 방문이 기대됨.
   </t>
    <phoneticPr fontId="2" type="noConversion"/>
  </si>
</sst>
</file>

<file path=xl/styles.xml><?xml version="1.0" encoding="utf-8"?>
<styleSheet xmlns="http://schemas.openxmlformats.org/spreadsheetml/2006/main">
  <numFmts count="5">
    <numFmt numFmtId="6" formatCode="&quot;₩&quot;#,##0;[Red]\-&quot;₩&quot;#,##0"/>
    <numFmt numFmtId="42" formatCode="_-&quot;₩&quot;* #,##0_-;\-&quot;₩&quot;* #,##0_-;_-&quot;₩&quot;* &quot;-&quot;_-;_-@_-"/>
    <numFmt numFmtId="41" formatCode="_-* #,##0_-;\-* #,##0_-;_-* &quot;-&quot;_-;_-@_-"/>
    <numFmt numFmtId="176" formatCode="0.0%"/>
    <numFmt numFmtId="177" formatCode="0_);[Red]\(0\)"/>
  </numFmts>
  <fonts count="17">
    <font>
      <sz val="11"/>
      <color theme="1"/>
      <name val="맑은 고딕"/>
      <family val="2"/>
      <charset val="129"/>
      <scheme val="minor"/>
    </font>
    <font>
      <sz val="12"/>
      <color theme="1"/>
      <name val="맑은 고딕"/>
      <family val="2"/>
      <scheme val="minor"/>
    </font>
    <font>
      <sz val="8"/>
      <name val="맑은 고딕"/>
      <family val="2"/>
      <charset val="129"/>
      <scheme val="minor"/>
    </font>
    <font>
      <sz val="12"/>
      <color theme="1"/>
      <name val="맑은 고딕"/>
      <family val="2"/>
      <charset val="129"/>
      <scheme val="minor"/>
    </font>
    <font>
      <sz val="11"/>
      <color theme="1"/>
      <name val="THE정고딕140"/>
      <family val="1"/>
      <charset val="129"/>
    </font>
    <font>
      <sz val="20"/>
      <name val="210 하얀바람 L"/>
      <family val="1"/>
      <charset val="129"/>
    </font>
    <font>
      <sz val="10"/>
      <color theme="1"/>
      <name val="210 하얀바람 L"/>
      <family val="1"/>
      <charset val="129"/>
    </font>
    <font>
      <b/>
      <sz val="10"/>
      <color theme="1"/>
      <name val="210 하얀바람 L"/>
      <family val="1"/>
      <charset val="129"/>
    </font>
    <font>
      <sz val="10"/>
      <name val="210 하얀바람 L"/>
      <family val="1"/>
      <charset val="129"/>
    </font>
    <font>
      <sz val="14"/>
      <color theme="1"/>
      <name val="210 하얀바람 L"/>
      <family val="1"/>
      <charset val="129"/>
    </font>
    <font>
      <sz val="12"/>
      <color theme="1"/>
      <name val="210 하얀바람 L"/>
      <family val="1"/>
      <charset val="129"/>
    </font>
    <font>
      <sz val="11"/>
      <color theme="1"/>
      <name val="210 하얀바람 L"/>
      <family val="1"/>
      <charset val="129"/>
    </font>
    <font>
      <b/>
      <sz val="12"/>
      <color rgb="FFFF0000"/>
      <name val="210 하얀바람 L"/>
      <family val="1"/>
      <charset val="129"/>
    </font>
    <font>
      <b/>
      <sz val="11"/>
      <color theme="1"/>
      <name val="210 하얀바람 L"/>
      <family val="1"/>
      <charset val="129"/>
    </font>
    <font>
      <sz val="14"/>
      <color rgb="FF000000"/>
      <name val="210 하얀바람 L"/>
      <family val="1"/>
      <charset val="129"/>
    </font>
    <font>
      <sz val="11"/>
      <color rgb="FF000000"/>
      <name val="210 하얀바람 L"/>
      <family val="1"/>
      <charset val="129"/>
    </font>
    <font>
      <sz val="10"/>
      <color rgb="FF000000"/>
      <name val="210 하얀바람 L"/>
      <family val="1"/>
      <charset val="129"/>
    </font>
  </fonts>
  <fills count="7">
    <fill>
      <patternFill patternType="none"/>
    </fill>
    <fill>
      <patternFill patternType="gray125"/>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8">
    <xf numFmtId="0" fontId="0" fillId="0" borderId="0">
      <alignment vertical="center"/>
    </xf>
    <xf numFmtId="0" fontId="1" fillId="0" borderId="0"/>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9" fontId="3"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8">
    <xf numFmtId="0" fontId="0" fillId="0" borderId="0" xfId="0">
      <alignment vertical="center"/>
    </xf>
    <xf numFmtId="0" fontId="0" fillId="0" borderId="0" xfId="0" applyBorder="1">
      <alignment vertical="center"/>
    </xf>
    <xf numFmtId="0" fontId="0" fillId="0" borderId="1" xfId="0" applyBorder="1">
      <alignment vertical="center"/>
    </xf>
    <xf numFmtId="0" fontId="4" fillId="0" borderId="0" xfId="0" applyFont="1">
      <alignment vertical="center"/>
    </xf>
    <xf numFmtId="9" fontId="4" fillId="0" borderId="0" xfId="0" applyNumberFormat="1" applyFont="1">
      <alignment vertical="center"/>
    </xf>
    <xf numFmtId="0" fontId="4" fillId="0" borderId="0" xfId="0" applyFont="1" applyBorder="1">
      <alignment vertical="center"/>
    </xf>
    <xf numFmtId="0" fontId="6" fillId="3" borderId="1" xfId="1" applyFont="1" applyFill="1" applyBorder="1" applyAlignment="1">
      <alignment horizontal="center" vertical="center"/>
    </xf>
    <xf numFmtId="14" fontId="7" fillId="0" borderId="1" xfId="1" applyNumberFormat="1" applyFont="1" applyBorder="1" applyAlignment="1">
      <alignment horizontal="center" vertical="center"/>
    </xf>
    <xf numFmtId="14" fontId="8" fillId="3" borderId="1" xfId="1" applyNumberFormat="1" applyFont="1" applyFill="1" applyBorder="1" applyAlignment="1">
      <alignment horizontal="center" vertical="center"/>
    </xf>
    <xf numFmtId="14" fontId="6" fillId="0" borderId="1" xfId="1" applyNumberFormat="1" applyFont="1" applyBorder="1" applyAlignment="1">
      <alignment horizontal="center" vertical="center"/>
    </xf>
    <xf numFmtId="14" fontId="6" fillId="3" borderId="1" xfId="1" applyNumberFormat="1" applyFont="1" applyFill="1" applyBorder="1" applyAlignment="1">
      <alignment horizontal="center" vertical="center"/>
    </xf>
    <xf numFmtId="0" fontId="6" fillId="0" borderId="1" xfId="1" applyFont="1" applyBorder="1" applyAlignment="1">
      <alignment horizontal="center" vertical="center"/>
    </xf>
    <xf numFmtId="0" fontId="6" fillId="4" borderId="1" xfId="1" applyFont="1" applyFill="1" applyBorder="1" applyAlignment="1">
      <alignment horizontal="center" vertical="center"/>
    </xf>
    <xf numFmtId="0" fontId="8" fillId="4" borderId="1" xfId="1" applyFont="1" applyFill="1" applyBorder="1" applyAlignment="1">
      <alignment horizontal="center" vertical="center"/>
    </xf>
    <xf numFmtId="41" fontId="6" fillId="0" borderId="1" xfId="2" applyFont="1" applyBorder="1" applyAlignment="1">
      <alignment vertical="center"/>
    </xf>
    <xf numFmtId="6" fontId="6" fillId="3" borderId="1" xfId="3" applyNumberFormat="1" applyFont="1" applyFill="1" applyBorder="1" applyAlignment="1">
      <alignment horizontal="center" vertical="center"/>
    </xf>
    <xf numFmtId="9" fontId="6" fillId="0" borderId="1" xfId="3" applyNumberFormat="1" applyFont="1" applyBorder="1" applyAlignment="1">
      <alignment horizontal="center" vertical="center"/>
    </xf>
    <xf numFmtId="176" fontId="6" fillId="3" borderId="1" xfId="3" applyNumberFormat="1" applyFont="1" applyFill="1" applyBorder="1" applyAlignment="1">
      <alignment horizontal="center" vertical="center"/>
    </xf>
    <xf numFmtId="41" fontId="6" fillId="0" borderId="1" xfId="2" applyFont="1" applyBorder="1" applyAlignment="1">
      <alignment horizontal="right" vertical="center"/>
    </xf>
    <xf numFmtId="176" fontId="6" fillId="0" borderId="1" xfId="3" applyNumberFormat="1" applyFont="1" applyBorder="1" applyAlignment="1">
      <alignment horizontal="right" vertical="center"/>
    </xf>
    <xf numFmtId="9" fontId="6" fillId="0" borderId="1" xfId="1" applyNumberFormat="1" applyFont="1" applyBorder="1" applyAlignment="1">
      <alignment horizontal="center" vertical="center"/>
    </xf>
    <xf numFmtId="0" fontId="6" fillId="3" borderId="1" xfId="1" applyFont="1" applyFill="1" applyBorder="1" applyAlignment="1">
      <alignment horizontal="center"/>
    </xf>
    <xf numFmtId="0" fontId="6" fillId="5" borderId="1" xfId="1" applyFont="1" applyFill="1" applyBorder="1" applyAlignment="1">
      <alignment horizontal="left" vertical="center"/>
    </xf>
    <xf numFmtId="0" fontId="6" fillId="5" borderId="1" xfId="1" applyFont="1" applyFill="1" applyBorder="1" applyAlignment="1">
      <alignment horizontal="center" vertical="center"/>
    </xf>
    <xf numFmtId="0" fontId="6" fillId="0" borderId="1" xfId="1" applyFont="1" applyBorder="1"/>
    <xf numFmtId="20" fontId="6" fillId="0" borderId="5" xfId="1" applyNumberFormat="1" applyFont="1" applyBorder="1" applyAlignment="1">
      <alignment horizontal="center" vertical="center"/>
    </xf>
    <xf numFmtId="20" fontId="6" fillId="0" borderId="1" xfId="1" applyNumberFormat="1" applyFont="1" applyBorder="1" applyAlignment="1">
      <alignment horizontal="center" vertical="center"/>
    </xf>
    <xf numFmtId="177" fontId="6" fillId="0" borderId="1" xfId="4" applyNumberFormat="1" applyFont="1" applyBorder="1" applyAlignment="1">
      <alignment horizontal="center" vertical="center"/>
    </xf>
    <xf numFmtId="20" fontId="6" fillId="0" borderId="1" xfId="1" applyNumberFormat="1" applyFont="1" applyBorder="1" applyAlignment="1">
      <alignment horizontal="center" vertical="center"/>
    </xf>
    <xf numFmtId="20" fontId="6" fillId="0" borderId="7"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8" fillId="3" borderId="1" xfId="1" applyFont="1" applyFill="1" applyBorder="1" applyAlignment="1">
      <alignment horizontal="center" vertical="center"/>
    </xf>
    <xf numFmtId="0" fontId="6" fillId="0" borderId="1" xfId="1" applyFont="1" applyBorder="1" applyAlignment="1">
      <alignment horizontal="left" vertical="top"/>
    </xf>
    <xf numFmtId="0" fontId="6" fillId="0" borderId="1" xfId="1" applyFont="1" applyBorder="1" applyAlignment="1">
      <alignment vertical="center"/>
    </xf>
    <xf numFmtId="0" fontId="13" fillId="3" borderId="1" xfId="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16" fillId="3" borderId="1" xfId="1" applyFont="1" applyFill="1" applyBorder="1" applyAlignment="1">
      <alignment horizontal="center" vertical="center"/>
    </xf>
    <xf numFmtId="42" fontId="16" fillId="0" borderId="1" xfId="3" applyFont="1" applyBorder="1" applyAlignment="1">
      <alignment horizontal="center" vertical="center"/>
    </xf>
    <xf numFmtId="0" fontId="16" fillId="0" borderId="1" xfId="1" applyFont="1" applyBorder="1" applyAlignment="1">
      <alignment horizontal="center" vertical="center"/>
    </xf>
    <xf numFmtId="0" fontId="11" fillId="0" borderId="0" xfId="0" applyFont="1">
      <alignment vertical="center"/>
    </xf>
    <xf numFmtId="0" fontId="13" fillId="3" borderId="7" xfId="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5" borderId="7" xfId="1" applyNumberFormat="1" applyFont="1" applyFill="1" applyBorder="1" applyAlignment="1">
      <alignment horizontal="center" vertical="center"/>
    </xf>
    <xf numFmtId="20" fontId="6" fillId="5" borderId="1" xfId="1" applyNumberFormat="1" applyFont="1" applyFill="1" applyBorder="1" applyAlignment="1">
      <alignment horizontal="center" vertical="center"/>
    </xf>
    <xf numFmtId="0" fontId="6" fillId="0" borderId="1" xfId="1" applyNumberFormat="1" applyFont="1" applyBorder="1" applyAlignment="1">
      <alignment horizontal="center" vertical="center"/>
    </xf>
    <xf numFmtId="0" fontId="6" fillId="0" borderId="1" xfId="4"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13" fillId="3" borderId="7" xfId="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2" xfId="1" applyNumberFormat="1" applyFont="1" applyBorder="1" applyAlignment="1">
      <alignment horizontal="center" vertical="center"/>
    </xf>
    <xf numFmtId="20" fontId="6" fillId="0" borderId="3" xfId="1" applyNumberFormat="1" applyFont="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3" fillId="3" borderId="9" xfId="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2" xfId="1" applyNumberFormat="1" applyFont="1" applyBorder="1" applyAlignment="1">
      <alignment horizontal="center" vertical="center"/>
    </xf>
    <xf numFmtId="20" fontId="6" fillId="0" borderId="3" xfId="1" applyNumberFormat="1" applyFont="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2" xfId="1" applyNumberFormat="1" applyFont="1" applyBorder="1" applyAlignment="1">
      <alignment horizontal="center" vertical="center"/>
    </xf>
    <xf numFmtId="20" fontId="6" fillId="0" borderId="3" xfId="1" applyNumberFormat="1" applyFont="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6" fillId="0" borderId="2" xfId="1" applyNumberFormat="1" applyFont="1" applyBorder="1" applyAlignment="1">
      <alignment horizontal="center" vertical="center"/>
    </xf>
    <xf numFmtId="20" fontId="6" fillId="0" borderId="3" xfId="1" applyNumberFormat="1" applyFont="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177" fontId="6" fillId="5" borderId="1" xfId="4" applyNumberFormat="1" applyFont="1" applyFill="1" applyBorder="1" applyAlignment="1">
      <alignment horizontal="center" vertical="center"/>
    </xf>
    <xf numFmtId="20" fontId="13" fillId="5" borderId="2" xfId="1" applyNumberFormat="1" applyFont="1" applyFill="1" applyBorder="1" applyAlignment="1">
      <alignment horizontal="center" vertical="center"/>
    </xf>
    <xf numFmtId="20" fontId="13" fillId="5" borderId="3" xfId="1" applyNumberFormat="1" applyFont="1" applyFill="1" applyBorder="1" applyAlignment="1">
      <alignment horizontal="center" vertical="center"/>
    </xf>
    <xf numFmtId="0" fontId="13" fillId="5" borderId="1"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20" fontId="13" fillId="5" borderId="2" xfId="1" applyNumberFormat="1" applyFont="1" applyFill="1" applyBorder="1" applyAlignment="1">
      <alignment horizontal="center" vertical="center"/>
    </xf>
    <xf numFmtId="20" fontId="13" fillId="5" borderId="3"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0" fontId="11" fillId="5" borderId="1"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3" fillId="3" borderId="5" xfId="1" applyFont="1" applyFill="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20" fontId="6" fillId="0" borderId="1" xfId="1" applyNumberFormat="1" applyFont="1" applyBorder="1" applyAlignment="1">
      <alignment horizontal="center" vertical="center"/>
    </xf>
    <xf numFmtId="0" fontId="9"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6" fillId="3" borderId="1" xfId="1" applyFont="1" applyFill="1" applyBorder="1" applyAlignment="1">
      <alignment horizontal="center" vertical="center"/>
    </xf>
    <xf numFmtId="20" fontId="6" fillId="0" borderId="1" xfId="1" applyNumberFormat="1" applyFont="1" applyBorder="1" applyAlignment="1">
      <alignment horizontal="center" vertical="center"/>
    </xf>
    <xf numFmtId="20" fontId="12" fillId="3" borderId="7" xfId="1" applyNumberFormat="1" applyFont="1" applyFill="1" applyBorder="1" applyAlignment="1">
      <alignment horizontal="center" vertical="center"/>
    </xf>
    <xf numFmtId="0" fontId="14" fillId="2" borderId="2"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3" xfId="1" applyFont="1" applyFill="1" applyBorder="1" applyAlignment="1">
      <alignment horizontal="center" vertical="center"/>
    </xf>
    <xf numFmtId="42" fontId="6" fillId="2" borderId="2" xfId="1" applyNumberFormat="1" applyFont="1" applyFill="1" applyBorder="1" applyAlignment="1">
      <alignment horizontal="center" vertical="center"/>
    </xf>
    <xf numFmtId="0" fontId="6" fillId="2" borderId="3" xfId="1" applyFont="1" applyFill="1" applyBorder="1" applyAlignment="1">
      <alignment horizontal="center" vertical="center"/>
    </xf>
    <xf numFmtId="0" fontId="15" fillId="3" borderId="1" xfId="1" applyFont="1" applyFill="1" applyBorder="1" applyAlignment="1">
      <alignment horizontal="center" vertical="center"/>
    </xf>
    <xf numFmtId="0" fontId="11" fillId="3" borderId="1" xfId="1" applyFont="1" applyFill="1" applyBorder="1" applyAlignment="1">
      <alignment horizontal="center" vertical="center"/>
    </xf>
    <xf numFmtId="0" fontId="9" fillId="2" borderId="1" xfId="1" applyFont="1" applyFill="1" applyBorder="1" applyAlignment="1">
      <alignment horizontal="center" vertical="center"/>
    </xf>
    <xf numFmtId="0" fontId="6" fillId="5" borderId="2" xfId="1" applyFont="1" applyFill="1" applyBorder="1" applyAlignment="1">
      <alignment horizontal="left" vertical="center" wrapText="1"/>
    </xf>
    <xf numFmtId="0" fontId="6" fillId="5" borderId="8" xfId="1" applyFont="1" applyFill="1" applyBorder="1" applyAlignment="1">
      <alignment horizontal="left" vertical="center"/>
    </xf>
    <xf numFmtId="0" fontId="6" fillId="5" borderId="3" xfId="1" applyFont="1" applyFill="1" applyBorder="1" applyAlignment="1">
      <alignment horizontal="left" vertical="center"/>
    </xf>
    <xf numFmtId="0" fontId="6" fillId="5" borderId="8" xfId="1" applyFont="1" applyFill="1" applyBorder="1" applyAlignment="1">
      <alignment horizontal="left" vertical="center" wrapText="1"/>
    </xf>
    <xf numFmtId="0" fontId="6" fillId="5" borderId="3" xfId="1" applyFont="1" applyFill="1" applyBorder="1" applyAlignment="1">
      <alignment horizontal="left" vertical="center" wrapText="1"/>
    </xf>
    <xf numFmtId="0" fontId="9" fillId="2" borderId="2"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 xfId="1" applyFont="1" applyFill="1" applyBorder="1" applyAlignment="1">
      <alignment horizontal="center" vertical="center"/>
    </xf>
    <xf numFmtId="0" fontId="6" fillId="0" borderId="1" xfId="1" applyFont="1" applyBorder="1" applyAlignment="1">
      <alignment horizontal="left" vertical="center"/>
    </xf>
    <xf numFmtId="0" fontId="11" fillId="3" borderId="5" xfId="1" applyFont="1" applyFill="1" applyBorder="1" applyAlignment="1">
      <alignment horizontal="center" vertical="center"/>
    </xf>
    <xf numFmtId="0" fontId="11" fillId="3" borderId="6" xfId="1" applyFont="1" applyFill="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1" fillId="3" borderId="6" xfId="1" applyFont="1" applyFill="1" applyBorder="1" applyAlignment="1">
      <alignment horizontal="center"/>
    </xf>
    <xf numFmtId="0" fontId="10" fillId="0" borderId="6" xfId="1" applyFont="1" applyBorder="1" applyAlignment="1">
      <alignment horizontal="center"/>
    </xf>
    <xf numFmtId="0" fontId="10" fillId="0" borderId="7" xfId="1" applyFont="1" applyBorder="1" applyAlignment="1">
      <alignment horizontal="center"/>
    </xf>
    <xf numFmtId="0" fontId="6" fillId="3" borderId="1" xfId="1" applyFont="1" applyFill="1" applyBorder="1" applyAlignment="1">
      <alignment horizontal="center" vertical="center"/>
    </xf>
    <xf numFmtId="0" fontId="6" fillId="3" borderId="2" xfId="1" applyFont="1" applyFill="1" applyBorder="1" applyAlignment="1">
      <alignment horizontal="center"/>
    </xf>
    <xf numFmtId="0" fontId="10" fillId="3" borderId="1" xfId="1" applyFont="1" applyFill="1" applyBorder="1" applyAlignment="1">
      <alignment horizontal="center" vertical="center"/>
    </xf>
    <xf numFmtId="0" fontId="10" fillId="0" borderId="1" xfId="1" applyFont="1" applyBorder="1" applyAlignment="1">
      <alignment horizontal="center" vertical="center"/>
    </xf>
    <xf numFmtId="20" fontId="6" fillId="0" borderId="1" xfId="1" applyNumberFormat="1" applyFont="1" applyBorder="1" applyAlignment="1">
      <alignment horizontal="center" vertical="center"/>
    </xf>
    <xf numFmtId="20" fontId="12" fillId="3" borderId="6" xfId="1" applyNumberFormat="1" applyFont="1" applyFill="1" applyBorder="1" applyAlignment="1">
      <alignment horizontal="center" vertical="center"/>
    </xf>
    <xf numFmtId="20" fontId="12" fillId="3" borderId="7" xfId="1" applyNumberFormat="1" applyFont="1" applyFill="1" applyBorder="1" applyAlignment="1">
      <alignment horizontal="center" vertical="center"/>
    </xf>
    <xf numFmtId="20" fontId="13" fillId="0" borderId="1" xfId="1" applyNumberFormat="1" applyFont="1" applyBorder="1" applyAlignment="1">
      <alignment horizontal="left" vertical="center"/>
    </xf>
    <xf numFmtId="20" fontId="13" fillId="0" borderId="1" xfId="1" applyNumberFormat="1" applyFont="1" applyBorder="1" applyAlignment="1">
      <alignment horizontal="left" vertical="center" wrapText="1"/>
    </xf>
    <xf numFmtId="0" fontId="5" fillId="2"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41" fontId="4" fillId="0" borderId="4" xfId="0" applyNumberFormat="1" applyFont="1" applyBorder="1" applyAlignment="1">
      <alignment horizontal="center" vertical="center"/>
    </xf>
    <xf numFmtId="0" fontId="4" fillId="0" borderId="0" xfId="0" applyFont="1" applyAlignment="1">
      <alignment horizontal="center" vertical="center"/>
    </xf>
    <xf numFmtId="20" fontId="6" fillId="0" borderId="2" xfId="1" applyNumberFormat="1" applyFont="1" applyBorder="1" applyAlignment="1">
      <alignment horizontal="center" vertical="center"/>
    </xf>
    <xf numFmtId="20" fontId="6" fillId="0" borderId="3" xfId="1" applyNumberFormat="1" applyFont="1" applyBorder="1" applyAlignment="1">
      <alignment horizontal="center" vertical="center"/>
    </xf>
    <xf numFmtId="0" fontId="13" fillId="3" borderId="5"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6" fillId="6" borderId="2" xfId="1" applyFont="1" applyFill="1" applyBorder="1" applyAlignment="1">
      <alignment horizontal="left" vertical="center"/>
    </xf>
    <xf numFmtId="0" fontId="6" fillId="6" borderId="8" xfId="0" applyFont="1" applyFill="1" applyBorder="1" applyAlignment="1">
      <alignment horizontal="left" vertical="center"/>
    </xf>
    <xf numFmtId="0" fontId="6" fillId="6" borderId="3" xfId="0" applyFont="1" applyFill="1" applyBorder="1" applyAlignment="1">
      <alignment horizontal="left" vertical="center"/>
    </xf>
    <xf numFmtId="0" fontId="6" fillId="5" borderId="2" xfId="1" applyFont="1" applyFill="1" applyBorder="1" applyAlignment="1">
      <alignment horizontal="left" vertical="center"/>
    </xf>
    <xf numFmtId="0" fontId="6" fillId="5" borderId="1" xfId="1" applyFont="1" applyFill="1" applyBorder="1" applyAlignment="1">
      <alignment horizontal="left" vertical="center" wrapText="1"/>
    </xf>
    <xf numFmtId="0" fontId="6" fillId="6" borderId="2" xfId="1" applyFont="1" applyFill="1" applyBorder="1" applyAlignment="1">
      <alignment horizontal="left" vertical="center" wrapText="1"/>
    </xf>
    <xf numFmtId="0" fontId="6" fillId="6" borderId="2" xfId="1" applyNumberFormat="1" applyFont="1" applyFill="1" applyBorder="1" applyAlignment="1">
      <alignment horizontal="left" vertical="center" wrapText="1"/>
    </xf>
    <xf numFmtId="0" fontId="13" fillId="3" borderId="10"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9" xfId="1" applyFont="1" applyFill="1" applyBorder="1" applyAlignment="1">
      <alignment horizontal="center" vertical="center"/>
    </xf>
    <xf numFmtId="20" fontId="6" fillId="5" borderId="2" xfId="1" applyNumberFormat="1" applyFont="1" applyFill="1" applyBorder="1" applyAlignment="1">
      <alignment horizontal="center" vertical="center"/>
    </xf>
    <xf numFmtId="20" fontId="6" fillId="5" borderId="3" xfId="1" applyNumberFormat="1" applyFont="1" applyFill="1" applyBorder="1" applyAlignment="1">
      <alignment horizontal="center" vertical="center"/>
    </xf>
    <xf numFmtId="0" fontId="10" fillId="3" borderId="7" xfId="1" applyFont="1" applyFill="1" applyBorder="1" applyAlignment="1">
      <alignment horizontal="center" vertical="center"/>
    </xf>
    <xf numFmtId="20" fontId="13" fillId="5" borderId="2" xfId="1" applyNumberFormat="1" applyFont="1" applyFill="1" applyBorder="1" applyAlignment="1">
      <alignment horizontal="center" vertical="center"/>
    </xf>
    <xf numFmtId="20" fontId="13" fillId="5" borderId="3" xfId="1" applyNumberFormat="1" applyFont="1" applyFill="1" applyBorder="1" applyAlignment="1">
      <alignment horizontal="center" vertical="center"/>
    </xf>
  </cellXfs>
  <cellStyles count="8">
    <cellStyle name="Comma [0] 2" xfId="5"/>
    <cellStyle name="Currency [0] 2" xfId="6"/>
    <cellStyle name="Percent 2" xfId="7"/>
    <cellStyle name="백분율 2" xfId="4"/>
    <cellStyle name="쉼표 [0] 2" xfId="2"/>
    <cellStyle name="통화 [0] 2" xfId="3"/>
    <cellStyle name="표준"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1262380</xdr:colOff>
      <xdr:row>38</xdr:row>
      <xdr:rowOff>48265</xdr:rowOff>
    </xdr:from>
    <xdr:to>
      <xdr:col>3</xdr:col>
      <xdr:colOff>76200</xdr:colOff>
      <xdr:row>38</xdr:row>
      <xdr:rowOff>3160612</xdr:rowOff>
    </xdr:to>
    <xdr:pic>
      <xdr:nvPicPr>
        <xdr:cNvPr id="2" name="그림 1" descr="IMG_0841.JPG"/>
        <xdr:cNvPicPr>
          <a:picLocks noChangeAspect="1"/>
        </xdr:cNvPicPr>
      </xdr:nvPicPr>
      <xdr:blipFill>
        <a:blip xmlns:r="http://schemas.openxmlformats.org/officeDocument/2006/relationships" r:embed="rId1" cstate="print"/>
        <a:stretch>
          <a:fillRect/>
        </a:stretch>
      </xdr:blipFill>
      <xdr:spPr>
        <a:xfrm rot="5400000">
          <a:off x="1833456" y="9741329"/>
          <a:ext cx="3112347" cy="2334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1601152</xdr:colOff>
      <xdr:row>36</xdr:row>
      <xdr:rowOff>280993</xdr:rowOff>
    </xdr:from>
    <xdr:to>
      <xdr:col>4</xdr:col>
      <xdr:colOff>860107</xdr:colOff>
      <xdr:row>36</xdr:row>
      <xdr:rowOff>3275653</xdr:rowOff>
    </xdr:to>
    <xdr:pic>
      <xdr:nvPicPr>
        <xdr:cNvPr id="2" name="그림 1" descr="IMG_0856.JPG"/>
        <xdr:cNvPicPr>
          <a:picLocks noChangeAspect="1"/>
        </xdr:cNvPicPr>
      </xdr:nvPicPr>
      <xdr:blipFill>
        <a:blip xmlns:r="http://schemas.openxmlformats.org/officeDocument/2006/relationships" r:embed="rId1" cstate="print"/>
        <a:stretch>
          <a:fillRect/>
        </a:stretch>
      </xdr:blipFill>
      <xdr:spPr>
        <a:xfrm rot="5400000">
          <a:off x="3604260" y="10020305"/>
          <a:ext cx="2994660" cy="2245995"/>
        </a:xfrm>
        <a:prstGeom prst="rect">
          <a:avLst/>
        </a:prstGeom>
      </xdr:spPr>
    </xdr:pic>
    <xdr:clientData/>
  </xdr:twoCellAnchor>
  <xdr:twoCellAnchor editAs="oneCell">
    <xdr:from>
      <xdr:col>4</xdr:col>
      <xdr:colOff>1028701</xdr:colOff>
      <xdr:row>36</xdr:row>
      <xdr:rowOff>60960</xdr:rowOff>
    </xdr:from>
    <xdr:to>
      <xdr:col>5</xdr:col>
      <xdr:colOff>893446</xdr:colOff>
      <xdr:row>36</xdr:row>
      <xdr:rowOff>3559386</xdr:rowOff>
    </xdr:to>
    <xdr:pic>
      <xdr:nvPicPr>
        <xdr:cNvPr id="3" name="그림 2" descr="IMG_0858.JPG"/>
        <xdr:cNvPicPr>
          <a:picLocks noChangeAspect="1"/>
        </xdr:cNvPicPr>
      </xdr:nvPicPr>
      <xdr:blipFill>
        <a:blip xmlns:r="http://schemas.openxmlformats.org/officeDocument/2006/relationships" r:embed="rId2" cstate="print"/>
        <a:stretch>
          <a:fillRect/>
        </a:stretch>
      </xdr:blipFill>
      <xdr:spPr>
        <a:xfrm>
          <a:off x="6393181" y="9425940"/>
          <a:ext cx="1967865" cy="3498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1940242</xdr:colOff>
      <xdr:row>35</xdr:row>
      <xdr:rowOff>15245</xdr:rowOff>
    </xdr:from>
    <xdr:to>
      <xdr:col>4</xdr:col>
      <xdr:colOff>1600200</xdr:colOff>
      <xdr:row>35</xdr:row>
      <xdr:rowOff>3544576</xdr:rowOff>
    </xdr:to>
    <xdr:pic>
      <xdr:nvPicPr>
        <xdr:cNvPr id="4" name="그림 3" descr="untitled.png"/>
        <xdr:cNvPicPr>
          <a:picLocks noChangeAspect="1"/>
        </xdr:cNvPicPr>
      </xdr:nvPicPr>
      <xdr:blipFill>
        <a:blip xmlns:r="http://schemas.openxmlformats.org/officeDocument/2006/relationships" r:embed="rId1" cstate="print"/>
        <a:stretch>
          <a:fillRect/>
        </a:stretch>
      </xdr:blipFill>
      <xdr:spPr>
        <a:xfrm rot="5400000">
          <a:off x="3876515" y="9821392"/>
          <a:ext cx="3529331" cy="2646998"/>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41"/>
  <sheetViews>
    <sheetView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42675</v>
      </c>
      <c r="C2" s="8"/>
      <c r="D2" s="9"/>
      <c r="E2" s="10" t="s">
        <v>1</v>
      </c>
      <c r="F2" s="11"/>
    </row>
    <row r="3" spans="1:8">
      <c r="A3" s="232" t="s">
        <v>2</v>
      </c>
      <c r="B3" s="233"/>
      <c r="C3" s="12" t="s">
        <v>3</v>
      </c>
      <c r="D3" s="12" t="s">
        <v>4</v>
      </c>
      <c r="E3" s="12" t="s">
        <v>3</v>
      </c>
      <c r="F3" s="13" t="s">
        <v>4</v>
      </c>
    </row>
    <row r="4" spans="1:8">
      <c r="A4" s="6" t="s">
        <v>5</v>
      </c>
      <c r="B4" s="14">
        <v>1565500</v>
      </c>
      <c r="C4" s="15" t="s">
        <v>6</v>
      </c>
      <c r="D4" s="16">
        <v>0</v>
      </c>
      <c r="E4" s="17" t="s">
        <v>7</v>
      </c>
      <c r="F4" s="16">
        <v>0</v>
      </c>
      <c r="H4" s="4">
        <f>SUM(D4:D8)+SUM(F4:F8)</f>
        <v>0</v>
      </c>
    </row>
    <row r="5" spans="1:8">
      <c r="A5" s="6" t="s">
        <v>8</v>
      </c>
      <c r="B5" s="18">
        <f>B6-B4</f>
        <v>1737400</v>
      </c>
      <c r="C5" s="17" t="s">
        <v>9</v>
      </c>
      <c r="D5" s="16">
        <v>0</v>
      </c>
      <c r="E5" s="17" t="s">
        <v>10</v>
      </c>
      <c r="F5" s="16">
        <v>0</v>
      </c>
    </row>
    <row r="6" spans="1:8">
      <c r="A6" s="6" t="s">
        <v>11</v>
      </c>
      <c r="B6" s="18">
        <v>3302900</v>
      </c>
      <c r="C6" s="15" t="s">
        <v>12</v>
      </c>
      <c r="D6" s="16">
        <v>0</v>
      </c>
      <c r="E6" s="17" t="s">
        <v>13</v>
      </c>
      <c r="F6" s="16">
        <v>0</v>
      </c>
      <c r="G6" s="234">
        <f>B7+B6</f>
        <v>6605800</v>
      </c>
      <c r="H6" s="235"/>
    </row>
    <row r="7" spans="1:8">
      <c r="A7" s="6" t="s">
        <v>14</v>
      </c>
      <c r="B7" s="18">
        <v>3302900</v>
      </c>
      <c r="C7" s="17" t="s">
        <v>15</v>
      </c>
      <c r="D7" s="16">
        <v>0</v>
      </c>
      <c r="E7" s="17" t="s">
        <v>16</v>
      </c>
      <c r="F7" s="16"/>
    </row>
    <row r="8" spans="1:8">
      <c r="A8" s="6" t="s">
        <v>17</v>
      </c>
      <c r="B8" s="18">
        <v>60071610</v>
      </c>
      <c r="C8" s="15" t="s">
        <v>18</v>
      </c>
      <c r="D8" s="16">
        <v>0</v>
      </c>
      <c r="E8" s="17" t="s">
        <v>19</v>
      </c>
      <c r="F8" s="16"/>
    </row>
    <row r="9" spans="1:8">
      <c r="A9" s="6" t="s">
        <v>20</v>
      </c>
      <c r="B9" s="19">
        <f>B7/B8</f>
        <v>5.4982711467197236E-2</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c r="C12" s="11"/>
      <c r="D12" s="204" t="s">
        <v>27</v>
      </c>
      <c r="E12" s="22" t="s">
        <v>28</v>
      </c>
      <c r="F12" s="11">
        <v>49</v>
      </c>
    </row>
    <row r="13" spans="1:8">
      <c r="A13" s="224"/>
      <c r="B13" s="22"/>
      <c r="C13" s="11"/>
      <c r="D13" s="204"/>
      <c r="E13" s="22" t="s">
        <v>29</v>
      </c>
      <c r="F13" s="11">
        <v>22</v>
      </c>
    </row>
    <row r="14" spans="1:8">
      <c r="A14" s="224"/>
      <c r="B14" s="22"/>
      <c r="C14" s="11"/>
      <c r="D14" s="204" t="s">
        <v>30</v>
      </c>
      <c r="E14" s="22"/>
      <c r="F14" s="23"/>
    </row>
    <row r="15" spans="1:8">
      <c r="A15" s="224"/>
      <c r="B15" s="22"/>
      <c r="C15" s="11"/>
      <c r="D15" s="204"/>
      <c r="E15" s="22"/>
      <c r="F15" s="23"/>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c r="C18" s="26"/>
      <c r="D18" s="27"/>
      <c r="E18" s="226"/>
      <c r="F18" s="226"/>
      <c r="G18" s="5"/>
      <c r="H18" s="5"/>
      <c r="I18" s="5"/>
      <c r="J18" s="1"/>
      <c r="K18" s="1"/>
    </row>
    <row r="19" spans="1:11" s="2" customFormat="1">
      <c r="A19" s="224"/>
      <c r="B19" s="26"/>
      <c r="C19" s="26"/>
      <c r="D19" s="27"/>
      <c r="E19" s="226"/>
      <c r="F19" s="226"/>
      <c r="G19" s="5"/>
      <c r="H19" s="5"/>
      <c r="I19" s="5"/>
      <c r="J19" s="1"/>
      <c r="K19" s="1"/>
    </row>
    <row r="20" spans="1:11">
      <c r="A20" s="224"/>
      <c r="B20" s="227"/>
      <c r="C20" s="229"/>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95</v>
      </c>
      <c r="B23" s="29"/>
      <c r="C23" s="26"/>
      <c r="D23" s="27"/>
      <c r="E23" s="226"/>
      <c r="F23" s="226"/>
      <c r="G23" s="5"/>
      <c r="H23" s="5"/>
      <c r="I23" s="5"/>
      <c r="J23" s="1"/>
      <c r="K23" s="1"/>
    </row>
    <row r="24" spans="1:11" ht="17.399999999999999" customHeight="1">
      <c r="A24" s="224"/>
      <c r="B24" s="29"/>
      <c r="C24" s="26"/>
      <c r="D24" s="27"/>
      <c r="E24" s="226"/>
      <c r="F24" s="226"/>
      <c r="G24" s="5"/>
      <c r="H24" s="5"/>
      <c r="I24" s="5"/>
      <c r="J24" s="1"/>
      <c r="K24" s="1"/>
    </row>
    <row r="25" spans="1:11" ht="43.5" customHeight="1">
      <c r="A25" s="224"/>
      <c r="B25" s="30"/>
      <c r="C25" s="230"/>
      <c r="D25" s="230"/>
      <c r="E25" s="230"/>
      <c r="F25" s="230"/>
      <c r="G25" s="5"/>
      <c r="H25" s="5"/>
      <c r="I25" s="5"/>
      <c r="J25" s="1"/>
      <c r="K25" s="1"/>
    </row>
    <row r="26" spans="1:11">
      <c r="A26" s="205" t="s">
        <v>36</v>
      </c>
      <c r="B26" s="205"/>
      <c r="C26" s="205"/>
      <c r="D26" s="205"/>
      <c r="E26" s="205"/>
      <c r="F26" s="205"/>
    </row>
    <row r="27" spans="1:11">
      <c r="A27" s="215" t="s">
        <v>37</v>
      </c>
      <c r="B27" s="31" t="s">
        <v>38</v>
      </c>
      <c r="C27" s="32" t="s">
        <v>77</v>
      </c>
      <c r="D27" s="215" t="s">
        <v>40</v>
      </c>
      <c r="E27" s="6" t="s">
        <v>38</v>
      </c>
      <c r="F27" s="33" t="s">
        <v>59</v>
      </c>
    </row>
    <row r="28" spans="1:11">
      <c r="A28" s="216"/>
      <c r="B28" s="31" t="s">
        <v>41</v>
      </c>
      <c r="C28" s="32" t="s">
        <v>78</v>
      </c>
      <c r="D28" s="219"/>
      <c r="E28" s="6" t="s">
        <v>42</v>
      </c>
      <c r="F28" s="33" t="s">
        <v>60</v>
      </c>
    </row>
    <row r="29" spans="1:11">
      <c r="A29" s="216"/>
      <c r="B29" s="31" t="s">
        <v>43</v>
      </c>
      <c r="C29" s="32" t="s">
        <v>39</v>
      </c>
      <c r="D29" s="219"/>
      <c r="E29" s="6" t="s">
        <v>44</v>
      </c>
      <c r="F29" s="33" t="s">
        <v>61</v>
      </c>
    </row>
    <row r="30" spans="1:11" ht="18" customHeight="1">
      <c r="A30" s="217"/>
      <c r="B30" s="31" t="s">
        <v>45</v>
      </c>
      <c r="C30" s="32" t="s">
        <v>79</v>
      </c>
      <c r="D30" s="220"/>
      <c r="E30" s="6" t="s">
        <v>46</v>
      </c>
      <c r="F30" s="33"/>
    </row>
    <row r="31" spans="1:11">
      <c r="A31" s="218"/>
      <c r="B31" s="31" t="s">
        <v>47</v>
      </c>
      <c r="C31" s="32" t="s">
        <v>48</v>
      </c>
      <c r="D31" s="221"/>
      <c r="E31" s="6" t="s">
        <v>49</v>
      </c>
      <c r="F31" s="33"/>
    </row>
    <row r="32" spans="1:11">
      <c r="A32" s="205" t="s">
        <v>50</v>
      </c>
      <c r="B32" s="205"/>
      <c r="C32" s="205"/>
      <c r="D32" s="205"/>
      <c r="E32" s="205"/>
      <c r="F32" s="205"/>
    </row>
    <row r="33" spans="1:6" ht="28.2" customHeight="1">
      <c r="A33" s="34" t="s">
        <v>51</v>
      </c>
      <c r="B33" s="206" t="s">
        <v>62</v>
      </c>
      <c r="C33" s="207"/>
      <c r="D33" s="207"/>
      <c r="E33" s="207"/>
      <c r="F33" s="208"/>
    </row>
    <row r="34" spans="1:6" ht="96" customHeight="1">
      <c r="A34" s="41" t="s">
        <v>52</v>
      </c>
      <c r="B34" s="206" t="s">
        <v>154</v>
      </c>
      <c r="C34" s="209"/>
      <c r="D34" s="209"/>
      <c r="E34" s="209"/>
      <c r="F34" s="210"/>
    </row>
    <row r="35" spans="1:6">
      <c r="A35" s="211"/>
      <c r="B35" s="212"/>
      <c r="C35" s="212"/>
      <c r="D35" s="212"/>
      <c r="E35" s="212"/>
      <c r="F35" s="213"/>
    </row>
    <row r="36" spans="1:6">
      <c r="A36" s="35" t="s">
        <v>37</v>
      </c>
      <c r="B36" s="214"/>
      <c r="C36" s="214"/>
      <c r="D36" s="35" t="s">
        <v>40</v>
      </c>
      <c r="E36" s="214"/>
      <c r="F36" s="214"/>
    </row>
    <row r="37" spans="1:6">
      <c r="A37" s="198" t="s">
        <v>53</v>
      </c>
      <c r="B37" s="199"/>
      <c r="C37" s="200"/>
      <c r="D37" s="36" t="s">
        <v>54</v>
      </c>
      <c r="E37" s="201"/>
      <c r="F37" s="202"/>
    </row>
    <row r="38" spans="1:6">
      <c r="A38" s="203" t="s">
        <v>37</v>
      </c>
      <c r="B38" s="37" t="s">
        <v>55</v>
      </c>
      <c r="C38" s="37" t="s">
        <v>56</v>
      </c>
      <c r="D38" s="203" t="s">
        <v>40</v>
      </c>
      <c r="E38" s="37" t="s">
        <v>57</v>
      </c>
      <c r="F38" s="37" t="s">
        <v>58</v>
      </c>
    </row>
    <row r="39" spans="1:6">
      <c r="A39" s="203"/>
      <c r="B39" s="38"/>
      <c r="C39" s="38"/>
      <c r="D39" s="204"/>
      <c r="E39" s="38"/>
      <c r="F39" s="39"/>
    </row>
    <row r="40" spans="1:6">
      <c r="A40" s="203"/>
      <c r="B40" s="38"/>
      <c r="C40" s="38"/>
      <c r="D40" s="204"/>
      <c r="E40" s="38"/>
      <c r="F40" s="39"/>
    </row>
    <row r="41" spans="1:6">
      <c r="A41" s="203"/>
      <c r="B41" s="38"/>
      <c r="C41" s="38"/>
      <c r="D41" s="204"/>
      <c r="E41" s="38"/>
      <c r="F41" s="39"/>
    </row>
  </sheetData>
  <mergeCells count="31">
    <mergeCell ref="A1:F1"/>
    <mergeCell ref="A3:B3"/>
    <mergeCell ref="G6:H6"/>
    <mergeCell ref="A10:F10"/>
    <mergeCell ref="A11:A15"/>
    <mergeCell ref="D12:D13"/>
    <mergeCell ref="D14:D15"/>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37:C37"/>
    <mergeCell ref="E37:F37"/>
    <mergeCell ref="A38:A41"/>
    <mergeCell ref="D38:D41"/>
    <mergeCell ref="A32:F32"/>
    <mergeCell ref="B33:F33"/>
    <mergeCell ref="B34:F34"/>
    <mergeCell ref="A35:F35"/>
    <mergeCell ref="B36:C36"/>
    <mergeCell ref="E36:F36"/>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K46"/>
  <sheetViews>
    <sheetView topLeftCell="A34" zoomScaleNormal="100" workbookViewId="0">
      <selection activeCell="C12" sqref="C12:C15"/>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67" t="s">
        <v>0</v>
      </c>
      <c r="B2" s="7">
        <v>42684</v>
      </c>
      <c r="C2" s="8"/>
      <c r="D2" s="9"/>
      <c r="E2" s="10" t="s">
        <v>1</v>
      </c>
      <c r="F2" s="11"/>
    </row>
    <row r="3" spans="1:8">
      <c r="A3" s="232" t="s">
        <v>2</v>
      </c>
      <c r="B3" s="233"/>
      <c r="C3" s="12" t="s">
        <v>3</v>
      </c>
      <c r="D3" s="12" t="s">
        <v>4</v>
      </c>
      <c r="E3" s="12" t="s">
        <v>3</v>
      </c>
      <c r="F3" s="13" t="s">
        <v>4</v>
      </c>
    </row>
    <row r="4" spans="1:8">
      <c r="A4" s="67" t="s">
        <v>5</v>
      </c>
      <c r="B4" s="14">
        <v>852800</v>
      </c>
      <c r="C4" s="15" t="s">
        <v>6</v>
      </c>
      <c r="D4" s="16">
        <v>0.06</v>
      </c>
      <c r="E4" s="17" t="s">
        <v>7</v>
      </c>
      <c r="F4" s="16">
        <v>0.25</v>
      </c>
      <c r="H4" s="4">
        <f>SUM(D4:D8)+SUM(F4:F8)</f>
        <v>1</v>
      </c>
    </row>
    <row r="5" spans="1:8">
      <c r="A5" s="67" t="s">
        <v>8</v>
      </c>
      <c r="B5" s="18">
        <f>B6-B4</f>
        <v>599100</v>
      </c>
      <c r="C5" s="17" t="s">
        <v>9</v>
      </c>
      <c r="D5" s="16">
        <v>0.11</v>
      </c>
      <c r="E5" s="17" t="s">
        <v>10</v>
      </c>
      <c r="F5" s="16">
        <v>0.3</v>
      </c>
    </row>
    <row r="6" spans="1:8">
      <c r="A6" s="67" t="s">
        <v>11</v>
      </c>
      <c r="B6" s="18">
        <v>1451900</v>
      </c>
      <c r="C6" s="15" t="s">
        <v>12</v>
      </c>
      <c r="D6" s="16">
        <v>0.03</v>
      </c>
      <c r="E6" s="17" t="s">
        <v>13</v>
      </c>
      <c r="F6" s="16">
        <v>0</v>
      </c>
      <c r="G6" s="234">
        <f>B7+B6</f>
        <v>24693950</v>
      </c>
      <c r="H6" s="235"/>
    </row>
    <row r="7" spans="1:8">
      <c r="A7" s="67" t="s">
        <v>14</v>
      </c>
      <c r="B7" s="18">
        <v>23242050</v>
      </c>
      <c r="C7" s="17" t="s">
        <v>15</v>
      </c>
      <c r="D7" s="16">
        <v>0.16</v>
      </c>
      <c r="E7" s="17" t="s">
        <v>16</v>
      </c>
      <c r="F7" s="16">
        <v>0.09</v>
      </c>
    </row>
    <row r="8" spans="1:8">
      <c r="A8" s="67" t="s">
        <v>17</v>
      </c>
      <c r="B8" s="18">
        <v>60071610</v>
      </c>
      <c r="C8" s="15" t="s">
        <v>18</v>
      </c>
      <c r="D8" s="16">
        <v>0</v>
      </c>
      <c r="E8" s="17"/>
      <c r="F8" s="16"/>
    </row>
    <row r="9" spans="1:8">
      <c r="A9" s="67" t="s">
        <v>20</v>
      </c>
      <c r="B9" s="19">
        <f>B7/B8</f>
        <v>0.38690572801361572</v>
      </c>
      <c r="C9" s="15"/>
      <c r="D9" s="16"/>
      <c r="E9" s="17"/>
      <c r="F9" s="20"/>
    </row>
    <row r="10" spans="1:8">
      <c r="A10" s="205" t="s">
        <v>21</v>
      </c>
      <c r="B10" s="205"/>
      <c r="C10" s="205"/>
      <c r="D10" s="205"/>
      <c r="E10" s="205"/>
      <c r="F10" s="205"/>
    </row>
    <row r="11" spans="1:8">
      <c r="A11" s="224" t="s">
        <v>22</v>
      </c>
      <c r="B11" s="67" t="s">
        <v>23</v>
      </c>
      <c r="C11" s="67" t="s">
        <v>24</v>
      </c>
      <c r="D11" s="67" t="s">
        <v>25</v>
      </c>
      <c r="E11" s="67"/>
      <c r="F11" s="21" t="s">
        <v>26</v>
      </c>
    </row>
    <row r="12" spans="1:8">
      <c r="A12" s="224"/>
      <c r="B12" s="22" t="s">
        <v>66</v>
      </c>
      <c r="C12" s="11" t="s">
        <v>203</v>
      </c>
      <c r="D12" s="204" t="s">
        <v>27</v>
      </c>
      <c r="E12" s="22" t="s">
        <v>252</v>
      </c>
      <c r="F12" s="11">
        <v>8</v>
      </c>
    </row>
    <row r="13" spans="1:8">
      <c r="A13" s="224"/>
      <c r="B13" s="22" t="s">
        <v>67</v>
      </c>
      <c r="C13" s="11" t="s">
        <v>196</v>
      </c>
      <c r="D13" s="204"/>
      <c r="E13" s="22" t="s">
        <v>253</v>
      </c>
      <c r="F13" s="11">
        <v>5</v>
      </c>
    </row>
    <row r="14" spans="1:8">
      <c r="A14" s="224"/>
      <c r="B14" s="22" t="s">
        <v>68</v>
      </c>
      <c r="C14" s="11" t="s">
        <v>203</v>
      </c>
      <c r="D14" s="204" t="s">
        <v>30</v>
      </c>
      <c r="E14" s="22" t="s">
        <v>67</v>
      </c>
      <c r="F14" s="23">
        <v>0</v>
      </c>
    </row>
    <row r="15" spans="1:8">
      <c r="A15" s="224"/>
      <c r="B15" s="22" t="s">
        <v>69</v>
      </c>
      <c r="C15" s="11" t="s">
        <v>251</v>
      </c>
      <c r="D15" s="204"/>
      <c r="E15" s="22" t="s">
        <v>254</v>
      </c>
      <c r="F15" s="23">
        <v>0</v>
      </c>
    </row>
    <row r="16" spans="1:8">
      <c r="A16" s="205"/>
      <c r="B16" s="205"/>
      <c r="C16" s="205"/>
      <c r="D16" s="205"/>
      <c r="E16" s="205"/>
      <c r="F16" s="205"/>
    </row>
    <row r="17" spans="1:11">
      <c r="A17" s="24"/>
      <c r="B17" s="67" t="s">
        <v>31</v>
      </c>
      <c r="C17" s="67" t="s">
        <v>32</v>
      </c>
      <c r="D17" s="67" t="s">
        <v>33</v>
      </c>
      <c r="E17" s="222" t="s">
        <v>34</v>
      </c>
      <c r="F17" s="223"/>
      <c r="G17" s="5"/>
      <c r="H17" s="5"/>
      <c r="I17" s="5"/>
      <c r="J17" s="1"/>
      <c r="K17" s="1"/>
    </row>
    <row r="18" spans="1:11">
      <c r="A18" s="224" t="s">
        <v>35</v>
      </c>
      <c r="B18" s="25">
        <v>0.47916666666666669</v>
      </c>
      <c r="C18" s="75" t="s">
        <v>255</v>
      </c>
      <c r="D18" s="27" t="s">
        <v>256</v>
      </c>
      <c r="E18" s="226" t="s">
        <v>257</v>
      </c>
      <c r="F18" s="226"/>
      <c r="G18" s="5"/>
      <c r="H18" s="5"/>
      <c r="I18" s="5"/>
      <c r="J18" s="1"/>
      <c r="K18" s="1"/>
    </row>
    <row r="19" spans="1:11" s="2" customFormat="1">
      <c r="A19" s="224"/>
      <c r="B19" s="68"/>
      <c r="C19" s="68"/>
      <c r="D19" s="27"/>
      <c r="E19" s="226"/>
      <c r="F19" s="226"/>
      <c r="G19" s="5"/>
      <c r="H19" s="5"/>
      <c r="I19" s="5"/>
      <c r="J19" s="1"/>
      <c r="K19" s="1"/>
    </row>
    <row r="20" spans="1:11">
      <c r="A20" s="224"/>
      <c r="B20" s="227" t="s">
        <v>168</v>
      </c>
      <c r="C20" s="229" t="s">
        <v>258</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0.75</v>
      </c>
      <c r="C23" s="75" t="s">
        <v>259</v>
      </c>
      <c r="D23" s="27">
        <v>4</v>
      </c>
      <c r="E23" s="226"/>
      <c r="F23" s="226"/>
      <c r="G23" s="5"/>
      <c r="H23" s="5"/>
      <c r="I23" s="5"/>
      <c r="J23" s="1"/>
      <c r="K23" s="1"/>
    </row>
    <row r="24" spans="1:11" ht="17.399999999999999" customHeight="1">
      <c r="A24" s="224"/>
      <c r="B24" s="29">
        <v>0.77083333333333337</v>
      </c>
      <c r="C24" s="75" t="s">
        <v>260</v>
      </c>
      <c r="D24" s="27">
        <v>3</v>
      </c>
      <c r="E24" s="236"/>
      <c r="F24" s="237"/>
      <c r="G24" s="5"/>
      <c r="H24" s="5"/>
      <c r="I24" s="5"/>
      <c r="J24" s="1"/>
      <c r="K24" s="1"/>
    </row>
    <row r="25" spans="1:11" ht="17.399999999999999" customHeight="1">
      <c r="A25" s="224"/>
      <c r="B25" s="29">
        <v>0.79166666666666663</v>
      </c>
      <c r="C25" s="75" t="s">
        <v>261</v>
      </c>
      <c r="D25" s="27">
        <v>5</v>
      </c>
      <c r="E25" s="236"/>
      <c r="F25" s="237"/>
      <c r="G25" s="5"/>
      <c r="H25" s="5"/>
      <c r="I25" s="5"/>
      <c r="J25" s="1"/>
      <c r="K25" s="1"/>
    </row>
    <row r="26" spans="1:11" ht="17.399999999999999" customHeight="1">
      <c r="A26" s="224"/>
      <c r="B26" s="29">
        <v>0.79166666666666663</v>
      </c>
      <c r="C26" s="75" t="s">
        <v>262</v>
      </c>
      <c r="D26" s="27">
        <v>2</v>
      </c>
      <c r="E26" s="236" t="s">
        <v>263</v>
      </c>
      <c r="F26" s="237"/>
      <c r="G26" s="5"/>
      <c r="H26" s="5"/>
      <c r="I26" s="5"/>
      <c r="J26" s="1"/>
      <c r="K26" s="1"/>
    </row>
    <row r="27" spans="1:11" ht="43.5" customHeight="1">
      <c r="A27" s="224"/>
      <c r="B27" s="69" t="s">
        <v>168</v>
      </c>
      <c r="C27" s="230" t="s">
        <v>264</v>
      </c>
      <c r="D27" s="230"/>
      <c r="E27" s="230"/>
      <c r="F27" s="230"/>
      <c r="G27" s="5"/>
      <c r="H27" s="5"/>
      <c r="I27" s="5"/>
      <c r="J27" s="1"/>
      <c r="K27" s="1"/>
    </row>
    <row r="28" spans="1:11">
      <c r="A28" s="205" t="s">
        <v>36</v>
      </c>
      <c r="B28" s="205"/>
      <c r="C28" s="205"/>
      <c r="D28" s="205"/>
      <c r="E28" s="205"/>
      <c r="F28" s="205"/>
    </row>
    <row r="29" spans="1:11">
      <c r="A29" s="215" t="s">
        <v>37</v>
      </c>
      <c r="B29" s="31" t="s">
        <v>38</v>
      </c>
      <c r="C29" s="32" t="s">
        <v>78</v>
      </c>
      <c r="D29" s="215" t="s">
        <v>40</v>
      </c>
      <c r="E29" s="67" t="s">
        <v>38</v>
      </c>
      <c r="F29" s="33" t="s">
        <v>265</v>
      </c>
    </row>
    <row r="30" spans="1:11">
      <c r="A30" s="216"/>
      <c r="B30" s="31" t="s">
        <v>41</v>
      </c>
      <c r="C30" s="32" t="s">
        <v>222</v>
      </c>
      <c r="D30" s="219"/>
      <c r="E30" s="67" t="s">
        <v>42</v>
      </c>
      <c r="F30" s="33" t="s">
        <v>266</v>
      </c>
    </row>
    <row r="31" spans="1:11">
      <c r="A31" s="216"/>
      <c r="B31" s="31" t="s">
        <v>43</v>
      </c>
      <c r="C31" s="32" t="s">
        <v>39</v>
      </c>
      <c r="D31" s="219"/>
      <c r="E31" s="67" t="s">
        <v>44</v>
      </c>
      <c r="F31" s="33" t="s">
        <v>267</v>
      </c>
    </row>
    <row r="32" spans="1:11" ht="18" customHeight="1">
      <c r="A32" s="217"/>
      <c r="B32" s="31" t="s">
        <v>45</v>
      </c>
      <c r="C32" s="32" t="s">
        <v>100</v>
      </c>
      <c r="D32" s="220"/>
      <c r="E32" s="67" t="s">
        <v>46</v>
      </c>
      <c r="F32" s="33"/>
    </row>
    <row r="33" spans="1:11">
      <c r="A33" s="218"/>
      <c r="B33" s="31" t="s">
        <v>47</v>
      </c>
      <c r="C33" s="32" t="s">
        <v>79</v>
      </c>
      <c r="D33" s="221"/>
      <c r="E33" s="67" t="s">
        <v>49</v>
      </c>
      <c r="F33" s="33"/>
    </row>
    <row r="34" spans="1:11">
      <c r="A34" s="205" t="s">
        <v>50</v>
      </c>
      <c r="B34" s="205"/>
      <c r="C34" s="205"/>
      <c r="D34" s="205"/>
      <c r="E34" s="205"/>
      <c r="F34" s="205"/>
    </row>
    <row r="35" spans="1:11" s="3" customFormat="1" ht="35.4" customHeight="1">
      <c r="A35" s="238" t="s">
        <v>51</v>
      </c>
      <c r="B35" s="248" t="s">
        <v>243</v>
      </c>
      <c r="C35" s="244"/>
      <c r="D35" s="244"/>
      <c r="E35" s="244"/>
      <c r="F35" s="245"/>
      <c r="J35"/>
      <c r="K35"/>
    </row>
    <row r="36" spans="1:11" s="3" customFormat="1" ht="48.6" customHeight="1">
      <c r="A36" s="239"/>
      <c r="B36" s="206" t="s">
        <v>244</v>
      </c>
      <c r="C36" s="207"/>
      <c r="D36" s="207"/>
      <c r="E36" s="207"/>
      <c r="F36" s="208"/>
      <c r="J36"/>
      <c r="K36"/>
    </row>
    <row r="37" spans="1:11" s="3" customFormat="1" ht="25.8" customHeight="1">
      <c r="A37" s="240"/>
      <c r="B37" s="206" t="s">
        <v>245</v>
      </c>
      <c r="C37" s="207"/>
      <c r="D37" s="207"/>
      <c r="E37" s="207"/>
      <c r="F37" s="208"/>
      <c r="J37"/>
      <c r="K37"/>
    </row>
    <row r="38" spans="1:11" s="3" customFormat="1" ht="30" customHeight="1">
      <c r="A38" s="238" t="s">
        <v>52</v>
      </c>
      <c r="B38" s="206" t="s">
        <v>250</v>
      </c>
      <c r="C38" s="209"/>
      <c r="D38" s="209"/>
      <c r="E38" s="209"/>
      <c r="F38" s="210"/>
      <c r="J38"/>
      <c r="K38"/>
    </row>
    <row r="39" spans="1:11" s="3" customFormat="1" ht="264.60000000000002" customHeight="1">
      <c r="A39" s="240"/>
      <c r="B39" s="206" t="s">
        <v>268</v>
      </c>
      <c r="C39" s="209"/>
      <c r="D39" s="209"/>
      <c r="E39" s="209"/>
      <c r="F39" s="210"/>
      <c r="J39"/>
      <c r="K39"/>
    </row>
    <row r="40" spans="1:11" s="3" customFormat="1">
      <c r="A40" s="211"/>
      <c r="B40" s="212"/>
      <c r="C40" s="212"/>
      <c r="D40" s="212"/>
      <c r="E40" s="212"/>
      <c r="F40" s="213"/>
      <c r="J40"/>
      <c r="K40"/>
    </row>
    <row r="41" spans="1:11" s="3" customFormat="1">
      <c r="A41" s="66" t="s">
        <v>37</v>
      </c>
      <c r="B41" s="214"/>
      <c r="C41" s="214"/>
      <c r="D41" s="66" t="s">
        <v>40</v>
      </c>
      <c r="E41" s="214"/>
      <c r="F41" s="214"/>
      <c r="J41"/>
      <c r="K41"/>
    </row>
    <row r="42" spans="1:11" s="3" customFormat="1">
      <c r="A42" s="198" t="s">
        <v>53</v>
      </c>
      <c r="B42" s="199"/>
      <c r="C42" s="200"/>
      <c r="D42" s="65" t="s">
        <v>54</v>
      </c>
      <c r="E42" s="201"/>
      <c r="F42" s="202"/>
      <c r="J42"/>
      <c r="K42"/>
    </row>
    <row r="43" spans="1:11" s="3" customFormat="1">
      <c r="A43" s="203" t="s">
        <v>37</v>
      </c>
      <c r="B43" s="37" t="s">
        <v>55</v>
      </c>
      <c r="C43" s="37" t="s">
        <v>56</v>
      </c>
      <c r="D43" s="203" t="s">
        <v>40</v>
      </c>
      <c r="E43" s="37" t="s">
        <v>57</v>
      </c>
      <c r="F43" s="37" t="s">
        <v>58</v>
      </c>
      <c r="J43"/>
      <c r="K43"/>
    </row>
    <row r="44" spans="1:11" s="3" customFormat="1">
      <c r="A44" s="203"/>
      <c r="B44" s="38"/>
      <c r="C44" s="38"/>
      <c r="D44" s="204"/>
      <c r="E44" s="38"/>
      <c r="F44" s="39"/>
      <c r="J44"/>
      <c r="K44"/>
    </row>
    <row r="45" spans="1:11" s="3" customFormat="1">
      <c r="A45" s="203"/>
      <c r="B45" s="38"/>
      <c r="C45" s="38"/>
      <c r="D45" s="204"/>
      <c r="E45" s="38"/>
      <c r="F45" s="39"/>
      <c r="J45"/>
      <c r="K45"/>
    </row>
    <row r="46" spans="1:11" s="3" customFormat="1">
      <c r="A46" s="203"/>
      <c r="B46" s="38"/>
      <c r="C46" s="38"/>
      <c r="D46" s="204"/>
      <c r="E46" s="38"/>
      <c r="F46" s="39"/>
      <c r="J46"/>
      <c r="K46"/>
    </row>
  </sheetData>
  <mergeCells count="38">
    <mergeCell ref="A43:A46"/>
    <mergeCell ref="D43:D46"/>
    <mergeCell ref="A34:F34"/>
    <mergeCell ref="A35:A37"/>
    <mergeCell ref="B35:F35"/>
    <mergeCell ref="B36:F36"/>
    <mergeCell ref="B37:F37"/>
    <mergeCell ref="A38:A39"/>
    <mergeCell ref="B38:F38"/>
    <mergeCell ref="B39:F39"/>
    <mergeCell ref="A40:F40"/>
    <mergeCell ref="B41:C41"/>
    <mergeCell ref="E41:F41"/>
    <mergeCell ref="A42:C42"/>
    <mergeCell ref="E42:F42"/>
    <mergeCell ref="A29:A33"/>
    <mergeCell ref="D29:D33"/>
    <mergeCell ref="A16:F16"/>
    <mergeCell ref="E17:F17"/>
    <mergeCell ref="A18:A22"/>
    <mergeCell ref="E18:F18"/>
    <mergeCell ref="E19:F19"/>
    <mergeCell ref="B20:B22"/>
    <mergeCell ref="C20:F22"/>
    <mergeCell ref="A23:A27"/>
    <mergeCell ref="E23:F23"/>
    <mergeCell ref="E26:F26"/>
    <mergeCell ref="C27:F27"/>
    <mergeCell ref="A28:F28"/>
    <mergeCell ref="E24:F24"/>
    <mergeCell ref="E25:F25"/>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K46"/>
  <sheetViews>
    <sheetView zoomScaleNormal="100" workbookViewId="0">
      <selection activeCell="B38" sqref="B38:F38"/>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72" t="s">
        <v>0</v>
      </c>
      <c r="B2" s="7">
        <v>42685</v>
      </c>
      <c r="C2" s="8"/>
      <c r="D2" s="9"/>
      <c r="E2" s="10" t="s">
        <v>1</v>
      </c>
      <c r="F2" s="11"/>
    </row>
    <row r="3" spans="1:8">
      <c r="A3" s="232" t="s">
        <v>2</v>
      </c>
      <c r="B3" s="233"/>
      <c r="C3" s="12" t="s">
        <v>3</v>
      </c>
      <c r="D3" s="12" t="s">
        <v>4</v>
      </c>
      <c r="E3" s="12" t="s">
        <v>3</v>
      </c>
      <c r="F3" s="13" t="s">
        <v>4</v>
      </c>
    </row>
    <row r="4" spans="1:8">
      <c r="A4" s="72" t="s">
        <v>5</v>
      </c>
      <c r="B4" s="14">
        <v>635500</v>
      </c>
      <c r="C4" s="15" t="s">
        <v>6</v>
      </c>
      <c r="D4" s="16">
        <v>0.01</v>
      </c>
      <c r="E4" s="17" t="s">
        <v>7</v>
      </c>
      <c r="F4" s="16">
        <v>0.3</v>
      </c>
      <c r="H4" s="4">
        <f>SUM(D4:D8)+SUM(F4:F8)</f>
        <v>1</v>
      </c>
    </row>
    <row r="5" spans="1:8">
      <c r="A5" s="72" t="s">
        <v>8</v>
      </c>
      <c r="B5" s="18">
        <f>B6-B4</f>
        <v>1360700</v>
      </c>
      <c r="C5" s="17" t="s">
        <v>9</v>
      </c>
      <c r="D5" s="16">
        <v>0.13</v>
      </c>
      <c r="E5" s="17" t="s">
        <v>10</v>
      </c>
      <c r="F5" s="16">
        <v>0.12</v>
      </c>
    </row>
    <row r="6" spans="1:8">
      <c r="A6" s="72" t="s">
        <v>11</v>
      </c>
      <c r="B6" s="18">
        <v>1996200</v>
      </c>
      <c r="C6" s="15" t="s">
        <v>12</v>
      </c>
      <c r="D6" s="16">
        <v>0.04</v>
      </c>
      <c r="E6" s="17" t="s">
        <v>13</v>
      </c>
      <c r="F6" s="16">
        <v>0</v>
      </c>
      <c r="G6" s="234">
        <f>B7+B6</f>
        <v>27234450</v>
      </c>
      <c r="H6" s="235"/>
    </row>
    <row r="7" spans="1:8">
      <c r="A7" s="72" t="s">
        <v>14</v>
      </c>
      <c r="B7" s="18">
        <v>25238250</v>
      </c>
      <c r="C7" s="17" t="s">
        <v>15</v>
      </c>
      <c r="D7" s="16">
        <v>0.19</v>
      </c>
      <c r="E7" s="17" t="s">
        <v>16</v>
      </c>
      <c r="F7" s="16">
        <v>0.21</v>
      </c>
    </row>
    <row r="8" spans="1:8">
      <c r="A8" s="72" t="s">
        <v>17</v>
      </c>
      <c r="B8" s="18">
        <v>60071610</v>
      </c>
      <c r="C8" s="15" t="s">
        <v>18</v>
      </c>
      <c r="D8" s="16">
        <v>0</v>
      </c>
      <c r="E8" s="17"/>
      <c r="F8" s="16"/>
    </row>
    <row r="9" spans="1:8">
      <c r="A9" s="72" t="s">
        <v>20</v>
      </c>
      <c r="B9" s="19">
        <f>B7/B8</f>
        <v>0.42013606760331546</v>
      </c>
      <c r="C9" s="15"/>
      <c r="D9" s="16"/>
      <c r="E9" s="17"/>
      <c r="F9" s="20"/>
    </row>
    <row r="10" spans="1:8">
      <c r="A10" s="205" t="s">
        <v>21</v>
      </c>
      <c r="B10" s="205"/>
      <c r="C10" s="205"/>
      <c r="D10" s="205"/>
      <c r="E10" s="205"/>
      <c r="F10" s="205"/>
    </row>
    <row r="11" spans="1:8">
      <c r="A11" s="224" t="s">
        <v>22</v>
      </c>
      <c r="B11" s="72" t="s">
        <v>23</v>
      </c>
      <c r="C11" s="72" t="s">
        <v>24</v>
      </c>
      <c r="D11" s="72" t="s">
        <v>25</v>
      </c>
      <c r="E11" s="72"/>
      <c r="F11" s="21" t="s">
        <v>26</v>
      </c>
    </row>
    <row r="12" spans="1:8">
      <c r="A12" s="224"/>
      <c r="B12" s="22" t="s">
        <v>66</v>
      </c>
      <c r="C12" s="11" t="s">
        <v>279</v>
      </c>
      <c r="D12" s="204" t="s">
        <v>27</v>
      </c>
      <c r="E12" s="22" t="s">
        <v>281</v>
      </c>
      <c r="F12" s="11">
        <v>7</v>
      </c>
    </row>
    <row r="13" spans="1:8">
      <c r="A13" s="224"/>
      <c r="B13" s="22" t="s">
        <v>67</v>
      </c>
      <c r="C13" s="11" t="s">
        <v>196</v>
      </c>
      <c r="D13" s="204"/>
      <c r="E13" s="22" t="s">
        <v>282</v>
      </c>
      <c r="F13" s="11">
        <v>4</v>
      </c>
    </row>
    <row r="14" spans="1:8">
      <c r="A14" s="224"/>
      <c r="B14" s="22" t="s">
        <v>68</v>
      </c>
      <c r="C14" s="11" t="s">
        <v>279</v>
      </c>
      <c r="D14" s="204" t="s">
        <v>30</v>
      </c>
      <c r="E14" s="22" t="s">
        <v>283</v>
      </c>
      <c r="F14" s="23">
        <v>0</v>
      </c>
    </row>
    <row r="15" spans="1:8">
      <c r="A15" s="224"/>
      <c r="B15" s="22" t="s">
        <v>69</v>
      </c>
      <c r="C15" s="11" t="s">
        <v>280</v>
      </c>
      <c r="D15" s="204"/>
      <c r="E15" s="22" t="s">
        <v>284</v>
      </c>
      <c r="F15" s="23">
        <v>0</v>
      </c>
    </row>
    <row r="16" spans="1:8">
      <c r="A16" s="205"/>
      <c r="B16" s="205"/>
      <c r="C16" s="205"/>
      <c r="D16" s="205"/>
      <c r="E16" s="205"/>
      <c r="F16" s="205"/>
    </row>
    <row r="17" spans="1:11">
      <c r="A17" s="24"/>
      <c r="B17" s="72" t="s">
        <v>31</v>
      </c>
      <c r="C17" s="72" t="s">
        <v>32</v>
      </c>
      <c r="D17" s="72" t="s">
        <v>33</v>
      </c>
      <c r="E17" s="222" t="s">
        <v>34</v>
      </c>
      <c r="F17" s="223"/>
      <c r="G17" s="5"/>
      <c r="H17" s="5"/>
      <c r="I17" s="5"/>
      <c r="J17" s="1"/>
      <c r="K17" s="1"/>
    </row>
    <row r="18" spans="1:11">
      <c r="A18" s="224" t="s">
        <v>35</v>
      </c>
      <c r="B18" s="25">
        <v>0.52083333333333337</v>
      </c>
      <c r="C18" s="75" t="s">
        <v>270</v>
      </c>
      <c r="D18" s="27">
        <v>2</v>
      </c>
      <c r="E18" s="226"/>
      <c r="F18" s="226"/>
      <c r="G18" s="5"/>
      <c r="H18" s="5"/>
      <c r="I18" s="5"/>
      <c r="J18" s="1"/>
      <c r="K18" s="1"/>
    </row>
    <row r="19" spans="1:11" s="2" customFormat="1">
      <c r="A19" s="224"/>
      <c r="B19" s="73"/>
      <c r="C19" s="73"/>
      <c r="D19" s="27"/>
      <c r="E19" s="226"/>
      <c r="F19" s="226"/>
      <c r="G19" s="5"/>
      <c r="H19" s="5"/>
      <c r="I19" s="5"/>
      <c r="J19" s="1"/>
      <c r="K19" s="1"/>
    </row>
    <row r="20" spans="1:11">
      <c r="A20" s="224"/>
      <c r="B20" s="227" t="s">
        <v>168</v>
      </c>
      <c r="C20" s="229" t="s">
        <v>271</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0.75</v>
      </c>
      <c r="C23" s="75" t="s">
        <v>272</v>
      </c>
      <c r="D23" s="27">
        <v>2</v>
      </c>
      <c r="E23" s="226"/>
      <c r="F23" s="226"/>
      <c r="G23" s="5"/>
      <c r="H23" s="5"/>
      <c r="I23" s="5"/>
      <c r="J23" s="1"/>
      <c r="K23" s="1"/>
    </row>
    <row r="24" spans="1:11" ht="17.399999999999999" customHeight="1">
      <c r="A24" s="224"/>
      <c r="B24" s="29">
        <v>0.79166666666666663</v>
      </c>
      <c r="C24" s="75" t="s">
        <v>273</v>
      </c>
      <c r="D24" s="27">
        <v>4</v>
      </c>
      <c r="E24" s="236" t="s">
        <v>274</v>
      </c>
      <c r="F24" s="237"/>
      <c r="G24" s="5"/>
      <c r="H24" s="5"/>
      <c r="I24" s="5"/>
      <c r="J24" s="1"/>
      <c r="K24" s="1"/>
    </row>
    <row r="25" spans="1:11" ht="17.399999999999999" customHeight="1">
      <c r="A25" s="224"/>
      <c r="B25" s="29">
        <v>0.79166666666666663</v>
      </c>
      <c r="C25" s="75" t="s">
        <v>275</v>
      </c>
      <c r="D25" s="27" t="s">
        <v>276</v>
      </c>
      <c r="E25" s="236" t="s">
        <v>277</v>
      </c>
      <c r="F25" s="237"/>
      <c r="G25" s="5"/>
      <c r="H25" s="5"/>
      <c r="I25" s="5"/>
      <c r="J25" s="1"/>
      <c r="K25" s="1"/>
    </row>
    <row r="26" spans="1:11" ht="17.399999999999999" customHeight="1">
      <c r="A26" s="224"/>
      <c r="B26" s="29">
        <v>0.83333333333333337</v>
      </c>
      <c r="C26" s="75" t="s">
        <v>278</v>
      </c>
      <c r="D26" s="27">
        <v>2</v>
      </c>
      <c r="E26" s="236"/>
      <c r="F26" s="237"/>
      <c r="G26" s="5"/>
      <c r="H26" s="5"/>
      <c r="I26" s="5"/>
      <c r="J26" s="1"/>
      <c r="K26" s="1"/>
    </row>
    <row r="27" spans="1:11" ht="43.5" customHeight="1">
      <c r="A27" s="224"/>
      <c r="B27" s="74" t="s">
        <v>168</v>
      </c>
      <c r="C27" s="230" t="s">
        <v>285</v>
      </c>
      <c r="D27" s="230"/>
      <c r="E27" s="230"/>
      <c r="F27" s="230"/>
      <c r="G27" s="5"/>
      <c r="H27" s="5"/>
      <c r="I27" s="5"/>
      <c r="J27" s="1"/>
      <c r="K27" s="1"/>
    </row>
    <row r="28" spans="1:11">
      <c r="A28" s="205" t="s">
        <v>36</v>
      </c>
      <c r="B28" s="205"/>
      <c r="C28" s="205"/>
      <c r="D28" s="205"/>
      <c r="E28" s="205"/>
      <c r="F28" s="205"/>
    </row>
    <row r="29" spans="1:11">
      <c r="A29" s="215" t="s">
        <v>37</v>
      </c>
      <c r="B29" s="31" t="s">
        <v>38</v>
      </c>
      <c r="C29" s="32" t="s">
        <v>246</v>
      </c>
      <c r="D29" s="215" t="s">
        <v>40</v>
      </c>
      <c r="E29" s="72" t="s">
        <v>38</v>
      </c>
      <c r="F29" s="33" t="s">
        <v>269</v>
      </c>
    </row>
    <row r="30" spans="1:11">
      <c r="A30" s="216"/>
      <c r="B30" s="31" t="s">
        <v>41</v>
      </c>
      <c r="C30" s="32" t="s">
        <v>78</v>
      </c>
      <c r="D30" s="219"/>
      <c r="E30" s="72" t="s">
        <v>42</v>
      </c>
      <c r="F30" s="33" t="s">
        <v>234</v>
      </c>
    </row>
    <row r="31" spans="1:11">
      <c r="A31" s="216"/>
      <c r="B31" s="31" t="s">
        <v>43</v>
      </c>
      <c r="C31" s="32" t="s">
        <v>79</v>
      </c>
      <c r="D31" s="219"/>
      <c r="E31" s="72" t="s">
        <v>44</v>
      </c>
      <c r="F31" s="33" t="s">
        <v>266</v>
      </c>
    </row>
    <row r="32" spans="1:11" ht="18" customHeight="1">
      <c r="A32" s="217"/>
      <c r="B32" s="31" t="s">
        <v>45</v>
      </c>
      <c r="C32" s="32" t="s">
        <v>124</v>
      </c>
      <c r="D32" s="220"/>
      <c r="E32" s="72" t="s">
        <v>46</v>
      </c>
      <c r="F32" s="33"/>
    </row>
    <row r="33" spans="1:11">
      <c r="A33" s="218"/>
      <c r="B33" s="31" t="s">
        <v>47</v>
      </c>
      <c r="C33" s="32" t="s">
        <v>48</v>
      </c>
      <c r="D33" s="221"/>
      <c r="E33" s="72" t="s">
        <v>49</v>
      </c>
      <c r="F33" s="33"/>
    </row>
    <row r="34" spans="1:11">
      <c r="A34" s="205" t="s">
        <v>50</v>
      </c>
      <c r="B34" s="205"/>
      <c r="C34" s="205"/>
      <c r="D34" s="205"/>
      <c r="E34" s="205"/>
      <c r="F34" s="205"/>
    </row>
    <row r="35" spans="1:11" s="3" customFormat="1" ht="52.2" customHeight="1">
      <c r="A35" s="238" t="s">
        <v>51</v>
      </c>
      <c r="B35" s="248" t="s">
        <v>247</v>
      </c>
      <c r="C35" s="244"/>
      <c r="D35" s="244"/>
      <c r="E35" s="244"/>
      <c r="F35" s="245"/>
      <c r="J35"/>
      <c r="K35"/>
    </row>
    <row r="36" spans="1:11" s="3" customFormat="1" ht="36" customHeight="1">
      <c r="A36" s="239"/>
      <c r="B36" s="206" t="s">
        <v>248</v>
      </c>
      <c r="C36" s="207"/>
      <c r="D36" s="207"/>
      <c r="E36" s="207"/>
      <c r="F36" s="208"/>
      <c r="J36"/>
      <c r="K36"/>
    </row>
    <row r="37" spans="1:11" s="3" customFormat="1" ht="30.6" customHeight="1">
      <c r="A37" s="240"/>
      <c r="B37" s="206" t="s">
        <v>249</v>
      </c>
      <c r="C37" s="207"/>
      <c r="D37" s="207"/>
      <c r="E37" s="207"/>
      <c r="F37" s="208"/>
      <c r="J37"/>
      <c r="K37"/>
    </row>
    <row r="38" spans="1:11" s="3" customFormat="1" ht="52.2" customHeight="1">
      <c r="A38" s="238" t="s">
        <v>52</v>
      </c>
      <c r="B38" s="206" t="s">
        <v>286</v>
      </c>
      <c r="C38" s="209"/>
      <c r="D38" s="209"/>
      <c r="E38" s="209"/>
      <c r="F38" s="210"/>
      <c r="J38"/>
      <c r="K38"/>
    </row>
    <row r="39" spans="1:11" s="3" customFormat="1" ht="201.6" customHeight="1">
      <c r="A39" s="240"/>
      <c r="B39" s="206" t="s">
        <v>287</v>
      </c>
      <c r="C39" s="209"/>
      <c r="D39" s="209"/>
      <c r="E39" s="209"/>
      <c r="F39" s="210"/>
      <c r="J39"/>
      <c r="K39"/>
    </row>
    <row r="40" spans="1:11" s="3" customFormat="1">
      <c r="A40" s="211"/>
      <c r="B40" s="212"/>
      <c r="C40" s="212"/>
      <c r="D40" s="212"/>
      <c r="E40" s="212"/>
      <c r="F40" s="213"/>
      <c r="J40"/>
      <c r="K40"/>
    </row>
    <row r="41" spans="1:11" s="3" customFormat="1">
      <c r="A41" s="70" t="s">
        <v>37</v>
      </c>
      <c r="B41" s="214"/>
      <c r="C41" s="214"/>
      <c r="D41" s="70" t="s">
        <v>40</v>
      </c>
      <c r="E41" s="214"/>
      <c r="F41" s="214"/>
      <c r="J41"/>
      <c r="K41"/>
    </row>
    <row r="42" spans="1:11" s="3" customFormat="1">
      <c r="A42" s="198" t="s">
        <v>53</v>
      </c>
      <c r="B42" s="199"/>
      <c r="C42" s="200"/>
      <c r="D42" s="71" t="s">
        <v>54</v>
      </c>
      <c r="E42" s="201"/>
      <c r="F42" s="202"/>
      <c r="J42"/>
      <c r="K42"/>
    </row>
    <row r="43" spans="1:11" s="3" customFormat="1">
      <c r="A43" s="203" t="s">
        <v>37</v>
      </c>
      <c r="B43" s="37" t="s">
        <v>55</v>
      </c>
      <c r="C43" s="37" t="s">
        <v>56</v>
      </c>
      <c r="D43" s="203" t="s">
        <v>40</v>
      </c>
      <c r="E43" s="37" t="s">
        <v>57</v>
      </c>
      <c r="F43" s="37" t="s">
        <v>58</v>
      </c>
      <c r="J43"/>
      <c r="K43"/>
    </row>
    <row r="44" spans="1:11" s="3" customFormat="1">
      <c r="A44" s="203"/>
      <c r="B44" s="38"/>
      <c r="C44" s="38"/>
      <c r="D44" s="204"/>
      <c r="E44" s="38"/>
      <c r="F44" s="39"/>
      <c r="J44"/>
      <c r="K44"/>
    </row>
    <row r="45" spans="1:11" s="3" customFormat="1">
      <c r="A45" s="203"/>
      <c r="B45" s="38"/>
      <c r="C45" s="38"/>
      <c r="D45" s="204"/>
      <c r="E45" s="38"/>
      <c r="F45" s="39"/>
      <c r="J45"/>
      <c r="K45"/>
    </row>
    <row r="46" spans="1:11" s="3" customFormat="1">
      <c r="A46" s="203"/>
      <c r="B46" s="38"/>
      <c r="C46" s="38"/>
      <c r="D46" s="204"/>
      <c r="E46" s="38"/>
      <c r="F46" s="39"/>
      <c r="J46"/>
      <c r="K46"/>
    </row>
  </sheetData>
  <mergeCells count="38">
    <mergeCell ref="A1:F1"/>
    <mergeCell ref="A3:B3"/>
    <mergeCell ref="G6:H6"/>
    <mergeCell ref="A10:F10"/>
    <mergeCell ref="A11:A15"/>
    <mergeCell ref="D12:D13"/>
    <mergeCell ref="D14:D15"/>
    <mergeCell ref="A29:A33"/>
    <mergeCell ref="D29:D33"/>
    <mergeCell ref="A16:F16"/>
    <mergeCell ref="E17:F17"/>
    <mergeCell ref="A18:A22"/>
    <mergeCell ref="E18:F18"/>
    <mergeCell ref="E19:F19"/>
    <mergeCell ref="B20:B22"/>
    <mergeCell ref="C20:F22"/>
    <mergeCell ref="E24:F24"/>
    <mergeCell ref="E25:F25"/>
    <mergeCell ref="A23:A27"/>
    <mergeCell ref="E23:F23"/>
    <mergeCell ref="E26:F26"/>
    <mergeCell ref="C27:F27"/>
    <mergeCell ref="A28:F28"/>
    <mergeCell ref="A43:A46"/>
    <mergeCell ref="D43:D46"/>
    <mergeCell ref="A34:F34"/>
    <mergeCell ref="A35:A37"/>
    <mergeCell ref="B35:F35"/>
    <mergeCell ref="B36:F36"/>
    <mergeCell ref="B37:F37"/>
    <mergeCell ref="A38:A39"/>
    <mergeCell ref="B38:F38"/>
    <mergeCell ref="B39:F39"/>
    <mergeCell ref="A40:F40"/>
    <mergeCell ref="B41:C41"/>
    <mergeCell ref="E41:F41"/>
    <mergeCell ref="A42:C42"/>
    <mergeCell ref="E42:F42"/>
  </mergeCells>
  <phoneticPr fontId="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K49"/>
  <sheetViews>
    <sheetView topLeftCell="A10" zoomScaleNormal="100" workbookViewId="0">
      <selection activeCell="C12" sqref="C12:C15"/>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78" t="s">
        <v>0</v>
      </c>
      <c r="B2" s="7">
        <v>42686</v>
      </c>
      <c r="C2" s="8"/>
      <c r="D2" s="9"/>
      <c r="E2" s="10" t="s">
        <v>1</v>
      </c>
      <c r="F2" s="11"/>
    </row>
    <row r="3" spans="1:8">
      <c r="A3" s="232" t="s">
        <v>2</v>
      </c>
      <c r="B3" s="233"/>
      <c r="C3" s="12" t="s">
        <v>3</v>
      </c>
      <c r="D3" s="12" t="s">
        <v>4</v>
      </c>
      <c r="E3" s="12" t="s">
        <v>3</v>
      </c>
      <c r="F3" s="13" t="s">
        <v>4</v>
      </c>
    </row>
    <row r="4" spans="1:8">
      <c r="A4" s="78" t="s">
        <v>5</v>
      </c>
      <c r="B4" s="14">
        <v>1210000</v>
      </c>
      <c r="C4" s="15" t="s">
        <v>6</v>
      </c>
      <c r="D4" s="16">
        <v>0.01</v>
      </c>
      <c r="E4" s="17" t="s">
        <v>7</v>
      </c>
      <c r="F4" s="16">
        <v>0.12</v>
      </c>
      <c r="H4" s="4">
        <f>SUM(D4:D8)+SUM(F4:F8)</f>
        <v>0.99</v>
      </c>
    </row>
    <row r="5" spans="1:8">
      <c r="A5" s="78" t="s">
        <v>8</v>
      </c>
      <c r="B5" s="18">
        <f>B6-B4</f>
        <v>1908100</v>
      </c>
      <c r="C5" s="17" t="s">
        <v>9</v>
      </c>
      <c r="D5" s="16">
        <v>0.05</v>
      </c>
      <c r="E5" s="17" t="s">
        <v>10</v>
      </c>
      <c r="F5" s="16">
        <v>0.3</v>
      </c>
    </row>
    <row r="6" spans="1:8">
      <c r="A6" s="78" t="s">
        <v>11</v>
      </c>
      <c r="B6" s="18">
        <v>3118100</v>
      </c>
      <c r="C6" s="15" t="s">
        <v>12</v>
      </c>
      <c r="D6" s="16">
        <v>0.09</v>
      </c>
      <c r="E6" s="17" t="s">
        <v>13</v>
      </c>
      <c r="F6" s="16">
        <v>0.09</v>
      </c>
      <c r="G6" s="234">
        <f>B7+B6</f>
        <v>31474450</v>
      </c>
      <c r="H6" s="235"/>
    </row>
    <row r="7" spans="1:8">
      <c r="A7" s="78" t="s">
        <v>14</v>
      </c>
      <c r="B7" s="18">
        <v>28356350</v>
      </c>
      <c r="C7" s="17" t="s">
        <v>15</v>
      </c>
      <c r="D7" s="16">
        <v>0.18</v>
      </c>
      <c r="E7" s="17" t="s">
        <v>16</v>
      </c>
      <c r="F7" s="16">
        <v>0.11</v>
      </c>
    </row>
    <row r="8" spans="1:8">
      <c r="A8" s="78" t="s">
        <v>17</v>
      </c>
      <c r="B8" s="18">
        <v>60071610</v>
      </c>
      <c r="C8" s="15" t="s">
        <v>18</v>
      </c>
      <c r="D8" s="16">
        <v>0.04</v>
      </c>
      <c r="E8" s="17"/>
      <c r="F8" s="16"/>
    </row>
    <row r="9" spans="1:8">
      <c r="A9" s="78" t="s">
        <v>20</v>
      </c>
      <c r="B9" s="19">
        <f>B7/B8</f>
        <v>0.47204245066846051</v>
      </c>
      <c r="C9" s="15"/>
      <c r="D9" s="16"/>
      <c r="E9" s="17"/>
      <c r="F9" s="20"/>
    </row>
    <row r="10" spans="1:8">
      <c r="A10" s="205" t="s">
        <v>21</v>
      </c>
      <c r="B10" s="205"/>
      <c r="C10" s="205"/>
      <c r="D10" s="205"/>
      <c r="E10" s="205"/>
      <c r="F10" s="205"/>
    </row>
    <row r="11" spans="1:8">
      <c r="A11" s="224" t="s">
        <v>22</v>
      </c>
      <c r="B11" s="78" t="s">
        <v>23</v>
      </c>
      <c r="C11" s="78" t="s">
        <v>24</v>
      </c>
      <c r="D11" s="78" t="s">
        <v>25</v>
      </c>
      <c r="E11" s="78"/>
      <c r="F11" s="21" t="s">
        <v>26</v>
      </c>
    </row>
    <row r="12" spans="1:8">
      <c r="A12" s="224"/>
      <c r="B12" s="22" t="s">
        <v>66</v>
      </c>
      <c r="C12" s="11" t="s">
        <v>315</v>
      </c>
      <c r="D12" s="204" t="s">
        <v>27</v>
      </c>
      <c r="E12" s="22" t="s">
        <v>318</v>
      </c>
      <c r="F12" s="11">
        <v>5</v>
      </c>
    </row>
    <row r="13" spans="1:8">
      <c r="A13" s="224"/>
      <c r="B13" s="22" t="s">
        <v>67</v>
      </c>
      <c r="C13" s="11" t="s">
        <v>196</v>
      </c>
      <c r="D13" s="204"/>
      <c r="E13" s="22" t="s">
        <v>319</v>
      </c>
      <c r="F13" s="11">
        <v>17</v>
      </c>
    </row>
    <row r="14" spans="1:8">
      <c r="A14" s="224"/>
      <c r="B14" s="22" t="s">
        <v>68</v>
      </c>
      <c r="C14" s="11" t="s">
        <v>316</v>
      </c>
      <c r="D14" s="204" t="s">
        <v>30</v>
      </c>
      <c r="E14" s="22" t="s">
        <v>320</v>
      </c>
      <c r="F14" s="23">
        <v>0</v>
      </c>
    </row>
    <row r="15" spans="1:8">
      <c r="A15" s="224"/>
      <c r="B15" s="22" t="s">
        <v>69</v>
      </c>
      <c r="C15" s="11" t="s">
        <v>317</v>
      </c>
      <c r="D15" s="204"/>
      <c r="E15" s="22" t="s">
        <v>321</v>
      </c>
      <c r="F15" s="23">
        <v>0</v>
      </c>
    </row>
    <row r="16" spans="1:8">
      <c r="A16" s="205"/>
      <c r="B16" s="205"/>
      <c r="C16" s="205"/>
      <c r="D16" s="205"/>
      <c r="E16" s="205"/>
      <c r="F16" s="205"/>
    </row>
    <row r="17" spans="1:11">
      <c r="A17" s="24"/>
      <c r="B17" s="78" t="s">
        <v>31</v>
      </c>
      <c r="C17" s="78" t="s">
        <v>32</v>
      </c>
      <c r="D17" s="78" t="s">
        <v>33</v>
      </c>
      <c r="E17" s="222" t="s">
        <v>34</v>
      </c>
      <c r="F17" s="223"/>
      <c r="G17" s="5"/>
      <c r="H17" s="5"/>
      <c r="I17" s="5"/>
      <c r="J17" s="1"/>
      <c r="K17" s="1"/>
    </row>
    <row r="18" spans="1:11">
      <c r="A18" s="224" t="s">
        <v>35</v>
      </c>
      <c r="B18" s="25">
        <v>0.5</v>
      </c>
      <c r="C18" s="80" t="s">
        <v>292</v>
      </c>
      <c r="D18" s="27" t="s">
        <v>293</v>
      </c>
      <c r="E18" s="226" t="s">
        <v>294</v>
      </c>
      <c r="F18" s="226"/>
      <c r="G18" s="5"/>
      <c r="H18" s="5"/>
      <c r="I18" s="5"/>
      <c r="J18" s="1"/>
      <c r="K18" s="1"/>
    </row>
    <row r="19" spans="1:11" s="2" customFormat="1">
      <c r="A19" s="224"/>
      <c r="B19" s="79">
        <v>0.54166666666666663</v>
      </c>
      <c r="C19" s="80" t="s">
        <v>295</v>
      </c>
      <c r="D19" s="27">
        <v>2</v>
      </c>
      <c r="E19" s="226" t="s">
        <v>296</v>
      </c>
      <c r="F19" s="226"/>
      <c r="G19" s="5"/>
      <c r="H19" s="5"/>
      <c r="I19" s="5"/>
      <c r="J19" s="1"/>
      <c r="K19" s="1"/>
    </row>
    <row r="20" spans="1:11">
      <c r="A20" s="224"/>
      <c r="B20" s="227" t="s">
        <v>168</v>
      </c>
      <c r="C20" s="229" t="s">
        <v>297</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0.70833333333333337</v>
      </c>
      <c r="C23" s="80" t="s">
        <v>298</v>
      </c>
      <c r="D23" s="27">
        <v>2</v>
      </c>
      <c r="E23" s="226"/>
      <c r="F23" s="226"/>
      <c r="G23" s="5"/>
      <c r="H23" s="5"/>
      <c r="I23" s="5"/>
      <c r="J23" s="1"/>
      <c r="K23" s="1"/>
    </row>
    <row r="24" spans="1:11" ht="17.399999999999999" customHeight="1">
      <c r="A24" s="224"/>
      <c r="B24" s="29">
        <v>0.75</v>
      </c>
      <c r="C24" s="80" t="s">
        <v>299</v>
      </c>
      <c r="D24" s="27">
        <v>2</v>
      </c>
      <c r="E24" s="236"/>
      <c r="F24" s="237"/>
      <c r="G24" s="5"/>
      <c r="H24" s="5"/>
      <c r="I24" s="5"/>
      <c r="J24" s="1"/>
      <c r="K24" s="1"/>
    </row>
    <row r="25" spans="1:11" ht="17.399999999999999" customHeight="1">
      <c r="A25" s="224"/>
      <c r="B25" s="29">
        <v>0.75</v>
      </c>
      <c r="C25" s="80" t="s">
        <v>300</v>
      </c>
      <c r="D25" s="27">
        <v>2</v>
      </c>
      <c r="E25" s="236"/>
      <c r="F25" s="237"/>
      <c r="G25" s="5"/>
      <c r="H25" s="5"/>
      <c r="I25" s="5"/>
      <c r="J25" s="1"/>
      <c r="K25" s="1"/>
    </row>
    <row r="26" spans="1:11" ht="17.399999999999999" customHeight="1">
      <c r="A26" s="224"/>
      <c r="B26" s="29">
        <v>0.75</v>
      </c>
      <c r="C26" s="80" t="s">
        <v>301</v>
      </c>
      <c r="D26" s="27">
        <v>3</v>
      </c>
      <c r="E26" s="236"/>
      <c r="F26" s="237"/>
      <c r="G26" s="5"/>
      <c r="H26" s="5"/>
      <c r="I26" s="5"/>
      <c r="J26" s="1"/>
      <c r="K26" s="1"/>
    </row>
    <row r="27" spans="1:11" ht="17.399999999999999" customHeight="1">
      <c r="A27" s="224"/>
      <c r="B27" s="29">
        <v>0.75</v>
      </c>
      <c r="C27" s="80" t="s">
        <v>302</v>
      </c>
      <c r="D27" s="27">
        <v>2</v>
      </c>
      <c r="E27" s="236"/>
      <c r="F27" s="237"/>
      <c r="G27" s="5"/>
      <c r="H27" s="5"/>
      <c r="I27" s="5"/>
      <c r="J27" s="1"/>
      <c r="K27" s="1"/>
    </row>
    <row r="28" spans="1:11" ht="17.399999999999999" customHeight="1">
      <c r="A28" s="224"/>
      <c r="B28" s="29">
        <v>0.79166666666666663</v>
      </c>
      <c r="C28" s="81" t="s">
        <v>306</v>
      </c>
      <c r="D28" s="27">
        <v>2</v>
      </c>
      <c r="E28" s="83"/>
      <c r="F28" s="84"/>
      <c r="G28" s="5"/>
      <c r="H28" s="5"/>
      <c r="I28" s="5"/>
      <c r="J28" s="1"/>
      <c r="K28" s="1"/>
    </row>
    <row r="29" spans="1:11" ht="17.399999999999999" customHeight="1">
      <c r="A29" s="224"/>
      <c r="B29" s="29">
        <v>0.79166666666666663</v>
      </c>
      <c r="C29" s="81" t="s">
        <v>307</v>
      </c>
      <c r="D29" s="27">
        <v>2</v>
      </c>
      <c r="E29" s="83"/>
      <c r="F29" s="84"/>
      <c r="G29" s="5"/>
      <c r="H29" s="5"/>
      <c r="I29" s="5"/>
      <c r="J29" s="1"/>
      <c r="K29" s="1"/>
    </row>
    <row r="30" spans="1:11" ht="43.5" customHeight="1">
      <c r="A30" s="224"/>
      <c r="B30" s="82" t="s">
        <v>308</v>
      </c>
      <c r="C30" s="230" t="s">
        <v>309</v>
      </c>
      <c r="D30" s="230"/>
      <c r="E30" s="230"/>
      <c r="F30" s="230"/>
      <c r="G30" s="5"/>
      <c r="H30" s="5"/>
      <c r="I30" s="5"/>
      <c r="J30" s="1"/>
      <c r="K30" s="1"/>
    </row>
    <row r="31" spans="1:11">
      <c r="A31" s="205" t="s">
        <v>36</v>
      </c>
      <c r="B31" s="205"/>
      <c r="C31" s="205"/>
      <c r="D31" s="205"/>
      <c r="E31" s="205"/>
      <c r="F31" s="205"/>
    </row>
    <row r="32" spans="1:11">
      <c r="A32" s="215" t="s">
        <v>37</v>
      </c>
      <c r="B32" s="31" t="s">
        <v>38</v>
      </c>
      <c r="C32" s="32" t="s">
        <v>48</v>
      </c>
      <c r="D32" s="215" t="s">
        <v>40</v>
      </c>
      <c r="E32" s="78" t="s">
        <v>38</v>
      </c>
      <c r="F32" s="33"/>
    </row>
    <row r="33" spans="1:11">
      <c r="A33" s="216"/>
      <c r="B33" s="31" t="s">
        <v>41</v>
      </c>
      <c r="C33" s="32" t="s">
        <v>147</v>
      </c>
      <c r="D33" s="219"/>
      <c r="E33" s="78" t="s">
        <v>42</v>
      </c>
      <c r="F33" s="33" t="s">
        <v>63</v>
      </c>
    </row>
    <row r="34" spans="1:11">
      <c r="A34" s="216"/>
      <c r="B34" s="31" t="s">
        <v>43</v>
      </c>
      <c r="C34" s="32" t="s">
        <v>39</v>
      </c>
      <c r="D34" s="219"/>
      <c r="E34" s="78" t="s">
        <v>44</v>
      </c>
      <c r="F34" s="33" t="s">
        <v>303</v>
      </c>
    </row>
    <row r="35" spans="1:11" ht="18" customHeight="1">
      <c r="A35" s="217"/>
      <c r="B35" s="31" t="s">
        <v>45</v>
      </c>
      <c r="C35" s="32" t="s">
        <v>113</v>
      </c>
      <c r="D35" s="220"/>
      <c r="E35" s="78" t="s">
        <v>46</v>
      </c>
      <c r="F35" s="33" t="s">
        <v>304</v>
      </c>
    </row>
    <row r="36" spans="1:11">
      <c r="A36" s="218"/>
      <c r="B36" s="31" t="s">
        <v>47</v>
      </c>
      <c r="C36" s="32" t="s">
        <v>288</v>
      </c>
      <c r="D36" s="221"/>
      <c r="E36" s="78" t="s">
        <v>49</v>
      </c>
      <c r="F36" s="33"/>
    </row>
    <row r="37" spans="1:11">
      <c r="A37" s="205" t="s">
        <v>50</v>
      </c>
      <c r="B37" s="205"/>
      <c r="C37" s="205"/>
      <c r="D37" s="205"/>
      <c r="E37" s="205"/>
      <c r="F37" s="205"/>
    </row>
    <row r="38" spans="1:11" s="3" customFormat="1" ht="40.200000000000003" customHeight="1">
      <c r="A38" s="238" t="s">
        <v>51</v>
      </c>
      <c r="B38" s="248" t="s">
        <v>289</v>
      </c>
      <c r="C38" s="244"/>
      <c r="D38" s="244"/>
      <c r="E38" s="244"/>
      <c r="F38" s="245"/>
      <c r="J38"/>
      <c r="K38"/>
    </row>
    <row r="39" spans="1:11" s="3" customFormat="1" ht="36" customHeight="1">
      <c r="A39" s="239"/>
      <c r="B39" s="206" t="s">
        <v>290</v>
      </c>
      <c r="C39" s="207"/>
      <c r="D39" s="207"/>
      <c r="E39" s="207"/>
      <c r="F39" s="208"/>
      <c r="J39"/>
      <c r="K39"/>
    </row>
    <row r="40" spans="1:11" s="3" customFormat="1" ht="43.8" customHeight="1">
      <c r="A40" s="240"/>
      <c r="B40" s="206" t="s">
        <v>291</v>
      </c>
      <c r="C40" s="207"/>
      <c r="D40" s="207"/>
      <c r="E40" s="207"/>
      <c r="F40" s="208"/>
      <c r="J40"/>
      <c r="K40"/>
    </row>
    <row r="41" spans="1:11" s="3" customFormat="1" ht="74.400000000000006" customHeight="1">
      <c r="A41" s="238" t="s">
        <v>52</v>
      </c>
      <c r="B41" s="206" t="s">
        <v>310</v>
      </c>
      <c r="C41" s="209"/>
      <c r="D41" s="209"/>
      <c r="E41" s="209"/>
      <c r="F41" s="210"/>
      <c r="J41"/>
      <c r="K41"/>
    </row>
    <row r="42" spans="1:11" s="3" customFormat="1" ht="55.2" customHeight="1">
      <c r="A42" s="240"/>
      <c r="B42" s="206" t="s">
        <v>305</v>
      </c>
      <c r="C42" s="209"/>
      <c r="D42" s="209"/>
      <c r="E42" s="209"/>
      <c r="F42" s="210"/>
      <c r="J42"/>
      <c r="K42"/>
    </row>
    <row r="43" spans="1:11" s="3" customFormat="1">
      <c r="A43" s="211"/>
      <c r="B43" s="212"/>
      <c r="C43" s="212"/>
      <c r="D43" s="212"/>
      <c r="E43" s="212"/>
      <c r="F43" s="213"/>
      <c r="J43"/>
      <c r="K43"/>
    </row>
    <row r="44" spans="1:11" s="3" customFormat="1">
      <c r="A44" s="77" t="s">
        <v>37</v>
      </c>
      <c r="B44" s="214"/>
      <c r="C44" s="214"/>
      <c r="D44" s="77" t="s">
        <v>40</v>
      </c>
      <c r="E44" s="214"/>
      <c r="F44" s="214"/>
      <c r="J44"/>
      <c r="K44"/>
    </row>
    <row r="45" spans="1:11" s="3" customFormat="1">
      <c r="A45" s="198" t="s">
        <v>53</v>
      </c>
      <c r="B45" s="199"/>
      <c r="C45" s="200"/>
      <c r="D45" s="76" t="s">
        <v>54</v>
      </c>
      <c r="E45" s="201"/>
      <c r="F45" s="202"/>
      <c r="J45"/>
      <c r="K45"/>
    </row>
    <row r="46" spans="1:11" s="3" customFormat="1">
      <c r="A46" s="203" t="s">
        <v>37</v>
      </c>
      <c r="B46" s="37" t="s">
        <v>55</v>
      </c>
      <c r="C46" s="37" t="s">
        <v>56</v>
      </c>
      <c r="D46" s="203" t="s">
        <v>40</v>
      </c>
      <c r="E46" s="37" t="s">
        <v>57</v>
      </c>
      <c r="F46" s="37" t="s">
        <v>58</v>
      </c>
      <c r="J46"/>
      <c r="K46"/>
    </row>
    <row r="47" spans="1:11" s="3" customFormat="1">
      <c r="A47" s="203"/>
      <c r="B47" s="38"/>
      <c r="C47" s="38"/>
      <c r="D47" s="204"/>
      <c r="E47" s="38"/>
      <c r="F47" s="39"/>
      <c r="J47"/>
      <c r="K47"/>
    </row>
    <row r="48" spans="1:11" s="3" customFormat="1">
      <c r="A48" s="203"/>
      <c r="B48" s="38"/>
      <c r="C48" s="38"/>
      <c r="D48" s="204"/>
      <c r="E48" s="38"/>
      <c r="F48" s="39"/>
      <c r="J48"/>
      <c r="K48"/>
    </row>
    <row r="49" spans="1:11" s="3" customFormat="1">
      <c r="A49" s="203"/>
      <c r="B49" s="38"/>
      <c r="C49" s="38"/>
      <c r="D49" s="204"/>
      <c r="E49" s="38"/>
      <c r="F49" s="39"/>
      <c r="J49"/>
      <c r="K49"/>
    </row>
  </sheetData>
  <mergeCells count="39">
    <mergeCell ref="A45:C45"/>
    <mergeCell ref="E45:F45"/>
    <mergeCell ref="A46:A49"/>
    <mergeCell ref="D46:D49"/>
    <mergeCell ref="A41:A42"/>
    <mergeCell ref="B41:F41"/>
    <mergeCell ref="B42:F42"/>
    <mergeCell ref="A43:F43"/>
    <mergeCell ref="B44:C44"/>
    <mergeCell ref="E44:F44"/>
    <mergeCell ref="A31:F31"/>
    <mergeCell ref="A32:A36"/>
    <mergeCell ref="D32:D36"/>
    <mergeCell ref="A37:F37"/>
    <mergeCell ref="A38:A40"/>
    <mergeCell ref="B38:F38"/>
    <mergeCell ref="B39:F39"/>
    <mergeCell ref="B40:F40"/>
    <mergeCell ref="A23:A30"/>
    <mergeCell ref="E23:F23"/>
    <mergeCell ref="E24:F24"/>
    <mergeCell ref="E26:F26"/>
    <mergeCell ref="E27:F27"/>
    <mergeCell ref="C30:F30"/>
    <mergeCell ref="E25:F25"/>
    <mergeCell ref="A16:F16"/>
    <mergeCell ref="E17:F17"/>
    <mergeCell ref="A18:A22"/>
    <mergeCell ref="E18:F18"/>
    <mergeCell ref="E19:F19"/>
    <mergeCell ref="B20:B22"/>
    <mergeCell ref="C20:F22"/>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K47"/>
  <sheetViews>
    <sheetView topLeftCell="A25" zoomScaleNormal="100" workbookViewId="0">
      <selection activeCell="F8" sqref="F8"/>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87" t="s">
        <v>0</v>
      </c>
      <c r="B2" s="7">
        <v>42687</v>
      </c>
      <c r="C2" s="8"/>
      <c r="D2" s="9"/>
      <c r="E2" s="10" t="s">
        <v>1</v>
      </c>
      <c r="F2" s="11"/>
    </row>
    <row r="3" spans="1:8">
      <c r="A3" s="232" t="s">
        <v>2</v>
      </c>
      <c r="B3" s="233"/>
      <c r="C3" s="12" t="s">
        <v>3</v>
      </c>
      <c r="D3" s="12" t="s">
        <v>4</v>
      </c>
      <c r="E3" s="12" t="s">
        <v>3</v>
      </c>
      <c r="F3" s="13" t="s">
        <v>4</v>
      </c>
    </row>
    <row r="4" spans="1:8">
      <c r="A4" s="87" t="s">
        <v>5</v>
      </c>
      <c r="B4" s="14">
        <v>2425500</v>
      </c>
      <c r="C4" s="15" t="s">
        <v>6</v>
      </c>
      <c r="D4" s="16">
        <v>0.03</v>
      </c>
      <c r="E4" s="17" t="s">
        <v>7</v>
      </c>
      <c r="F4" s="16">
        <v>0.17</v>
      </c>
      <c r="H4" s="4">
        <f>SUM(D4:D8)+SUM(F4:F8)</f>
        <v>0.98</v>
      </c>
    </row>
    <row r="5" spans="1:8">
      <c r="A5" s="87" t="s">
        <v>8</v>
      </c>
      <c r="B5" s="18">
        <f>B6-B4</f>
        <v>2700300</v>
      </c>
      <c r="C5" s="17" t="s">
        <v>9</v>
      </c>
      <c r="D5" s="16">
        <v>7.0000000000000007E-2</v>
      </c>
      <c r="E5" s="17" t="s">
        <v>10</v>
      </c>
      <c r="F5" s="16">
        <v>0.04</v>
      </c>
    </row>
    <row r="6" spans="1:8">
      <c r="A6" s="87" t="s">
        <v>11</v>
      </c>
      <c r="B6" s="18">
        <v>5125800</v>
      </c>
      <c r="C6" s="15" t="s">
        <v>12</v>
      </c>
      <c r="D6" s="16">
        <v>0.06</v>
      </c>
      <c r="E6" s="17" t="s">
        <v>13</v>
      </c>
      <c r="F6" s="16">
        <v>0.16</v>
      </c>
      <c r="G6" s="234">
        <f>B7+B6</f>
        <v>38607950</v>
      </c>
      <c r="H6" s="235"/>
    </row>
    <row r="7" spans="1:8">
      <c r="A7" s="87" t="s">
        <v>14</v>
      </c>
      <c r="B7" s="18">
        <v>33482150</v>
      </c>
      <c r="C7" s="17" t="s">
        <v>15</v>
      </c>
      <c r="D7" s="16">
        <v>0.11</v>
      </c>
      <c r="E7" s="17" t="s">
        <v>16</v>
      </c>
      <c r="F7" s="16">
        <v>0.13</v>
      </c>
    </row>
    <row r="8" spans="1:8">
      <c r="A8" s="87" t="s">
        <v>17</v>
      </c>
      <c r="B8" s="18">
        <v>60071610</v>
      </c>
      <c r="C8" s="15" t="s">
        <v>18</v>
      </c>
      <c r="D8" s="16">
        <v>0.01</v>
      </c>
      <c r="E8" s="17" t="s">
        <v>339</v>
      </c>
      <c r="F8" s="16">
        <v>0.2</v>
      </c>
    </row>
    <row r="9" spans="1:8">
      <c r="A9" s="87" t="s">
        <v>20</v>
      </c>
      <c r="B9" s="19">
        <f>B7/B8</f>
        <v>0.55737061150849798</v>
      </c>
      <c r="C9" s="15"/>
      <c r="D9" s="16"/>
      <c r="E9" s="17"/>
      <c r="F9" s="20"/>
    </row>
    <row r="10" spans="1:8">
      <c r="A10" s="205" t="s">
        <v>21</v>
      </c>
      <c r="B10" s="205"/>
      <c r="C10" s="205"/>
      <c r="D10" s="205"/>
      <c r="E10" s="205"/>
      <c r="F10" s="205"/>
    </row>
    <row r="11" spans="1:8">
      <c r="A11" s="224" t="s">
        <v>345</v>
      </c>
      <c r="B11" s="87" t="s">
        <v>23</v>
      </c>
      <c r="C11" s="87" t="s">
        <v>24</v>
      </c>
      <c r="D11" s="87" t="s">
        <v>25</v>
      </c>
      <c r="E11" s="87"/>
      <c r="F11" s="21" t="s">
        <v>26</v>
      </c>
    </row>
    <row r="12" spans="1:8">
      <c r="A12" s="224"/>
      <c r="B12" s="22" t="s">
        <v>66</v>
      </c>
      <c r="C12" s="11" t="s">
        <v>340</v>
      </c>
      <c r="D12" s="204" t="s">
        <v>27</v>
      </c>
      <c r="E12" s="22" t="s">
        <v>344</v>
      </c>
      <c r="F12" s="11">
        <v>15</v>
      </c>
    </row>
    <row r="13" spans="1:8">
      <c r="A13" s="224"/>
      <c r="B13" s="22" t="s">
        <v>67</v>
      </c>
      <c r="C13" s="11" t="s">
        <v>341</v>
      </c>
      <c r="D13" s="204"/>
      <c r="E13" s="22" t="s">
        <v>346</v>
      </c>
      <c r="F13" s="11">
        <v>6</v>
      </c>
    </row>
    <row r="14" spans="1:8">
      <c r="A14" s="224"/>
      <c r="B14" s="22" t="s">
        <v>68</v>
      </c>
      <c r="C14" s="11" t="s">
        <v>342</v>
      </c>
      <c r="D14" s="204" t="s">
        <v>30</v>
      </c>
      <c r="E14" s="22"/>
      <c r="F14" s="23"/>
    </row>
    <row r="15" spans="1:8">
      <c r="A15" s="224"/>
      <c r="B15" s="22" t="s">
        <v>69</v>
      </c>
      <c r="C15" s="11" t="s">
        <v>343</v>
      </c>
      <c r="D15" s="204"/>
      <c r="E15" s="22"/>
      <c r="F15" s="23"/>
    </row>
    <row r="16" spans="1:8">
      <c r="A16" s="205"/>
      <c r="B16" s="205"/>
      <c r="C16" s="205"/>
      <c r="D16" s="205"/>
      <c r="E16" s="205"/>
      <c r="F16" s="205"/>
    </row>
    <row r="17" spans="1:11">
      <c r="A17" s="24"/>
      <c r="B17" s="87" t="s">
        <v>31</v>
      </c>
      <c r="C17" s="87" t="s">
        <v>32</v>
      </c>
      <c r="D17" s="87" t="s">
        <v>33</v>
      </c>
      <c r="E17" s="222" t="s">
        <v>34</v>
      </c>
      <c r="F17" s="223"/>
      <c r="G17" s="5"/>
      <c r="H17" s="5"/>
      <c r="I17" s="5"/>
      <c r="J17" s="1"/>
      <c r="K17" s="1"/>
    </row>
    <row r="18" spans="1:11">
      <c r="A18" s="224" t="s">
        <v>35</v>
      </c>
      <c r="B18" s="25">
        <v>0.5</v>
      </c>
      <c r="C18" s="89" t="s">
        <v>322</v>
      </c>
      <c r="D18" s="27" t="s">
        <v>323</v>
      </c>
      <c r="E18" s="226" t="s">
        <v>324</v>
      </c>
      <c r="F18" s="226"/>
      <c r="G18" s="5"/>
      <c r="H18" s="5"/>
      <c r="I18" s="5"/>
      <c r="J18" s="1"/>
      <c r="K18" s="1"/>
    </row>
    <row r="19" spans="1:11">
      <c r="A19" s="224"/>
      <c r="B19" s="25">
        <v>0.54166666666666663</v>
      </c>
      <c r="C19" s="89" t="s">
        <v>325</v>
      </c>
      <c r="D19" s="27" t="s">
        <v>326</v>
      </c>
      <c r="E19" s="236"/>
      <c r="F19" s="237"/>
      <c r="G19" s="5"/>
      <c r="H19" s="5"/>
      <c r="I19" s="5"/>
      <c r="J19" s="1"/>
      <c r="K19" s="1"/>
    </row>
    <row r="20" spans="1:11">
      <c r="A20" s="224"/>
      <c r="B20" s="25">
        <v>0.5625</v>
      </c>
      <c r="C20" s="89" t="s">
        <v>327</v>
      </c>
      <c r="D20" s="27">
        <v>3</v>
      </c>
      <c r="E20" s="236"/>
      <c r="F20" s="237"/>
      <c r="G20" s="5"/>
      <c r="H20" s="5"/>
      <c r="I20" s="5"/>
      <c r="J20" s="1"/>
      <c r="K20" s="1"/>
    </row>
    <row r="21" spans="1:11" s="2" customFormat="1">
      <c r="A21" s="224"/>
      <c r="B21" s="88">
        <v>0.5625</v>
      </c>
      <c r="C21" s="89" t="s">
        <v>328</v>
      </c>
      <c r="D21" s="27">
        <v>6</v>
      </c>
      <c r="E21" s="226"/>
      <c r="F21" s="226"/>
      <c r="G21" s="5"/>
      <c r="H21" s="5"/>
      <c r="I21" s="5"/>
      <c r="J21" s="1"/>
      <c r="K21" s="1"/>
    </row>
    <row r="22" spans="1:11">
      <c r="A22" s="224"/>
      <c r="B22" s="227" t="s">
        <v>329</v>
      </c>
      <c r="C22" s="229" t="s">
        <v>335</v>
      </c>
      <c r="D22" s="229"/>
      <c r="E22" s="229"/>
      <c r="F22" s="229"/>
      <c r="G22" s="5"/>
      <c r="H22" s="5"/>
      <c r="I22" s="5"/>
      <c r="J22" s="1"/>
      <c r="K22" s="1"/>
    </row>
    <row r="23" spans="1:11">
      <c r="A23" s="224"/>
      <c r="B23" s="227"/>
      <c r="C23" s="229"/>
      <c r="D23" s="229"/>
      <c r="E23" s="229"/>
      <c r="F23" s="229"/>
      <c r="G23" s="5"/>
      <c r="H23" s="5"/>
      <c r="I23" s="5"/>
      <c r="J23" s="1"/>
      <c r="K23" s="1"/>
    </row>
    <row r="24" spans="1:11">
      <c r="A24" s="225"/>
      <c r="B24" s="228"/>
      <c r="C24" s="229"/>
      <c r="D24" s="229"/>
      <c r="E24" s="229"/>
      <c r="F24" s="229"/>
      <c r="G24" s="5"/>
      <c r="H24" s="5"/>
      <c r="I24" s="5"/>
      <c r="J24" s="1"/>
      <c r="K24" s="1"/>
    </row>
    <row r="25" spans="1:11" ht="17.399999999999999" customHeight="1">
      <c r="A25" s="224" t="s">
        <v>84</v>
      </c>
      <c r="B25" s="29">
        <v>0.66666666666666663</v>
      </c>
      <c r="C25" s="90" t="s">
        <v>330</v>
      </c>
      <c r="D25" s="27">
        <v>2</v>
      </c>
      <c r="E25" s="226"/>
      <c r="F25" s="226"/>
      <c r="G25" s="5"/>
      <c r="H25" s="5"/>
      <c r="I25" s="5"/>
      <c r="J25" s="1"/>
      <c r="K25" s="1"/>
    </row>
    <row r="26" spans="1:11" ht="17.399999999999999" customHeight="1">
      <c r="A26" s="224"/>
      <c r="B26" s="29">
        <v>0.72916666666666663</v>
      </c>
      <c r="C26" s="90" t="s">
        <v>331</v>
      </c>
      <c r="D26" s="27" t="s">
        <v>332</v>
      </c>
      <c r="E26" s="236"/>
      <c r="F26" s="237"/>
      <c r="G26" s="5"/>
      <c r="H26" s="5"/>
      <c r="I26" s="5"/>
      <c r="J26" s="1"/>
      <c r="K26" s="1"/>
    </row>
    <row r="27" spans="1:11" ht="17.399999999999999" customHeight="1">
      <c r="A27" s="224"/>
      <c r="B27" s="29">
        <v>0.72916666666666663</v>
      </c>
      <c r="C27" s="90" t="s">
        <v>333</v>
      </c>
      <c r="D27" s="27">
        <v>7</v>
      </c>
      <c r="E27" s="236" t="s">
        <v>334</v>
      </c>
      <c r="F27" s="237"/>
      <c r="G27" s="5"/>
      <c r="H27" s="5"/>
      <c r="I27" s="5"/>
      <c r="J27" s="1"/>
      <c r="K27" s="1"/>
    </row>
    <row r="28" spans="1:11" ht="43.5" customHeight="1">
      <c r="A28" s="224"/>
      <c r="B28" s="91" t="s">
        <v>168</v>
      </c>
      <c r="C28" s="230" t="s">
        <v>336</v>
      </c>
      <c r="D28" s="230"/>
      <c r="E28" s="230"/>
      <c r="F28" s="230"/>
      <c r="G28" s="5"/>
      <c r="H28" s="5"/>
      <c r="I28" s="5"/>
      <c r="J28" s="1"/>
      <c r="K28" s="1"/>
    </row>
    <row r="29" spans="1:11">
      <c r="A29" s="205" t="s">
        <v>36</v>
      </c>
      <c r="B29" s="205"/>
      <c r="C29" s="205"/>
      <c r="D29" s="205"/>
      <c r="E29" s="205"/>
      <c r="F29" s="205"/>
    </row>
    <row r="30" spans="1:11">
      <c r="A30" s="215" t="s">
        <v>37</v>
      </c>
      <c r="B30" s="31" t="s">
        <v>38</v>
      </c>
      <c r="C30" s="32" t="s">
        <v>77</v>
      </c>
      <c r="D30" s="215" t="s">
        <v>40</v>
      </c>
      <c r="E30" s="87" t="s">
        <v>38</v>
      </c>
      <c r="F30" s="33"/>
    </row>
    <row r="31" spans="1:11">
      <c r="A31" s="216"/>
      <c r="B31" s="31" t="s">
        <v>41</v>
      </c>
      <c r="C31" s="32" t="s">
        <v>222</v>
      </c>
      <c r="D31" s="219"/>
      <c r="E31" s="87" t="s">
        <v>42</v>
      </c>
      <c r="F31" s="33" t="s">
        <v>63</v>
      </c>
    </row>
    <row r="32" spans="1:11">
      <c r="A32" s="216"/>
      <c r="B32" s="31" t="s">
        <v>43</v>
      </c>
      <c r="C32" s="32" t="s">
        <v>39</v>
      </c>
      <c r="D32" s="219"/>
      <c r="E32" s="87" t="s">
        <v>44</v>
      </c>
      <c r="F32" s="33" t="s">
        <v>59</v>
      </c>
    </row>
    <row r="33" spans="1:11" ht="18" customHeight="1">
      <c r="A33" s="217"/>
      <c r="B33" s="31" t="s">
        <v>45</v>
      </c>
      <c r="C33" s="32" t="s">
        <v>311</v>
      </c>
      <c r="D33" s="220"/>
      <c r="E33" s="87" t="s">
        <v>46</v>
      </c>
      <c r="F33" s="33" t="s">
        <v>61</v>
      </c>
    </row>
    <row r="34" spans="1:11">
      <c r="A34" s="218"/>
      <c r="B34" s="31" t="s">
        <v>47</v>
      </c>
      <c r="C34" s="32" t="s">
        <v>48</v>
      </c>
      <c r="D34" s="221"/>
      <c r="E34" s="87" t="s">
        <v>49</v>
      </c>
      <c r="F34" s="33"/>
    </row>
    <row r="35" spans="1:11">
      <c r="A35" s="205" t="s">
        <v>50</v>
      </c>
      <c r="B35" s="205"/>
      <c r="C35" s="205"/>
      <c r="D35" s="205"/>
      <c r="E35" s="205"/>
      <c r="F35" s="205"/>
    </row>
    <row r="36" spans="1:11" s="3" customFormat="1" ht="40.200000000000003" customHeight="1">
      <c r="A36" s="238" t="s">
        <v>51</v>
      </c>
      <c r="B36" s="249" t="s">
        <v>312</v>
      </c>
      <c r="C36" s="244"/>
      <c r="D36" s="244"/>
      <c r="E36" s="244"/>
      <c r="F36" s="245"/>
      <c r="J36"/>
      <c r="K36"/>
    </row>
    <row r="37" spans="1:11" s="3" customFormat="1" ht="36" customHeight="1">
      <c r="A37" s="239"/>
      <c r="B37" s="206" t="s">
        <v>314</v>
      </c>
      <c r="C37" s="207"/>
      <c r="D37" s="207"/>
      <c r="E37" s="207"/>
      <c r="F37" s="208"/>
      <c r="J37"/>
      <c r="K37"/>
    </row>
    <row r="38" spans="1:11" s="3" customFormat="1" ht="43.8" customHeight="1">
      <c r="A38" s="240"/>
      <c r="B38" s="206" t="s">
        <v>313</v>
      </c>
      <c r="C38" s="207"/>
      <c r="D38" s="207"/>
      <c r="E38" s="207"/>
      <c r="F38" s="208"/>
      <c r="J38"/>
      <c r="K38"/>
    </row>
    <row r="39" spans="1:11" s="3" customFormat="1" ht="132" customHeight="1">
      <c r="A39" s="238" t="s">
        <v>52</v>
      </c>
      <c r="B39" s="206" t="s">
        <v>337</v>
      </c>
      <c r="C39" s="209"/>
      <c r="D39" s="209"/>
      <c r="E39" s="209"/>
      <c r="F39" s="210"/>
      <c r="J39"/>
      <c r="K39"/>
    </row>
    <row r="40" spans="1:11" s="3" customFormat="1" ht="61.2" customHeight="1">
      <c r="A40" s="240"/>
      <c r="B40" s="206" t="s">
        <v>338</v>
      </c>
      <c r="C40" s="209"/>
      <c r="D40" s="209"/>
      <c r="E40" s="209"/>
      <c r="F40" s="210"/>
      <c r="J40"/>
      <c r="K40"/>
    </row>
    <row r="41" spans="1:11" s="3" customFormat="1">
      <c r="A41" s="211"/>
      <c r="B41" s="212"/>
      <c r="C41" s="212"/>
      <c r="D41" s="212"/>
      <c r="E41" s="212"/>
      <c r="F41" s="213"/>
      <c r="J41"/>
      <c r="K41"/>
    </row>
    <row r="42" spans="1:11" s="3" customFormat="1">
      <c r="A42" s="85" t="s">
        <v>37</v>
      </c>
      <c r="B42" s="214"/>
      <c r="C42" s="214"/>
      <c r="D42" s="85" t="s">
        <v>40</v>
      </c>
      <c r="E42" s="214"/>
      <c r="F42" s="214"/>
      <c r="J42"/>
      <c r="K42"/>
    </row>
    <row r="43" spans="1:11" s="3" customFormat="1">
      <c r="A43" s="198" t="s">
        <v>53</v>
      </c>
      <c r="B43" s="199"/>
      <c r="C43" s="200"/>
      <c r="D43" s="86" t="s">
        <v>54</v>
      </c>
      <c r="E43" s="201"/>
      <c r="F43" s="202"/>
      <c r="J43"/>
      <c r="K43"/>
    </row>
    <row r="44" spans="1:11" s="3" customFormat="1">
      <c r="A44" s="203" t="s">
        <v>37</v>
      </c>
      <c r="B44" s="37" t="s">
        <v>55</v>
      </c>
      <c r="C44" s="37" t="s">
        <v>56</v>
      </c>
      <c r="D44" s="203" t="s">
        <v>40</v>
      </c>
      <c r="E44" s="37" t="s">
        <v>57</v>
      </c>
      <c r="F44" s="37" t="s">
        <v>58</v>
      </c>
      <c r="J44"/>
      <c r="K44"/>
    </row>
    <row r="45" spans="1:11" s="3" customFormat="1">
      <c r="A45" s="203"/>
      <c r="B45" s="38"/>
      <c r="C45" s="38"/>
      <c r="D45" s="204"/>
      <c r="E45" s="38"/>
      <c r="F45" s="39"/>
      <c r="J45"/>
      <c r="K45"/>
    </row>
    <row r="46" spans="1:11" s="3" customFormat="1">
      <c r="A46" s="203"/>
      <c r="B46" s="38"/>
      <c r="C46" s="38"/>
      <c r="D46" s="204"/>
      <c r="E46" s="38"/>
      <c r="F46" s="39"/>
      <c r="J46"/>
      <c r="K46"/>
    </row>
    <row r="47" spans="1:11" s="3" customFormat="1">
      <c r="A47" s="203"/>
      <c r="B47" s="38"/>
      <c r="C47" s="38"/>
      <c r="D47" s="204"/>
      <c r="E47" s="38"/>
      <c r="F47" s="39"/>
      <c r="J47"/>
      <c r="K47"/>
    </row>
  </sheetData>
  <mergeCells count="39">
    <mergeCell ref="A1:F1"/>
    <mergeCell ref="A3:B3"/>
    <mergeCell ref="G6:H6"/>
    <mergeCell ref="A10:F10"/>
    <mergeCell ref="A11:A15"/>
    <mergeCell ref="D12:D13"/>
    <mergeCell ref="D14:D15"/>
    <mergeCell ref="A16:F16"/>
    <mergeCell ref="E17:F17"/>
    <mergeCell ref="A18:A24"/>
    <mergeCell ref="E18:F18"/>
    <mergeCell ref="E21:F21"/>
    <mergeCell ref="B22:B24"/>
    <mergeCell ref="C22:F24"/>
    <mergeCell ref="E19:F19"/>
    <mergeCell ref="E20:F20"/>
    <mergeCell ref="A25:A28"/>
    <mergeCell ref="E25:F25"/>
    <mergeCell ref="E26:F26"/>
    <mergeCell ref="E27:F27"/>
    <mergeCell ref="C28:F28"/>
    <mergeCell ref="A29:F29"/>
    <mergeCell ref="A30:A34"/>
    <mergeCell ref="D30:D34"/>
    <mergeCell ref="A35:F35"/>
    <mergeCell ref="A36:A38"/>
    <mergeCell ref="B36:F36"/>
    <mergeCell ref="B37:F37"/>
    <mergeCell ref="B38:F38"/>
    <mergeCell ref="A43:C43"/>
    <mergeCell ref="E43:F43"/>
    <mergeCell ref="A44:A47"/>
    <mergeCell ref="D44:D47"/>
    <mergeCell ref="A39:A40"/>
    <mergeCell ref="B39:F39"/>
    <mergeCell ref="B40:F40"/>
    <mergeCell ref="A41:F41"/>
    <mergeCell ref="B42:C42"/>
    <mergeCell ref="E42:F42"/>
  </mergeCells>
  <phoneticPr fontId="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K48"/>
  <sheetViews>
    <sheetView topLeftCell="A28" zoomScaleNormal="100" workbookViewId="0">
      <selection activeCell="B2" sqref="B2"/>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94" t="s">
        <v>0</v>
      </c>
      <c r="B2" s="7">
        <v>42688</v>
      </c>
      <c r="C2" s="8"/>
      <c r="D2" s="9"/>
      <c r="E2" s="10" t="s">
        <v>1</v>
      </c>
      <c r="F2" s="11"/>
    </row>
    <row r="3" spans="1:8">
      <c r="A3" s="232" t="s">
        <v>2</v>
      </c>
      <c r="B3" s="233"/>
      <c r="C3" s="12" t="s">
        <v>3</v>
      </c>
      <c r="D3" s="12" t="s">
        <v>4</v>
      </c>
      <c r="E3" s="12" t="s">
        <v>3</v>
      </c>
      <c r="F3" s="13" t="s">
        <v>4</v>
      </c>
    </row>
    <row r="4" spans="1:8">
      <c r="A4" s="94" t="s">
        <v>5</v>
      </c>
      <c r="B4" s="14">
        <v>125000</v>
      </c>
      <c r="C4" s="15" t="s">
        <v>6</v>
      </c>
      <c r="D4" s="16">
        <v>0</v>
      </c>
      <c r="E4" s="17" t="s">
        <v>7</v>
      </c>
      <c r="F4" s="16">
        <v>7.0000000000000007E-2</v>
      </c>
      <c r="H4" s="4">
        <f>SUM(D4:D8)+SUM(F4:F8)</f>
        <v>0.99</v>
      </c>
    </row>
    <row r="5" spans="1:8">
      <c r="A5" s="94" t="s">
        <v>8</v>
      </c>
      <c r="B5" s="18">
        <f>B6-B4</f>
        <v>309500</v>
      </c>
      <c r="C5" s="17" t="s">
        <v>9</v>
      </c>
      <c r="D5" s="16">
        <v>0.06</v>
      </c>
      <c r="E5" s="17" t="s">
        <v>10</v>
      </c>
      <c r="F5" s="16">
        <v>0</v>
      </c>
    </row>
    <row r="6" spans="1:8">
      <c r="A6" s="94" t="s">
        <v>11</v>
      </c>
      <c r="B6" s="18">
        <v>434500</v>
      </c>
      <c r="C6" s="15" t="s">
        <v>12</v>
      </c>
      <c r="D6" s="16">
        <v>0.08</v>
      </c>
      <c r="E6" s="17" t="s">
        <v>13</v>
      </c>
      <c r="F6" s="16">
        <v>0</v>
      </c>
      <c r="G6" s="234">
        <f>B7+B6</f>
        <v>34351150</v>
      </c>
      <c r="H6" s="235"/>
    </row>
    <row r="7" spans="1:8">
      <c r="A7" s="94" t="s">
        <v>14</v>
      </c>
      <c r="B7" s="18">
        <v>33916650</v>
      </c>
      <c r="C7" s="17" t="s">
        <v>15</v>
      </c>
      <c r="D7" s="16">
        <v>0.27</v>
      </c>
      <c r="E7" s="17" t="s">
        <v>16</v>
      </c>
      <c r="F7" s="16">
        <v>0.46</v>
      </c>
    </row>
    <row r="8" spans="1:8">
      <c r="A8" s="94" t="s">
        <v>17</v>
      </c>
      <c r="B8" s="18">
        <v>60071610</v>
      </c>
      <c r="C8" s="15" t="s">
        <v>18</v>
      </c>
      <c r="D8" s="16">
        <v>0.05</v>
      </c>
      <c r="E8" s="17"/>
      <c r="F8" s="16"/>
    </row>
    <row r="9" spans="1:8">
      <c r="A9" s="94" t="s">
        <v>20</v>
      </c>
      <c r="B9" s="19">
        <f>B7/B8</f>
        <v>0.56460364554903719</v>
      </c>
      <c r="C9" s="15"/>
      <c r="D9" s="16"/>
      <c r="E9" s="17"/>
      <c r="F9" s="20"/>
    </row>
    <row r="10" spans="1:8">
      <c r="A10" s="205" t="s">
        <v>21</v>
      </c>
      <c r="B10" s="205"/>
      <c r="C10" s="205"/>
      <c r="D10" s="205"/>
      <c r="E10" s="205"/>
      <c r="F10" s="205"/>
    </row>
    <row r="11" spans="1:8">
      <c r="A11" s="224" t="s">
        <v>345</v>
      </c>
      <c r="B11" s="94" t="s">
        <v>23</v>
      </c>
      <c r="C11" s="94" t="s">
        <v>24</v>
      </c>
      <c r="D11" s="94" t="s">
        <v>25</v>
      </c>
      <c r="E11" s="94"/>
      <c r="F11" s="21" t="s">
        <v>26</v>
      </c>
    </row>
    <row r="12" spans="1:8">
      <c r="A12" s="224"/>
      <c r="B12" s="22" t="s">
        <v>66</v>
      </c>
      <c r="C12" s="11" t="s">
        <v>358</v>
      </c>
      <c r="D12" s="204" t="s">
        <v>27</v>
      </c>
      <c r="E12" s="22" t="s">
        <v>362</v>
      </c>
      <c r="F12" s="11">
        <v>2</v>
      </c>
    </row>
    <row r="13" spans="1:8">
      <c r="A13" s="224"/>
      <c r="B13" s="22" t="s">
        <v>67</v>
      </c>
      <c r="C13" s="11" t="s">
        <v>359</v>
      </c>
      <c r="D13" s="204"/>
      <c r="E13" s="22" t="s">
        <v>363</v>
      </c>
      <c r="F13" s="11">
        <v>2</v>
      </c>
    </row>
    <row r="14" spans="1:8">
      <c r="A14" s="224"/>
      <c r="B14" s="22" t="s">
        <v>68</v>
      </c>
      <c r="C14" s="11" t="s">
        <v>360</v>
      </c>
      <c r="D14" s="204" t="s">
        <v>30</v>
      </c>
      <c r="E14" s="22"/>
      <c r="F14" s="23"/>
    </row>
    <row r="15" spans="1:8">
      <c r="A15" s="224"/>
      <c r="B15" s="22" t="s">
        <v>69</v>
      </c>
      <c r="C15" s="11" t="s">
        <v>361</v>
      </c>
      <c r="D15" s="204"/>
      <c r="E15" s="22"/>
      <c r="F15" s="23"/>
    </row>
    <row r="16" spans="1:8">
      <c r="A16" s="205"/>
      <c r="B16" s="205"/>
      <c r="C16" s="205"/>
      <c r="D16" s="205"/>
      <c r="E16" s="205"/>
      <c r="F16" s="205"/>
    </row>
    <row r="17" spans="1:11">
      <c r="A17" s="24"/>
      <c r="B17" s="94" t="s">
        <v>31</v>
      </c>
      <c r="C17" s="94" t="s">
        <v>32</v>
      </c>
      <c r="D17" s="94" t="s">
        <v>33</v>
      </c>
      <c r="E17" s="222" t="s">
        <v>34</v>
      </c>
      <c r="F17" s="223"/>
      <c r="G17" s="5"/>
      <c r="H17" s="5"/>
      <c r="I17" s="5"/>
      <c r="J17" s="1"/>
      <c r="K17" s="1"/>
    </row>
    <row r="18" spans="1:11">
      <c r="A18" s="224" t="s">
        <v>35</v>
      </c>
      <c r="B18" s="25"/>
      <c r="C18" s="95"/>
      <c r="D18" s="27"/>
      <c r="E18" s="226"/>
      <c r="F18" s="226"/>
      <c r="G18" s="5"/>
      <c r="H18" s="5"/>
      <c r="I18" s="5"/>
      <c r="J18" s="1"/>
      <c r="K18" s="1"/>
    </row>
    <row r="19" spans="1:11">
      <c r="A19" s="224"/>
      <c r="B19" s="25"/>
      <c r="C19" s="95"/>
      <c r="D19" s="27"/>
      <c r="E19" s="236"/>
      <c r="F19" s="237"/>
      <c r="G19" s="5"/>
      <c r="H19" s="5"/>
      <c r="I19" s="5"/>
      <c r="J19" s="1"/>
      <c r="K19" s="1"/>
    </row>
    <row r="20" spans="1:11">
      <c r="A20" s="224"/>
      <c r="B20" s="25"/>
      <c r="C20" s="95"/>
      <c r="D20" s="27"/>
      <c r="E20" s="236"/>
      <c r="F20" s="237"/>
      <c r="G20" s="5"/>
      <c r="H20" s="5"/>
      <c r="I20" s="5"/>
      <c r="J20" s="1"/>
      <c r="K20" s="1"/>
    </row>
    <row r="21" spans="1:11" s="2" customFormat="1">
      <c r="A21" s="224"/>
      <c r="B21" s="95"/>
      <c r="C21" s="95"/>
      <c r="D21" s="27"/>
      <c r="E21" s="226"/>
      <c r="F21" s="226"/>
      <c r="G21" s="5"/>
      <c r="H21" s="5"/>
      <c r="I21" s="5"/>
      <c r="J21" s="1"/>
      <c r="K21" s="1"/>
    </row>
    <row r="22" spans="1:11">
      <c r="A22" s="224"/>
      <c r="B22" s="227" t="s">
        <v>329</v>
      </c>
      <c r="C22" s="229" t="s">
        <v>351</v>
      </c>
      <c r="D22" s="229"/>
      <c r="E22" s="229"/>
      <c r="F22" s="229"/>
      <c r="G22" s="5"/>
      <c r="H22" s="5"/>
      <c r="I22" s="5"/>
      <c r="J22" s="1"/>
      <c r="K22" s="1"/>
    </row>
    <row r="23" spans="1:11">
      <c r="A23" s="224"/>
      <c r="B23" s="227"/>
      <c r="C23" s="229"/>
      <c r="D23" s="229"/>
      <c r="E23" s="229"/>
      <c r="F23" s="229"/>
      <c r="G23" s="5"/>
      <c r="H23" s="5"/>
      <c r="I23" s="5"/>
      <c r="J23" s="1"/>
      <c r="K23" s="1"/>
    </row>
    <row r="24" spans="1:11">
      <c r="A24" s="225"/>
      <c r="B24" s="228"/>
      <c r="C24" s="229"/>
      <c r="D24" s="229"/>
      <c r="E24" s="229"/>
      <c r="F24" s="229"/>
      <c r="G24" s="5"/>
      <c r="H24" s="5"/>
      <c r="I24" s="5"/>
      <c r="J24" s="1"/>
      <c r="K24" s="1"/>
    </row>
    <row r="25" spans="1:11" ht="17.399999999999999" customHeight="1">
      <c r="A25" s="224" t="s">
        <v>84</v>
      </c>
      <c r="B25" s="29"/>
      <c r="C25" s="95"/>
      <c r="D25" s="27"/>
      <c r="E25" s="226"/>
      <c r="F25" s="226"/>
      <c r="G25" s="5"/>
      <c r="H25" s="5"/>
      <c r="I25" s="5"/>
      <c r="J25" s="1"/>
      <c r="K25" s="1"/>
    </row>
    <row r="26" spans="1:11" ht="17.399999999999999" customHeight="1">
      <c r="A26" s="224"/>
      <c r="B26" s="29"/>
      <c r="C26" s="95"/>
      <c r="D26" s="27"/>
      <c r="E26" s="236"/>
      <c r="F26" s="237"/>
      <c r="G26" s="5"/>
      <c r="H26" s="5"/>
      <c r="I26" s="5"/>
      <c r="J26" s="1"/>
      <c r="K26" s="1"/>
    </row>
    <row r="27" spans="1:11" ht="17.399999999999999" customHeight="1">
      <c r="A27" s="224"/>
      <c r="B27" s="29"/>
      <c r="C27" s="95"/>
      <c r="D27" s="27"/>
      <c r="E27" s="236"/>
      <c r="F27" s="237"/>
      <c r="G27" s="5"/>
      <c r="H27" s="5"/>
      <c r="I27" s="5"/>
      <c r="J27" s="1"/>
      <c r="K27" s="1"/>
    </row>
    <row r="28" spans="1:11" ht="43.5" customHeight="1">
      <c r="A28" s="224"/>
      <c r="B28" s="96" t="s">
        <v>168</v>
      </c>
      <c r="C28" s="230" t="s">
        <v>364</v>
      </c>
      <c r="D28" s="230"/>
      <c r="E28" s="230"/>
      <c r="F28" s="230"/>
      <c r="G28" s="5"/>
      <c r="H28" s="5"/>
      <c r="I28" s="5"/>
      <c r="J28" s="1"/>
      <c r="K28" s="1"/>
    </row>
    <row r="29" spans="1:11">
      <c r="A29" s="205" t="s">
        <v>36</v>
      </c>
      <c r="B29" s="205"/>
      <c r="C29" s="205"/>
      <c r="D29" s="205"/>
      <c r="E29" s="205"/>
      <c r="F29" s="205"/>
    </row>
    <row r="30" spans="1:11">
      <c r="A30" s="215" t="s">
        <v>37</v>
      </c>
      <c r="B30" s="31" t="s">
        <v>38</v>
      </c>
      <c r="C30" s="32" t="s">
        <v>128</v>
      </c>
      <c r="D30" s="215" t="s">
        <v>40</v>
      </c>
      <c r="E30" s="94" t="s">
        <v>38</v>
      </c>
      <c r="F30" s="33" t="s">
        <v>352</v>
      </c>
    </row>
    <row r="31" spans="1:11">
      <c r="A31" s="216"/>
      <c r="B31" s="31" t="s">
        <v>41</v>
      </c>
      <c r="C31" s="32" t="s">
        <v>222</v>
      </c>
      <c r="D31" s="219"/>
      <c r="E31" s="94" t="s">
        <v>42</v>
      </c>
      <c r="F31" s="33" t="s">
        <v>353</v>
      </c>
    </row>
    <row r="32" spans="1:11">
      <c r="A32" s="216"/>
      <c r="B32" s="31" t="s">
        <v>43</v>
      </c>
      <c r="C32" s="32" t="s">
        <v>79</v>
      </c>
      <c r="D32" s="219"/>
      <c r="E32" s="94" t="s">
        <v>44</v>
      </c>
      <c r="F32" s="33" t="s">
        <v>354</v>
      </c>
    </row>
    <row r="33" spans="1:11" ht="18" customHeight="1">
      <c r="A33" s="217"/>
      <c r="B33" s="31" t="s">
        <v>45</v>
      </c>
      <c r="C33" s="32" t="s">
        <v>100</v>
      </c>
      <c r="D33" s="220"/>
      <c r="E33" s="94" t="s">
        <v>46</v>
      </c>
      <c r="F33" s="33"/>
    </row>
    <row r="34" spans="1:11">
      <c r="A34" s="218"/>
      <c r="B34" s="31" t="s">
        <v>47</v>
      </c>
      <c r="C34" s="32" t="s">
        <v>347</v>
      </c>
      <c r="D34" s="221"/>
      <c r="E34" s="94" t="s">
        <v>49</v>
      </c>
      <c r="F34" s="33"/>
    </row>
    <row r="35" spans="1:11">
      <c r="A35" s="205" t="s">
        <v>50</v>
      </c>
      <c r="B35" s="205"/>
      <c r="C35" s="205"/>
      <c r="D35" s="205"/>
      <c r="E35" s="205"/>
      <c r="F35" s="205"/>
    </row>
    <row r="36" spans="1:11" s="3" customFormat="1" ht="23.4" customHeight="1">
      <c r="A36" s="238" t="s">
        <v>51</v>
      </c>
      <c r="B36" s="249" t="s">
        <v>348</v>
      </c>
      <c r="C36" s="244"/>
      <c r="D36" s="244"/>
      <c r="E36" s="244"/>
      <c r="F36" s="245"/>
      <c r="J36"/>
      <c r="K36"/>
    </row>
    <row r="37" spans="1:11" s="3" customFormat="1" ht="36" customHeight="1">
      <c r="A37" s="239"/>
      <c r="B37" s="206" t="s">
        <v>349</v>
      </c>
      <c r="C37" s="207"/>
      <c r="D37" s="207"/>
      <c r="E37" s="207"/>
      <c r="F37" s="208"/>
      <c r="J37"/>
      <c r="K37"/>
    </row>
    <row r="38" spans="1:11" s="3" customFormat="1" ht="43.8" customHeight="1">
      <c r="A38" s="240"/>
      <c r="B38" s="206" t="s">
        <v>350</v>
      </c>
      <c r="C38" s="207"/>
      <c r="D38" s="207"/>
      <c r="E38" s="207"/>
      <c r="F38" s="208"/>
      <c r="J38"/>
      <c r="K38"/>
    </row>
    <row r="39" spans="1:11" s="3" customFormat="1" ht="27" customHeight="1">
      <c r="A39" s="250" t="s">
        <v>52</v>
      </c>
      <c r="B39" s="206" t="s">
        <v>355</v>
      </c>
      <c r="C39" s="209"/>
      <c r="D39" s="209"/>
      <c r="E39" s="209"/>
      <c r="F39" s="210"/>
      <c r="J39"/>
      <c r="K39"/>
    </row>
    <row r="40" spans="1:11" s="3" customFormat="1" ht="85.2" customHeight="1">
      <c r="A40" s="251"/>
      <c r="B40" s="206" t="s">
        <v>356</v>
      </c>
      <c r="C40" s="209"/>
      <c r="D40" s="209"/>
      <c r="E40" s="209"/>
      <c r="F40" s="210"/>
      <c r="J40"/>
      <c r="K40"/>
    </row>
    <row r="41" spans="1:11" s="3" customFormat="1" ht="78.599999999999994" customHeight="1">
      <c r="A41" s="252"/>
      <c r="B41" s="206" t="s">
        <v>357</v>
      </c>
      <c r="C41" s="209"/>
      <c r="D41" s="209"/>
      <c r="E41" s="209"/>
      <c r="F41" s="210"/>
      <c r="J41"/>
      <c r="K41"/>
    </row>
    <row r="42" spans="1:11" s="3" customFormat="1">
      <c r="A42" s="211"/>
      <c r="B42" s="212"/>
      <c r="C42" s="212"/>
      <c r="D42" s="212"/>
      <c r="E42" s="212"/>
      <c r="F42" s="213"/>
      <c r="J42"/>
      <c r="K42"/>
    </row>
    <row r="43" spans="1:11" s="3" customFormat="1">
      <c r="A43" s="92" t="s">
        <v>37</v>
      </c>
      <c r="B43" s="214"/>
      <c r="C43" s="214"/>
      <c r="D43" s="92" t="s">
        <v>40</v>
      </c>
      <c r="E43" s="214"/>
      <c r="F43" s="214"/>
      <c r="J43"/>
      <c r="K43"/>
    </row>
    <row r="44" spans="1:11" s="3" customFormat="1">
      <c r="A44" s="198" t="s">
        <v>53</v>
      </c>
      <c r="B44" s="199"/>
      <c r="C44" s="200"/>
      <c r="D44" s="93" t="s">
        <v>54</v>
      </c>
      <c r="E44" s="201"/>
      <c r="F44" s="202"/>
      <c r="J44"/>
      <c r="K44"/>
    </row>
    <row r="45" spans="1:11" s="3" customFormat="1">
      <c r="A45" s="203" t="s">
        <v>37</v>
      </c>
      <c r="B45" s="37" t="s">
        <v>55</v>
      </c>
      <c r="C45" s="37" t="s">
        <v>56</v>
      </c>
      <c r="D45" s="203" t="s">
        <v>40</v>
      </c>
      <c r="E45" s="37" t="s">
        <v>57</v>
      </c>
      <c r="F45" s="37" t="s">
        <v>58</v>
      </c>
      <c r="J45"/>
      <c r="K45"/>
    </row>
    <row r="46" spans="1:11" s="3" customFormat="1">
      <c r="A46" s="203"/>
      <c r="B46" s="38"/>
      <c r="C46" s="38"/>
      <c r="D46" s="204"/>
      <c r="E46" s="38"/>
      <c r="F46" s="39"/>
      <c r="J46"/>
      <c r="K46"/>
    </row>
    <row r="47" spans="1:11" s="3" customFormat="1">
      <c r="A47" s="203"/>
      <c r="B47" s="38"/>
      <c r="C47" s="38"/>
      <c r="D47" s="204"/>
      <c r="E47" s="38"/>
      <c r="F47" s="39"/>
      <c r="J47"/>
      <c r="K47"/>
    </row>
    <row r="48" spans="1:11" s="3" customFormat="1">
      <c r="A48" s="203"/>
      <c r="B48" s="38"/>
      <c r="C48" s="38"/>
      <c r="D48" s="204"/>
      <c r="E48" s="38"/>
      <c r="F48" s="39"/>
      <c r="J48"/>
      <c r="K48"/>
    </row>
  </sheetData>
  <mergeCells count="40">
    <mergeCell ref="A1:F1"/>
    <mergeCell ref="A3:B3"/>
    <mergeCell ref="G6:H6"/>
    <mergeCell ref="A10:F10"/>
    <mergeCell ref="A11:A15"/>
    <mergeCell ref="D12:D13"/>
    <mergeCell ref="D14:D15"/>
    <mergeCell ref="A29:F29"/>
    <mergeCell ref="A16:F16"/>
    <mergeCell ref="E17:F17"/>
    <mergeCell ref="A18:A24"/>
    <mergeCell ref="E18:F18"/>
    <mergeCell ref="E19:F19"/>
    <mergeCell ref="E20:F20"/>
    <mergeCell ref="E21:F21"/>
    <mergeCell ref="B22:B24"/>
    <mergeCell ref="C22:F24"/>
    <mergeCell ref="A25:A28"/>
    <mergeCell ref="E25:F25"/>
    <mergeCell ref="E26:F26"/>
    <mergeCell ref="E27:F27"/>
    <mergeCell ref="C28:F28"/>
    <mergeCell ref="A30:A34"/>
    <mergeCell ref="D30:D34"/>
    <mergeCell ref="A35:F35"/>
    <mergeCell ref="A36:A38"/>
    <mergeCell ref="B36:F36"/>
    <mergeCell ref="B37:F37"/>
    <mergeCell ref="B38:F38"/>
    <mergeCell ref="A44:C44"/>
    <mergeCell ref="E44:F44"/>
    <mergeCell ref="A45:A48"/>
    <mergeCell ref="D45:D48"/>
    <mergeCell ref="B39:F39"/>
    <mergeCell ref="B40:F40"/>
    <mergeCell ref="A42:F42"/>
    <mergeCell ref="B43:C43"/>
    <mergeCell ref="E43:F43"/>
    <mergeCell ref="A39:A41"/>
    <mergeCell ref="B41:F41"/>
  </mergeCells>
  <phoneticPr fontId="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K44"/>
  <sheetViews>
    <sheetView topLeftCell="A25" zoomScaleNormal="100" workbookViewId="0">
      <selection activeCell="B36" sqref="B36:F36"/>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99" t="s">
        <v>0</v>
      </c>
      <c r="B2" s="7">
        <v>42689</v>
      </c>
      <c r="C2" s="8"/>
      <c r="D2" s="9"/>
      <c r="E2" s="10" t="s">
        <v>1</v>
      </c>
      <c r="F2" s="11"/>
    </row>
    <row r="3" spans="1:8">
      <c r="A3" s="232" t="s">
        <v>2</v>
      </c>
      <c r="B3" s="233"/>
      <c r="C3" s="12" t="s">
        <v>3</v>
      </c>
      <c r="D3" s="12" t="s">
        <v>4</v>
      </c>
      <c r="E3" s="12" t="s">
        <v>3</v>
      </c>
      <c r="F3" s="13" t="s">
        <v>4</v>
      </c>
    </row>
    <row r="4" spans="1:8">
      <c r="A4" s="99" t="s">
        <v>5</v>
      </c>
      <c r="B4" s="14">
        <v>351000</v>
      </c>
      <c r="C4" s="15" t="s">
        <v>6</v>
      </c>
      <c r="D4" s="16">
        <v>0.05</v>
      </c>
      <c r="E4" s="17" t="s">
        <v>7</v>
      </c>
      <c r="F4" s="16">
        <v>0.12</v>
      </c>
      <c r="H4" s="4">
        <f>SUM(D4:D8)+SUM(F4:F8)</f>
        <v>0.99</v>
      </c>
    </row>
    <row r="5" spans="1:8">
      <c r="A5" s="99" t="s">
        <v>8</v>
      </c>
      <c r="B5" s="18">
        <f>B6-B4</f>
        <v>842000</v>
      </c>
      <c r="C5" s="17" t="s">
        <v>9</v>
      </c>
      <c r="D5" s="16">
        <v>0.08</v>
      </c>
      <c r="E5" s="17" t="s">
        <v>10</v>
      </c>
      <c r="F5" s="16">
        <v>0</v>
      </c>
    </row>
    <row r="6" spans="1:8">
      <c r="A6" s="99" t="s">
        <v>11</v>
      </c>
      <c r="B6" s="18">
        <v>1193000</v>
      </c>
      <c r="C6" s="15" t="s">
        <v>12</v>
      </c>
      <c r="D6" s="16">
        <v>0.03</v>
      </c>
      <c r="E6" s="17" t="s">
        <v>13</v>
      </c>
      <c r="F6" s="16">
        <v>0.26</v>
      </c>
      <c r="G6" s="234">
        <f>B7+B6</f>
        <v>36302650</v>
      </c>
      <c r="H6" s="235"/>
    </row>
    <row r="7" spans="1:8">
      <c r="A7" s="99" t="s">
        <v>14</v>
      </c>
      <c r="B7" s="18">
        <v>35109650</v>
      </c>
      <c r="C7" s="17" t="s">
        <v>15</v>
      </c>
      <c r="D7" s="16">
        <v>0.13</v>
      </c>
      <c r="E7" s="17" t="s">
        <v>16</v>
      </c>
      <c r="F7" s="16">
        <v>0.3</v>
      </c>
    </row>
    <row r="8" spans="1:8">
      <c r="A8" s="99" t="s">
        <v>17</v>
      </c>
      <c r="B8" s="18">
        <v>60071610</v>
      </c>
      <c r="C8" s="15" t="s">
        <v>18</v>
      </c>
      <c r="D8" s="16">
        <v>0.02</v>
      </c>
      <c r="E8" s="17"/>
      <c r="F8" s="16"/>
    </row>
    <row r="9" spans="1:8">
      <c r="A9" s="99" t="s">
        <v>20</v>
      </c>
      <c r="B9" s="19">
        <f>B7/B8</f>
        <v>0.5844632764129345</v>
      </c>
      <c r="C9" s="15"/>
      <c r="D9" s="16"/>
      <c r="E9" s="17"/>
      <c r="F9" s="20"/>
    </row>
    <row r="10" spans="1:8">
      <c r="A10" s="205" t="s">
        <v>21</v>
      </c>
      <c r="B10" s="205"/>
      <c r="C10" s="205"/>
      <c r="D10" s="205"/>
      <c r="E10" s="205"/>
      <c r="F10" s="205"/>
    </row>
    <row r="11" spans="1:8">
      <c r="A11" s="224" t="s">
        <v>345</v>
      </c>
      <c r="B11" s="99" t="s">
        <v>23</v>
      </c>
      <c r="C11" s="99" t="s">
        <v>24</v>
      </c>
      <c r="D11" s="99" t="s">
        <v>25</v>
      </c>
      <c r="E11" s="99"/>
      <c r="F11" s="21" t="s">
        <v>26</v>
      </c>
    </row>
    <row r="12" spans="1:8">
      <c r="A12" s="224"/>
      <c r="B12" s="22" t="s">
        <v>66</v>
      </c>
      <c r="C12" s="11" t="s">
        <v>358</v>
      </c>
      <c r="D12" s="204" t="s">
        <v>27</v>
      </c>
      <c r="E12" s="22" t="s">
        <v>380</v>
      </c>
      <c r="F12" s="11">
        <v>3</v>
      </c>
    </row>
    <row r="13" spans="1:8">
      <c r="A13" s="224"/>
      <c r="B13" s="22" t="s">
        <v>67</v>
      </c>
      <c r="C13" s="11" t="s">
        <v>359</v>
      </c>
      <c r="D13" s="204"/>
      <c r="E13" s="22" t="s">
        <v>381</v>
      </c>
      <c r="F13" s="11">
        <v>4</v>
      </c>
    </row>
    <row r="14" spans="1:8">
      <c r="A14" s="224"/>
      <c r="B14" s="22" t="s">
        <v>68</v>
      </c>
      <c r="C14" s="11" t="s">
        <v>379</v>
      </c>
      <c r="D14" s="204" t="s">
        <v>30</v>
      </c>
      <c r="E14" s="22" t="s">
        <v>382</v>
      </c>
      <c r="F14" s="23">
        <v>0</v>
      </c>
    </row>
    <row r="15" spans="1:8">
      <c r="A15" s="224"/>
      <c r="B15" s="22" t="s">
        <v>69</v>
      </c>
      <c r="C15" s="11" t="s">
        <v>361</v>
      </c>
      <c r="D15" s="204"/>
      <c r="E15" s="22" t="s">
        <v>383</v>
      </c>
      <c r="F15" s="23">
        <v>0</v>
      </c>
    </row>
    <row r="16" spans="1:8">
      <c r="A16" s="205"/>
      <c r="B16" s="205"/>
      <c r="C16" s="205"/>
      <c r="D16" s="205"/>
      <c r="E16" s="205"/>
      <c r="F16" s="205"/>
    </row>
    <row r="17" spans="1:11">
      <c r="A17" s="24"/>
      <c r="B17" s="99" t="s">
        <v>31</v>
      </c>
      <c r="C17" s="99" t="s">
        <v>32</v>
      </c>
      <c r="D17" s="99" t="s">
        <v>33</v>
      </c>
      <c r="E17" s="222" t="s">
        <v>34</v>
      </c>
      <c r="F17" s="223"/>
      <c r="G17" s="5"/>
      <c r="H17" s="5"/>
      <c r="I17" s="5"/>
      <c r="J17" s="1"/>
      <c r="K17" s="1"/>
    </row>
    <row r="18" spans="1:11">
      <c r="A18" s="224" t="s">
        <v>35</v>
      </c>
      <c r="B18" s="25">
        <v>0.47916666666666669</v>
      </c>
      <c r="C18" s="100" t="s">
        <v>369</v>
      </c>
      <c r="D18" s="27">
        <v>4</v>
      </c>
      <c r="E18" s="226"/>
      <c r="F18" s="226"/>
      <c r="G18" s="5"/>
      <c r="H18" s="5"/>
      <c r="I18" s="5"/>
      <c r="J18" s="1"/>
      <c r="K18" s="1"/>
    </row>
    <row r="19" spans="1:11">
      <c r="A19" s="224"/>
      <c r="B19" s="25">
        <v>0.47916666666666669</v>
      </c>
      <c r="C19" s="100" t="s">
        <v>130</v>
      </c>
      <c r="D19" s="27">
        <v>4</v>
      </c>
      <c r="E19" s="236"/>
      <c r="F19" s="237"/>
      <c r="G19" s="5"/>
      <c r="H19" s="5"/>
      <c r="I19" s="5"/>
      <c r="J19" s="1"/>
      <c r="K19" s="1"/>
    </row>
    <row r="20" spans="1:11">
      <c r="A20" s="224"/>
      <c r="B20" s="227" t="s">
        <v>329</v>
      </c>
      <c r="C20" s="229" t="s">
        <v>365</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0.72916666666666663</v>
      </c>
      <c r="C23" s="100" t="s">
        <v>366</v>
      </c>
      <c r="D23" s="27">
        <v>2</v>
      </c>
      <c r="E23" s="226"/>
      <c r="F23" s="226"/>
      <c r="G23" s="5"/>
      <c r="H23" s="5"/>
      <c r="I23" s="5"/>
      <c r="J23" s="1"/>
      <c r="K23" s="1"/>
    </row>
    <row r="24" spans="1:11" ht="17.399999999999999" customHeight="1">
      <c r="A24" s="224"/>
      <c r="B24" s="29">
        <v>0.85416666666666663</v>
      </c>
      <c r="C24" s="100" t="s">
        <v>367</v>
      </c>
      <c r="D24" s="27">
        <v>2</v>
      </c>
      <c r="E24" s="236" t="s">
        <v>368</v>
      </c>
      <c r="F24" s="237"/>
      <c r="G24" s="5"/>
      <c r="H24" s="5"/>
      <c r="I24" s="5"/>
      <c r="J24" s="1"/>
      <c r="K24" s="1"/>
    </row>
    <row r="25" spans="1:11" ht="43.5" customHeight="1">
      <c r="A25" s="224"/>
      <c r="B25" s="101" t="s">
        <v>168</v>
      </c>
      <c r="C25" s="230" t="s">
        <v>384</v>
      </c>
      <c r="D25" s="230"/>
      <c r="E25" s="230"/>
      <c r="F25" s="230"/>
      <c r="G25" s="5"/>
      <c r="H25" s="5"/>
      <c r="I25" s="5"/>
      <c r="J25" s="1"/>
      <c r="K25" s="1"/>
    </row>
    <row r="26" spans="1:11">
      <c r="A26" s="205" t="s">
        <v>36</v>
      </c>
      <c r="B26" s="205"/>
      <c r="C26" s="205"/>
      <c r="D26" s="205"/>
      <c r="E26" s="205"/>
      <c r="F26" s="205"/>
    </row>
    <row r="27" spans="1:11">
      <c r="A27" s="215" t="s">
        <v>37</v>
      </c>
      <c r="B27" s="31" t="s">
        <v>38</v>
      </c>
      <c r="C27" s="32" t="s">
        <v>372</v>
      </c>
      <c r="D27" s="215" t="s">
        <v>40</v>
      </c>
      <c r="E27" s="99" t="s">
        <v>38</v>
      </c>
      <c r="F27" s="33" t="s">
        <v>101</v>
      </c>
    </row>
    <row r="28" spans="1:11">
      <c r="A28" s="216"/>
      <c r="B28" s="31" t="s">
        <v>41</v>
      </c>
      <c r="C28" s="32" t="s">
        <v>373</v>
      </c>
      <c r="D28" s="219"/>
      <c r="E28" s="99" t="s">
        <v>42</v>
      </c>
      <c r="F28" s="33" t="s">
        <v>102</v>
      </c>
    </row>
    <row r="29" spans="1:11">
      <c r="A29" s="216"/>
      <c r="B29" s="31" t="s">
        <v>43</v>
      </c>
      <c r="C29" s="32" t="s">
        <v>374</v>
      </c>
      <c r="D29" s="219"/>
      <c r="E29" s="99" t="s">
        <v>44</v>
      </c>
      <c r="F29" s="33" t="s">
        <v>59</v>
      </c>
    </row>
    <row r="30" spans="1:11" ht="18" customHeight="1">
      <c r="A30" s="217"/>
      <c r="B30" s="31" t="s">
        <v>45</v>
      </c>
      <c r="C30" s="32" t="s">
        <v>100</v>
      </c>
      <c r="D30" s="220"/>
      <c r="E30" s="99" t="s">
        <v>46</v>
      </c>
      <c r="F30" s="33"/>
    </row>
    <row r="31" spans="1:11">
      <c r="A31" s="218"/>
      <c r="B31" s="31" t="s">
        <v>47</v>
      </c>
      <c r="C31" s="32" t="s">
        <v>375</v>
      </c>
      <c r="D31" s="221"/>
      <c r="E31" s="99" t="s">
        <v>49</v>
      </c>
      <c r="F31" s="33"/>
    </row>
    <row r="32" spans="1:11">
      <c r="A32" s="205" t="s">
        <v>50</v>
      </c>
      <c r="B32" s="205"/>
      <c r="C32" s="205"/>
      <c r="D32" s="205"/>
      <c r="E32" s="205"/>
      <c r="F32" s="205"/>
    </row>
    <row r="33" spans="1:11" s="3" customFormat="1" ht="23.4" customHeight="1">
      <c r="A33" s="238" t="s">
        <v>51</v>
      </c>
      <c r="B33" s="249" t="s">
        <v>376</v>
      </c>
      <c r="C33" s="244"/>
      <c r="D33" s="244"/>
      <c r="E33" s="244"/>
      <c r="F33" s="245"/>
      <c r="J33"/>
      <c r="K33"/>
    </row>
    <row r="34" spans="1:11" s="3" customFormat="1" ht="36" customHeight="1">
      <c r="A34" s="239"/>
      <c r="B34" s="206" t="s">
        <v>377</v>
      </c>
      <c r="C34" s="207"/>
      <c r="D34" s="207"/>
      <c r="E34" s="207"/>
      <c r="F34" s="208"/>
      <c r="J34"/>
      <c r="K34"/>
    </row>
    <row r="35" spans="1:11" s="3" customFormat="1" ht="43.8" customHeight="1">
      <c r="A35" s="240"/>
      <c r="B35" s="206" t="s">
        <v>378</v>
      </c>
      <c r="C35" s="207"/>
      <c r="D35" s="207"/>
      <c r="E35" s="207"/>
      <c r="F35" s="208"/>
      <c r="J35"/>
      <c r="K35"/>
    </row>
    <row r="36" spans="1:11" s="3" customFormat="1" ht="38.4" customHeight="1">
      <c r="A36" s="251" t="s">
        <v>52</v>
      </c>
      <c r="B36" s="206" t="s">
        <v>370</v>
      </c>
      <c r="C36" s="209"/>
      <c r="D36" s="209"/>
      <c r="E36" s="209"/>
      <c r="F36" s="210"/>
      <c r="J36"/>
      <c r="K36"/>
    </row>
    <row r="37" spans="1:11" s="3" customFormat="1" ht="112.8" customHeight="1">
      <c r="A37" s="252"/>
      <c r="B37" s="206" t="s">
        <v>371</v>
      </c>
      <c r="C37" s="209"/>
      <c r="D37" s="209"/>
      <c r="E37" s="209"/>
      <c r="F37" s="210"/>
      <c r="J37"/>
      <c r="K37"/>
    </row>
    <row r="38" spans="1:11" s="3" customFormat="1">
      <c r="A38" s="211"/>
      <c r="B38" s="212"/>
      <c r="C38" s="212"/>
      <c r="D38" s="212"/>
      <c r="E38" s="212"/>
      <c r="F38" s="213"/>
      <c r="J38"/>
      <c r="K38"/>
    </row>
    <row r="39" spans="1:11" s="3" customFormat="1">
      <c r="A39" s="98" t="s">
        <v>37</v>
      </c>
      <c r="B39" s="214"/>
      <c r="C39" s="214"/>
      <c r="D39" s="98" t="s">
        <v>40</v>
      </c>
      <c r="E39" s="214"/>
      <c r="F39" s="214"/>
      <c r="J39"/>
      <c r="K39"/>
    </row>
    <row r="40" spans="1:11" s="3" customFormat="1">
      <c r="A40" s="198" t="s">
        <v>53</v>
      </c>
      <c r="B40" s="199"/>
      <c r="C40" s="200"/>
      <c r="D40" s="97" t="s">
        <v>54</v>
      </c>
      <c r="E40" s="201"/>
      <c r="F40" s="202"/>
      <c r="J40"/>
      <c r="K40"/>
    </row>
    <row r="41" spans="1:11" s="3" customFormat="1">
      <c r="A41" s="203" t="s">
        <v>37</v>
      </c>
      <c r="B41" s="37" t="s">
        <v>55</v>
      </c>
      <c r="C41" s="37" t="s">
        <v>56</v>
      </c>
      <c r="D41" s="203" t="s">
        <v>40</v>
      </c>
      <c r="E41" s="37" t="s">
        <v>57</v>
      </c>
      <c r="F41" s="37" t="s">
        <v>58</v>
      </c>
      <c r="J41"/>
      <c r="K41"/>
    </row>
    <row r="42" spans="1:11" s="3" customFormat="1">
      <c r="A42" s="203"/>
      <c r="B42" s="38"/>
      <c r="C42" s="38"/>
      <c r="D42" s="204"/>
      <c r="E42" s="38"/>
      <c r="F42" s="39"/>
      <c r="J42"/>
      <c r="K42"/>
    </row>
    <row r="43" spans="1:11" s="3" customFormat="1">
      <c r="A43" s="203"/>
      <c r="B43" s="38"/>
      <c r="C43" s="38"/>
      <c r="D43" s="204"/>
      <c r="E43" s="38"/>
      <c r="F43" s="39"/>
      <c r="J43"/>
      <c r="K43"/>
    </row>
    <row r="44" spans="1:11" s="3" customFormat="1">
      <c r="A44" s="203"/>
      <c r="B44" s="38"/>
      <c r="C44" s="38"/>
      <c r="D44" s="204"/>
      <c r="E44" s="38"/>
      <c r="F44" s="39"/>
      <c r="J44"/>
      <c r="K44"/>
    </row>
  </sheetData>
  <mergeCells count="36">
    <mergeCell ref="A40:C40"/>
    <mergeCell ref="E40:F40"/>
    <mergeCell ref="A41:A44"/>
    <mergeCell ref="D41:D44"/>
    <mergeCell ref="A36:A37"/>
    <mergeCell ref="B36:F36"/>
    <mergeCell ref="B37:F37"/>
    <mergeCell ref="A38:F38"/>
    <mergeCell ref="B39:C39"/>
    <mergeCell ref="E39:F39"/>
    <mergeCell ref="A27:A31"/>
    <mergeCell ref="D27:D31"/>
    <mergeCell ref="A32:F32"/>
    <mergeCell ref="A33:A35"/>
    <mergeCell ref="B33:F33"/>
    <mergeCell ref="B34:F34"/>
    <mergeCell ref="B35:F35"/>
    <mergeCell ref="A23:A25"/>
    <mergeCell ref="E23:F23"/>
    <mergeCell ref="E24:F24"/>
    <mergeCell ref="C25:F25"/>
    <mergeCell ref="A26:F26"/>
    <mergeCell ref="A16:F16"/>
    <mergeCell ref="E17:F17"/>
    <mergeCell ref="A18:A22"/>
    <mergeCell ref="E18:F18"/>
    <mergeCell ref="E19:F19"/>
    <mergeCell ref="B20:B22"/>
    <mergeCell ref="C20:F22"/>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K43"/>
  <sheetViews>
    <sheetView topLeftCell="A31" zoomScaleNormal="100" workbookViewId="0">
      <selection activeCell="B12" sqref="B12:C15"/>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04" t="s">
        <v>0</v>
      </c>
      <c r="B2" s="7">
        <v>42690</v>
      </c>
      <c r="C2" s="8"/>
      <c r="D2" s="9"/>
      <c r="E2" s="10" t="s">
        <v>1</v>
      </c>
      <c r="F2" s="11"/>
    </row>
    <row r="3" spans="1:8">
      <c r="A3" s="232" t="s">
        <v>2</v>
      </c>
      <c r="B3" s="233"/>
      <c r="C3" s="12" t="s">
        <v>3</v>
      </c>
      <c r="D3" s="12" t="s">
        <v>4</v>
      </c>
      <c r="E3" s="12" t="s">
        <v>3</v>
      </c>
      <c r="F3" s="13" t="s">
        <v>4</v>
      </c>
    </row>
    <row r="4" spans="1:8">
      <c r="A4" s="104" t="s">
        <v>5</v>
      </c>
      <c r="B4" s="14">
        <v>583100</v>
      </c>
      <c r="C4" s="15" t="s">
        <v>6</v>
      </c>
      <c r="D4" s="16">
        <v>0</v>
      </c>
      <c r="E4" s="17" t="s">
        <v>7</v>
      </c>
      <c r="F4" s="16">
        <v>0.12</v>
      </c>
      <c r="H4" s="4">
        <f>SUM(D4:D8)+SUM(F4:F8)</f>
        <v>0.99999999999999989</v>
      </c>
    </row>
    <row r="5" spans="1:8">
      <c r="A5" s="104" t="s">
        <v>8</v>
      </c>
      <c r="B5" s="18">
        <f>B6-B4</f>
        <v>1739600</v>
      </c>
      <c r="C5" s="17" t="s">
        <v>9</v>
      </c>
      <c r="D5" s="16">
        <v>0.06</v>
      </c>
      <c r="E5" s="17" t="s">
        <v>10</v>
      </c>
      <c r="F5" s="16">
        <v>0.17</v>
      </c>
    </row>
    <row r="6" spans="1:8">
      <c r="A6" s="104" t="s">
        <v>11</v>
      </c>
      <c r="B6" s="18">
        <v>2322700</v>
      </c>
      <c r="C6" s="15" t="s">
        <v>12</v>
      </c>
      <c r="D6" s="16">
        <v>0.02</v>
      </c>
      <c r="E6" s="17" t="s">
        <v>13</v>
      </c>
      <c r="F6" s="16">
        <v>0.42</v>
      </c>
      <c r="G6" s="234">
        <f>B7+B6</f>
        <v>39755050</v>
      </c>
      <c r="H6" s="235"/>
    </row>
    <row r="7" spans="1:8">
      <c r="A7" s="104" t="s">
        <v>14</v>
      </c>
      <c r="B7" s="18">
        <v>37432350</v>
      </c>
      <c r="C7" s="17" t="s">
        <v>15</v>
      </c>
      <c r="D7" s="16">
        <v>0.02</v>
      </c>
      <c r="E7" s="17" t="s">
        <v>16</v>
      </c>
      <c r="F7" s="16">
        <v>0.19</v>
      </c>
    </row>
    <row r="8" spans="1:8">
      <c r="A8" s="104" t="s">
        <v>17</v>
      </c>
      <c r="B8" s="18">
        <v>60071610</v>
      </c>
      <c r="C8" s="15" t="s">
        <v>18</v>
      </c>
      <c r="D8" s="16">
        <v>0</v>
      </c>
      <c r="E8" s="17"/>
      <c r="F8" s="16"/>
    </row>
    <row r="9" spans="1:8">
      <c r="A9" s="104" t="s">
        <v>20</v>
      </c>
      <c r="B9" s="19">
        <f>B7/B8</f>
        <v>0.6231287957822339</v>
      </c>
      <c r="C9" s="15"/>
      <c r="D9" s="16"/>
      <c r="E9" s="17"/>
      <c r="F9" s="20"/>
    </row>
    <row r="10" spans="1:8">
      <c r="A10" s="205" t="s">
        <v>21</v>
      </c>
      <c r="B10" s="205"/>
      <c r="C10" s="205"/>
      <c r="D10" s="205"/>
      <c r="E10" s="205"/>
      <c r="F10" s="205"/>
    </row>
    <row r="11" spans="1:8">
      <c r="A11" s="224" t="s">
        <v>345</v>
      </c>
      <c r="B11" s="104" t="s">
        <v>23</v>
      </c>
      <c r="C11" s="104" t="s">
        <v>24</v>
      </c>
      <c r="D11" s="104" t="s">
        <v>25</v>
      </c>
      <c r="E11" s="104"/>
      <c r="F11" s="21" t="s">
        <v>26</v>
      </c>
    </row>
    <row r="12" spans="1:8">
      <c r="A12" s="224"/>
      <c r="B12" s="22" t="s">
        <v>66</v>
      </c>
      <c r="C12" s="11" t="s">
        <v>358</v>
      </c>
      <c r="D12" s="204" t="s">
        <v>27</v>
      </c>
      <c r="E12" s="22" t="s">
        <v>424</v>
      </c>
      <c r="F12" s="11">
        <v>7</v>
      </c>
    </row>
    <row r="13" spans="1:8">
      <c r="A13" s="224"/>
      <c r="B13" s="22" t="s">
        <v>67</v>
      </c>
      <c r="C13" s="11" t="s">
        <v>359</v>
      </c>
      <c r="D13" s="204"/>
      <c r="E13" s="22" t="s">
        <v>425</v>
      </c>
      <c r="F13" s="11">
        <v>11</v>
      </c>
    </row>
    <row r="14" spans="1:8">
      <c r="A14" s="224"/>
      <c r="B14" s="22" t="s">
        <v>68</v>
      </c>
      <c r="C14" s="11" t="s">
        <v>423</v>
      </c>
      <c r="D14" s="204" t="s">
        <v>30</v>
      </c>
      <c r="E14" s="22" t="s">
        <v>426</v>
      </c>
      <c r="F14" s="23">
        <v>0</v>
      </c>
    </row>
    <row r="15" spans="1:8">
      <c r="A15" s="224"/>
      <c r="B15" s="22" t="s">
        <v>69</v>
      </c>
      <c r="C15" s="11" t="s">
        <v>361</v>
      </c>
      <c r="D15" s="204"/>
      <c r="E15" s="22" t="s">
        <v>427</v>
      </c>
      <c r="F15" s="23"/>
    </row>
    <row r="16" spans="1:8">
      <c r="A16" s="205"/>
      <c r="B16" s="205"/>
      <c r="C16" s="205"/>
      <c r="D16" s="205"/>
      <c r="E16" s="205"/>
      <c r="F16" s="205"/>
    </row>
    <row r="17" spans="1:11">
      <c r="A17" s="24"/>
      <c r="B17" s="104" t="s">
        <v>31</v>
      </c>
      <c r="C17" s="104" t="s">
        <v>32</v>
      </c>
      <c r="D17" s="104" t="s">
        <v>33</v>
      </c>
      <c r="E17" s="222" t="s">
        <v>34</v>
      </c>
      <c r="F17" s="223"/>
      <c r="G17" s="5"/>
      <c r="H17" s="5"/>
      <c r="I17" s="5"/>
      <c r="J17" s="1"/>
      <c r="K17" s="1"/>
    </row>
    <row r="18" spans="1:11">
      <c r="A18" s="224" t="s">
        <v>35</v>
      </c>
      <c r="B18" s="106">
        <v>0.5</v>
      </c>
      <c r="C18" s="106" t="s">
        <v>394</v>
      </c>
      <c r="D18" s="27">
        <v>3</v>
      </c>
      <c r="E18" s="226" t="s">
        <v>395</v>
      </c>
      <c r="F18" s="226"/>
      <c r="G18" s="5"/>
      <c r="H18" s="5"/>
      <c r="I18" s="5"/>
      <c r="J18" s="1"/>
      <c r="K18" s="1"/>
    </row>
    <row r="19" spans="1:11">
      <c r="A19" s="224"/>
      <c r="B19" s="227" t="s">
        <v>396</v>
      </c>
      <c r="C19" s="229" t="s">
        <v>397</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ht="17.399999999999999" customHeight="1">
      <c r="A22" s="224" t="s">
        <v>84</v>
      </c>
      <c r="B22" s="29">
        <v>0.77083333333333337</v>
      </c>
      <c r="C22" s="106" t="s">
        <v>398</v>
      </c>
      <c r="D22" s="27">
        <v>11</v>
      </c>
      <c r="E22" s="226" t="s">
        <v>399</v>
      </c>
      <c r="F22" s="226"/>
      <c r="G22" s="5"/>
      <c r="H22" s="5"/>
      <c r="I22" s="5"/>
      <c r="J22" s="1"/>
      <c r="K22" s="1"/>
    </row>
    <row r="23" spans="1:11" ht="17.399999999999999" customHeight="1">
      <c r="A23" s="224"/>
      <c r="B23" s="29"/>
      <c r="C23" s="105"/>
      <c r="D23" s="27"/>
      <c r="E23" s="236"/>
      <c r="F23" s="237"/>
      <c r="G23" s="5"/>
      <c r="H23" s="5"/>
      <c r="I23" s="5"/>
      <c r="J23" s="1"/>
      <c r="K23" s="1"/>
    </row>
    <row r="24" spans="1:11" ht="43.5" customHeight="1">
      <c r="A24" s="224"/>
      <c r="B24" s="107" t="s">
        <v>167</v>
      </c>
      <c r="C24" s="230" t="s">
        <v>400</v>
      </c>
      <c r="D24" s="230"/>
      <c r="E24" s="230"/>
      <c r="F24" s="230"/>
      <c r="G24" s="5"/>
      <c r="H24" s="5"/>
      <c r="I24" s="5"/>
      <c r="J24" s="1"/>
      <c r="K24" s="1"/>
    </row>
    <row r="25" spans="1:11">
      <c r="A25" s="205" t="s">
        <v>36</v>
      </c>
      <c r="B25" s="205"/>
      <c r="C25" s="205"/>
      <c r="D25" s="205"/>
      <c r="E25" s="205"/>
      <c r="F25" s="205"/>
    </row>
    <row r="26" spans="1:11">
      <c r="A26" s="215" t="s">
        <v>37</v>
      </c>
      <c r="B26" s="31" t="s">
        <v>38</v>
      </c>
      <c r="C26" s="32" t="s">
        <v>385</v>
      </c>
      <c r="D26" s="215" t="s">
        <v>40</v>
      </c>
      <c r="E26" s="104" t="s">
        <v>38</v>
      </c>
      <c r="F26" s="33" t="s">
        <v>392</v>
      </c>
    </row>
    <row r="27" spans="1:11">
      <c r="A27" s="216"/>
      <c r="B27" s="31" t="s">
        <v>41</v>
      </c>
      <c r="C27" s="32" t="s">
        <v>147</v>
      </c>
      <c r="D27" s="219"/>
      <c r="E27" s="104" t="s">
        <v>42</v>
      </c>
      <c r="F27" s="33" t="s">
        <v>269</v>
      </c>
    </row>
    <row r="28" spans="1:11">
      <c r="A28" s="216"/>
      <c r="B28" s="31" t="s">
        <v>43</v>
      </c>
      <c r="C28" s="32" t="s">
        <v>386</v>
      </c>
      <c r="D28" s="219"/>
      <c r="E28" s="104" t="s">
        <v>44</v>
      </c>
      <c r="F28" s="33"/>
    </row>
    <row r="29" spans="1:11" ht="18" customHeight="1">
      <c r="A29" s="217"/>
      <c r="B29" s="31" t="s">
        <v>45</v>
      </c>
      <c r="C29" s="32" t="s">
        <v>387</v>
      </c>
      <c r="D29" s="220"/>
      <c r="E29" s="104" t="s">
        <v>46</v>
      </c>
      <c r="F29" s="33" t="s">
        <v>393</v>
      </c>
    </row>
    <row r="30" spans="1:11">
      <c r="A30" s="218"/>
      <c r="B30" s="31" t="s">
        <v>47</v>
      </c>
      <c r="C30" s="32" t="s">
        <v>388</v>
      </c>
      <c r="D30" s="221"/>
      <c r="E30" s="104" t="s">
        <v>49</v>
      </c>
      <c r="F30" s="33"/>
    </row>
    <row r="31" spans="1:11">
      <c r="A31" s="205" t="s">
        <v>50</v>
      </c>
      <c r="B31" s="205"/>
      <c r="C31" s="205"/>
      <c r="D31" s="205"/>
      <c r="E31" s="205"/>
      <c r="F31" s="205"/>
    </row>
    <row r="32" spans="1:11" s="3" customFormat="1" ht="36" customHeight="1">
      <c r="A32" s="238" t="s">
        <v>51</v>
      </c>
      <c r="B32" s="249" t="s">
        <v>389</v>
      </c>
      <c r="C32" s="244"/>
      <c r="D32" s="244"/>
      <c r="E32" s="244"/>
      <c r="F32" s="245"/>
      <c r="J32"/>
      <c r="K32"/>
    </row>
    <row r="33" spans="1:11" s="3" customFormat="1" ht="36" customHeight="1">
      <c r="A33" s="239"/>
      <c r="B33" s="206" t="s">
        <v>390</v>
      </c>
      <c r="C33" s="207"/>
      <c r="D33" s="207"/>
      <c r="E33" s="207"/>
      <c r="F33" s="208"/>
      <c r="J33"/>
      <c r="K33"/>
    </row>
    <row r="34" spans="1:11" s="3" customFormat="1" ht="43.8" customHeight="1">
      <c r="A34" s="240"/>
      <c r="B34" s="206" t="s">
        <v>391</v>
      </c>
      <c r="C34" s="207"/>
      <c r="D34" s="207"/>
      <c r="E34" s="207"/>
      <c r="F34" s="208"/>
      <c r="J34"/>
      <c r="K34"/>
    </row>
    <row r="35" spans="1:11" s="3" customFormat="1" ht="123.6" customHeight="1">
      <c r="A35" s="251" t="s">
        <v>52</v>
      </c>
      <c r="B35" s="206" t="s">
        <v>422</v>
      </c>
      <c r="C35" s="209"/>
      <c r="D35" s="209"/>
      <c r="E35" s="209"/>
      <c r="F35" s="210"/>
      <c r="J35"/>
      <c r="K35"/>
    </row>
    <row r="36" spans="1:11" s="3" customFormat="1" ht="147.6" customHeight="1">
      <c r="A36" s="252"/>
      <c r="B36" s="206" t="s">
        <v>401</v>
      </c>
      <c r="C36" s="209"/>
      <c r="D36" s="209"/>
      <c r="E36" s="209"/>
      <c r="F36" s="210"/>
      <c r="J36"/>
      <c r="K36"/>
    </row>
    <row r="37" spans="1:11" s="3" customFormat="1">
      <c r="A37" s="211"/>
      <c r="B37" s="212"/>
      <c r="C37" s="212"/>
      <c r="D37" s="212"/>
      <c r="E37" s="212"/>
      <c r="F37" s="213"/>
      <c r="J37"/>
      <c r="K37"/>
    </row>
    <row r="38" spans="1:11" s="3" customFormat="1">
      <c r="A38" s="103" t="s">
        <v>37</v>
      </c>
      <c r="B38" s="214"/>
      <c r="C38" s="214"/>
      <c r="D38" s="103" t="s">
        <v>40</v>
      </c>
      <c r="E38" s="214"/>
      <c r="F38" s="214"/>
      <c r="J38"/>
      <c r="K38"/>
    </row>
    <row r="39" spans="1:11" s="3" customFormat="1">
      <c r="A39" s="198" t="s">
        <v>53</v>
      </c>
      <c r="B39" s="199"/>
      <c r="C39" s="200"/>
      <c r="D39" s="102" t="s">
        <v>54</v>
      </c>
      <c r="E39" s="201"/>
      <c r="F39" s="202"/>
      <c r="J39"/>
      <c r="K39"/>
    </row>
    <row r="40" spans="1:11" s="3" customFormat="1">
      <c r="A40" s="203" t="s">
        <v>37</v>
      </c>
      <c r="B40" s="37" t="s">
        <v>55</v>
      </c>
      <c r="C40" s="37" t="s">
        <v>56</v>
      </c>
      <c r="D40" s="203" t="s">
        <v>40</v>
      </c>
      <c r="E40" s="37" t="s">
        <v>57</v>
      </c>
      <c r="F40" s="37" t="s">
        <v>58</v>
      </c>
      <c r="J40"/>
      <c r="K40"/>
    </row>
    <row r="41" spans="1:11" s="3" customFormat="1">
      <c r="A41" s="203"/>
      <c r="B41" s="38"/>
      <c r="C41" s="38"/>
      <c r="D41" s="204"/>
      <c r="E41" s="38"/>
      <c r="F41" s="39"/>
      <c r="J41"/>
      <c r="K41"/>
    </row>
    <row r="42" spans="1:11" s="3" customFormat="1">
      <c r="A42" s="203"/>
      <c r="B42" s="38"/>
      <c r="C42" s="38"/>
      <c r="D42" s="204"/>
      <c r="E42" s="38"/>
      <c r="F42" s="39"/>
      <c r="J42"/>
      <c r="K42"/>
    </row>
    <row r="43" spans="1:11" s="3" customFormat="1">
      <c r="A43" s="203"/>
      <c r="B43" s="38"/>
      <c r="C43" s="38"/>
      <c r="D43" s="204"/>
      <c r="E43" s="38"/>
      <c r="F43" s="39"/>
      <c r="J43"/>
      <c r="K43"/>
    </row>
  </sheetData>
  <mergeCells count="35">
    <mergeCell ref="A40:A43"/>
    <mergeCell ref="D40:D43"/>
    <mergeCell ref="A31:F31"/>
    <mergeCell ref="A32:A34"/>
    <mergeCell ref="B32:F32"/>
    <mergeCell ref="B33:F33"/>
    <mergeCell ref="B34:F34"/>
    <mergeCell ref="A35:A36"/>
    <mergeCell ref="B35:F35"/>
    <mergeCell ref="B36:F36"/>
    <mergeCell ref="A37:F37"/>
    <mergeCell ref="B38:C38"/>
    <mergeCell ref="E38:F38"/>
    <mergeCell ref="A39:C39"/>
    <mergeCell ref="E39:F39"/>
    <mergeCell ref="A26:A30"/>
    <mergeCell ref="D26:D30"/>
    <mergeCell ref="A16:F16"/>
    <mergeCell ref="E17:F17"/>
    <mergeCell ref="A18:A21"/>
    <mergeCell ref="E18:F18"/>
    <mergeCell ref="B19:B21"/>
    <mergeCell ref="C19:F21"/>
    <mergeCell ref="A22:A24"/>
    <mergeCell ref="E22:F22"/>
    <mergeCell ref="E23:F23"/>
    <mergeCell ref="C24:F24"/>
    <mergeCell ref="A25:F25"/>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K42"/>
  <sheetViews>
    <sheetView topLeftCell="A22"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10" t="s">
        <v>0</v>
      </c>
      <c r="B2" s="7">
        <v>42691</v>
      </c>
      <c r="C2" s="8"/>
      <c r="D2" s="9"/>
      <c r="E2" s="10" t="s">
        <v>1</v>
      </c>
      <c r="F2" s="11"/>
    </row>
    <row r="3" spans="1:8">
      <c r="A3" s="232" t="s">
        <v>2</v>
      </c>
      <c r="B3" s="233"/>
      <c r="C3" s="12" t="s">
        <v>3</v>
      </c>
      <c r="D3" s="12" t="s">
        <v>4</v>
      </c>
      <c r="E3" s="12" t="s">
        <v>3</v>
      </c>
      <c r="F3" s="13" t="s">
        <v>4</v>
      </c>
    </row>
    <row r="4" spans="1:8">
      <c r="A4" s="110" t="s">
        <v>5</v>
      </c>
      <c r="B4" s="14">
        <v>365500</v>
      </c>
      <c r="C4" s="15" t="s">
        <v>6</v>
      </c>
      <c r="D4" s="16">
        <v>0.06</v>
      </c>
      <c r="E4" s="17" t="s">
        <v>7</v>
      </c>
      <c r="F4" s="16">
        <v>0.09</v>
      </c>
      <c r="H4" s="4">
        <f>SUM(D4:D8)+SUM(F4:F8)</f>
        <v>1.01</v>
      </c>
    </row>
    <row r="5" spans="1:8">
      <c r="A5" s="110" t="s">
        <v>8</v>
      </c>
      <c r="B5" s="18">
        <f>B6-B4</f>
        <v>1234340</v>
      </c>
      <c r="C5" s="17" t="s">
        <v>9</v>
      </c>
      <c r="D5" s="16">
        <v>0.06</v>
      </c>
      <c r="E5" s="17" t="s">
        <v>10</v>
      </c>
      <c r="F5" s="16">
        <v>0</v>
      </c>
    </row>
    <row r="6" spans="1:8">
      <c r="A6" s="110" t="s">
        <v>11</v>
      </c>
      <c r="B6" s="18">
        <v>1599840</v>
      </c>
      <c r="C6" s="15" t="s">
        <v>12</v>
      </c>
      <c r="D6" s="16">
        <v>0.04</v>
      </c>
      <c r="E6" s="17" t="s">
        <v>13</v>
      </c>
      <c r="F6" s="16">
        <v>0.45</v>
      </c>
      <c r="G6" s="234">
        <f>B7+B6</f>
        <v>40632030</v>
      </c>
      <c r="H6" s="235"/>
    </row>
    <row r="7" spans="1:8">
      <c r="A7" s="110" t="s">
        <v>14</v>
      </c>
      <c r="B7" s="18">
        <v>39032190</v>
      </c>
      <c r="C7" s="17" t="s">
        <v>15</v>
      </c>
      <c r="D7" s="16">
        <v>0.22</v>
      </c>
      <c r="E7" s="17" t="s">
        <v>16</v>
      </c>
      <c r="F7" s="16">
        <v>0.09</v>
      </c>
    </row>
    <row r="8" spans="1:8">
      <c r="A8" s="110" t="s">
        <v>17</v>
      </c>
      <c r="B8" s="18">
        <v>60071610</v>
      </c>
      <c r="C8" s="15" t="s">
        <v>18</v>
      </c>
      <c r="D8" s="16">
        <v>0</v>
      </c>
      <c r="E8" s="17"/>
      <c r="F8" s="16"/>
    </row>
    <row r="9" spans="1:8">
      <c r="A9" s="110" t="s">
        <v>20</v>
      </c>
      <c r="B9" s="19">
        <f>B7/B8</f>
        <v>0.64976101023428534</v>
      </c>
      <c r="C9" s="15"/>
      <c r="D9" s="16"/>
      <c r="E9" s="17"/>
      <c r="F9" s="20"/>
    </row>
    <row r="10" spans="1:8">
      <c r="A10" s="205" t="s">
        <v>21</v>
      </c>
      <c r="B10" s="205"/>
      <c r="C10" s="205"/>
      <c r="D10" s="205"/>
      <c r="E10" s="205"/>
      <c r="F10" s="205"/>
    </row>
    <row r="11" spans="1:8">
      <c r="A11" s="224" t="s">
        <v>345</v>
      </c>
      <c r="B11" s="110" t="s">
        <v>23</v>
      </c>
      <c r="C11" s="110" t="s">
        <v>24</v>
      </c>
      <c r="D11" s="110" t="s">
        <v>25</v>
      </c>
      <c r="E11" s="110"/>
      <c r="F11" s="21" t="s">
        <v>26</v>
      </c>
    </row>
    <row r="12" spans="1:8">
      <c r="A12" s="224"/>
      <c r="B12" s="22" t="s">
        <v>66</v>
      </c>
      <c r="C12" s="11" t="s">
        <v>358</v>
      </c>
      <c r="D12" s="204" t="s">
        <v>27</v>
      </c>
      <c r="E12" s="22" t="s">
        <v>425</v>
      </c>
      <c r="F12" s="11">
        <v>8</v>
      </c>
    </row>
    <row r="13" spans="1:8">
      <c r="A13" s="224"/>
      <c r="B13" s="22" t="s">
        <v>67</v>
      </c>
      <c r="C13" s="11" t="s">
        <v>359</v>
      </c>
      <c r="D13" s="204"/>
      <c r="E13" s="22" t="s">
        <v>428</v>
      </c>
      <c r="F13" s="11">
        <v>2</v>
      </c>
    </row>
    <row r="14" spans="1:8">
      <c r="A14" s="224"/>
      <c r="B14" s="22" t="s">
        <v>68</v>
      </c>
      <c r="C14" s="11" t="s">
        <v>423</v>
      </c>
      <c r="D14" s="204" t="s">
        <v>30</v>
      </c>
      <c r="E14" s="22" t="s">
        <v>429</v>
      </c>
      <c r="F14" s="23">
        <v>0</v>
      </c>
    </row>
    <row r="15" spans="1:8">
      <c r="A15" s="224"/>
      <c r="B15" s="22" t="s">
        <v>69</v>
      </c>
      <c r="C15" s="11" t="s">
        <v>361</v>
      </c>
      <c r="D15" s="204"/>
      <c r="E15" s="22" t="s">
        <v>424</v>
      </c>
      <c r="F15" s="23">
        <v>0</v>
      </c>
    </row>
    <row r="16" spans="1:8">
      <c r="A16" s="205"/>
      <c r="B16" s="205"/>
      <c r="C16" s="205"/>
      <c r="D16" s="205"/>
      <c r="E16" s="205"/>
      <c r="F16" s="205"/>
    </row>
    <row r="17" spans="1:11">
      <c r="A17" s="24"/>
      <c r="B17" s="110" t="s">
        <v>31</v>
      </c>
      <c r="C17" s="110" t="s">
        <v>32</v>
      </c>
      <c r="D17" s="110" t="s">
        <v>33</v>
      </c>
      <c r="E17" s="222" t="s">
        <v>34</v>
      </c>
      <c r="F17" s="223"/>
      <c r="G17" s="5"/>
      <c r="H17" s="5"/>
      <c r="I17" s="5"/>
      <c r="J17" s="1"/>
      <c r="K17" s="1"/>
    </row>
    <row r="18" spans="1:11">
      <c r="A18" s="224" t="s">
        <v>35</v>
      </c>
      <c r="B18" s="115">
        <v>0.5</v>
      </c>
      <c r="C18" s="115" t="s">
        <v>130</v>
      </c>
      <c r="D18" s="27">
        <v>4</v>
      </c>
      <c r="E18" s="226"/>
      <c r="F18" s="226"/>
      <c r="G18" s="5"/>
      <c r="H18" s="5"/>
      <c r="I18" s="5"/>
      <c r="J18" s="1"/>
      <c r="K18" s="1"/>
    </row>
    <row r="19" spans="1:11">
      <c r="A19" s="224"/>
      <c r="B19" s="115">
        <v>0.52083333333333337</v>
      </c>
      <c r="C19" s="115" t="s">
        <v>406</v>
      </c>
      <c r="D19" s="27">
        <v>2</v>
      </c>
      <c r="E19" s="236"/>
      <c r="F19" s="237"/>
      <c r="G19" s="5"/>
      <c r="H19" s="5"/>
      <c r="I19" s="5"/>
      <c r="J19" s="1"/>
      <c r="K19" s="1"/>
    </row>
    <row r="20" spans="1:11">
      <c r="A20" s="224"/>
      <c r="B20" s="227" t="s">
        <v>168</v>
      </c>
      <c r="C20" s="229" t="s">
        <v>407</v>
      </c>
      <c r="D20" s="229"/>
      <c r="E20" s="229"/>
      <c r="F20" s="229"/>
      <c r="G20" s="5"/>
      <c r="H20" s="5"/>
      <c r="I20" s="5"/>
      <c r="J20" s="1"/>
      <c r="K20" s="1"/>
    </row>
    <row r="21" spans="1:11">
      <c r="A21" s="225"/>
      <c r="B21" s="227"/>
      <c r="C21" s="229"/>
      <c r="D21" s="229"/>
      <c r="E21" s="229"/>
      <c r="F21" s="229"/>
      <c r="G21" s="5"/>
      <c r="H21" s="5"/>
      <c r="I21" s="5"/>
      <c r="J21" s="1"/>
      <c r="K21" s="1"/>
    </row>
    <row r="22" spans="1:11" ht="17.399999999999999" customHeight="1">
      <c r="A22" s="224" t="s">
        <v>84</v>
      </c>
      <c r="B22" s="228"/>
      <c r="C22" s="229"/>
      <c r="D22" s="229"/>
      <c r="E22" s="229"/>
      <c r="F22" s="229"/>
      <c r="G22" s="5"/>
      <c r="H22" s="5"/>
      <c r="I22" s="5"/>
      <c r="J22" s="1"/>
      <c r="K22" s="1"/>
    </row>
    <row r="23" spans="1:11" ht="17.399999999999999" customHeight="1">
      <c r="A23" s="224"/>
      <c r="B23" s="29">
        <v>0.79166666666666663</v>
      </c>
      <c r="C23" s="115" t="s">
        <v>408</v>
      </c>
      <c r="D23" s="27">
        <v>2</v>
      </c>
      <c r="E23" s="226" t="s">
        <v>409</v>
      </c>
      <c r="F23" s="226"/>
      <c r="G23" s="5"/>
      <c r="H23" s="5"/>
      <c r="I23" s="5"/>
      <c r="J23" s="1"/>
      <c r="K23" s="1"/>
    </row>
    <row r="24" spans="1:11" ht="43.5" customHeight="1">
      <c r="A24" s="224"/>
      <c r="B24" s="116" t="s">
        <v>167</v>
      </c>
      <c r="C24" s="230" t="s">
        <v>410</v>
      </c>
      <c r="D24" s="230"/>
      <c r="E24" s="230"/>
      <c r="F24" s="230"/>
      <c r="G24" s="5"/>
      <c r="H24" s="5"/>
      <c r="I24" s="5"/>
      <c r="J24" s="1"/>
      <c r="K24" s="1"/>
    </row>
    <row r="25" spans="1:11">
      <c r="A25" s="205" t="s">
        <v>36</v>
      </c>
      <c r="B25" s="205"/>
      <c r="C25" s="205"/>
      <c r="D25" s="205"/>
      <c r="E25" s="205"/>
      <c r="F25" s="205"/>
    </row>
    <row r="26" spans="1:11">
      <c r="A26" s="215" t="s">
        <v>37</v>
      </c>
      <c r="B26" s="31" t="s">
        <v>38</v>
      </c>
      <c r="C26" s="32" t="s">
        <v>221</v>
      </c>
      <c r="D26" s="215" t="s">
        <v>40</v>
      </c>
      <c r="E26" s="110" t="s">
        <v>38</v>
      </c>
      <c r="F26" s="33" t="s">
        <v>411</v>
      </c>
    </row>
    <row r="27" spans="1:11">
      <c r="A27" s="216"/>
      <c r="B27" s="31" t="s">
        <v>41</v>
      </c>
      <c r="C27" s="32" t="s">
        <v>222</v>
      </c>
      <c r="D27" s="219"/>
      <c r="E27" s="110" t="s">
        <v>42</v>
      </c>
      <c r="F27" s="33" t="s">
        <v>412</v>
      </c>
    </row>
    <row r="28" spans="1:11">
      <c r="A28" s="216"/>
      <c r="B28" s="31" t="s">
        <v>43</v>
      </c>
      <c r="C28" s="32" t="s">
        <v>386</v>
      </c>
      <c r="D28" s="219"/>
      <c r="E28" s="110" t="s">
        <v>44</v>
      </c>
      <c r="F28" s="33" t="s">
        <v>152</v>
      </c>
    </row>
    <row r="29" spans="1:11" ht="18" customHeight="1">
      <c r="A29" s="217"/>
      <c r="B29" s="31" t="s">
        <v>45</v>
      </c>
      <c r="C29" s="32" t="s">
        <v>385</v>
      </c>
      <c r="D29" s="220"/>
      <c r="E29" s="110" t="s">
        <v>46</v>
      </c>
      <c r="F29" s="33"/>
    </row>
    <row r="30" spans="1:11">
      <c r="A30" s="218"/>
      <c r="B30" s="31" t="s">
        <v>47</v>
      </c>
      <c r="C30" s="32" t="s">
        <v>402</v>
      </c>
      <c r="D30" s="221"/>
      <c r="E30" s="110" t="s">
        <v>49</v>
      </c>
      <c r="F30" s="33"/>
    </row>
    <row r="31" spans="1:11">
      <c r="A31" s="205" t="s">
        <v>50</v>
      </c>
      <c r="B31" s="205"/>
      <c r="C31" s="205"/>
      <c r="D31" s="205"/>
      <c r="E31" s="205"/>
      <c r="F31" s="205"/>
    </row>
    <row r="32" spans="1:11" s="3" customFormat="1" ht="36" customHeight="1">
      <c r="A32" s="238" t="s">
        <v>51</v>
      </c>
      <c r="B32" s="249" t="s">
        <v>405</v>
      </c>
      <c r="C32" s="244"/>
      <c r="D32" s="244"/>
      <c r="E32" s="244"/>
      <c r="F32" s="245"/>
      <c r="J32"/>
      <c r="K32"/>
    </row>
    <row r="33" spans="1:11" s="3" customFormat="1" ht="36" customHeight="1">
      <c r="A33" s="239"/>
      <c r="B33" s="206" t="s">
        <v>403</v>
      </c>
      <c r="C33" s="207"/>
      <c r="D33" s="207"/>
      <c r="E33" s="207"/>
      <c r="F33" s="208"/>
      <c r="J33"/>
      <c r="K33"/>
    </row>
    <row r="34" spans="1:11" s="3" customFormat="1" ht="43.8" customHeight="1">
      <c r="A34" s="240"/>
      <c r="B34" s="206" t="s">
        <v>404</v>
      </c>
      <c r="C34" s="207"/>
      <c r="D34" s="207"/>
      <c r="E34" s="207"/>
      <c r="F34" s="208"/>
      <c r="J34"/>
      <c r="K34"/>
    </row>
    <row r="35" spans="1:11" s="3" customFormat="1" ht="213" customHeight="1">
      <c r="A35" s="117" t="s">
        <v>52</v>
      </c>
      <c r="B35" s="206" t="s">
        <v>414</v>
      </c>
      <c r="C35" s="209"/>
      <c r="D35" s="209"/>
      <c r="E35" s="209"/>
      <c r="F35" s="210"/>
      <c r="J35"/>
      <c r="K35"/>
    </row>
    <row r="36" spans="1:11" s="3" customFormat="1">
      <c r="A36" s="211"/>
      <c r="B36" s="212"/>
      <c r="C36" s="212"/>
      <c r="D36" s="212"/>
      <c r="E36" s="212"/>
      <c r="F36" s="213"/>
      <c r="J36"/>
      <c r="K36"/>
    </row>
    <row r="37" spans="1:11" s="3" customFormat="1">
      <c r="A37" s="109" t="s">
        <v>37</v>
      </c>
      <c r="B37" s="214"/>
      <c r="C37" s="214"/>
      <c r="D37" s="109" t="s">
        <v>40</v>
      </c>
      <c r="E37" s="214"/>
      <c r="F37" s="214"/>
      <c r="J37"/>
      <c r="K37"/>
    </row>
    <row r="38" spans="1:11" s="3" customFormat="1">
      <c r="A38" s="198" t="s">
        <v>53</v>
      </c>
      <c r="B38" s="199"/>
      <c r="C38" s="200"/>
      <c r="D38" s="108"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3">
    <mergeCell ref="A39:A42"/>
    <mergeCell ref="D39:D42"/>
    <mergeCell ref="A31:F31"/>
    <mergeCell ref="A32:A34"/>
    <mergeCell ref="B32:F32"/>
    <mergeCell ref="B33:F33"/>
    <mergeCell ref="B34:F34"/>
    <mergeCell ref="B35:F35"/>
    <mergeCell ref="A36:F36"/>
    <mergeCell ref="B37:C37"/>
    <mergeCell ref="E37:F37"/>
    <mergeCell ref="A38:C38"/>
    <mergeCell ref="E38:F38"/>
    <mergeCell ref="A26:A30"/>
    <mergeCell ref="D26:D30"/>
    <mergeCell ref="A16:F16"/>
    <mergeCell ref="E17:F17"/>
    <mergeCell ref="A18:A21"/>
    <mergeCell ref="E18:F18"/>
    <mergeCell ref="A22:A24"/>
    <mergeCell ref="E23:F23"/>
    <mergeCell ref="C24:F24"/>
    <mergeCell ref="A25:F25"/>
    <mergeCell ref="E19:F19"/>
    <mergeCell ref="B20:B22"/>
    <mergeCell ref="C20:F22"/>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K42"/>
  <sheetViews>
    <sheetView topLeftCell="A22" zoomScaleNormal="100" workbookViewId="0">
      <selection activeCell="B4" sqref="B4:B9"/>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13" t="s">
        <v>0</v>
      </c>
      <c r="B2" s="7">
        <v>42692</v>
      </c>
      <c r="C2" s="8"/>
      <c r="D2" s="9"/>
      <c r="E2" s="10" t="s">
        <v>1</v>
      </c>
      <c r="F2" s="11"/>
    </row>
    <row r="3" spans="1:8">
      <c r="A3" s="232" t="s">
        <v>2</v>
      </c>
      <c r="B3" s="233"/>
      <c r="C3" s="12" t="s">
        <v>3</v>
      </c>
      <c r="D3" s="12" t="s">
        <v>4</v>
      </c>
      <c r="E3" s="12" t="s">
        <v>3</v>
      </c>
      <c r="F3" s="13" t="s">
        <v>4</v>
      </c>
    </row>
    <row r="4" spans="1:8">
      <c r="A4" s="113" t="s">
        <v>5</v>
      </c>
      <c r="B4" s="14">
        <v>529100</v>
      </c>
      <c r="C4" s="15" t="s">
        <v>6</v>
      </c>
      <c r="D4" s="16">
        <v>0.06</v>
      </c>
      <c r="E4" s="17" t="s">
        <v>7</v>
      </c>
      <c r="F4" s="16">
        <v>0.19</v>
      </c>
      <c r="H4" s="4">
        <f>SUM(D4:D8)+SUM(F4:F8)</f>
        <v>1.02</v>
      </c>
    </row>
    <row r="5" spans="1:8">
      <c r="A5" s="113" t="s">
        <v>8</v>
      </c>
      <c r="B5" s="18">
        <f>B6-B4</f>
        <v>710900</v>
      </c>
      <c r="C5" s="17" t="s">
        <v>9</v>
      </c>
      <c r="D5" s="16">
        <v>0.16</v>
      </c>
      <c r="E5" s="17" t="s">
        <v>10</v>
      </c>
      <c r="F5" s="16">
        <v>0</v>
      </c>
    </row>
    <row r="6" spans="1:8">
      <c r="A6" s="113" t="s">
        <v>11</v>
      </c>
      <c r="B6" s="18">
        <v>1240000</v>
      </c>
      <c r="C6" s="15" t="s">
        <v>12</v>
      </c>
      <c r="D6" s="16">
        <v>0.1</v>
      </c>
      <c r="E6" s="17" t="s">
        <v>13</v>
      </c>
      <c r="F6" s="16">
        <v>0</v>
      </c>
      <c r="G6" s="234">
        <f>B7+B6</f>
        <v>41512190</v>
      </c>
      <c r="H6" s="235"/>
    </row>
    <row r="7" spans="1:8">
      <c r="A7" s="113" t="s">
        <v>14</v>
      </c>
      <c r="B7" s="18">
        <v>40272190</v>
      </c>
      <c r="C7" s="17" t="s">
        <v>15</v>
      </c>
      <c r="D7" s="16">
        <v>0.31</v>
      </c>
      <c r="E7" s="17" t="s">
        <v>16</v>
      </c>
      <c r="F7" s="16">
        <v>0.18</v>
      </c>
    </row>
    <row r="8" spans="1:8">
      <c r="A8" s="113" t="s">
        <v>17</v>
      </c>
      <c r="B8" s="18">
        <v>60071610</v>
      </c>
      <c r="C8" s="15" t="s">
        <v>18</v>
      </c>
      <c r="D8" s="16">
        <v>0.02</v>
      </c>
      <c r="E8" s="17"/>
      <c r="F8" s="16"/>
    </row>
    <row r="9" spans="1:8">
      <c r="A9" s="113" t="s">
        <v>20</v>
      </c>
      <c r="B9" s="19">
        <f>B7/B8</f>
        <v>0.67040304063766565</v>
      </c>
      <c r="C9" s="15"/>
      <c r="D9" s="16"/>
      <c r="E9" s="17"/>
      <c r="F9" s="20"/>
    </row>
    <row r="10" spans="1:8">
      <c r="A10" s="205" t="s">
        <v>21</v>
      </c>
      <c r="B10" s="205"/>
      <c r="C10" s="205"/>
      <c r="D10" s="205"/>
      <c r="E10" s="205"/>
      <c r="F10" s="205"/>
    </row>
    <row r="11" spans="1:8">
      <c r="A11" s="224" t="s">
        <v>345</v>
      </c>
      <c r="B11" s="113" t="s">
        <v>23</v>
      </c>
      <c r="C11" s="113" t="s">
        <v>24</v>
      </c>
      <c r="D11" s="113" t="s">
        <v>25</v>
      </c>
      <c r="E11" s="113"/>
      <c r="F11" s="21" t="s">
        <v>26</v>
      </c>
    </row>
    <row r="12" spans="1:8">
      <c r="A12" s="224"/>
      <c r="B12" s="22" t="s">
        <v>66</v>
      </c>
      <c r="C12" s="11" t="s">
        <v>435</v>
      </c>
      <c r="D12" s="204" t="s">
        <v>27</v>
      </c>
      <c r="E12" s="22" t="s">
        <v>437</v>
      </c>
      <c r="F12" s="11">
        <v>8</v>
      </c>
    </row>
    <row r="13" spans="1:8">
      <c r="A13" s="224"/>
      <c r="B13" s="22" t="s">
        <v>67</v>
      </c>
      <c r="C13" s="11" t="s">
        <v>359</v>
      </c>
      <c r="D13" s="204"/>
      <c r="E13" s="22" t="s">
        <v>438</v>
      </c>
      <c r="F13" s="11">
        <v>8</v>
      </c>
    </row>
    <row r="14" spans="1:8">
      <c r="A14" s="224"/>
      <c r="B14" s="22" t="s">
        <v>68</v>
      </c>
      <c r="C14" s="11" t="s">
        <v>423</v>
      </c>
      <c r="D14" s="204" t="s">
        <v>30</v>
      </c>
      <c r="E14" s="22" t="s">
        <v>439</v>
      </c>
      <c r="F14" s="23">
        <v>0</v>
      </c>
    </row>
    <row r="15" spans="1:8">
      <c r="A15" s="224"/>
      <c r="B15" s="22" t="s">
        <v>69</v>
      </c>
      <c r="C15" s="11" t="s">
        <v>436</v>
      </c>
      <c r="D15" s="204"/>
      <c r="E15" s="22" t="s">
        <v>440</v>
      </c>
      <c r="F15" s="23">
        <v>0</v>
      </c>
    </row>
    <row r="16" spans="1:8">
      <c r="A16" s="205"/>
      <c r="B16" s="205"/>
      <c r="C16" s="205"/>
      <c r="D16" s="205"/>
      <c r="E16" s="205"/>
      <c r="F16" s="205"/>
    </row>
    <row r="17" spans="1:11">
      <c r="A17" s="24"/>
      <c r="B17" s="113" t="s">
        <v>31</v>
      </c>
      <c r="C17" s="113" t="s">
        <v>32</v>
      </c>
      <c r="D17" s="113" t="s">
        <v>33</v>
      </c>
      <c r="E17" s="222" t="s">
        <v>34</v>
      </c>
      <c r="F17" s="223"/>
      <c r="G17" s="5"/>
      <c r="H17" s="5"/>
      <c r="I17" s="5"/>
      <c r="J17" s="1"/>
      <c r="K17" s="1"/>
    </row>
    <row r="18" spans="1:11">
      <c r="A18" s="224" t="s">
        <v>35</v>
      </c>
      <c r="B18" s="114"/>
      <c r="C18" s="114"/>
      <c r="D18" s="27"/>
      <c r="E18" s="226"/>
      <c r="F18" s="226"/>
      <c r="G18" s="5"/>
      <c r="H18" s="5"/>
      <c r="I18" s="5"/>
      <c r="J18" s="1"/>
      <c r="K18" s="1"/>
    </row>
    <row r="19" spans="1:11">
      <c r="A19" s="224"/>
      <c r="B19" s="227" t="s">
        <v>430</v>
      </c>
      <c r="C19" s="229" t="s">
        <v>431</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ht="17.399999999999999" customHeight="1">
      <c r="A22" s="224" t="s">
        <v>84</v>
      </c>
      <c r="B22" s="29"/>
      <c r="C22" s="114"/>
      <c r="D22" s="27"/>
      <c r="E22" s="226"/>
      <c r="F22" s="226"/>
      <c r="G22" s="5"/>
      <c r="H22" s="5"/>
      <c r="I22" s="5"/>
      <c r="J22" s="1"/>
      <c r="K22" s="1"/>
    </row>
    <row r="23" spans="1:11" ht="43.5" customHeight="1">
      <c r="A23" s="224"/>
      <c r="B23" s="116" t="s">
        <v>167</v>
      </c>
      <c r="C23" s="230" t="s">
        <v>441</v>
      </c>
      <c r="D23" s="230"/>
      <c r="E23" s="230"/>
      <c r="F23" s="230"/>
      <c r="G23" s="5"/>
      <c r="H23" s="5"/>
      <c r="I23" s="5"/>
      <c r="J23" s="1"/>
      <c r="K23" s="1"/>
    </row>
    <row r="24" spans="1:11">
      <c r="A24" s="205" t="s">
        <v>36</v>
      </c>
      <c r="B24" s="205"/>
      <c r="C24" s="205"/>
      <c r="D24" s="205"/>
      <c r="E24" s="205"/>
      <c r="F24" s="205"/>
    </row>
    <row r="25" spans="1:11">
      <c r="A25" s="215" t="s">
        <v>37</v>
      </c>
      <c r="B25" s="31" t="s">
        <v>38</v>
      </c>
      <c r="C25" s="32" t="s">
        <v>415</v>
      </c>
      <c r="D25" s="215" t="s">
        <v>40</v>
      </c>
      <c r="E25" s="113" t="s">
        <v>38</v>
      </c>
      <c r="F25" s="33" t="s">
        <v>63</v>
      </c>
    </row>
    <row r="26" spans="1:11">
      <c r="A26" s="216"/>
      <c r="B26" s="31" t="s">
        <v>41</v>
      </c>
      <c r="C26" s="32" t="s">
        <v>416</v>
      </c>
      <c r="D26" s="219"/>
      <c r="E26" s="113" t="s">
        <v>42</v>
      </c>
      <c r="F26" s="33" t="s">
        <v>152</v>
      </c>
    </row>
    <row r="27" spans="1:11">
      <c r="A27" s="216"/>
      <c r="B27" s="31" t="s">
        <v>43</v>
      </c>
      <c r="C27" s="32" t="s">
        <v>417</v>
      </c>
      <c r="D27" s="219"/>
      <c r="E27" s="113" t="s">
        <v>44</v>
      </c>
      <c r="F27" s="33" t="s">
        <v>212</v>
      </c>
    </row>
    <row r="28" spans="1:11" ht="18" customHeight="1">
      <c r="A28" s="217"/>
      <c r="B28" s="31" t="s">
        <v>45</v>
      </c>
      <c r="C28" s="32" t="s">
        <v>418</v>
      </c>
      <c r="D28" s="220"/>
      <c r="E28" s="113" t="s">
        <v>46</v>
      </c>
      <c r="F28" s="33"/>
    </row>
    <row r="29" spans="1:11">
      <c r="A29" s="218"/>
      <c r="B29" s="31" t="s">
        <v>47</v>
      </c>
      <c r="C29" s="32" t="s">
        <v>419</v>
      </c>
      <c r="D29" s="221"/>
      <c r="E29" s="113" t="s">
        <v>49</v>
      </c>
      <c r="F29" s="33"/>
    </row>
    <row r="30" spans="1:11">
      <c r="A30" s="205" t="s">
        <v>50</v>
      </c>
      <c r="B30" s="205"/>
      <c r="C30" s="205"/>
      <c r="D30" s="205"/>
      <c r="E30" s="205"/>
      <c r="F30" s="205"/>
    </row>
    <row r="31" spans="1:11" s="3" customFormat="1" ht="36" customHeight="1">
      <c r="A31" s="238" t="s">
        <v>51</v>
      </c>
      <c r="B31" s="249" t="s">
        <v>420</v>
      </c>
      <c r="C31" s="244"/>
      <c r="D31" s="244"/>
      <c r="E31" s="244"/>
      <c r="F31" s="245"/>
      <c r="J31"/>
      <c r="K31"/>
    </row>
    <row r="32" spans="1:11" s="3" customFormat="1" ht="36" customHeight="1">
      <c r="A32" s="239"/>
      <c r="B32" s="206" t="s">
        <v>421</v>
      </c>
      <c r="C32" s="207"/>
      <c r="D32" s="207"/>
      <c r="E32" s="207"/>
      <c r="F32" s="208"/>
      <c r="J32"/>
      <c r="K32"/>
    </row>
    <row r="33" spans="1:11" s="3" customFormat="1" ht="43.8" customHeight="1">
      <c r="A33" s="240"/>
      <c r="B33" s="206" t="s">
        <v>434</v>
      </c>
      <c r="C33" s="207"/>
      <c r="D33" s="207"/>
      <c r="E33" s="207"/>
      <c r="F33" s="208"/>
      <c r="J33"/>
      <c r="K33"/>
    </row>
    <row r="34" spans="1:11" s="3" customFormat="1" ht="43.8" customHeight="1">
      <c r="A34" s="238" t="s">
        <v>413</v>
      </c>
      <c r="B34" s="206" t="s">
        <v>432</v>
      </c>
      <c r="C34" s="209"/>
      <c r="D34" s="209"/>
      <c r="E34" s="209"/>
      <c r="F34" s="210"/>
      <c r="J34"/>
      <c r="K34"/>
    </row>
    <row r="35" spans="1:11" s="3" customFormat="1" ht="301.2" customHeight="1">
      <c r="A35" s="240"/>
      <c r="B35" s="206" t="s">
        <v>433</v>
      </c>
      <c r="C35" s="209"/>
      <c r="D35" s="209"/>
      <c r="E35" s="209"/>
      <c r="F35" s="210"/>
      <c r="J35"/>
      <c r="K35"/>
    </row>
    <row r="36" spans="1:11" s="3" customFormat="1">
      <c r="A36" s="211"/>
      <c r="B36" s="212"/>
      <c r="C36" s="212"/>
      <c r="D36" s="212"/>
      <c r="E36" s="212"/>
      <c r="F36" s="213"/>
      <c r="J36"/>
      <c r="K36"/>
    </row>
    <row r="37" spans="1:11" s="3" customFormat="1">
      <c r="A37" s="111" t="s">
        <v>37</v>
      </c>
      <c r="B37" s="214"/>
      <c r="C37" s="214"/>
      <c r="D37" s="111" t="s">
        <v>40</v>
      </c>
      <c r="E37" s="214"/>
      <c r="F37" s="214"/>
      <c r="J37"/>
      <c r="K37"/>
    </row>
    <row r="38" spans="1:11" s="3" customFormat="1">
      <c r="A38" s="198" t="s">
        <v>53</v>
      </c>
      <c r="B38" s="199"/>
      <c r="C38" s="200"/>
      <c r="D38" s="112"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4">
    <mergeCell ref="A1:F1"/>
    <mergeCell ref="A3:B3"/>
    <mergeCell ref="G6:H6"/>
    <mergeCell ref="A10:F10"/>
    <mergeCell ref="A11:A15"/>
    <mergeCell ref="D12:D13"/>
    <mergeCell ref="D14:D15"/>
    <mergeCell ref="A16:F16"/>
    <mergeCell ref="E17:F17"/>
    <mergeCell ref="A18:A21"/>
    <mergeCell ref="E18:F18"/>
    <mergeCell ref="B19:B21"/>
    <mergeCell ref="C19:F21"/>
    <mergeCell ref="A22:A23"/>
    <mergeCell ref="E22:F22"/>
    <mergeCell ref="C23:F23"/>
    <mergeCell ref="A24:F24"/>
    <mergeCell ref="A25:A29"/>
    <mergeCell ref="D25:D29"/>
    <mergeCell ref="A39:A42"/>
    <mergeCell ref="D39:D42"/>
    <mergeCell ref="A30:F30"/>
    <mergeCell ref="A31:A33"/>
    <mergeCell ref="B31:F31"/>
    <mergeCell ref="B32:F32"/>
    <mergeCell ref="B33:F33"/>
    <mergeCell ref="B35:F35"/>
    <mergeCell ref="A36:F36"/>
    <mergeCell ref="B37:C37"/>
    <mergeCell ref="E37:F37"/>
    <mergeCell ref="A38:C38"/>
    <mergeCell ref="E38:F38"/>
    <mergeCell ref="A34:A35"/>
    <mergeCell ref="B34:F34"/>
  </mergeCells>
  <phoneticPr fontId="2"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K51"/>
  <sheetViews>
    <sheetView topLeftCell="A31" zoomScaleNormal="100" workbookViewId="0">
      <selection activeCell="C12" sqref="C12:C15"/>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20" t="s">
        <v>0</v>
      </c>
      <c r="B2" s="7">
        <v>42693</v>
      </c>
      <c r="C2" s="8"/>
      <c r="D2" s="9"/>
      <c r="E2" s="10" t="s">
        <v>1</v>
      </c>
      <c r="F2" s="11"/>
    </row>
    <row r="3" spans="1:8">
      <c r="A3" s="232" t="s">
        <v>2</v>
      </c>
      <c r="B3" s="233"/>
      <c r="C3" s="12" t="s">
        <v>3</v>
      </c>
      <c r="D3" s="12" t="s">
        <v>4</v>
      </c>
      <c r="E3" s="12" t="s">
        <v>3</v>
      </c>
      <c r="F3" s="13" t="s">
        <v>4</v>
      </c>
    </row>
    <row r="4" spans="1:8">
      <c r="A4" s="120" t="s">
        <v>5</v>
      </c>
      <c r="B4" s="14">
        <v>1660800</v>
      </c>
      <c r="C4" s="15" t="s">
        <v>6</v>
      </c>
      <c r="D4" s="16">
        <v>0.05</v>
      </c>
      <c r="E4" s="17" t="s">
        <v>7</v>
      </c>
      <c r="F4" s="16">
        <v>0.09</v>
      </c>
      <c r="H4" s="4">
        <f>SUM(D4:D8)+SUM(F4:F8)</f>
        <v>1</v>
      </c>
    </row>
    <row r="5" spans="1:8">
      <c r="A5" s="120" t="s">
        <v>8</v>
      </c>
      <c r="B5" s="18">
        <f>B6-B4</f>
        <v>1178300</v>
      </c>
      <c r="C5" s="17" t="s">
        <v>9</v>
      </c>
      <c r="D5" s="16">
        <v>0.11</v>
      </c>
      <c r="E5" s="17" t="s">
        <v>10</v>
      </c>
      <c r="F5" s="16">
        <v>0.23</v>
      </c>
    </row>
    <row r="6" spans="1:8">
      <c r="A6" s="120" t="s">
        <v>11</v>
      </c>
      <c r="B6" s="18">
        <v>2839100</v>
      </c>
      <c r="C6" s="15" t="s">
        <v>12</v>
      </c>
      <c r="D6" s="16">
        <v>0.05</v>
      </c>
      <c r="E6" s="17" t="s">
        <v>13</v>
      </c>
      <c r="F6" s="16">
        <v>0.06</v>
      </c>
      <c r="G6" s="234">
        <f>B7+B6</f>
        <v>45950390</v>
      </c>
      <c r="H6" s="235"/>
    </row>
    <row r="7" spans="1:8">
      <c r="A7" s="120" t="s">
        <v>14</v>
      </c>
      <c r="B7" s="18">
        <v>43111290</v>
      </c>
      <c r="C7" s="17" t="s">
        <v>15</v>
      </c>
      <c r="D7" s="16">
        <v>0.22</v>
      </c>
      <c r="E7" s="17" t="s">
        <v>16</v>
      </c>
      <c r="F7" s="16">
        <v>0.19</v>
      </c>
    </row>
    <row r="8" spans="1:8">
      <c r="A8" s="120" t="s">
        <v>17</v>
      </c>
      <c r="B8" s="18">
        <v>60071610</v>
      </c>
      <c r="C8" s="15" t="s">
        <v>18</v>
      </c>
      <c r="D8" s="16">
        <v>0</v>
      </c>
      <c r="E8" s="17"/>
      <c r="F8" s="16"/>
    </row>
    <row r="9" spans="1:8">
      <c r="A9" s="120" t="s">
        <v>20</v>
      </c>
      <c r="B9" s="19">
        <f>B7/B8</f>
        <v>0.71766496686205017</v>
      </c>
      <c r="C9" s="15"/>
      <c r="D9" s="16"/>
      <c r="E9" s="17"/>
      <c r="F9" s="20"/>
    </row>
    <row r="10" spans="1:8">
      <c r="A10" s="205" t="s">
        <v>21</v>
      </c>
      <c r="B10" s="205"/>
      <c r="C10" s="205"/>
      <c r="D10" s="205"/>
      <c r="E10" s="205"/>
      <c r="F10" s="205"/>
    </row>
    <row r="11" spans="1:8">
      <c r="A11" s="224" t="s">
        <v>345</v>
      </c>
      <c r="B11" s="120" t="s">
        <v>23</v>
      </c>
      <c r="C11" s="120" t="s">
        <v>24</v>
      </c>
      <c r="D11" s="120" t="s">
        <v>25</v>
      </c>
      <c r="E11" s="120"/>
      <c r="F11" s="21" t="s">
        <v>26</v>
      </c>
    </row>
    <row r="12" spans="1:8">
      <c r="A12" s="224"/>
      <c r="B12" s="22" t="s">
        <v>66</v>
      </c>
      <c r="C12" s="11" t="s">
        <v>471</v>
      </c>
      <c r="D12" s="204" t="s">
        <v>27</v>
      </c>
      <c r="E12" s="22" t="s">
        <v>474</v>
      </c>
      <c r="F12" s="11">
        <v>6</v>
      </c>
    </row>
    <row r="13" spans="1:8">
      <c r="A13" s="224"/>
      <c r="B13" s="22" t="s">
        <v>67</v>
      </c>
      <c r="C13" s="11" t="s">
        <v>359</v>
      </c>
      <c r="D13" s="204"/>
      <c r="E13" s="22" t="s">
        <v>475</v>
      </c>
      <c r="F13" s="11">
        <v>13</v>
      </c>
    </row>
    <row r="14" spans="1:8">
      <c r="A14" s="224"/>
      <c r="B14" s="22" t="s">
        <v>68</v>
      </c>
      <c r="C14" s="11" t="s">
        <v>472</v>
      </c>
      <c r="D14" s="204" t="s">
        <v>30</v>
      </c>
      <c r="E14" s="22" t="s">
        <v>476</v>
      </c>
      <c r="F14" s="23">
        <v>0</v>
      </c>
    </row>
    <row r="15" spans="1:8">
      <c r="A15" s="224"/>
      <c r="B15" s="22" t="s">
        <v>69</v>
      </c>
      <c r="C15" s="11" t="s">
        <v>473</v>
      </c>
      <c r="D15" s="204"/>
      <c r="E15" s="22" t="s">
        <v>477</v>
      </c>
      <c r="F15" s="23">
        <v>0</v>
      </c>
    </row>
    <row r="16" spans="1:8">
      <c r="A16" s="205"/>
      <c r="B16" s="205"/>
      <c r="C16" s="205"/>
      <c r="D16" s="205"/>
      <c r="E16" s="205"/>
      <c r="F16" s="205"/>
    </row>
    <row r="17" spans="1:11">
      <c r="A17" s="24"/>
      <c r="B17" s="120" t="s">
        <v>31</v>
      </c>
      <c r="C17" s="120" t="s">
        <v>32</v>
      </c>
      <c r="D17" s="120" t="s">
        <v>33</v>
      </c>
      <c r="E17" s="222" t="s">
        <v>34</v>
      </c>
      <c r="F17" s="223"/>
      <c r="G17" s="5"/>
      <c r="H17" s="5"/>
      <c r="I17" s="5"/>
      <c r="J17" s="1"/>
      <c r="K17" s="1"/>
    </row>
    <row r="18" spans="1:11">
      <c r="A18" s="224" t="s">
        <v>35</v>
      </c>
      <c r="B18" s="121">
        <v>0.52083333333333337</v>
      </c>
      <c r="C18" s="123" t="s">
        <v>449</v>
      </c>
      <c r="D18" s="27">
        <v>2</v>
      </c>
      <c r="E18" s="226"/>
      <c r="F18" s="226"/>
      <c r="G18" s="5"/>
      <c r="H18" s="5"/>
      <c r="I18" s="5"/>
      <c r="J18" s="1"/>
      <c r="K18" s="1"/>
    </row>
    <row r="19" spans="1:11">
      <c r="A19" s="224"/>
      <c r="B19" s="123">
        <v>0.54166666666666663</v>
      </c>
      <c r="C19" s="123" t="s">
        <v>450</v>
      </c>
      <c r="D19" s="27">
        <v>9</v>
      </c>
      <c r="E19" s="236" t="s">
        <v>451</v>
      </c>
      <c r="F19" s="237"/>
      <c r="G19" s="5"/>
      <c r="H19" s="5"/>
      <c r="I19" s="5"/>
      <c r="J19" s="1"/>
      <c r="K19" s="1"/>
    </row>
    <row r="20" spans="1:11">
      <c r="A20" s="224"/>
      <c r="B20" s="123">
        <v>0.60416666666666663</v>
      </c>
      <c r="C20" s="123" t="s">
        <v>452</v>
      </c>
      <c r="D20" s="27">
        <v>2</v>
      </c>
      <c r="E20" s="236"/>
      <c r="F20" s="237"/>
      <c r="G20" s="5"/>
      <c r="H20" s="5"/>
      <c r="I20" s="5"/>
      <c r="J20" s="1"/>
      <c r="K20" s="1"/>
    </row>
    <row r="21" spans="1:11">
      <c r="A21" s="224"/>
      <c r="B21" s="123">
        <v>0.60416666666666663</v>
      </c>
      <c r="C21" s="123" t="s">
        <v>453</v>
      </c>
      <c r="D21" s="27">
        <v>2</v>
      </c>
      <c r="E21" s="236"/>
      <c r="F21" s="237"/>
      <c r="G21" s="5"/>
      <c r="H21" s="5"/>
      <c r="I21" s="5"/>
      <c r="J21" s="1"/>
      <c r="K21" s="1"/>
    </row>
    <row r="22" spans="1:11">
      <c r="A22" s="224"/>
      <c r="B22" s="123">
        <v>0.60416666666666663</v>
      </c>
      <c r="C22" s="123" t="s">
        <v>454</v>
      </c>
      <c r="D22" s="27">
        <v>4</v>
      </c>
      <c r="E22" s="236"/>
      <c r="F22" s="237"/>
      <c r="G22" s="5"/>
      <c r="H22" s="5"/>
      <c r="I22" s="5"/>
      <c r="J22" s="1"/>
      <c r="K22" s="1"/>
    </row>
    <row r="23" spans="1:11">
      <c r="A23" s="224"/>
      <c r="B23" s="227" t="s">
        <v>168</v>
      </c>
      <c r="C23" s="229" t="s">
        <v>461</v>
      </c>
      <c r="D23" s="229"/>
      <c r="E23" s="229"/>
      <c r="F23" s="229"/>
      <c r="G23" s="5"/>
      <c r="H23" s="5"/>
      <c r="I23" s="5"/>
      <c r="J23" s="1"/>
      <c r="K23" s="1"/>
    </row>
    <row r="24" spans="1:11">
      <c r="A24" s="224"/>
      <c r="B24" s="227"/>
      <c r="C24" s="229"/>
      <c r="D24" s="229"/>
      <c r="E24" s="229"/>
      <c r="F24" s="229"/>
      <c r="G24" s="5"/>
      <c r="H24" s="5"/>
      <c r="I24" s="5"/>
      <c r="J24" s="1"/>
      <c r="K24" s="1"/>
    </row>
    <row r="25" spans="1:11">
      <c r="A25" s="225"/>
      <c r="B25" s="228"/>
      <c r="C25" s="229"/>
      <c r="D25" s="229"/>
      <c r="E25" s="229"/>
      <c r="F25" s="229"/>
      <c r="G25" s="5"/>
      <c r="H25" s="5"/>
      <c r="I25" s="5"/>
      <c r="J25" s="1"/>
      <c r="K25" s="1"/>
    </row>
    <row r="26" spans="1:11" ht="17.399999999999999" customHeight="1">
      <c r="A26" s="224" t="s">
        <v>84</v>
      </c>
      <c r="B26" s="29">
        <v>0.66666666666666663</v>
      </c>
      <c r="C26" s="123" t="s">
        <v>455</v>
      </c>
      <c r="D26" s="27">
        <v>2</v>
      </c>
      <c r="E26" s="226"/>
      <c r="F26" s="226"/>
      <c r="G26" s="5"/>
      <c r="H26" s="5"/>
      <c r="I26" s="5"/>
      <c r="J26" s="1"/>
      <c r="K26" s="1"/>
    </row>
    <row r="27" spans="1:11" ht="17.399999999999999" customHeight="1">
      <c r="A27" s="224"/>
      <c r="B27" s="29">
        <v>0.72916666666666663</v>
      </c>
      <c r="C27" s="123" t="s">
        <v>456</v>
      </c>
      <c r="D27" s="27">
        <v>2</v>
      </c>
      <c r="E27" s="236"/>
      <c r="F27" s="237"/>
      <c r="G27" s="5"/>
      <c r="H27" s="5"/>
      <c r="I27" s="5"/>
      <c r="J27" s="1"/>
      <c r="K27" s="1"/>
    </row>
    <row r="28" spans="1:11" ht="17.399999999999999" customHeight="1">
      <c r="A28" s="224"/>
      <c r="B28" s="29">
        <v>0.75</v>
      </c>
      <c r="C28" s="123" t="s">
        <v>458</v>
      </c>
      <c r="D28" s="27">
        <v>2</v>
      </c>
      <c r="E28" s="124"/>
      <c r="F28" s="125"/>
      <c r="G28" s="5"/>
      <c r="H28" s="5"/>
      <c r="I28" s="5"/>
      <c r="J28" s="1"/>
      <c r="K28" s="1"/>
    </row>
    <row r="29" spans="1:11" ht="17.399999999999999" customHeight="1">
      <c r="A29" s="224"/>
      <c r="B29" s="29">
        <v>0.8125</v>
      </c>
      <c r="C29" s="123" t="s">
        <v>457</v>
      </c>
      <c r="D29" s="27">
        <v>2</v>
      </c>
      <c r="E29" s="236"/>
      <c r="F29" s="237"/>
      <c r="G29" s="5"/>
      <c r="H29" s="5"/>
      <c r="I29" s="5"/>
      <c r="J29" s="1"/>
      <c r="K29" s="1"/>
    </row>
    <row r="30" spans="1:11" ht="17.399999999999999" customHeight="1">
      <c r="A30" s="224"/>
      <c r="B30" s="29">
        <v>0.8125</v>
      </c>
      <c r="C30" s="123" t="s">
        <v>459</v>
      </c>
      <c r="D30" s="27">
        <v>2</v>
      </c>
      <c r="E30" s="236"/>
      <c r="F30" s="237"/>
      <c r="G30" s="5"/>
      <c r="H30" s="5"/>
      <c r="I30" s="5"/>
      <c r="J30" s="1"/>
      <c r="K30" s="1"/>
    </row>
    <row r="31" spans="1:11" ht="17.399999999999999" customHeight="1">
      <c r="A31" s="224"/>
      <c r="B31" s="29">
        <v>0.83333333333333337</v>
      </c>
      <c r="C31" s="123" t="s">
        <v>460</v>
      </c>
      <c r="D31" s="27">
        <v>3</v>
      </c>
      <c r="E31" s="236"/>
      <c r="F31" s="237"/>
      <c r="G31" s="5"/>
      <c r="H31" s="5"/>
      <c r="I31" s="5"/>
      <c r="J31" s="1"/>
      <c r="K31" s="1"/>
    </row>
    <row r="32" spans="1:11" ht="43.5" customHeight="1">
      <c r="A32" s="224"/>
      <c r="B32" s="122" t="s">
        <v>167</v>
      </c>
      <c r="C32" s="230" t="s">
        <v>462</v>
      </c>
      <c r="D32" s="230"/>
      <c r="E32" s="230"/>
      <c r="F32" s="230"/>
      <c r="G32" s="5"/>
      <c r="H32" s="5"/>
      <c r="I32" s="5"/>
      <c r="J32" s="1"/>
      <c r="K32" s="1"/>
    </row>
    <row r="33" spans="1:11">
      <c r="A33" s="205" t="s">
        <v>36</v>
      </c>
      <c r="B33" s="205"/>
      <c r="C33" s="205"/>
      <c r="D33" s="205"/>
      <c r="E33" s="205"/>
      <c r="F33" s="205"/>
    </row>
    <row r="34" spans="1:11">
      <c r="A34" s="215" t="s">
        <v>37</v>
      </c>
      <c r="B34" s="31" t="s">
        <v>38</v>
      </c>
      <c r="C34" s="32" t="s">
        <v>442</v>
      </c>
      <c r="D34" s="215" t="s">
        <v>40</v>
      </c>
      <c r="E34" s="120" t="s">
        <v>38</v>
      </c>
      <c r="F34" s="33"/>
    </row>
    <row r="35" spans="1:11">
      <c r="A35" s="216"/>
      <c r="B35" s="31" t="s">
        <v>41</v>
      </c>
      <c r="C35" s="32" t="s">
        <v>373</v>
      </c>
      <c r="D35" s="219"/>
      <c r="E35" s="120" t="s">
        <v>42</v>
      </c>
      <c r="F35" s="33" t="s">
        <v>448</v>
      </c>
    </row>
    <row r="36" spans="1:11">
      <c r="A36" s="216"/>
      <c r="B36" s="31" t="s">
        <v>43</v>
      </c>
      <c r="C36" s="32" t="s">
        <v>374</v>
      </c>
      <c r="D36" s="219"/>
      <c r="E36" s="120" t="s">
        <v>44</v>
      </c>
      <c r="F36" s="33" t="s">
        <v>212</v>
      </c>
    </row>
    <row r="37" spans="1:11" ht="18" customHeight="1">
      <c r="A37" s="217"/>
      <c r="B37" s="31" t="s">
        <v>45</v>
      </c>
      <c r="C37" s="32" t="s">
        <v>443</v>
      </c>
      <c r="D37" s="220"/>
      <c r="E37" s="120" t="s">
        <v>46</v>
      </c>
      <c r="F37" s="33"/>
    </row>
    <row r="38" spans="1:11">
      <c r="A38" s="218"/>
      <c r="B38" s="31" t="s">
        <v>47</v>
      </c>
      <c r="C38" s="32" t="s">
        <v>444</v>
      </c>
      <c r="D38" s="221"/>
      <c r="E38" s="120" t="s">
        <v>49</v>
      </c>
      <c r="F38" s="33"/>
    </row>
    <row r="39" spans="1:11">
      <c r="A39" s="205" t="s">
        <v>50</v>
      </c>
      <c r="B39" s="205"/>
      <c r="C39" s="205"/>
      <c r="D39" s="205"/>
      <c r="E39" s="205"/>
      <c r="F39" s="205"/>
    </row>
    <row r="40" spans="1:11" s="3" customFormat="1" ht="36" customHeight="1">
      <c r="A40" s="238" t="s">
        <v>51</v>
      </c>
      <c r="B40" s="249" t="s">
        <v>445</v>
      </c>
      <c r="C40" s="244"/>
      <c r="D40" s="244"/>
      <c r="E40" s="244"/>
      <c r="F40" s="245"/>
      <c r="J40"/>
      <c r="K40"/>
    </row>
    <row r="41" spans="1:11" s="3" customFormat="1" ht="36" customHeight="1">
      <c r="A41" s="239"/>
      <c r="B41" s="206" t="s">
        <v>446</v>
      </c>
      <c r="C41" s="207"/>
      <c r="D41" s="207"/>
      <c r="E41" s="207"/>
      <c r="F41" s="208"/>
      <c r="J41"/>
      <c r="K41"/>
    </row>
    <row r="42" spans="1:11" s="3" customFormat="1" ht="43.8" customHeight="1">
      <c r="A42" s="240"/>
      <c r="B42" s="206" t="s">
        <v>447</v>
      </c>
      <c r="C42" s="207"/>
      <c r="D42" s="207"/>
      <c r="E42" s="207"/>
      <c r="F42" s="208"/>
      <c r="J42"/>
      <c r="K42"/>
    </row>
    <row r="43" spans="1:11" s="3" customFormat="1" ht="169.8" customHeight="1">
      <c r="A43" s="238" t="s">
        <v>413</v>
      </c>
      <c r="B43" s="206" t="s">
        <v>463</v>
      </c>
      <c r="C43" s="209"/>
      <c r="D43" s="209"/>
      <c r="E43" s="209"/>
      <c r="F43" s="210"/>
      <c r="J43"/>
      <c r="K43"/>
    </row>
    <row r="44" spans="1:11" s="3" customFormat="1" ht="135.6" customHeight="1">
      <c r="A44" s="240"/>
      <c r="B44" s="206" t="s">
        <v>464</v>
      </c>
      <c r="C44" s="209"/>
      <c r="D44" s="209"/>
      <c r="E44" s="209"/>
      <c r="F44" s="210"/>
      <c r="J44"/>
      <c r="K44"/>
    </row>
    <row r="45" spans="1:11" s="3" customFormat="1">
      <c r="A45" s="211"/>
      <c r="B45" s="212"/>
      <c r="C45" s="212"/>
      <c r="D45" s="212"/>
      <c r="E45" s="212"/>
      <c r="F45" s="213"/>
      <c r="J45"/>
      <c r="K45"/>
    </row>
    <row r="46" spans="1:11" s="3" customFormat="1">
      <c r="A46" s="118" t="s">
        <v>37</v>
      </c>
      <c r="B46" s="214"/>
      <c r="C46" s="214"/>
      <c r="D46" s="118" t="s">
        <v>40</v>
      </c>
      <c r="E46" s="214"/>
      <c r="F46" s="214"/>
      <c r="J46"/>
      <c r="K46"/>
    </row>
    <row r="47" spans="1:11" s="3" customFormat="1">
      <c r="A47" s="198" t="s">
        <v>53</v>
      </c>
      <c r="B47" s="199"/>
      <c r="C47" s="200"/>
      <c r="D47" s="119" t="s">
        <v>54</v>
      </c>
      <c r="E47" s="201"/>
      <c r="F47" s="202"/>
      <c r="J47"/>
      <c r="K47"/>
    </row>
    <row r="48" spans="1:11" s="3" customFormat="1">
      <c r="A48" s="203" t="s">
        <v>37</v>
      </c>
      <c r="B48" s="37" t="s">
        <v>55</v>
      </c>
      <c r="C48" s="37" t="s">
        <v>56</v>
      </c>
      <c r="D48" s="203" t="s">
        <v>40</v>
      </c>
      <c r="E48" s="37" t="s">
        <v>57</v>
      </c>
      <c r="F48" s="37" t="s">
        <v>58</v>
      </c>
      <c r="J48"/>
      <c r="K48"/>
    </row>
    <row r="49" spans="1:11" s="3" customFormat="1">
      <c r="A49" s="203"/>
      <c r="B49" s="38"/>
      <c r="C49" s="38"/>
      <c r="D49" s="204"/>
      <c r="E49" s="38"/>
      <c r="F49" s="39"/>
      <c r="J49"/>
      <c r="K49"/>
    </row>
    <row r="50" spans="1:11" s="3" customFormat="1">
      <c r="A50" s="203"/>
      <c r="B50" s="38"/>
      <c r="C50" s="38"/>
      <c r="D50" s="204"/>
      <c r="E50" s="38"/>
      <c r="F50" s="39"/>
      <c r="J50"/>
      <c r="K50"/>
    </row>
    <row r="51" spans="1:11" s="3" customFormat="1">
      <c r="A51" s="203"/>
      <c r="B51" s="38"/>
      <c r="C51" s="38"/>
      <c r="D51" s="204"/>
      <c r="E51" s="38"/>
      <c r="F51" s="39"/>
      <c r="J51"/>
      <c r="K51"/>
    </row>
  </sheetData>
  <mergeCells count="42">
    <mergeCell ref="A1:F1"/>
    <mergeCell ref="A3:B3"/>
    <mergeCell ref="G6:H6"/>
    <mergeCell ref="A10:F10"/>
    <mergeCell ref="A11:A15"/>
    <mergeCell ref="D12:D13"/>
    <mergeCell ref="D14:D15"/>
    <mergeCell ref="A16:F16"/>
    <mergeCell ref="E17:F17"/>
    <mergeCell ref="A18:A25"/>
    <mergeCell ref="E18:F18"/>
    <mergeCell ref="B23:B25"/>
    <mergeCell ref="C23:F25"/>
    <mergeCell ref="E19:F19"/>
    <mergeCell ref="E20:F20"/>
    <mergeCell ref="E21:F21"/>
    <mergeCell ref="E22:F22"/>
    <mergeCell ref="A26:A32"/>
    <mergeCell ref="E26:F26"/>
    <mergeCell ref="C32:F32"/>
    <mergeCell ref="A33:F33"/>
    <mergeCell ref="A34:A38"/>
    <mergeCell ref="D34:D38"/>
    <mergeCell ref="E27:F27"/>
    <mergeCell ref="E29:F29"/>
    <mergeCell ref="E30:F30"/>
    <mergeCell ref="E31:F31"/>
    <mergeCell ref="A48:A51"/>
    <mergeCell ref="D48:D51"/>
    <mergeCell ref="A39:F39"/>
    <mergeCell ref="A40:A42"/>
    <mergeCell ref="B40:F40"/>
    <mergeCell ref="B41:F41"/>
    <mergeCell ref="B42:F42"/>
    <mergeCell ref="A43:A44"/>
    <mergeCell ref="B43:F43"/>
    <mergeCell ref="B44:F44"/>
    <mergeCell ref="A45:F45"/>
    <mergeCell ref="B46:C46"/>
    <mergeCell ref="E46:F46"/>
    <mergeCell ref="A47:C47"/>
    <mergeCell ref="E47:F47"/>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41"/>
  <sheetViews>
    <sheetView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42676</v>
      </c>
      <c r="C2" s="8"/>
      <c r="D2" s="9"/>
      <c r="E2" s="10" t="s">
        <v>1</v>
      </c>
      <c r="F2" s="11"/>
    </row>
    <row r="3" spans="1:8">
      <c r="A3" s="232" t="s">
        <v>2</v>
      </c>
      <c r="B3" s="233"/>
      <c r="C3" s="12" t="s">
        <v>3</v>
      </c>
      <c r="D3" s="12" t="s">
        <v>4</v>
      </c>
      <c r="E3" s="12" t="s">
        <v>3</v>
      </c>
      <c r="F3" s="13" t="s">
        <v>4</v>
      </c>
    </row>
    <row r="4" spans="1:8">
      <c r="A4" s="6" t="s">
        <v>5</v>
      </c>
      <c r="B4" s="14">
        <v>1759500</v>
      </c>
      <c r="C4" s="15" t="s">
        <v>6</v>
      </c>
      <c r="D4" s="16">
        <v>0</v>
      </c>
      <c r="E4" s="17" t="s">
        <v>7</v>
      </c>
      <c r="F4" s="16">
        <v>0</v>
      </c>
      <c r="H4" s="4">
        <f>SUM(D4:D8)+SUM(F4:F8)</f>
        <v>0</v>
      </c>
    </row>
    <row r="5" spans="1:8">
      <c r="A5" s="6" t="s">
        <v>8</v>
      </c>
      <c r="B5" s="18">
        <f>B6-B4</f>
        <v>2063500</v>
      </c>
      <c r="C5" s="17" t="s">
        <v>9</v>
      </c>
      <c r="D5" s="16">
        <v>0</v>
      </c>
      <c r="E5" s="17" t="s">
        <v>10</v>
      </c>
      <c r="F5" s="16">
        <v>0</v>
      </c>
    </row>
    <row r="6" spans="1:8">
      <c r="A6" s="6" t="s">
        <v>11</v>
      </c>
      <c r="B6" s="18">
        <v>3823000</v>
      </c>
      <c r="C6" s="15" t="s">
        <v>12</v>
      </c>
      <c r="D6" s="16">
        <v>0</v>
      </c>
      <c r="E6" s="17" t="s">
        <v>13</v>
      </c>
      <c r="F6" s="16">
        <v>0</v>
      </c>
      <c r="G6" s="234">
        <f>B7+B6</f>
        <v>10948900</v>
      </c>
      <c r="H6" s="235"/>
    </row>
    <row r="7" spans="1:8">
      <c r="A7" s="6" t="s">
        <v>14</v>
      </c>
      <c r="B7" s="18">
        <v>7125900</v>
      </c>
      <c r="C7" s="17" t="s">
        <v>15</v>
      </c>
      <c r="D7" s="16">
        <v>0</v>
      </c>
      <c r="E7" s="17" t="s">
        <v>16</v>
      </c>
      <c r="F7" s="16"/>
    </row>
    <row r="8" spans="1:8">
      <c r="A8" s="6" t="s">
        <v>17</v>
      </c>
      <c r="B8" s="18">
        <v>60071610</v>
      </c>
      <c r="C8" s="15" t="s">
        <v>18</v>
      </c>
      <c r="D8" s="16">
        <v>0</v>
      </c>
      <c r="E8" s="17" t="s">
        <v>19</v>
      </c>
      <c r="F8" s="16"/>
    </row>
    <row r="9" spans="1:8">
      <c r="A9" s="6" t="s">
        <v>20</v>
      </c>
      <c r="B9" s="19">
        <f>B7/B8</f>
        <v>0.11862342294471548</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c r="C12" s="11"/>
      <c r="D12" s="204" t="s">
        <v>27</v>
      </c>
      <c r="E12" s="22" t="s">
        <v>28</v>
      </c>
      <c r="F12" s="11">
        <v>46</v>
      </c>
    </row>
    <row r="13" spans="1:8">
      <c r="A13" s="224"/>
      <c r="B13" s="22"/>
      <c r="C13" s="11"/>
      <c r="D13" s="204"/>
      <c r="E13" s="22" t="s">
        <v>29</v>
      </c>
      <c r="F13" s="11">
        <v>26</v>
      </c>
    </row>
    <row r="14" spans="1:8">
      <c r="A14" s="224"/>
      <c r="B14" s="22"/>
      <c r="C14" s="11"/>
      <c r="D14" s="204" t="s">
        <v>30</v>
      </c>
      <c r="E14" s="22"/>
      <c r="F14" s="23"/>
    </row>
    <row r="15" spans="1:8">
      <c r="A15" s="224"/>
      <c r="B15" s="22"/>
      <c r="C15" s="11"/>
      <c r="D15" s="204"/>
      <c r="E15" s="22"/>
      <c r="F15" s="23"/>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c r="C18" s="26"/>
      <c r="D18" s="27"/>
      <c r="E18" s="226"/>
      <c r="F18" s="226"/>
      <c r="G18" s="5"/>
      <c r="H18" s="5"/>
      <c r="I18" s="5"/>
      <c r="J18" s="1"/>
      <c r="K18" s="1"/>
    </row>
    <row r="19" spans="1:11" s="2" customFormat="1">
      <c r="A19" s="224"/>
      <c r="B19" s="26"/>
      <c r="C19" s="26"/>
      <c r="D19" s="27"/>
      <c r="E19" s="226"/>
      <c r="F19" s="226"/>
      <c r="G19" s="5"/>
      <c r="H19" s="5"/>
      <c r="I19" s="5"/>
      <c r="J19" s="1"/>
      <c r="K19" s="1"/>
    </row>
    <row r="20" spans="1:11">
      <c r="A20" s="224"/>
      <c r="B20" s="227"/>
      <c r="C20" s="229"/>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95</v>
      </c>
      <c r="B23" s="29"/>
      <c r="C23" s="26"/>
      <c r="D23" s="27"/>
      <c r="E23" s="226"/>
      <c r="F23" s="226"/>
      <c r="G23" s="5"/>
      <c r="H23" s="5"/>
      <c r="I23" s="5"/>
      <c r="J23" s="1"/>
      <c r="K23" s="1"/>
    </row>
    <row r="24" spans="1:11" ht="17.399999999999999" customHeight="1">
      <c r="A24" s="224"/>
      <c r="B24" s="29"/>
      <c r="C24" s="26"/>
      <c r="D24" s="27"/>
      <c r="E24" s="226"/>
      <c r="F24" s="226"/>
      <c r="G24" s="5"/>
      <c r="H24" s="5"/>
      <c r="I24" s="5"/>
      <c r="J24" s="1"/>
      <c r="K24" s="1"/>
    </row>
    <row r="25" spans="1:11" ht="43.5" customHeight="1">
      <c r="A25" s="224"/>
      <c r="B25" s="30"/>
      <c r="C25" s="230"/>
      <c r="D25" s="230"/>
      <c r="E25" s="230"/>
      <c r="F25" s="230"/>
      <c r="G25" s="5"/>
      <c r="H25" s="5"/>
      <c r="I25" s="5"/>
      <c r="J25" s="1"/>
      <c r="K25" s="1"/>
    </row>
    <row r="26" spans="1:11">
      <c r="A26" s="205" t="s">
        <v>36</v>
      </c>
      <c r="B26" s="205"/>
      <c r="C26" s="205"/>
      <c r="D26" s="205"/>
      <c r="E26" s="205"/>
      <c r="F26" s="205"/>
    </row>
    <row r="27" spans="1:11">
      <c r="A27" s="215" t="s">
        <v>37</v>
      </c>
      <c r="B27" s="31" t="s">
        <v>38</v>
      </c>
      <c r="C27" s="32" t="s">
        <v>48</v>
      </c>
      <c r="D27" s="215" t="s">
        <v>40</v>
      </c>
      <c r="E27" s="6" t="s">
        <v>38</v>
      </c>
      <c r="F27" s="33" t="s">
        <v>63</v>
      </c>
    </row>
    <row r="28" spans="1:11">
      <c r="A28" s="216"/>
      <c r="B28" s="31" t="s">
        <v>41</v>
      </c>
      <c r="C28" s="32" t="s">
        <v>111</v>
      </c>
      <c r="D28" s="219"/>
      <c r="E28" s="6" t="s">
        <v>42</v>
      </c>
      <c r="F28" s="33" t="s">
        <v>61</v>
      </c>
    </row>
    <row r="29" spans="1:11">
      <c r="A29" s="216"/>
      <c r="B29" s="31" t="s">
        <v>43</v>
      </c>
      <c r="C29" s="32" t="s">
        <v>112</v>
      </c>
      <c r="D29" s="219"/>
      <c r="E29" s="6" t="s">
        <v>44</v>
      </c>
      <c r="F29" s="33" t="s">
        <v>64</v>
      </c>
    </row>
    <row r="30" spans="1:11" ht="18" customHeight="1">
      <c r="A30" s="217"/>
      <c r="B30" s="31" t="s">
        <v>45</v>
      </c>
      <c r="C30" s="32" t="s">
        <v>113</v>
      </c>
      <c r="D30" s="220"/>
      <c r="E30" s="6" t="s">
        <v>46</v>
      </c>
      <c r="F30" s="33"/>
    </row>
    <row r="31" spans="1:11">
      <c r="A31" s="218"/>
      <c r="B31" s="31" t="s">
        <v>47</v>
      </c>
      <c r="C31" s="32" t="s">
        <v>79</v>
      </c>
      <c r="D31" s="221"/>
      <c r="E31" s="6" t="s">
        <v>49</v>
      </c>
      <c r="F31" s="33"/>
    </row>
    <row r="32" spans="1:11">
      <c r="A32" s="205" t="s">
        <v>50</v>
      </c>
      <c r="B32" s="205"/>
      <c r="C32" s="205"/>
      <c r="D32" s="205"/>
      <c r="E32" s="205"/>
      <c r="F32" s="205"/>
    </row>
    <row r="33" spans="1:6" ht="28.2" customHeight="1">
      <c r="A33" s="34" t="s">
        <v>51</v>
      </c>
      <c r="B33" s="206" t="s">
        <v>65</v>
      </c>
      <c r="C33" s="207"/>
      <c r="D33" s="207"/>
      <c r="E33" s="207"/>
      <c r="F33" s="208"/>
    </row>
    <row r="34" spans="1:6" ht="96" customHeight="1">
      <c r="A34" s="41" t="s">
        <v>52</v>
      </c>
      <c r="B34" s="206" t="s">
        <v>155</v>
      </c>
      <c r="C34" s="209"/>
      <c r="D34" s="209"/>
      <c r="E34" s="209"/>
      <c r="F34" s="210"/>
    </row>
    <row r="35" spans="1:6">
      <c r="A35" s="211"/>
      <c r="B35" s="212"/>
      <c r="C35" s="212"/>
      <c r="D35" s="212"/>
      <c r="E35" s="212"/>
      <c r="F35" s="213"/>
    </row>
    <row r="36" spans="1:6">
      <c r="A36" s="35" t="s">
        <v>37</v>
      </c>
      <c r="B36" s="214"/>
      <c r="C36" s="214"/>
      <c r="D36" s="35" t="s">
        <v>40</v>
      </c>
      <c r="E36" s="214"/>
      <c r="F36" s="214"/>
    </row>
    <row r="37" spans="1:6">
      <c r="A37" s="198" t="s">
        <v>53</v>
      </c>
      <c r="B37" s="199"/>
      <c r="C37" s="200"/>
      <c r="D37" s="36" t="s">
        <v>54</v>
      </c>
      <c r="E37" s="201"/>
      <c r="F37" s="202"/>
    </row>
    <row r="38" spans="1:6">
      <c r="A38" s="203" t="s">
        <v>37</v>
      </c>
      <c r="B38" s="37" t="s">
        <v>55</v>
      </c>
      <c r="C38" s="37" t="s">
        <v>56</v>
      </c>
      <c r="D38" s="203" t="s">
        <v>40</v>
      </c>
      <c r="E38" s="37" t="s">
        <v>57</v>
      </c>
      <c r="F38" s="37" t="s">
        <v>58</v>
      </c>
    </row>
    <row r="39" spans="1:6">
      <c r="A39" s="203"/>
      <c r="B39" s="38"/>
      <c r="C39" s="38"/>
      <c r="D39" s="204"/>
      <c r="E39" s="38"/>
      <c r="F39" s="39"/>
    </row>
    <row r="40" spans="1:6">
      <c r="A40" s="203"/>
      <c r="B40" s="38"/>
      <c r="C40" s="38"/>
      <c r="D40" s="204"/>
      <c r="E40" s="38"/>
      <c r="F40" s="39"/>
    </row>
    <row r="41" spans="1:6">
      <c r="A41" s="203"/>
      <c r="B41" s="38"/>
      <c r="C41" s="38"/>
      <c r="D41" s="204"/>
      <c r="E41" s="38"/>
      <c r="F41" s="39"/>
    </row>
  </sheetData>
  <mergeCells count="31">
    <mergeCell ref="A1:F1"/>
    <mergeCell ref="A3:B3"/>
    <mergeCell ref="G6:H6"/>
    <mergeCell ref="A10:F10"/>
    <mergeCell ref="A11:A15"/>
    <mergeCell ref="D12:D13"/>
    <mergeCell ref="D14:D15"/>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37:C37"/>
    <mergeCell ref="E37:F37"/>
    <mergeCell ref="A38:A41"/>
    <mergeCell ref="D38:D41"/>
    <mergeCell ref="A32:F32"/>
    <mergeCell ref="B33:F33"/>
    <mergeCell ref="B34:F34"/>
    <mergeCell ref="A35:F35"/>
    <mergeCell ref="B36:C36"/>
    <mergeCell ref="E36:F36"/>
  </mergeCells>
  <phoneticPr fontId="2"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K48"/>
  <sheetViews>
    <sheetView topLeftCell="A28"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28" t="s">
        <v>0</v>
      </c>
      <c r="B2" s="7">
        <v>42694</v>
      </c>
      <c r="C2" s="8"/>
      <c r="D2" s="9"/>
      <c r="E2" s="10" t="s">
        <v>1</v>
      </c>
      <c r="F2" s="11"/>
    </row>
    <row r="3" spans="1:8">
      <c r="A3" s="232" t="s">
        <v>2</v>
      </c>
      <c r="B3" s="233"/>
      <c r="C3" s="12" t="s">
        <v>3</v>
      </c>
      <c r="D3" s="12" t="s">
        <v>4</v>
      </c>
      <c r="E3" s="12" t="s">
        <v>3</v>
      </c>
      <c r="F3" s="13" t="s">
        <v>4</v>
      </c>
    </row>
    <row r="4" spans="1:8">
      <c r="A4" s="128" t="s">
        <v>5</v>
      </c>
      <c r="B4" s="14">
        <v>1401700</v>
      </c>
      <c r="C4" s="15" t="s">
        <v>6</v>
      </c>
      <c r="D4" s="16">
        <v>0.02</v>
      </c>
      <c r="E4" s="17" t="s">
        <v>7</v>
      </c>
      <c r="F4" s="16">
        <v>0.31</v>
      </c>
      <c r="H4" s="4">
        <f>SUM(D4:D8)+SUM(F4:F8)</f>
        <v>0.98000000000000009</v>
      </c>
    </row>
    <row r="5" spans="1:8">
      <c r="A5" s="128" t="s">
        <v>8</v>
      </c>
      <c r="B5" s="18">
        <f>B6-B4</f>
        <v>2099200</v>
      </c>
      <c r="C5" s="17" t="s">
        <v>9</v>
      </c>
      <c r="D5" s="16">
        <v>0.1</v>
      </c>
      <c r="E5" s="17" t="s">
        <v>10</v>
      </c>
      <c r="F5" s="16">
        <v>0.03</v>
      </c>
    </row>
    <row r="6" spans="1:8">
      <c r="A6" s="128" t="s">
        <v>11</v>
      </c>
      <c r="B6" s="18">
        <v>3500900</v>
      </c>
      <c r="C6" s="15" t="s">
        <v>12</v>
      </c>
      <c r="D6" s="16">
        <v>0.08</v>
      </c>
      <c r="E6" s="17" t="s">
        <v>13</v>
      </c>
      <c r="F6" s="16">
        <v>0.17</v>
      </c>
      <c r="G6" s="234">
        <f>B7+B6</f>
        <v>50113090</v>
      </c>
      <c r="H6" s="235"/>
    </row>
    <row r="7" spans="1:8">
      <c r="A7" s="128" t="s">
        <v>14</v>
      </c>
      <c r="B7" s="18">
        <v>46612190</v>
      </c>
      <c r="C7" s="17" t="s">
        <v>15</v>
      </c>
      <c r="D7" s="16">
        <v>0.19</v>
      </c>
      <c r="E7" s="17" t="s">
        <v>16</v>
      </c>
      <c r="F7" s="16">
        <v>7.0000000000000007E-2</v>
      </c>
    </row>
    <row r="8" spans="1:8">
      <c r="A8" s="128" t="s">
        <v>17</v>
      </c>
      <c r="B8" s="18">
        <v>60071610</v>
      </c>
      <c r="C8" s="15" t="s">
        <v>18</v>
      </c>
      <c r="D8" s="16">
        <v>0.01</v>
      </c>
      <c r="E8" s="17"/>
      <c r="F8" s="16"/>
    </row>
    <row r="9" spans="1:8">
      <c r="A9" s="128" t="s">
        <v>20</v>
      </c>
      <c r="B9" s="19">
        <f>B7/B8</f>
        <v>0.77594374447430325</v>
      </c>
      <c r="C9" s="15"/>
      <c r="D9" s="16"/>
      <c r="E9" s="17"/>
      <c r="F9" s="20"/>
    </row>
    <row r="10" spans="1:8">
      <c r="A10" s="205" t="s">
        <v>21</v>
      </c>
      <c r="B10" s="205"/>
      <c r="C10" s="205"/>
      <c r="D10" s="205"/>
      <c r="E10" s="205"/>
      <c r="F10" s="205"/>
    </row>
    <row r="11" spans="1:8">
      <c r="A11" s="224" t="s">
        <v>345</v>
      </c>
      <c r="B11" s="128" t="s">
        <v>23</v>
      </c>
      <c r="C11" s="128" t="s">
        <v>24</v>
      </c>
      <c r="D11" s="128" t="s">
        <v>25</v>
      </c>
      <c r="E11" s="128"/>
      <c r="F11" s="21" t="s">
        <v>26</v>
      </c>
    </row>
    <row r="12" spans="1:8">
      <c r="A12" s="224"/>
      <c r="B12" s="22" t="s">
        <v>66</v>
      </c>
      <c r="C12" s="11" t="s">
        <v>482</v>
      </c>
      <c r="D12" s="204" t="s">
        <v>27</v>
      </c>
      <c r="E12" s="22" t="s">
        <v>485</v>
      </c>
      <c r="F12" s="11">
        <v>8</v>
      </c>
    </row>
    <row r="13" spans="1:8">
      <c r="A13" s="224"/>
      <c r="B13" s="22" t="s">
        <v>67</v>
      </c>
      <c r="C13" s="11" t="s">
        <v>359</v>
      </c>
      <c r="D13" s="204"/>
      <c r="E13" s="22" t="s">
        <v>486</v>
      </c>
      <c r="F13" s="11">
        <v>8</v>
      </c>
    </row>
    <row r="14" spans="1:8">
      <c r="A14" s="224"/>
      <c r="B14" s="22" t="s">
        <v>68</v>
      </c>
      <c r="C14" s="11" t="s">
        <v>483</v>
      </c>
      <c r="D14" s="204" t="s">
        <v>30</v>
      </c>
      <c r="E14" s="22" t="s">
        <v>67</v>
      </c>
      <c r="F14" s="23">
        <v>0</v>
      </c>
    </row>
    <row r="15" spans="1:8">
      <c r="A15" s="224"/>
      <c r="B15" s="22" t="s">
        <v>69</v>
      </c>
      <c r="C15" s="11" t="s">
        <v>484</v>
      </c>
      <c r="D15" s="204"/>
      <c r="E15" s="22" t="s">
        <v>487</v>
      </c>
      <c r="F15" s="23">
        <v>0</v>
      </c>
    </row>
    <row r="16" spans="1:8">
      <c r="A16" s="205"/>
      <c r="B16" s="205"/>
      <c r="C16" s="205"/>
      <c r="D16" s="205"/>
      <c r="E16" s="205"/>
      <c r="F16" s="205"/>
    </row>
    <row r="17" spans="1:11">
      <c r="A17" s="24"/>
      <c r="B17" s="128" t="s">
        <v>31</v>
      </c>
      <c r="C17" s="128" t="s">
        <v>32</v>
      </c>
      <c r="D17" s="128" t="s">
        <v>33</v>
      </c>
      <c r="E17" s="222" t="s">
        <v>34</v>
      </c>
      <c r="F17" s="223"/>
      <c r="G17" s="5"/>
      <c r="H17" s="5"/>
      <c r="I17" s="5"/>
      <c r="J17" s="1"/>
      <c r="K17" s="1"/>
    </row>
    <row r="18" spans="1:11">
      <c r="A18" s="224" t="s">
        <v>35</v>
      </c>
      <c r="B18" s="129">
        <v>0.52083333333333337</v>
      </c>
      <c r="C18" s="132" t="s">
        <v>488</v>
      </c>
      <c r="D18" s="27">
        <v>9</v>
      </c>
      <c r="E18" s="226"/>
      <c r="F18" s="226"/>
      <c r="G18" s="5"/>
      <c r="H18" s="5"/>
      <c r="I18" s="5"/>
      <c r="J18" s="1"/>
      <c r="K18" s="1"/>
    </row>
    <row r="19" spans="1:11">
      <c r="A19" s="224"/>
      <c r="B19" s="129">
        <v>0.5625</v>
      </c>
      <c r="C19" s="132" t="s">
        <v>489</v>
      </c>
      <c r="D19" s="27" t="s">
        <v>490</v>
      </c>
      <c r="E19" s="236"/>
      <c r="F19" s="237"/>
      <c r="G19" s="5"/>
      <c r="H19" s="5"/>
      <c r="I19" s="5"/>
      <c r="J19" s="1"/>
      <c r="K19" s="1"/>
    </row>
    <row r="20" spans="1:11">
      <c r="A20" s="224"/>
      <c r="B20" s="129">
        <v>0.58333333333333337</v>
      </c>
      <c r="C20" s="132" t="s">
        <v>491</v>
      </c>
      <c r="D20" s="27">
        <v>4</v>
      </c>
      <c r="E20" s="236"/>
      <c r="F20" s="237"/>
      <c r="G20" s="5"/>
      <c r="H20" s="5"/>
      <c r="I20" s="5"/>
      <c r="J20" s="1"/>
      <c r="K20" s="1"/>
    </row>
    <row r="21" spans="1:11">
      <c r="A21" s="224"/>
      <c r="B21" s="129">
        <v>0.60416666666666663</v>
      </c>
      <c r="C21" s="132" t="s">
        <v>492</v>
      </c>
      <c r="D21" s="27" t="s">
        <v>493</v>
      </c>
      <c r="E21" s="236"/>
      <c r="F21" s="237"/>
      <c r="G21" s="5"/>
      <c r="H21" s="5"/>
      <c r="I21" s="5"/>
      <c r="J21" s="1"/>
      <c r="K21" s="1"/>
    </row>
    <row r="22" spans="1:11">
      <c r="A22" s="224"/>
      <c r="B22" s="227" t="s">
        <v>494</v>
      </c>
      <c r="C22" s="229" t="s">
        <v>499</v>
      </c>
      <c r="D22" s="229"/>
      <c r="E22" s="229"/>
      <c r="F22" s="229"/>
      <c r="G22" s="5"/>
      <c r="H22" s="5"/>
      <c r="I22" s="5"/>
      <c r="J22" s="1"/>
      <c r="K22" s="1"/>
    </row>
    <row r="23" spans="1:11">
      <c r="A23" s="224"/>
      <c r="B23" s="227"/>
      <c r="C23" s="229"/>
      <c r="D23" s="229"/>
      <c r="E23" s="229"/>
      <c r="F23" s="229"/>
      <c r="G23" s="5"/>
      <c r="H23" s="5"/>
      <c r="I23" s="5"/>
      <c r="J23" s="1"/>
      <c r="K23" s="1"/>
    </row>
    <row r="24" spans="1:11">
      <c r="A24" s="225"/>
      <c r="B24" s="228"/>
      <c r="C24" s="229"/>
      <c r="D24" s="229"/>
      <c r="E24" s="229"/>
      <c r="F24" s="229"/>
      <c r="G24" s="5"/>
      <c r="H24" s="5"/>
      <c r="I24" s="5"/>
      <c r="J24" s="1"/>
      <c r="K24" s="1"/>
    </row>
    <row r="25" spans="1:11" ht="17.399999999999999" customHeight="1">
      <c r="A25" s="224" t="s">
        <v>84</v>
      </c>
      <c r="B25" s="29">
        <v>0.75</v>
      </c>
      <c r="C25" s="132" t="s">
        <v>495</v>
      </c>
      <c r="D25" s="27">
        <v>4</v>
      </c>
      <c r="E25" s="226" t="s">
        <v>500</v>
      </c>
      <c r="F25" s="226"/>
      <c r="G25" s="5"/>
      <c r="H25" s="5"/>
      <c r="I25" s="5"/>
      <c r="J25" s="1"/>
      <c r="K25" s="1"/>
    </row>
    <row r="26" spans="1:11" ht="17.399999999999999" customHeight="1">
      <c r="A26" s="224"/>
      <c r="B26" s="29">
        <v>0.79166666666666663</v>
      </c>
      <c r="C26" s="132" t="s">
        <v>496</v>
      </c>
      <c r="D26" s="27">
        <v>3</v>
      </c>
      <c r="E26" s="236"/>
      <c r="F26" s="237"/>
      <c r="G26" s="5"/>
      <c r="H26" s="5"/>
      <c r="I26" s="5"/>
      <c r="J26" s="1"/>
      <c r="K26" s="1"/>
    </row>
    <row r="27" spans="1:11" ht="17.399999999999999" customHeight="1">
      <c r="A27" s="224"/>
      <c r="B27" s="29">
        <v>0.79166666666666663</v>
      </c>
      <c r="C27" s="132" t="s">
        <v>497</v>
      </c>
      <c r="D27" s="27">
        <v>4</v>
      </c>
      <c r="E27" s="130"/>
      <c r="F27" s="131"/>
      <c r="G27" s="5"/>
      <c r="H27" s="5"/>
      <c r="I27" s="5"/>
      <c r="J27" s="1"/>
      <c r="K27" s="1"/>
    </row>
    <row r="28" spans="1:11" ht="17.399999999999999" customHeight="1">
      <c r="A28" s="224"/>
      <c r="B28" s="29">
        <v>0.79166666666666663</v>
      </c>
      <c r="C28" s="132" t="s">
        <v>498</v>
      </c>
      <c r="D28" s="27" t="s">
        <v>493</v>
      </c>
      <c r="E28" s="236"/>
      <c r="F28" s="237"/>
      <c r="G28" s="5"/>
      <c r="H28" s="5"/>
      <c r="I28" s="5"/>
      <c r="J28" s="1"/>
      <c r="K28" s="1"/>
    </row>
    <row r="29" spans="1:11" ht="43.5" customHeight="1">
      <c r="A29" s="224"/>
      <c r="B29" s="133" t="s">
        <v>167</v>
      </c>
      <c r="C29" s="230" t="s">
        <v>501</v>
      </c>
      <c r="D29" s="230"/>
      <c r="E29" s="230"/>
      <c r="F29" s="230"/>
      <c r="G29" s="5"/>
      <c r="H29" s="5"/>
      <c r="I29" s="5"/>
      <c r="J29" s="1"/>
      <c r="K29" s="1"/>
    </row>
    <row r="30" spans="1:11">
      <c r="A30" s="205" t="s">
        <v>36</v>
      </c>
      <c r="B30" s="205"/>
      <c r="C30" s="205"/>
      <c r="D30" s="205"/>
      <c r="E30" s="205"/>
      <c r="F30" s="205"/>
    </row>
    <row r="31" spans="1:11">
      <c r="A31" s="215" t="s">
        <v>37</v>
      </c>
      <c r="B31" s="31" t="s">
        <v>38</v>
      </c>
      <c r="C31" s="32" t="s">
        <v>374</v>
      </c>
      <c r="D31" s="215" t="s">
        <v>40</v>
      </c>
      <c r="E31" s="128" t="s">
        <v>38</v>
      </c>
      <c r="F31" s="33" t="s">
        <v>478</v>
      </c>
    </row>
    <row r="32" spans="1:11">
      <c r="A32" s="216"/>
      <c r="B32" s="31" t="s">
        <v>41</v>
      </c>
      <c r="C32" s="32" t="s">
        <v>465</v>
      </c>
      <c r="D32" s="219"/>
      <c r="E32" s="128" t="s">
        <v>42</v>
      </c>
      <c r="F32" s="33" t="s">
        <v>479</v>
      </c>
    </row>
    <row r="33" spans="1:11">
      <c r="A33" s="216"/>
      <c r="B33" s="31" t="s">
        <v>43</v>
      </c>
      <c r="C33" s="32" t="s">
        <v>466</v>
      </c>
      <c r="D33" s="219"/>
      <c r="E33" s="128" t="s">
        <v>44</v>
      </c>
      <c r="F33" s="33" t="s">
        <v>233</v>
      </c>
    </row>
    <row r="34" spans="1:11" ht="18" customHeight="1">
      <c r="A34" s="217"/>
      <c r="B34" s="31" t="s">
        <v>45</v>
      </c>
      <c r="C34" s="32" t="s">
        <v>467</v>
      </c>
      <c r="D34" s="220"/>
      <c r="E34" s="128" t="s">
        <v>46</v>
      </c>
      <c r="F34" s="33" t="s">
        <v>480</v>
      </c>
    </row>
    <row r="35" spans="1:11">
      <c r="A35" s="218"/>
      <c r="B35" s="31" t="s">
        <v>47</v>
      </c>
      <c r="C35" s="32" t="s">
        <v>468</v>
      </c>
      <c r="D35" s="221"/>
      <c r="E35" s="128" t="s">
        <v>49</v>
      </c>
      <c r="F35" s="33"/>
    </row>
    <row r="36" spans="1:11">
      <c r="A36" s="205" t="s">
        <v>50</v>
      </c>
      <c r="B36" s="205"/>
      <c r="C36" s="205"/>
      <c r="D36" s="205"/>
      <c r="E36" s="205"/>
      <c r="F36" s="205"/>
    </row>
    <row r="37" spans="1:11" s="3" customFormat="1" ht="36" customHeight="1">
      <c r="A37" s="238" t="s">
        <v>51</v>
      </c>
      <c r="B37" s="249" t="s">
        <v>481</v>
      </c>
      <c r="C37" s="244"/>
      <c r="D37" s="244"/>
      <c r="E37" s="244"/>
      <c r="F37" s="245"/>
      <c r="J37"/>
      <c r="K37"/>
    </row>
    <row r="38" spans="1:11" s="3" customFormat="1" ht="36" customHeight="1">
      <c r="A38" s="239"/>
      <c r="B38" s="206" t="s">
        <v>469</v>
      </c>
      <c r="C38" s="207"/>
      <c r="D38" s="207"/>
      <c r="E38" s="207"/>
      <c r="F38" s="208"/>
      <c r="J38"/>
      <c r="K38"/>
    </row>
    <row r="39" spans="1:11" s="3" customFormat="1" ht="43.8" customHeight="1">
      <c r="A39" s="240"/>
      <c r="B39" s="206" t="s">
        <v>470</v>
      </c>
      <c r="C39" s="207"/>
      <c r="D39" s="207"/>
      <c r="E39" s="207"/>
      <c r="F39" s="208"/>
      <c r="J39"/>
      <c r="K39"/>
    </row>
    <row r="40" spans="1:11" s="3" customFormat="1" ht="109.2" customHeight="1">
      <c r="A40" s="238" t="s">
        <v>413</v>
      </c>
      <c r="B40" s="206" t="s">
        <v>502</v>
      </c>
      <c r="C40" s="209"/>
      <c r="D40" s="209"/>
      <c r="E40" s="209"/>
      <c r="F40" s="210"/>
      <c r="J40"/>
      <c r="K40"/>
    </row>
    <row r="41" spans="1:11" s="3" customFormat="1" ht="210.6" customHeight="1">
      <c r="A41" s="240"/>
      <c r="B41" s="206" t="s">
        <v>503</v>
      </c>
      <c r="C41" s="209"/>
      <c r="D41" s="209"/>
      <c r="E41" s="209"/>
      <c r="F41" s="210"/>
      <c r="J41"/>
      <c r="K41"/>
    </row>
    <row r="42" spans="1:11" s="3" customFormat="1">
      <c r="A42" s="211"/>
      <c r="B42" s="212"/>
      <c r="C42" s="212"/>
      <c r="D42" s="212"/>
      <c r="E42" s="212"/>
      <c r="F42" s="213"/>
      <c r="J42"/>
      <c r="K42"/>
    </row>
    <row r="43" spans="1:11" s="3" customFormat="1">
      <c r="A43" s="126" t="s">
        <v>37</v>
      </c>
      <c r="B43" s="214"/>
      <c r="C43" s="214"/>
      <c r="D43" s="126" t="s">
        <v>40</v>
      </c>
      <c r="E43" s="214"/>
      <c r="F43" s="214"/>
      <c r="J43"/>
      <c r="K43"/>
    </row>
    <row r="44" spans="1:11" s="3" customFormat="1">
      <c r="A44" s="198" t="s">
        <v>53</v>
      </c>
      <c r="B44" s="199"/>
      <c r="C44" s="200"/>
      <c r="D44" s="127" t="s">
        <v>54</v>
      </c>
      <c r="E44" s="201"/>
      <c r="F44" s="202"/>
      <c r="J44"/>
      <c r="K44"/>
    </row>
    <row r="45" spans="1:11" s="3" customFormat="1">
      <c r="A45" s="203" t="s">
        <v>37</v>
      </c>
      <c r="B45" s="37" t="s">
        <v>55</v>
      </c>
      <c r="C45" s="37" t="s">
        <v>56</v>
      </c>
      <c r="D45" s="203" t="s">
        <v>40</v>
      </c>
      <c r="E45" s="37" t="s">
        <v>57</v>
      </c>
      <c r="F45" s="37" t="s">
        <v>58</v>
      </c>
      <c r="J45"/>
      <c r="K45"/>
    </row>
    <row r="46" spans="1:11" s="3" customFormat="1">
      <c r="A46" s="203"/>
      <c r="B46" s="38"/>
      <c r="C46" s="38"/>
      <c r="D46" s="204"/>
      <c r="E46" s="38"/>
      <c r="F46" s="39"/>
      <c r="J46"/>
      <c r="K46"/>
    </row>
    <row r="47" spans="1:11" s="3" customFormat="1">
      <c r="A47" s="203"/>
      <c r="B47" s="38"/>
      <c r="C47" s="38"/>
      <c r="D47" s="204"/>
      <c r="E47" s="38"/>
      <c r="F47" s="39"/>
      <c r="J47"/>
      <c r="K47"/>
    </row>
    <row r="48" spans="1:11" s="3" customFormat="1">
      <c r="A48" s="203"/>
      <c r="B48" s="38"/>
      <c r="C48" s="38"/>
      <c r="D48" s="204"/>
      <c r="E48" s="38"/>
      <c r="F48" s="39"/>
      <c r="J48"/>
      <c r="K48"/>
    </row>
  </sheetData>
  <mergeCells count="39">
    <mergeCell ref="A1:F1"/>
    <mergeCell ref="A3:B3"/>
    <mergeCell ref="G6:H6"/>
    <mergeCell ref="A10:F10"/>
    <mergeCell ref="A11:A15"/>
    <mergeCell ref="D12:D13"/>
    <mergeCell ref="D14:D15"/>
    <mergeCell ref="A16:F16"/>
    <mergeCell ref="E17:F17"/>
    <mergeCell ref="A18:A24"/>
    <mergeCell ref="E18:F18"/>
    <mergeCell ref="E19:F19"/>
    <mergeCell ref="E20:F20"/>
    <mergeCell ref="E21:F21"/>
    <mergeCell ref="B22:B24"/>
    <mergeCell ref="C22:F24"/>
    <mergeCell ref="A25:A29"/>
    <mergeCell ref="E25:F25"/>
    <mergeCell ref="E26:F26"/>
    <mergeCell ref="E28:F28"/>
    <mergeCell ref="C29:F29"/>
    <mergeCell ref="A30:F30"/>
    <mergeCell ref="A31:A35"/>
    <mergeCell ref="D31:D35"/>
    <mergeCell ref="A36:F36"/>
    <mergeCell ref="A37:A39"/>
    <mergeCell ref="B37:F37"/>
    <mergeCell ref="B38:F38"/>
    <mergeCell ref="B39:F39"/>
    <mergeCell ref="A44:C44"/>
    <mergeCell ref="E44:F44"/>
    <mergeCell ref="A45:A48"/>
    <mergeCell ref="D45:D48"/>
    <mergeCell ref="A40:A41"/>
    <mergeCell ref="B40:F40"/>
    <mergeCell ref="B41:F41"/>
    <mergeCell ref="A42:F42"/>
    <mergeCell ref="B43:C43"/>
    <mergeCell ref="E43:F43"/>
  </mergeCells>
  <phoneticPr fontId="2"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K45"/>
  <sheetViews>
    <sheetView topLeftCell="A22"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36" t="s">
        <v>0</v>
      </c>
      <c r="B2" s="7">
        <v>42695</v>
      </c>
      <c r="C2" s="8"/>
      <c r="D2" s="9"/>
      <c r="E2" s="10" t="s">
        <v>1</v>
      </c>
      <c r="F2" s="11"/>
    </row>
    <row r="3" spans="1:8">
      <c r="A3" s="232" t="s">
        <v>2</v>
      </c>
      <c r="B3" s="233"/>
      <c r="C3" s="12" t="s">
        <v>3</v>
      </c>
      <c r="D3" s="12" t="s">
        <v>4</v>
      </c>
      <c r="E3" s="12" t="s">
        <v>3</v>
      </c>
      <c r="F3" s="13" t="s">
        <v>4</v>
      </c>
    </row>
    <row r="4" spans="1:8">
      <c r="A4" s="136" t="s">
        <v>5</v>
      </c>
      <c r="B4" s="14">
        <v>890000</v>
      </c>
      <c r="C4" s="15" t="s">
        <v>6</v>
      </c>
      <c r="D4" s="16">
        <v>0.03</v>
      </c>
      <c r="E4" s="17" t="s">
        <v>7</v>
      </c>
      <c r="F4" s="16">
        <v>0.12</v>
      </c>
      <c r="H4" s="4">
        <f>SUM(D4:D8)+SUM(F4:F8)</f>
        <v>1.02</v>
      </c>
    </row>
    <row r="5" spans="1:8">
      <c r="A5" s="136" t="s">
        <v>8</v>
      </c>
      <c r="B5" s="18">
        <f>B6-B4</f>
        <v>2214700</v>
      </c>
      <c r="C5" s="17" t="s">
        <v>9</v>
      </c>
      <c r="D5" s="16">
        <v>0.08</v>
      </c>
      <c r="E5" s="17" t="s">
        <v>10</v>
      </c>
      <c r="F5" s="16">
        <v>0.16</v>
      </c>
    </row>
    <row r="6" spans="1:8">
      <c r="A6" s="136" t="s">
        <v>11</v>
      </c>
      <c r="B6" s="18">
        <v>3104700</v>
      </c>
      <c r="C6" s="15" t="s">
        <v>12</v>
      </c>
      <c r="D6" s="16">
        <v>0.03</v>
      </c>
      <c r="E6" s="17" t="s">
        <v>13</v>
      </c>
      <c r="F6" s="16">
        <v>0.34</v>
      </c>
      <c r="G6" s="234">
        <f>B7+B6</f>
        <v>52821590</v>
      </c>
      <c r="H6" s="235"/>
    </row>
    <row r="7" spans="1:8">
      <c r="A7" s="136" t="s">
        <v>14</v>
      </c>
      <c r="B7" s="18">
        <v>49716890</v>
      </c>
      <c r="C7" s="17" t="s">
        <v>15</v>
      </c>
      <c r="D7" s="16">
        <v>0.06</v>
      </c>
      <c r="E7" s="17" t="s">
        <v>16</v>
      </c>
      <c r="F7" s="16">
        <v>0.18</v>
      </c>
    </row>
    <row r="8" spans="1:8">
      <c r="A8" s="136" t="s">
        <v>17</v>
      </c>
      <c r="B8" s="18">
        <v>60071610</v>
      </c>
      <c r="C8" s="15" t="s">
        <v>18</v>
      </c>
      <c r="D8" s="16">
        <v>0.02</v>
      </c>
      <c r="E8" s="17"/>
      <c r="F8" s="16"/>
    </row>
    <row r="9" spans="1:8">
      <c r="A9" s="136" t="s">
        <v>20</v>
      </c>
      <c r="B9" s="19">
        <f>B7/B8</f>
        <v>0.82762706043670209</v>
      </c>
      <c r="C9" s="15"/>
      <c r="D9" s="16"/>
      <c r="E9" s="17"/>
      <c r="F9" s="20"/>
    </row>
    <row r="10" spans="1:8">
      <c r="A10" s="205" t="s">
        <v>21</v>
      </c>
      <c r="B10" s="205"/>
      <c r="C10" s="205"/>
      <c r="D10" s="205"/>
      <c r="E10" s="205"/>
      <c r="F10" s="205"/>
    </row>
    <row r="11" spans="1:8">
      <c r="A11" s="224" t="s">
        <v>345</v>
      </c>
      <c r="B11" s="136" t="s">
        <v>23</v>
      </c>
      <c r="C11" s="136" t="s">
        <v>24</v>
      </c>
      <c r="D11" s="136" t="s">
        <v>25</v>
      </c>
      <c r="E11" s="136"/>
      <c r="F11" s="21" t="s">
        <v>26</v>
      </c>
    </row>
    <row r="12" spans="1:8">
      <c r="A12" s="224"/>
      <c r="B12" s="22" t="s">
        <v>66</v>
      </c>
      <c r="C12" s="11" t="s">
        <v>516</v>
      </c>
      <c r="D12" s="204" t="s">
        <v>27</v>
      </c>
      <c r="E12" s="22" t="s">
        <v>206</v>
      </c>
      <c r="F12" s="11">
        <v>4</v>
      </c>
    </row>
    <row r="13" spans="1:8">
      <c r="A13" s="224"/>
      <c r="B13" s="22" t="s">
        <v>67</v>
      </c>
      <c r="C13" s="11" t="s">
        <v>517</v>
      </c>
      <c r="D13" s="204"/>
      <c r="E13" s="22" t="s">
        <v>425</v>
      </c>
      <c r="F13" s="11">
        <v>12</v>
      </c>
    </row>
    <row r="14" spans="1:8">
      <c r="A14" s="224"/>
      <c r="B14" s="22" t="s">
        <v>68</v>
      </c>
      <c r="C14" s="11" t="s">
        <v>518</v>
      </c>
      <c r="D14" s="204" t="s">
        <v>30</v>
      </c>
      <c r="E14" s="22" t="s">
        <v>520</v>
      </c>
      <c r="F14" s="23">
        <v>0</v>
      </c>
    </row>
    <row r="15" spans="1:8">
      <c r="A15" s="224"/>
      <c r="B15" s="22" t="s">
        <v>69</v>
      </c>
      <c r="C15" s="11" t="s">
        <v>519</v>
      </c>
      <c r="D15" s="204"/>
      <c r="E15" s="22" t="s">
        <v>521</v>
      </c>
      <c r="F15" s="23">
        <v>0</v>
      </c>
    </row>
    <row r="16" spans="1:8">
      <c r="A16" s="205"/>
      <c r="B16" s="205"/>
      <c r="C16" s="205"/>
      <c r="D16" s="205"/>
      <c r="E16" s="205"/>
      <c r="F16" s="205"/>
    </row>
    <row r="17" spans="1:11">
      <c r="A17" s="24"/>
      <c r="B17" s="136" t="s">
        <v>31</v>
      </c>
      <c r="C17" s="136" t="s">
        <v>32</v>
      </c>
      <c r="D17" s="136" t="s">
        <v>33</v>
      </c>
      <c r="E17" s="222" t="s">
        <v>34</v>
      </c>
      <c r="F17" s="223"/>
      <c r="G17" s="5"/>
      <c r="H17" s="5"/>
      <c r="I17" s="5"/>
      <c r="J17" s="1"/>
      <c r="K17" s="1"/>
    </row>
    <row r="18" spans="1:11">
      <c r="A18" s="224" t="s">
        <v>35</v>
      </c>
      <c r="B18" s="137">
        <v>0.5</v>
      </c>
      <c r="C18" s="148" t="s">
        <v>530</v>
      </c>
      <c r="D18" s="27">
        <v>6</v>
      </c>
      <c r="E18" s="226" t="s">
        <v>531</v>
      </c>
      <c r="F18" s="226"/>
      <c r="G18" s="5"/>
      <c r="H18" s="5"/>
      <c r="I18" s="5"/>
      <c r="J18" s="1"/>
      <c r="K18" s="1"/>
    </row>
    <row r="19" spans="1:11">
      <c r="A19" s="224"/>
      <c r="B19" s="137">
        <v>0.54166666666666663</v>
      </c>
      <c r="C19" s="148" t="s">
        <v>532</v>
      </c>
      <c r="D19" s="27">
        <v>2</v>
      </c>
      <c r="E19" s="236" t="s">
        <v>533</v>
      </c>
      <c r="F19" s="237"/>
      <c r="G19" s="5"/>
      <c r="H19" s="5"/>
      <c r="I19" s="5"/>
      <c r="J19" s="1"/>
      <c r="K19" s="1"/>
    </row>
    <row r="20" spans="1:11">
      <c r="A20" s="224"/>
      <c r="B20" s="227" t="s">
        <v>534</v>
      </c>
      <c r="C20" s="229" t="s">
        <v>535</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0.75</v>
      </c>
      <c r="C23" s="148" t="s">
        <v>536</v>
      </c>
      <c r="D23" s="27">
        <v>12</v>
      </c>
      <c r="E23" s="226" t="s">
        <v>537</v>
      </c>
      <c r="F23" s="226"/>
      <c r="G23" s="5"/>
      <c r="H23" s="5"/>
      <c r="I23" s="5"/>
      <c r="J23" s="1"/>
      <c r="K23" s="1"/>
    </row>
    <row r="24" spans="1:11" ht="17.399999999999999" customHeight="1">
      <c r="A24" s="224"/>
      <c r="B24" s="29">
        <v>0.8125</v>
      </c>
      <c r="C24" s="148" t="s">
        <v>538</v>
      </c>
      <c r="D24" s="27">
        <v>8</v>
      </c>
      <c r="E24" s="236"/>
      <c r="F24" s="237"/>
      <c r="G24" s="5"/>
      <c r="H24" s="5"/>
      <c r="I24" s="5"/>
      <c r="J24" s="1"/>
      <c r="K24" s="1"/>
    </row>
    <row r="25" spans="1:11" ht="17.399999999999999" customHeight="1">
      <c r="A25" s="224"/>
      <c r="B25" s="29">
        <v>0.85416666666666663</v>
      </c>
      <c r="C25" s="148" t="s">
        <v>539</v>
      </c>
      <c r="D25" s="27">
        <v>2</v>
      </c>
      <c r="E25" s="138"/>
      <c r="F25" s="139"/>
      <c r="G25" s="5"/>
      <c r="H25" s="5"/>
      <c r="I25" s="5"/>
      <c r="J25" s="1"/>
      <c r="K25" s="1"/>
    </row>
    <row r="26" spans="1:11" ht="43.5" customHeight="1">
      <c r="A26" s="224"/>
      <c r="B26" s="149" t="s">
        <v>534</v>
      </c>
      <c r="C26" s="230" t="s">
        <v>540</v>
      </c>
      <c r="D26" s="230"/>
      <c r="E26" s="230"/>
      <c r="F26" s="230"/>
      <c r="G26" s="5"/>
      <c r="H26" s="5"/>
      <c r="I26" s="5"/>
      <c r="J26" s="1"/>
      <c r="K26" s="1"/>
    </row>
    <row r="27" spans="1:11">
      <c r="A27" s="205" t="s">
        <v>36</v>
      </c>
      <c r="B27" s="205"/>
      <c r="C27" s="205"/>
      <c r="D27" s="205"/>
      <c r="E27" s="205"/>
      <c r="F27" s="205"/>
    </row>
    <row r="28" spans="1:11">
      <c r="A28" s="215" t="s">
        <v>37</v>
      </c>
      <c r="B28" s="31" t="s">
        <v>38</v>
      </c>
      <c r="C28" s="32" t="s">
        <v>504</v>
      </c>
      <c r="D28" s="215" t="s">
        <v>40</v>
      </c>
      <c r="E28" s="136" t="s">
        <v>38</v>
      </c>
      <c r="F28" s="33" t="s">
        <v>522</v>
      </c>
    </row>
    <row r="29" spans="1:11">
      <c r="A29" s="216"/>
      <c r="B29" s="31" t="s">
        <v>41</v>
      </c>
      <c r="C29" s="32" t="s">
        <v>465</v>
      </c>
      <c r="D29" s="219"/>
      <c r="E29" s="136" t="s">
        <v>42</v>
      </c>
      <c r="F29" s="33" t="s">
        <v>479</v>
      </c>
    </row>
    <row r="30" spans="1:11">
      <c r="A30" s="216"/>
      <c r="B30" s="31" t="s">
        <v>43</v>
      </c>
      <c r="C30" s="32" t="s">
        <v>374</v>
      </c>
      <c r="D30" s="219"/>
      <c r="E30" s="136" t="s">
        <v>44</v>
      </c>
      <c r="F30" s="33" t="s">
        <v>269</v>
      </c>
    </row>
    <row r="31" spans="1:11" ht="18" customHeight="1">
      <c r="A31" s="217"/>
      <c r="B31" s="31" t="s">
        <v>45</v>
      </c>
      <c r="C31" s="32" t="s">
        <v>402</v>
      </c>
      <c r="D31" s="220"/>
      <c r="E31" s="136" t="s">
        <v>46</v>
      </c>
      <c r="F31" s="33"/>
    </row>
    <row r="32" spans="1:11">
      <c r="A32" s="218"/>
      <c r="B32" s="31" t="s">
        <v>47</v>
      </c>
      <c r="C32" s="32" t="s">
        <v>468</v>
      </c>
      <c r="D32" s="221"/>
      <c r="E32" s="136" t="s">
        <v>49</v>
      </c>
      <c r="F32" s="33"/>
    </row>
    <row r="33" spans="1:11">
      <c r="A33" s="205" t="s">
        <v>50</v>
      </c>
      <c r="B33" s="205"/>
      <c r="C33" s="205"/>
      <c r="D33" s="205"/>
      <c r="E33" s="205"/>
      <c r="F33" s="205"/>
    </row>
    <row r="34" spans="1:11" s="3" customFormat="1" ht="36" customHeight="1">
      <c r="A34" s="238" t="s">
        <v>51</v>
      </c>
      <c r="B34" s="249" t="s">
        <v>505</v>
      </c>
      <c r="C34" s="244"/>
      <c r="D34" s="244"/>
      <c r="E34" s="244"/>
      <c r="F34" s="245"/>
      <c r="J34"/>
      <c r="K34"/>
    </row>
    <row r="35" spans="1:11" s="3" customFormat="1" ht="36" customHeight="1">
      <c r="A35" s="239"/>
      <c r="B35" s="206" t="s">
        <v>506</v>
      </c>
      <c r="C35" s="207"/>
      <c r="D35" s="207"/>
      <c r="E35" s="207"/>
      <c r="F35" s="208"/>
      <c r="J35"/>
      <c r="K35"/>
    </row>
    <row r="36" spans="1:11" s="3" customFormat="1" ht="43.8" customHeight="1">
      <c r="A36" s="240"/>
      <c r="B36" s="206" t="s">
        <v>507</v>
      </c>
      <c r="C36" s="207"/>
      <c r="D36" s="207"/>
      <c r="E36" s="207"/>
      <c r="F36" s="208"/>
      <c r="J36"/>
      <c r="K36"/>
    </row>
    <row r="37" spans="1:11" s="3" customFormat="1" ht="30" customHeight="1">
      <c r="A37" s="238" t="s">
        <v>413</v>
      </c>
      <c r="B37" s="206" t="s">
        <v>523</v>
      </c>
      <c r="C37" s="209"/>
      <c r="D37" s="209"/>
      <c r="E37" s="209"/>
      <c r="F37" s="210"/>
      <c r="J37"/>
      <c r="K37"/>
    </row>
    <row r="38" spans="1:11" s="3" customFormat="1" ht="113.4" customHeight="1">
      <c r="A38" s="240"/>
      <c r="B38" s="206" t="s">
        <v>551</v>
      </c>
      <c r="C38" s="209"/>
      <c r="D38" s="209"/>
      <c r="E38" s="209"/>
      <c r="F38" s="210"/>
      <c r="J38"/>
      <c r="K38"/>
    </row>
    <row r="39" spans="1:11" s="3" customFormat="1">
      <c r="A39" s="211"/>
      <c r="B39" s="212"/>
      <c r="C39" s="212"/>
      <c r="D39" s="212"/>
      <c r="E39" s="212"/>
      <c r="F39" s="213"/>
      <c r="J39"/>
      <c r="K39"/>
    </row>
    <row r="40" spans="1:11" s="3" customFormat="1">
      <c r="A40" s="134" t="s">
        <v>37</v>
      </c>
      <c r="B40" s="214"/>
      <c r="C40" s="214"/>
      <c r="D40" s="134" t="s">
        <v>40</v>
      </c>
      <c r="E40" s="214"/>
      <c r="F40" s="214"/>
      <c r="J40"/>
      <c r="K40"/>
    </row>
    <row r="41" spans="1:11" s="3" customFormat="1">
      <c r="A41" s="198" t="s">
        <v>53</v>
      </c>
      <c r="B41" s="199"/>
      <c r="C41" s="200"/>
      <c r="D41" s="135" t="s">
        <v>54</v>
      </c>
      <c r="E41" s="201"/>
      <c r="F41" s="202"/>
      <c r="J41"/>
      <c r="K41"/>
    </row>
    <row r="42" spans="1:11" s="3" customFormat="1">
      <c r="A42" s="203" t="s">
        <v>37</v>
      </c>
      <c r="B42" s="37" t="s">
        <v>55</v>
      </c>
      <c r="C42" s="37" t="s">
        <v>56</v>
      </c>
      <c r="D42" s="203" t="s">
        <v>40</v>
      </c>
      <c r="E42" s="37" t="s">
        <v>57</v>
      </c>
      <c r="F42" s="37" t="s">
        <v>58</v>
      </c>
      <c r="J42"/>
      <c r="K42"/>
    </row>
    <row r="43" spans="1:11" s="3" customFormat="1">
      <c r="A43" s="203"/>
      <c r="B43" s="38"/>
      <c r="C43" s="38"/>
      <c r="D43" s="204"/>
      <c r="E43" s="38"/>
      <c r="F43" s="39"/>
      <c r="J43"/>
      <c r="K43"/>
    </row>
    <row r="44" spans="1:11" s="3" customFormat="1">
      <c r="A44" s="203"/>
      <c r="B44" s="38"/>
      <c r="C44" s="38"/>
      <c r="D44" s="204"/>
      <c r="E44" s="38"/>
      <c r="F44" s="39"/>
      <c r="J44"/>
      <c r="K44"/>
    </row>
    <row r="45" spans="1:11" s="3" customFormat="1">
      <c r="A45" s="203"/>
      <c r="B45" s="38"/>
      <c r="C45" s="38"/>
      <c r="D45" s="204"/>
      <c r="E45" s="38"/>
      <c r="F45" s="39"/>
      <c r="J45"/>
      <c r="K45"/>
    </row>
  </sheetData>
  <mergeCells count="36">
    <mergeCell ref="A1:F1"/>
    <mergeCell ref="A3:B3"/>
    <mergeCell ref="G6:H6"/>
    <mergeCell ref="A10:F10"/>
    <mergeCell ref="A11:A15"/>
    <mergeCell ref="D12:D13"/>
    <mergeCell ref="D14:D15"/>
    <mergeCell ref="A27:F27"/>
    <mergeCell ref="A16:F16"/>
    <mergeCell ref="E17:F17"/>
    <mergeCell ref="A18:A22"/>
    <mergeCell ref="E18:F18"/>
    <mergeCell ref="E19:F19"/>
    <mergeCell ref="B20:B22"/>
    <mergeCell ref="C20:F22"/>
    <mergeCell ref="A23:A26"/>
    <mergeCell ref="E23:F23"/>
    <mergeCell ref="E24:F24"/>
    <mergeCell ref="C26:F26"/>
    <mergeCell ref="A28:A32"/>
    <mergeCell ref="D28:D32"/>
    <mergeCell ref="A33:F33"/>
    <mergeCell ref="A34:A36"/>
    <mergeCell ref="B34:F34"/>
    <mergeCell ref="B35:F35"/>
    <mergeCell ref="B36:F36"/>
    <mergeCell ref="A41:C41"/>
    <mergeCell ref="E41:F41"/>
    <mergeCell ref="A42:A45"/>
    <mergeCell ref="D42:D45"/>
    <mergeCell ref="A37:A38"/>
    <mergeCell ref="B37:F37"/>
    <mergeCell ref="B38:F38"/>
    <mergeCell ref="A39:F39"/>
    <mergeCell ref="B40:C40"/>
    <mergeCell ref="E40:F40"/>
  </mergeCells>
  <phoneticPr fontId="2"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K42"/>
  <sheetViews>
    <sheetView topLeftCell="A25"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42" t="s">
        <v>0</v>
      </c>
      <c r="B2" s="7">
        <v>42696</v>
      </c>
      <c r="C2" s="8"/>
      <c r="D2" s="9"/>
      <c r="E2" s="10" t="s">
        <v>1</v>
      </c>
      <c r="F2" s="11"/>
    </row>
    <row r="3" spans="1:8">
      <c r="A3" s="232" t="s">
        <v>2</v>
      </c>
      <c r="B3" s="233"/>
      <c r="C3" s="12" t="s">
        <v>3</v>
      </c>
      <c r="D3" s="12" t="s">
        <v>4</v>
      </c>
      <c r="E3" s="12" t="s">
        <v>3</v>
      </c>
      <c r="F3" s="13" t="s">
        <v>4</v>
      </c>
    </row>
    <row r="4" spans="1:8">
      <c r="A4" s="142" t="s">
        <v>5</v>
      </c>
      <c r="B4" s="14">
        <v>262000</v>
      </c>
      <c r="C4" s="15" t="s">
        <v>6</v>
      </c>
      <c r="D4" s="16">
        <v>0.06</v>
      </c>
      <c r="E4" s="17" t="s">
        <v>7</v>
      </c>
      <c r="F4" s="16">
        <v>0.13</v>
      </c>
      <c r="H4" s="4">
        <f>SUM(D4:D8)+SUM(F4:F8)</f>
        <v>1</v>
      </c>
    </row>
    <row r="5" spans="1:8">
      <c r="A5" s="142" t="s">
        <v>8</v>
      </c>
      <c r="B5" s="18">
        <f>B6-B4</f>
        <v>1223500</v>
      </c>
      <c r="C5" s="17" t="s">
        <v>9</v>
      </c>
      <c r="D5" s="16">
        <v>0.04</v>
      </c>
      <c r="E5" s="17" t="s">
        <v>10</v>
      </c>
      <c r="F5" s="16">
        <v>0</v>
      </c>
    </row>
    <row r="6" spans="1:8">
      <c r="A6" s="142" t="s">
        <v>11</v>
      </c>
      <c r="B6" s="18">
        <v>1485500</v>
      </c>
      <c r="C6" s="15" t="s">
        <v>12</v>
      </c>
      <c r="D6" s="16">
        <v>0.04</v>
      </c>
      <c r="E6" s="17" t="s">
        <v>13</v>
      </c>
      <c r="F6" s="16">
        <v>0.34</v>
      </c>
      <c r="G6" s="234">
        <f>B7+B6</f>
        <v>52687890</v>
      </c>
      <c r="H6" s="235"/>
    </row>
    <row r="7" spans="1:8">
      <c r="A7" s="142" t="s">
        <v>14</v>
      </c>
      <c r="B7" s="18">
        <v>51202390</v>
      </c>
      <c r="C7" s="17" t="s">
        <v>15</v>
      </c>
      <c r="D7" s="16">
        <v>0.16</v>
      </c>
      <c r="E7" s="17" t="s">
        <v>16</v>
      </c>
      <c r="F7" s="16">
        <v>0.23</v>
      </c>
    </row>
    <row r="8" spans="1:8">
      <c r="A8" s="142" t="s">
        <v>17</v>
      </c>
      <c r="B8" s="18">
        <v>60071610</v>
      </c>
      <c r="C8" s="15" t="s">
        <v>18</v>
      </c>
      <c r="D8" s="16">
        <v>0</v>
      </c>
      <c r="E8" s="17"/>
      <c r="F8" s="16"/>
    </row>
    <row r="9" spans="1:8">
      <c r="A9" s="142" t="s">
        <v>20</v>
      </c>
      <c r="B9" s="19">
        <f>B7/B8</f>
        <v>0.85235587992397743</v>
      </c>
      <c r="C9" s="15"/>
      <c r="D9" s="16"/>
      <c r="E9" s="17"/>
      <c r="F9" s="20"/>
    </row>
    <row r="10" spans="1:8">
      <c r="A10" s="205" t="s">
        <v>21</v>
      </c>
      <c r="B10" s="205"/>
      <c r="C10" s="205"/>
      <c r="D10" s="205"/>
      <c r="E10" s="205"/>
      <c r="F10" s="205"/>
    </row>
    <row r="11" spans="1:8">
      <c r="A11" s="224" t="s">
        <v>345</v>
      </c>
      <c r="B11" s="142" t="s">
        <v>23</v>
      </c>
      <c r="C11" s="142" t="s">
        <v>24</v>
      </c>
      <c r="D11" s="142" t="s">
        <v>25</v>
      </c>
      <c r="E11" s="142"/>
      <c r="F11" s="21" t="s">
        <v>26</v>
      </c>
    </row>
    <row r="12" spans="1:8">
      <c r="A12" s="224"/>
      <c r="B12" s="22" t="s">
        <v>66</v>
      </c>
      <c r="C12" s="11" t="s">
        <v>516</v>
      </c>
      <c r="D12" s="204" t="s">
        <v>27</v>
      </c>
      <c r="E12" s="22" t="s">
        <v>527</v>
      </c>
      <c r="F12" s="11">
        <v>4</v>
      </c>
    </row>
    <row r="13" spans="1:8">
      <c r="A13" s="224"/>
      <c r="B13" s="22" t="s">
        <v>67</v>
      </c>
      <c r="C13" s="11" t="s">
        <v>359</v>
      </c>
      <c r="D13" s="204"/>
      <c r="E13" s="22"/>
      <c r="F13" s="11"/>
    </row>
    <row r="14" spans="1:8">
      <c r="A14" s="224"/>
      <c r="B14" s="22" t="s">
        <v>68</v>
      </c>
      <c r="C14" s="11" t="s">
        <v>525</v>
      </c>
      <c r="D14" s="204" t="s">
        <v>30</v>
      </c>
      <c r="E14" s="22" t="s">
        <v>528</v>
      </c>
      <c r="F14" s="23">
        <v>0</v>
      </c>
    </row>
    <row r="15" spans="1:8">
      <c r="A15" s="224"/>
      <c r="B15" s="22" t="s">
        <v>69</v>
      </c>
      <c r="C15" s="11" t="s">
        <v>526</v>
      </c>
      <c r="D15" s="204"/>
      <c r="E15" s="22" t="s">
        <v>67</v>
      </c>
      <c r="F15" s="23">
        <v>0</v>
      </c>
    </row>
    <row r="16" spans="1:8">
      <c r="A16" s="205"/>
      <c r="B16" s="205"/>
      <c r="C16" s="205"/>
      <c r="D16" s="205"/>
      <c r="E16" s="205"/>
      <c r="F16" s="205"/>
    </row>
    <row r="17" spans="1:11">
      <c r="A17" s="24"/>
      <c r="B17" s="142" t="s">
        <v>31</v>
      </c>
      <c r="C17" s="142" t="s">
        <v>32</v>
      </c>
      <c r="D17" s="142" t="s">
        <v>33</v>
      </c>
      <c r="E17" s="222" t="s">
        <v>34</v>
      </c>
      <c r="F17" s="223"/>
      <c r="G17" s="5"/>
      <c r="H17" s="5"/>
      <c r="I17" s="5"/>
      <c r="J17" s="1"/>
      <c r="K17" s="1"/>
    </row>
    <row r="18" spans="1:11">
      <c r="A18" s="224" t="s">
        <v>541</v>
      </c>
      <c r="B18" s="143"/>
      <c r="C18" s="143"/>
      <c r="D18" s="27"/>
      <c r="E18" s="236"/>
      <c r="F18" s="237"/>
      <c r="G18" s="5"/>
      <c r="H18" s="5"/>
      <c r="I18" s="5"/>
      <c r="J18" s="1"/>
      <c r="K18" s="1"/>
    </row>
    <row r="19" spans="1:11">
      <c r="A19" s="224"/>
      <c r="B19" s="227" t="s">
        <v>534</v>
      </c>
      <c r="C19" s="229"/>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ht="17.399999999999999" customHeight="1">
      <c r="A22" s="224" t="s">
        <v>542</v>
      </c>
      <c r="B22" s="29">
        <v>0.83333333333333337</v>
      </c>
      <c r="C22" s="148" t="s">
        <v>543</v>
      </c>
      <c r="D22" s="27">
        <v>4</v>
      </c>
      <c r="E22" s="236" t="s">
        <v>544</v>
      </c>
      <c r="F22" s="237"/>
      <c r="G22" s="5"/>
      <c r="H22" s="5"/>
      <c r="I22" s="5"/>
      <c r="J22" s="1"/>
      <c r="K22" s="1"/>
    </row>
    <row r="23" spans="1:11" ht="43.5" customHeight="1">
      <c r="A23" s="224"/>
      <c r="B23" s="144"/>
      <c r="C23" s="230"/>
      <c r="D23" s="230"/>
      <c r="E23" s="230"/>
      <c r="F23" s="230"/>
      <c r="G23" s="5"/>
      <c r="H23" s="5"/>
      <c r="I23" s="5"/>
      <c r="J23" s="1"/>
      <c r="K23" s="1"/>
    </row>
    <row r="24" spans="1:11">
      <c r="A24" s="205" t="s">
        <v>36</v>
      </c>
      <c r="B24" s="205"/>
      <c r="C24" s="205"/>
      <c r="D24" s="205"/>
      <c r="E24" s="205"/>
      <c r="F24" s="205"/>
    </row>
    <row r="25" spans="1:11">
      <c r="A25" s="215" t="s">
        <v>37</v>
      </c>
      <c r="B25" s="31" t="s">
        <v>38</v>
      </c>
      <c r="C25" s="32" t="s">
        <v>508</v>
      </c>
      <c r="D25" s="215" t="s">
        <v>40</v>
      </c>
      <c r="E25" s="142" t="s">
        <v>38</v>
      </c>
      <c r="F25" s="33" t="s">
        <v>479</v>
      </c>
    </row>
    <row r="26" spans="1:11">
      <c r="A26" s="216"/>
      <c r="B26" s="31" t="s">
        <v>41</v>
      </c>
      <c r="C26" s="32" t="s">
        <v>509</v>
      </c>
      <c r="D26" s="219"/>
      <c r="E26" s="142" t="s">
        <v>42</v>
      </c>
      <c r="F26" s="33" t="s">
        <v>233</v>
      </c>
    </row>
    <row r="27" spans="1:11">
      <c r="A27" s="216"/>
      <c r="B27" s="31" t="s">
        <v>43</v>
      </c>
      <c r="C27" s="32" t="s">
        <v>510</v>
      </c>
      <c r="D27" s="219"/>
      <c r="E27" s="142" t="s">
        <v>44</v>
      </c>
      <c r="F27" s="33" t="s">
        <v>524</v>
      </c>
    </row>
    <row r="28" spans="1:11" ht="18" customHeight="1">
      <c r="A28" s="217"/>
      <c r="B28" s="31" t="s">
        <v>45</v>
      </c>
      <c r="C28" s="32" t="s">
        <v>512</v>
      </c>
      <c r="D28" s="220"/>
      <c r="E28" s="142" t="s">
        <v>46</v>
      </c>
      <c r="F28" s="33"/>
    </row>
    <row r="29" spans="1:11">
      <c r="A29" s="218"/>
      <c r="B29" s="31" t="s">
        <v>47</v>
      </c>
      <c r="C29" s="32" t="s">
        <v>511</v>
      </c>
      <c r="D29" s="221"/>
      <c r="E29" s="142" t="s">
        <v>49</v>
      </c>
      <c r="F29" s="33"/>
    </row>
    <row r="30" spans="1:11">
      <c r="A30" s="205" t="s">
        <v>50</v>
      </c>
      <c r="B30" s="205"/>
      <c r="C30" s="205"/>
      <c r="D30" s="205"/>
      <c r="E30" s="205"/>
      <c r="F30" s="205"/>
    </row>
    <row r="31" spans="1:11" s="3" customFormat="1" ht="36" customHeight="1">
      <c r="A31" s="238" t="s">
        <v>51</v>
      </c>
      <c r="B31" s="249" t="s">
        <v>513</v>
      </c>
      <c r="C31" s="244"/>
      <c r="D31" s="244"/>
      <c r="E31" s="244"/>
      <c r="F31" s="245"/>
      <c r="J31"/>
      <c r="K31"/>
    </row>
    <row r="32" spans="1:11" s="3" customFormat="1" ht="36" customHeight="1">
      <c r="A32" s="239"/>
      <c r="B32" s="249" t="s">
        <v>514</v>
      </c>
      <c r="C32" s="244"/>
      <c r="D32" s="244"/>
      <c r="E32" s="244"/>
      <c r="F32" s="245"/>
      <c r="J32"/>
      <c r="K32"/>
    </row>
    <row r="33" spans="1:11" s="3" customFormat="1" ht="43.8" customHeight="1">
      <c r="A33" s="240"/>
      <c r="B33" s="206" t="s">
        <v>515</v>
      </c>
      <c r="C33" s="207"/>
      <c r="D33" s="207"/>
      <c r="E33" s="207"/>
      <c r="F33" s="208"/>
      <c r="J33"/>
      <c r="K33"/>
    </row>
    <row r="34" spans="1:11" s="3" customFormat="1" ht="38.4" customHeight="1">
      <c r="A34" s="238" t="s">
        <v>413</v>
      </c>
      <c r="B34" s="206" t="s">
        <v>552</v>
      </c>
      <c r="C34" s="209"/>
      <c r="D34" s="209"/>
      <c r="E34" s="209"/>
      <c r="F34" s="210"/>
      <c r="J34"/>
      <c r="K34"/>
    </row>
    <row r="35" spans="1:11" s="3" customFormat="1" ht="117" customHeight="1">
      <c r="A35" s="240"/>
      <c r="B35" s="206" t="s">
        <v>553</v>
      </c>
      <c r="C35" s="209"/>
      <c r="D35" s="209"/>
      <c r="E35" s="209"/>
      <c r="F35" s="210"/>
      <c r="J35"/>
      <c r="K35"/>
    </row>
    <row r="36" spans="1:11" s="3" customFormat="1">
      <c r="A36" s="211"/>
      <c r="B36" s="212"/>
      <c r="C36" s="212"/>
      <c r="D36" s="212"/>
      <c r="E36" s="212"/>
      <c r="F36" s="213"/>
      <c r="J36"/>
      <c r="K36"/>
    </row>
    <row r="37" spans="1:11" s="3" customFormat="1">
      <c r="A37" s="141" t="s">
        <v>37</v>
      </c>
      <c r="B37" s="214"/>
      <c r="C37" s="214"/>
      <c r="D37" s="141" t="s">
        <v>40</v>
      </c>
      <c r="E37" s="214"/>
      <c r="F37" s="214"/>
      <c r="J37"/>
      <c r="K37"/>
    </row>
    <row r="38" spans="1:11" s="3" customFormat="1">
      <c r="A38" s="198" t="s">
        <v>53</v>
      </c>
      <c r="B38" s="199"/>
      <c r="C38" s="200"/>
      <c r="D38" s="140"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4">
    <mergeCell ref="A38:C38"/>
    <mergeCell ref="E38:F38"/>
    <mergeCell ref="A39:A42"/>
    <mergeCell ref="D39:D42"/>
    <mergeCell ref="A34:A35"/>
    <mergeCell ref="B34:F34"/>
    <mergeCell ref="B35:F35"/>
    <mergeCell ref="A36:F36"/>
    <mergeCell ref="B37:C37"/>
    <mergeCell ref="E37:F37"/>
    <mergeCell ref="A25:A29"/>
    <mergeCell ref="D25:D29"/>
    <mergeCell ref="A30:F30"/>
    <mergeCell ref="A31:A33"/>
    <mergeCell ref="B31:F31"/>
    <mergeCell ref="B32:F32"/>
    <mergeCell ref="B33:F33"/>
    <mergeCell ref="A24:F24"/>
    <mergeCell ref="A16:F16"/>
    <mergeCell ref="E17:F17"/>
    <mergeCell ref="A18:A21"/>
    <mergeCell ref="E18:F18"/>
    <mergeCell ref="B19:B21"/>
    <mergeCell ref="C19:F21"/>
    <mergeCell ref="A22:A23"/>
    <mergeCell ref="E22:F22"/>
    <mergeCell ref="C23:F23"/>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horizontalDpi="4294967293" verticalDpi="4294967293" r:id="rId1"/>
</worksheet>
</file>

<file path=xl/worksheets/sheet23.xml><?xml version="1.0" encoding="utf-8"?>
<worksheet xmlns="http://schemas.openxmlformats.org/spreadsheetml/2006/main" xmlns:r="http://schemas.openxmlformats.org/officeDocument/2006/relationships">
  <dimension ref="A1:K42"/>
  <sheetViews>
    <sheetView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47" t="s">
        <v>0</v>
      </c>
      <c r="B2" s="7">
        <v>42697</v>
      </c>
      <c r="C2" s="8"/>
      <c r="D2" s="9"/>
      <c r="E2" s="10" t="s">
        <v>1</v>
      </c>
      <c r="F2" s="11"/>
    </row>
    <row r="3" spans="1:8">
      <c r="A3" s="232" t="s">
        <v>2</v>
      </c>
      <c r="B3" s="233"/>
      <c r="C3" s="12" t="s">
        <v>3</v>
      </c>
      <c r="D3" s="12" t="s">
        <v>4</v>
      </c>
      <c r="E3" s="12" t="s">
        <v>3</v>
      </c>
      <c r="F3" s="13" t="s">
        <v>4</v>
      </c>
    </row>
    <row r="4" spans="1:8">
      <c r="A4" s="147" t="s">
        <v>5</v>
      </c>
      <c r="B4" s="14">
        <v>378500</v>
      </c>
      <c r="C4" s="15" t="s">
        <v>6</v>
      </c>
      <c r="D4" s="16">
        <v>0.06</v>
      </c>
      <c r="E4" s="17" t="s">
        <v>7</v>
      </c>
      <c r="F4" s="16">
        <v>0.08</v>
      </c>
      <c r="H4" s="4">
        <f>SUM(D4:D8)+SUM(F4:F8)</f>
        <v>1</v>
      </c>
    </row>
    <row r="5" spans="1:8">
      <c r="A5" s="147" t="s">
        <v>8</v>
      </c>
      <c r="B5" s="18">
        <f>B6-B4</f>
        <v>427700</v>
      </c>
      <c r="C5" s="17" t="s">
        <v>9</v>
      </c>
      <c r="D5" s="16">
        <v>0.1</v>
      </c>
      <c r="E5" s="17" t="s">
        <v>10</v>
      </c>
      <c r="F5" s="16">
        <v>0.27</v>
      </c>
    </row>
    <row r="6" spans="1:8">
      <c r="A6" s="147" t="s">
        <v>11</v>
      </c>
      <c r="B6" s="18">
        <v>806200</v>
      </c>
      <c r="C6" s="15" t="s">
        <v>12</v>
      </c>
      <c r="D6" s="16">
        <v>0.06</v>
      </c>
      <c r="E6" s="17" t="s">
        <v>13</v>
      </c>
      <c r="F6" s="16">
        <v>0</v>
      </c>
      <c r="G6" s="234">
        <f>B7+B6</f>
        <v>52814790</v>
      </c>
      <c r="H6" s="235"/>
    </row>
    <row r="7" spans="1:8">
      <c r="A7" s="147" t="s">
        <v>14</v>
      </c>
      <c r="B7" s="18">
        <v>52008590</v>
      </c>
      <c r="C7" s="17" t="s">
        <v>15</v>
      </c>
      <c r="D7" s="16">
        <v>0.24</v>
      </c>
      <c r="E7" s="17" t="s">
        <v>16</v>
      </c>
      <c r="F7" s="16">
        <v>0.19</v>
      </c>
    </row>
    <row r="8" spans="1:8">
      <c r="A8" s="147" t="s">
        <v>17</v>
      </c>
      <c r="B8" s="18">
        <v>60071610</v>
      </c>
      <c r="C8" s="15" t="s">
        <v>18</v>
      </c>
      <c r="D8" s="16">
        <v>0</v>
      </c>
      <c r="E8" s="17"/>
      <c r="F8" s="16"/>
    </row>
    <row r="9" spans="1:8">
      <c r="A9" s="147" t="s">
        <v>20</v>
      </c>
      <c r="B9" s="19">
        <f>B7/B8</f>
        <v>0.86577652904591706</v>
      </c>
      <c r="C9" s="15"/>
      <c r="D9" s="16"/>
      <c r="E9" s="17"/>
      <c r="F9" s="20"/>
    </row>
    <row r="10" spans="1:8">
      <c r="A10" s="205" t="s">
        <v>21</v>
      </c>
      <c r="B10" s="205"/>
      <c r="C10" s="205"/>
      <c r="D10" s="205"/>
      <c r="E10" s="205"/>
      <c r="F10" s="205"/>
    </row>
    <row r="11" spans="1:8">
      <c r="A11" s="224" t="s">
        <v>345</v>
      </c>
      <c r="B11" s="147" t="s">
        <v>23</v>
      </c>
      <c r="C11" s="147" t="s">
        <v>24</v>
      </c>
      <c r="D11" s="147" t="s">
        <v>25</v>
      </c>
      <c r="E11" s="147"/>
      <c r="F11" s="21" t="s">
        <v>26</v>
      </c>
    </row>
    <row r="12" spans="1:8">
      <c r="A12" s="224"/>
      <c r="B12" s="22" t="s">
        <v>66</v>
      </c>
      <c r="C12" s="11" t="s">
        <v>516</v>
      </c>
      <c r="D12" s="204" t="s">
        <v>27</v>
      </c>
      <c r="E12" s="22" t="s">
        <v>557</v>
      </c>
      <c r="F12" s="11">
        <v>4</v>
      </c>
    </row>
    <row r="13" spans="1:8">
      <c r="A13" s="224"/>
      <c r="B13" s="22" t="s">
        <v>67</v>
      </c>
      <c r="C13" s="11" t="s">
        <v>555</v>
      </c>
      <c r="D13" s="204"/>
      <c r="E13" s="22" t="s">
        <v>558</v>
      </c>
      <c r="F13" s="11">
        <v>5</v>
      </c>
    </row>
    <row r="14" spans="1:8">
      <c r="A14" s="224"/>
      <c r="B14" s="22" t="s">
        <v>68</v>
      </c>
      <c r="C14" s="11" t="s">
        <v>556</v>
      </c>
      <c r="D14" s="204" t="s">
        <v>30</v>
      </c>
      <c r="E14" s="22" t="s">
        <v>559</v>
      </c>
      <c r="F14" s="23">
        <v>0</v>
      </c>
    </row>
    <row r="15" spans="1:8">
      <c r="A15" s="224"/>
      <c r="B15" s="22" t="s">
        <v>69</v>
      </c>
      <c r="C15" s="11" t="s">
        <v>526</v>
      </c>
      <c r="D15" s="204"/>
      <c r="E15" s="22" t="s">
        <v>560</v>
      </c>
      <c r="F15" s="23">
        <v>0</v>
      </c>
    </row>
    <row r="16" spans="1:8">
      <c r="A16" s="205"/>
      <c r="B16" s="205"/>
      <c r="C16" s="205"/>
      <c r="D16" s="205"/>
      <c r="E16" s="205"/>
      <c r="F16" s="205"/>
    </row>
    <row r="17" spans="1:11">
      <c r="A17" s="24"/>
      <c r="B17" s="147" t="s">
        <v>31</v>
      </c>
      <c r="C17" s="147" t="s">
        <v>32</v>
      </c>
      <c r="D17" s="147" t="s">
        <v>33</v>
      </c>
      <c r="E17" s="222" t="s">
        <v>34</v>
      </c>
      <c r="F17" s="223"/>
      <c r="G17" s="5"/>
      <c r="H17" s="5"/>
      <c r="I17" s="5"/>
      <c r="J17" s="1"/>
      <c r="K17" s="1"/>
    </row>
    <row r="18" spans="1:11">
      <c r="A18" s="224" t="s">
        <v>35</v>
      </c>
      <c r="B18" s="148">
        <v>0.47916666666666669</v>
      </c>
      <c r="C18" s="148" t="s">
        <v>548</v>
      </c>
      <c r="D18" s="27">
        <v>4</v>
      </c>
      <c r="E18" s="226" t="s">
        <v>549</v>
      </c>
      <c r="F18" s="226"/>
      <c r="G18" s="5"/>
      <c r="H18" s="5"/>
      <c r="I18" s="5"/>
      <c r="J18" s="1"/>
      <c r="K18" s="1"/>
    </row>
    <row r="19" spans="1:11">
      <c r="A19" s="224"/>
      <c r="B19" s="227" t="s">
        <v>176</v>
      </c>
      <c r="C19" s="229" t="s">
        <v>214</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ht="17.399999999999999" customHeight="1">
      <c r="A22" s="224" t="s">
        <v>550</v>
      </c>
      <c r="B22" s="29"/>
      <c r="C22" s="148"/>
      <c r="D22" s="27"/>
      <c r="E22" s="236"/>
      <c r="F22" s="237"/>
      <c r="G22" s="5"/>
      <c r="H22" s="5"/>
      <c r="I22" s="5"/>
      <c r="J22" s="1"/>
      <c r="K22" s="1"/>
    </row>
    <row r="23" spans="1:11" ht="43.5" customHeight="1">
      <c r="A23" s="224"/>
      <c r="B23" s="149" t="s">
        <v>167</v>
      </c>
      <c r="C23" s="230" t="s">
        <v>214</v>
      </c>
      <c r="D23" s="230"/>
      <c r="E23" s="230"/>
      <c r="F23" s="230"/>
      <c r="G23" s="5"/>
      <c r="H23" s="5"/>
      <c r="I23" s="5"/>
      <c r="J23" s="1"/>
      <c r="K23" s="1"/>
    </row>
    <row r="24" spans="1:11">
      <c r="A24" s="205" t="s">
        <v>36</v>
      </c>
      <c r="B24" s="205"/>
      <c r="C24" s="205"/>
      <c r="D24" s="205"/>
      <c r="E24" s="205"/>
      <c r="F24" s="205"/>
    </row>
    <row r="25" spans="1:11">
      <c r="A25" s="215" t="s">
        <v>37</v>
      </c>
      <c r="B25" s="31" t="s">
        <v>38</v>
      </c>
      <c r="C25" s="32" t="s">
        <v>508</v>
      </c>
      <c r="D25" s="215" t="s">
        <v>40</v>
      </c>
      <c r="E25" s="147" t="s">
        <v>38</v>
      </c>
      <c r="F25" s="33" t="s">
        <v>529</v>
      </c>
    </row>
    <row r="26" spans="1:11">
      <c r="A26" s="216"/>
      <c r="B26" s="31" t="s">
        <v>41</v>
      </c>
      <c r="C26" s="32" t="s">
        <v>509</v>
      </c>
      <c r="D26" s="219"/>
      <c r="E26" s="147" t="s">
        <v>42</v>
      </c>
      <c r="F26" s="33" t="s">
        <v>479</v>
      </c>
    </row>
    <row r="27" spans="1:11">
      <c r="A27" s="216"/>
      <c r="B27" s="31" t="s">
        <v>43</v>
      </c>
      <c r="C27" s="32" t="s">
        <v>510</v>
      </c>
      <c r="D27" s="219"/>
      <c r="E27" s="147" t="s">
        <v>44</v>
      </c>
      <c r="F27" s="33" t="s">
        <v>233</v>
      </c>
    </row>
    <row r="28" spans="1:11" ht="18" customHeight="1">
      <c r="A28" s="217"/>
      <c r="B28" s="31" t="s">
        <v>45</v>
      </c>
      <c r="C28" s="32" t="s">
        <v>512</v>
      </c>
      <c r="D28" s="220"/>
      <c r="E28" s="147" t="s">
        <v>46</v>
      </c>
      <c r="F28" s="33"/>
    </row>
    <row r="29" spans="1:11">
      <c r="A29" s="218"/>
      <c r="B29" s="31" t="s">
        <v>47</v>
      </c>
      <c r="C29" s="32" t="s">
        <v>511</v>
      </c>
      <c r="D29" s="221"/>
      <c r="E29" s="147" t="s">
        <v>49</v>
      </c>
      <c r="F29" s="33"/>
    </row>
    <row r="30" spans="1:11">
      <c r="A30" s="205" t="s">
        <v>50</v>
      </c>
      <c r="B30" s="205"/>
      <c r="C30" s="205"/>
      <c r="D30" s="205"/>
      <c r="E30" s="205"/>
      <c r="F30" s="205"/>
    </row>
    <row r="31" spans="1:11" s="3" customFormat="1" ht="36" customHeight="1">
      <c r="A31" s="238" t="s">
        <v>51</v>
      </c>
      <c r="B31" s="249" t="s">
        <v>545</v>
      </c>
      <c r="C31" s="244"/>
      <c r="D31" s="244"/>
      <c r="E31" s="244"/>
      <c r="F31" s="245"/>
      <c r="J31"/>
      <c r="K31"/>
    </row>
    <row r="32" spans="1:11" s="3" customFormat="1" ht="36" customHeight="1">
      <c r="A32" s="239"/>
      <c r="B32" s="249" t="s">
        <v>546</v>
      </c>
      <c r="C32" s="244"/>
      <c r="D32" s="244"/>
      <c r="E32" s="244"/>
      <c r="F32" s="245"/>
      <c r="J32"/>
      <c r="K32"/>
    </row>
    <row r="33" spans="1:11" s="3" customFormat="1" ht="43.8" customHeight="1">
      <c r="A33" s="240"/>
      <c r="B33" s="206" t="s">
        <v>547</v>
      </c>
      <c r="C33" s="207"/>
      <c r="D33" s="207"/>
      <c r="E33" s="207"/>
      <c r="F33" s="208"/>
      <c r="J33"/>
      <c r="K33"/>
    </row>
    <row r="34" spans="1:11" s="3" customFormat="1" ht="34.950000000000003" customHeight="1">
      <c r="A34" s="238" t="s">
        <v>413</v>
      </c>
      <c r="B34" s="206" t="s">
        <v>554</v>
      </c>
      <c r="C34" s="209"/>
      <c r="D34" s="209"/>
      <c r="E34" s="209"/>
      <c r="F34" s="210"/>
      <c r="J34"/>
      <c r="K34"/>
    </row>
    <row r="35" spans="1:11" s="3" customFormat="1" ht="101.4" customHeight="1">
      <c r="A35" s="240"/>
      <c r="B35" s="206" t="s">
        <v>561</v>
      </c>
      <c r="C35" s="209"/>
      <c r="D35" s="209"/>
      <c r="E35" s="209"/>
      <c r="F35" s="210"/>
      <c r="J35"/>
      <c r="K35"/>
    </row>
    <row r="36" spans="1:11" s="3" customFormat="1">
      <c r="A36" s="211"/>
      <c r="B36" s="212"/>
      <c r="C36" s="212"/>
      <c r="D36" s="212"/>
      <c r="E36" s="212"/>
      <c r="F36" s="213"/>
      <c r="J36"/>
      <c r="K36"/>
    </row>
    <row r="37" spans="1:11" s="3" customFormat="1">
      <c r="A37" s="145" t="s">
        <v>37</v>
      </c>
      <c r="B37" s="214"/>
      <c r="C37" s="214"/>
      <c r="D37" s="145" t="s">
        <v>40</v>
      </c>
      <c r="E37" s="214"/>
      <c r="F37" s="214"/>
      <c r="J37"/>
      <c r="K37"/>
    </row>
    <row r="38" spans="1:11" s="3" customFormat="1">
      <c r="A38" s="198" t="s">
        <v>53</v>
      </c>
      <c r="B38" s="199"/>
      <c r="C38" s="200"/>
      <c r="D38" s="146"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4">
    <mergeCell ref="A1:F1"/>
    <mergeCell ref="A3:B3"/>
    <mergeCell ref="G6:H6"/>
    <mergeCell ref="A10:F10"/>
    <mergeCell ref="A11:A15"/>
    <mergeCell ref="D12:D13"/>
    <mergeCell ref="D14:D15"/>
    <mergeCell ref="A22:A23"/>
    <mergeCell ref="E22:F22"/>
    <mergeCell ref="C23:F23"/>
    <mergeCell ref="A24:F24"/>
    <mergeCell ref="A16:F16"/>
    <mergeCell ref="E17:F17"/>
    <mergeCell ref="A18:A21"/>
    <mergeCell ref="E18:F18"/>
    <mergeCell ref="B19:B21"/>
    <mergeCell ref="C19:F21"/>
    <mergeCell ref="A25:A29"/>
    <mergeCell ref="D25:D29"/>
    <mergeCell ref="A30:F30"/>
    <mergeCell ref="A31:A33"/>
    <mergeCell ref="B31:F31"/>
    <mergeCell ref="B32:F32"/>
    <mergeCell ref="B33:F33"/>
    <mergeCell ref="A38:C38"/>
    <mergeCell ref="E38:F38"/>
    <mergeCell ref="A39:A42"/>
    <mergeCell ref="D39:D42"/>
    <mergeCell ref="A34:A35"/>
    <mergeCell ref="B34:F34"/>
    <mergeCell ref="B35:F35"/>
    <mergeCell ref="A36:F36"/>
    <mergeCell ref="B37:C37"/>
    <mergeCell ref="E37:F37"/>
  </mergeCells>
  <phoneticPr fontId="2" type="noConversion"/>
  <pageMargins left="0.7" right="0.7" top="0.75" bottom="0.75" header="0.3" footer="0.3"/>
  <pageSetup paperSize="9" orientation="portrait" horizontalDpi="4294967293" verticalDpi="4294967293" r:id="rId1"/>
</worksheet>
</file>

<file path=xl/worksheets/sheet24.xml><?xml version="1.0" encoding="utf-8"?>
<worksheet xmlns="http://schemas.openxmlformats.org/spreadsheetml/2006/main" xmlns:r="http://schemas.openxmlformats.org/officeDocument/2006/relationships">
  <dimension ref="A1:K42"/>
  <sheetViews>
    <sheetView workbookViewId="0">
      <selection activeCell="C8" sqref="C8"/>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52" t="s">
        <v>0</v>
      </c>
      <c r="B2" s="7">
        <v>42698</v>
      </c>
      <c r="C2" s="8"/>
      <c r="D2" s="9"/>
      <c r="E2" s="10" t="s">
        <v>1</v>
      </c>
      <c r="F2" s="11"/>
    </row>
    <row r="3" spans="1:8">
      <c r="A3" s="232" t="s">
        <v>2</v>
      </c>
      <c r="B3" s="233"/>
      <c r="C3" s="12" t="s">
        <v>3</v>
      </c>
      <c r="D3" s="12" t="s">
        <v>4</v>
      </c>
      <c r="E3" s="12" t="s">
        <v>3</v>
      </c>
      <c r="F3" s="13" t="s">
        <v>4</v>
      </c>
    </row>
    <row r="4" spans="1:8">
      <c r="A4" s="152" t="s">
        <v>5</v>
      </c>
      <c r="B4" s="14">
        <v>164000</v>
      </c>
      <c r="C4" s="15" t="s">
        <v>6</v>
      </c>
      <c r="D4" s="16">
        <v>0.03</v>
      </c>
      <c r="E4" s="17" t="s">
        <v>7</v>
      </c>
      <c r="F4" s="16">
        <v>0.08</v>
      </c>
      <c r="H4" s="4">
        <f>SUM(D4:D8)+SUM(F4:F8)</f>
        <v>0.99</v>
      </c>
    </row>
    <row r="5" spans="1:8">
      <c r="A5" s="152" t="s">
        <v>8</v>
      </c>
      <c r="B5" s="18">
        <f>B6-B4</f>
        <v>1519000</v>
      </c>
      <c r="C5" s="17" t="s">
        <v>9</v>
      </c>
      <c r="D5" s="16">
        <v>0.01</v>
      </c>
      <c r="E5" s="17" t="s">
        <v>10</v>
      </c>
      <c r="F5" s="16">
        <v>0</v>
      </c>
    </row>
    <row r="6" spans="1:8">
      <c r="A6" s="152" t="s">
        <v>11</v>
      </c>
      <c r="B6" s="18">
        <v>1683000</v>
      </c>
      <c r="C6" s="15" t="s">
        <v>12</v>
      </c>
      <c r="D6" s="16">
        <v>0.04</v>
      </c>
      <c r="E6" s="17" t="s">
        <v>13</v>
      </c>
      <c r="F6" s="16">
        <v>0.69</v>
      </c>
      <c r="G6" s="234">
        <f>B7+B6</f>
        <v>55374590</v>
      </c>
      <c r="H6" s="235"/>
    </row>
    <row r="7" spans="1:8">
      <c r="A7" s="152" t="s">
        <v>14</v>
      </c>
      <c r="B7" s="18">
        <v>53691590</v>
      </c>
      <c r="C7" s="17" t="s">
        <v>15</v>
      </c>
      <c r="D7" s="16">
        <v>0.06</v>
      </c>
      <c r="E7" s="17" t="s">
        <v>16</v>
      </c>
      <c r="F7" s="16">
        <v>0.05</v>
      </c>
    </row>
    <row r="8" spans="1:8">
      <c r="A8" s="152" t="s">
        <v>17</v>
      </c>
      <c r="B8" s="18">
        <v>60071610</v>
      </c>
      <c r="C8" s="15" t="s">
        <v>18</v>
      </c>
      <c r="D8" s="16">
        <v>0.03</v>
      </c>
      <c r="E8" s="17"/>
      <c r="F8" s="16"/>
    </row>
    <row r="9" spans="1:8">
      <c r="A9" s="152" t="s">
        <v>20</v>
      </c>
      <c r="B9" s="19">
        <f>B7/B8</f>
        <v>0.89379309127889195</v>
      </c>
      <c r="C9" s="15"/>
      <c r="D9" s="16"/>
      <c r="E9" s="17"/>
      <c r="F9" s="20"/>
    </row>
    <row r="10" spans="1:8">
      <c r="A10" s="205" t="s">
        <v>21</v>
      </c>
      <c r="B10" s="205"/>
      <c r="C10" s="205"/>
      <c r="D10" s="205"/>
      <c r="E10" s="205"/>
      <c r="F10" s="205"/>
    </row>
    <row r="11" spans="1:8">
      <c r="A11" s="224" t="s">
        <v>345</v>
      </c>
      <c r="B11" s="152" t="s">
        <v>23</v>
      </c>
      <c r="C11" s="152" t="s">
        <v>24</v>
      </c>
      <c r="D11" s="152" t="s">
        <v>25</v>
      </c>
      <c r="E11" s="152"/>
      <c r="F11" s="21" t="s">
        <v>26</v>
      </c>
    </row>
    <row r="12" spans="1:8">
      <c r="A12" s="224"/>
      <c r="B12" s="22" t="s">
        <v>66</v>
      </c>
      <c r="C12" s="11" t="s">
        <v>516</v>
      </c>
      <c r="D12" s="204" t="s">
        <v>27</v>
      </c>
      <c r="E12" s="22" t="s">
        <v>568</v>
      </c>
      <c r="F12" s="11">
        <v>13</v>
      </c>
    </row>
    <row r="13" spans="1:8">
      <c r="A13" s="224"/>
      <c r="B13" s="22" t="s">
        <v>67</v>
      </c>
      <c r="C13" s="11" t="s">
        <v>358</v>
      </c>
      <c r="D13" s="204"/>
      <c r="E13" s="22" t="s">
        <v>569</v>
      </c>
      <c r="F13" s="11">
        <v>2</v>
      </c>
    </row>
    <row r="14" spans="1:8">
      <c r="A14" s="224"/>
      <c r="B14" s="22" t="s">
        <v>68</v>
      </c>
      <c r="C14" s="11" t="s">
        <v>556</v>
      </c>
      <c r="D14" s="204" t="s">
        <v>30</v>
      </c>
      <c r="E14" s="22" t="s">
        <v>570</v>
      </c>
      <c r="F14" s="23">
        <v>0</v>
      </c>
    </row>
    <row r="15" spans="1:8">
      <c r="A15" s="224"/>
      <c r="B15" s="22" t="s">
        <v>69</v>
      </c>
      <c r="C15" s="11" t="s">
        <v>519</v>
      </c>
      <c r="D15" s="204"/>
      <c r="E15" s="22" t="s">
        <v>571</v>
      </c>
      <c r="F15" s="23">
        <v>0</v>
      </c>
    </row>
    <row r="16" spans="1:8">
      <c r="A16" s="205"/>
      <c r="B16" s="205"/>
      <c r="C16" s="205"/>
      <c r="D16" s="205"/>
      <c r="E16" s="205"/>
      <c r="F16" s="205"/>
    </row>
    <row r="17" spans="1:11">
      <c r="A17" s="24"/>
      <c r="B17" s="152" t="s">
        <v>31</v>
      </c>
      <c r="C17" s="152" t="s">
        <v>32</v>
      </c>
      <c r="D17" s="152" t="s">
        <v>33</v>
      </c>
      <c r="E17" s="222" t="s">
        <v>34</v>
      </c>
      <c r="F17" s="223"/>
      <c r="G17" s="5"/>
      <c r="H17" s="5"/>
      <c r="I17" s="5"/>
      <c r="J17" s="1"/>
      <c r="K17" s="1"/>
    </row>
    <row r="18" spans="1:11">
      <c r="A18" s="224" t="s">
        <v>35</v>
      </c>
      <c r="B18" s="153"/>
      <c r="C18" s="153"/>
      <c r="D18" s="27"/>
      <c r="E18" s="226"/>
      <c r="F18" s="226"/>
      <c r="G18" s="5"/>
      <c r="H18" s="5"/>
      <c r="I18" s="5"/>
      <c r="J18" s="1"/>
      <c r="K18" s="1"/>
    </row>
    <row r="19" spans="1:11">
      <c r="A19" s="224"/>
      <c r="B19" s="227" t="s">
        <v>176</v>
      </c>
      <c r="C19" s="229" t="s">
        <v>575</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ht="17.399999999999999" customHeight="1">
      <c r="A22" s="224" t="s">
        <v>550</v>
      </c>
      <c r="B22" s="29">
        <v>0.83333333333333337</v>
      </c>
      <c r="C22" s="155" t="s">
        <v>572</v>
      </c>
      <c r="D22" s="27">
        <v>13</v>
      </c>
      <c r="E22" s="236" t="s">
        <v>573</v>
      </c>
      <c r="F22" s="237"/>
      <c r="G22" s="5"/>
      <c r="H22" s="5"/>
      <c r="I22" s="5"/>
      <c r="J22" s="1"/>
      <c r="K22" s="1"/>
    </row>
    <row r="23" spans="1:11" ht="43.5" customHeight="1">
      <c r="A23" s="224"/>
      <c r="B23" s="154" t="s">
        <v>167</v>
      </c>
      <c r="C23" s="230" t="s">
        <v>574</v>
      </c>
      <c r="D23" s="230"/>
      <c r="E23" s="230"/>
      <c r="F23" s="230"/>
      <c r="G23" s="5"/>
      <c r="H23" s="5"/>
      <c r="I23" s="5"/>
      <c r="J23" s="1"/>
      <c r="K23" s="1"/>
    </row>
    <row r="24" spans="1:11">
      <c r="A24" s="205" t="s">
        <v>36</v>
      </c>
      <c r="B24" s="205"/>
      <c r="C24" s="205"/>
      <c r="D24" s="205"/>
      <c r="E24" s="205"/>
      <c r="F24" s="205"/>
    </row>
    <row r="25" spans="1:11">
      <c r="A25" s="215" t="s">
        <v>37</v>
      </c>
      <c r="B25" s="31" t="s">
        <v>38</v>
      </c>
      <c r="C25" s="32" t="s">
        <v>562</v>
      </c>
      <c r="D25" s="215" t="s">
        <v>40</v>
      </c>
      <c r="E25" s="152" t="s">
        <v>38</v>
      </c>
      <c r="F25" s="33" t="s">
        <v>576</v>
      </c>
    </row>
    <row r="26" spans="1:11">
      <c r="A26" s="216"/>
      <c r="B26" s="31" t="s">
        <v>41</v>
      </c>
      <c r="C26" s="32" t="s">
        <v>466</v>
      </c>
      <c r="D26" s="219"/>
      <c r="E26" s="152" t="s">
        <v>42</v>
      </c>
      <c r="F26" s="33" t="s">
        <v>577</v>
      </c>
    </row>
    <row r="27" spans="1:11">
      <c r="A27" s="216"/>
      <c r="B27" s="31" t="s">
        <v>43</v>
      </c>
      <c r="C27" s="32" t="s">
        <v>374</v>
      </c>
      <c r="D27" s="219"/>
      <c r="E27" s="152" t="s">
        <v>44</v>
      </c>
      <c r="F27" s="33" t="s">
        <v>578</v>
      </c>
    </row>
    <row r="28" spans="1:11" ht="18" customHeight="1">
      <c r="A28" s="217"/>
      <c r="B28" s="31" t="s">
        <v>45</v>
      </c>
      <c r="C28" s="32" t="s">
        <v>563</v>
      </c>
      <c r="D28" s="220"/>
      <c r="E28" s="152" t="s">
        <v>46</v>
      </c>
      <c r="F28" s="33" t="s">
        <v>579</v>
      </c>
    </row>
    <row r="29" spans="1:11">
      <c r="A29" s="218"/>
      <c r="B29" s="31" t="s">
        <v>47</v>
      </c>
      <c r="C29" s="32" t="s">
        <v>564</v>
      </c>
      <c r="D29" s="221"/>
      <c r="E29" s="152" t="s">
        <v>49</v>
      </c>
      <c r="F29" s="33"/>
    </row>
    <row r="30" spans="1:11">
      <c r="A30" s="205" t="s">
        <v>50</v>
      </c>
      <c r="B30" s="205"/>
      <c r="C30" s="205"/>
      <c r="D30" s="205"/>
      <c r="E30" s="205"/>
      <c r="F30" s="205"/>
    </row>
    <row r="31" spans="1:11" s="3" customFormat="1" ht="36" customHeight="1">
      <c r="A31" s="238" t="s">
        <v>51</v>
      </c>
      <c r="B31" s="249" t="s">
        <v>565</v>
      </c>
      <c r="C31" s="244"/>
      <c r="D31" s="244"/>
      <c r="E31" s="244"/>
      <c r="F31" s="245"/>
      <c r="J31"/>
      <c r="K31"/>
    </row>
    <row r="32" spans="1:11" s="3" customFormat="1" ht="36" customHeight="1">
      <c r="A32" s="239"/>
      <c r="B32" s="249" t="s">
        <v>566</v>
      </c>
      <c r="C32" s="244"/>
      <c r="D32" s="244"/>
      <c r="E32" s="244"/>
      <c r="F32" s="245"/>
      <c r="J32"/>
      <c r="K32"/>
    </row>
    <row r="33" spans="1:11" s="3" customFormat="1" ht="43.8" customHeight="1">
      <c r="A33" s="240"/>
      <c r="B33" s="206" t="s">
        <v>567</v>
      </c>
      <c r="C33" s="207"/>
      <c r="D33" s="207"/>
      <c r="E33" s="207"/>
      <c r="F33" s="208"/>
      <c r="J33"/>
      <c r="K33"/>
    </row>
    <row r="34" spans="1:11" s="3" customFormat="1" ht="29.4" customHeight="1">
      <c r="A34" s="238" t="s">
        <v>413</v>
      </c>
      <c r="B34" s="206" t="s">
        <v>581</v>
      </c>
      <c r="C34" s="209"/>
      <c r="D34" s="209"/>
      <c r="E34" s="209"/>
      <c r="F34" s="210"/>
      <c r="J34"/>
      <c r="K34"/>
    </row>
    <row r="35" spans="1:11" s="3" customFormat="1" ht="25.2" customHeight="1">
      <c r="A35" s="239"/>
      <c r="B35" s="206" t="s">
        <v>580</v>
      </c>
      <c r="C35" s="209"/>
      <c r="D35" s="209"/>
      <c r="E35" s="209"/>
      <c r="F35" s="210"/>
      <c r="J35"/>
      <c r="K35"/>
    </row>
    <row r="36" spans="1:11" s="3" customFormat="1">
      <c r="A36" s="211"/>
      <c r="B36" s="212"/>
      <c r="C36" s="212"/>
      <c r="D36" s="212"/>
      <c r="E36" s="212"/>
      <c r="F36" s="213"/>
      <c r="J36"/>
      <c r="K36"/>
    </row>
    <row r="37" spans="1:11" s="3" customFormat="1">
      <c r="A37" s="150" t="s">
        <v>37</v>
      </c>
      <c r="B37" s="214"/>
      <c r="C37" s="214"/>
      <c r="D37" s="150" t="s">
        <v>40</v>
      </c>
      <c r="E37" s="214"/>
      <c r="F37" s="214"/>
      <c r="J37"/>
      <c r="K37"/>
    </row>
    <row r="38" spans="1:11" s="3" customFormat="1">
      <c r="A38" s="198" t="s">
        <v>53</v>
      </c>
      <c r="B38" s="199"/>
      <c r="C38" s="200"/>
      <c r="D38" s="151"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4">
    <mergeCell ref="A1:F1"/>
    <mergeCell ref="A3:B3"/>
    <mergeCell ref="G6:H6"/>
    <mergeCell ref="A10:F10"/>
    <mergeCell ref="A11:A15"/>
    <mergeCell ref="D12:D13"/>
    <mergeCell ref="D14:D15"/>
    <mergeCell ref="A16:F16"/>
    <mergeCell ref="E17:F17"/>
    <mergeCell ref="A18:A21"/>
    <mergeCell ref="E18:F18"/>
    <mergeCell ref="B19:B21"/>
    <mergeCell ref="C19:F21"/>
    <mergeCell ref="A22:A23"/>
    <mergeCell ref="E22:F22"/>
    <mergeCell ref="C23:F23"/>
    <mergeCell ref="A24:F24"/>
    <mergeCell ref="A25:A29"/>
    <mergeCell ref="D25:D29"/>
    <mergeCell ref="A39:A42"/>
    <mergeCell ref="D39:D42"/>
    <mergeCell ref="A30:F30"/>
    <mergeCell ref="A31:A33"/>
    <mergeCell ref="B31:F31"/>
    <mergeCell ref="B32:F32"/>
    <mergeCell ref="B33:F33"/>
    <mergeCell ref="B35:F35"/>
    <mergeCell ref="A34:A35"/>
    <mergeCell ref="B34:F34"/>
    <mergeCell ref="A36:F36"/>
    <mergeCell ref="B37:C37"/>
    <mergeCell ref="E37:F37"/>
    <mergeCell ref="A38:C38"/>
    <mergeCell ref="E38:F38"/>
  </mergeCells>
  <phoneticPr fontId="2" type="noConversion"/>
  <pageMargins left="0.7" right="0.7" top="0.75" bottom="0.75" header="0.3" footer="0.3"/>
  <pageSetup paperSize="9" orientation="portrait" horizontalDpi="4294967293" verticalDpi="4294967293" r:id="rId1"/>
</worksheet>
</file>

<file path=xl/worksheets/sheet25.xml><?xml version="1.0" encoding="utf-8"?>
<worksheet xmlns="http://schemas.openxmlformats.org/spreadsheetml/2006/main" xmlns:r="http://schemas.openxmlformats.org/officeDocument/2006/relationships">
  <dimension ref="A1:K43"/>
  <sheetViews>
    <sheetView workbookViewId="0">
      <selection activeCell="E38" sqref="E38:F38"/>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58" t="s">
        <v>0</v>
      </c>
      <c r="B2" s="7">
        <v>42699</v>
      </c>
      <c r="C2" s="8"/>
      <c r="D2" s="9"/>
      <c r="E2" s="10" t="s">
        <v>1</v>
      </c>
      <c r="F2" s="11"/>
    </row>
    <row r="3" spans="1:8">
      <c r="A3" s="232" t="s">
        <v>2</v>
      </c>
      <c r="B3" s="233"/>
      <c r="C3" s="12" t="s">
        <v>3</v>
      </c>
      <c r="D3" s="12" t="s">
        <v>4</v>
      </c>
      <c r="E3" s="12" t="s">
        <v>3</v>
      </c>
      <c r="F3" s="13" t="s">
        <v>4</v>
      </c>
    </row>
    <row r="4" spans="1:8">
      <c r="A4" s="158" t="s">
        <v>5</v>
      </c>
      <c r="B4" s="14">
        <v>378800</v>
      </c>
      <c r="C4" s="15" t="s">
        <v>6</v>
      </c>
      <c r="D4" s="16">
        <v>0</v>
      </c>
      <c r="E4" s="17" t="s">
        <v>7</v>
      </c>
      <c r="F4" s="16">
        <v>0.32</v>
      </c>
      <c r="H4" s="4">
        <f>SUM(D4:D8)+SUM(F4:F8)</f>
        <v>1.02</v>
      </c>
    </row>
    <row r="5" spans="1:8">
      <c r="A5" s="158" t="s">
        <v>8</v>
      </c>
      <c r="B5" s="18">
        <f>B6-B4</f>
        <v>687200</v>
      </c>
      <c r="C5" s="17" t="s">
        <v>9</v>
      </c>
      <c r="D5" s="16">
        <v>0.1</v>
      </c>
      <c r="E5" s="17" t="s">
        <v>10</v>
      </c>
      <c r="F5" s="16">
        <v>0</v>
      </c>
    </row>
    <row r="6" spans="1:8">
      <c r="A6" s="158" t="s">
        <v>11</v>
      </c>
      <c r="B6" s="18">
        <v>1066000</v>
      </c>
      <c r="C6" s="15" t="s">
        <v>12</v>
      </c>
      <c r="D6" s="16">
        <v>7.0000000000000007E-2</v>
      </c>
      <c r="E6" s="17" t="s">
        <v>13</v>
      </c>
      <c r="F6" s="16">
        <v>0</v>
      </c>
      <c r="G6" s="234">
        <f>B7+B6</f>
        <v>55823590</v>
      </c>
      <c r="H6" s="235"/>
    </row>
    <row r="7" spans="1:8">
      <c r="A7" s="158" t="s">
        <v>14</v>
      </c>
      <c r="B7" s="18">
        <v>54757590</v>
      </c>
      <c r="C7" s="17" t="s">
        <v>15</v>
      </c>
      <c r="D7" s="16">
        <v>0.37</v>
      </c>
      <c r="E7" s="17" t="s">
        <v>16</v>
      </c>
      <c r="F7" s="16">
        <v>0.16</v>
      </c>
    </row>
    <row r="8" spans="1:8">
      <c r="A8" s="158" t="s">
        <v>17</v>
      </c>
      <c r="B8" s="18">
        <v>60071610</v>
      </c>
      <c r="C8" s="15" t="s">
        <v>18</v>
      </c>
      <c r="D8" s="16">
        <v>0</v>
      </c>
      <c r="E8" s="17"/>
      <c r="F8" s="16"/>
    </row>
    <row r="9" spans="1:8">
      <c r="A9" s="158" t="s">
        <v>20</v>
      </c>
      <c r="B9" s="19">
        <f>B7/B8</f>
        <v>0.91153857870631405</v>
      </c>
      <c r="C9" s="15"/>
      <c r="D9" s="16"/>
      <c r="E9" s="17"/>
      <c r="F9" s="20"/>
    </row>
    <row r="10" spans="1:8">
      <c r="A10" s="205" t="s">
        <v>21</v>
      </c>
      <c r="B10" s="205"/>
      <c r="C10" s="205"/>
      <c r="D10" s="205"/>
      <c r="E10" s="205"/>
      <c r="F10" s="205"/>
    </row>
    <row r="11" spans="1:8">
      <c r="A11" s="224" t="s">
        <v>345</v>
      </c>
      <c r="B11" s="158" t="s">
        <v>23</v>
      </c>
      <c r="C11" s="158" t="s">
        <v>24</v>
      </c>
      <c r="D11" s="158" t="s">
        <v>25</v>
      </c>
      <c r="E11" s="158"/>
      <c r="F11" s="21" t="s">
        <v>26</v>
      </c>
    </row>
    <row r="12" spans="1:8">
      <c r="A12" s="224"/>
      <c r="B12" s="22" t="s">
        <v>66</v>
      </c>
      <c r="C12" s="11" t="s">
        <v>516</v>
      </c>
      <c r="D12" s="204" t="s">
        <v>27</v>
      </c>
      <c r="E12" s="22" t="s">
        <v>588</v>
      </c>
      <c r="F12" s="11">
        <v>6</v>
      </c>
    </row>
    <row r="13" spans="1:8">
      <c r="A13" s="224"/>
      <c r="B13" s="22" t="s">
        <v>67</v>
      </c>
      <c r="C13" s="11" t="s">
        <v>358</v>
      </c>
      <c r="D13" s="204"/>
      <c r="E13" s="22" t="s">
        <v>589</v>
      </c>
      <c r="F13" s="11">
        <v>6</v>
      </c>
    </row>
    <row r="14" spans="1:8">
      <c r="A14" s="224"/>
      <c r="B14" s="22" t="s">
        <v>68</v>
      </c>
      <c r="C14" s="11" t="s">
        <v>586</v>
      </c>
      <c r="D14" s="204" t="s">
        <v>30</v>
      </c>
      <c r="E14" s="22" t="s">
        <v>590</v>
      </c>
      <c r="F14" s="23">
        <v>0</v>
      </c>
    </row>
    <row r="15" spans="1:8">
      <c r="A15" s="224"/>
      <c r="B15" s="22" t="s">
        <v>69</v>
      </c>
      <c r="C15" s="11" t="s">
        <v>587</v>
      </c>
      <c r="D15" s="204"/>
      <c r="E15" s="22" t="s">
        <v>591</v>
      </c>
      <c r="F15" s="23">
        <v>0</v>
      </c>
    </row>
    <row r="16" spans="1:8">
      <c r="A16" s="205"/>
      <c r="B16" s="205"/>
      <c r="C16" s="205"/>
      <c r="D16" s="205"/>
      <c r="E16" s="205"/>
      <c r="F16" s="205"/>
    </row>
    <row r="17" spans="1:11">
      <c r="A17" s="24"/>
      <c r="B17" s="158" t="s">
        <v>31</v>
      </c>
      <c r="C17" s="158" t="s">
        <v>32</v>
      </c>
      <c r="D17" s="158" t="s">
        <v>33</v>
      </c>
      <c r="E17" s="222" t="s">
        <v>34</v>
      </c>
      <c r="F17" s="223"/>
      <c r="G17" s="5"/>
      <c r="H17" s="5"/>
      <c r="I17" s="5"/>
      <c r="J17" s="1"/>
      <c r="K17" s="1"/>
    </row>
    <row r="18" spans="1:11">
      <c r="A18" s="224" t="s">
        <v>35</v>
      </c>
      <c r="B18" s="159"/>
      <c r="C18" s="159"/>
      <c r="D18" s="27"/>
      <c r="E18" s="226"/>
      <c r="F18" s="226"/>
      <c r="G18" s="5"/>
      <c r="H18" s="5"/>
      <c r="I18" s="5"/>
      <c r="J18" s="1"/>
      <c r="K18" s="1"/>
    </row>
    <row r="19" spans="1:11">
      <c r="A19" s="224"/>
      <c r="B19" s="227" t="s">
        <v>168</v>
      </c>
      <c r="C19" s="229" t="s">
        <v>592</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c r="A22" s="241" t="s">
        <v>84</v>
      </c>
      <c r="B22" s="46">
        <v>0.8125</v>
      </c>
      <c r="C22" s="47" t="s">
        <v>594</v>
      </c>
      <c r="D22" s="169">
        <v>4</v>
      </c>
      <c r="E22" s="167"/>
      <c r="F22" s="168"/>
      <c r="G22" s="5"/>
      <c r="H22" s="5"/>
      <c r="I22" s="5"/>
      <c r="J22" s="1"/>
      <c r="K22" s="1"/>
    </row>
    <row r="23" spans="1:11" ht="17.399999999999999" customHeight="1">
      <c r="A23" s="242"/>
      <c r="B23" s="46">
        <v>0.83333333333333337</v>
      </c>
      <c r="C23" s="47" t="s">
        <v>595</v>
      </c>
      <c r="D23" s="166">
        <v>2</v>
      </c>
      <c r="E23" s="253"/>
      <c r="F23" s="254"/>
      <c r="G23" s="5"/>
      <c r="H23" s="5"/>
      <c r="I23" s="5"/>
      <c r="J23" s="1"/>
      <c r="K23" s="1"/>
    </row>
    <row r="24" spans="1:11" ht="43.5" customHeight="1">
      <c r="A24" s="255"/>
      <c r="B24" s="160" t="s">
        <v>167</v>
      </c>
      <c r="C24" s="230" t="s">
        <v>593</v>
      </c>
      <c r="D24" s="230"/>
      <c r="E24" s="230"/>
      <c r="F24" s="230"/>
      <c r="G24" s="5"/>
      <c r="H24" s="5"/>
      <c r="I24" s="5"/>
      <c r="J24" s="1"/>
      <c r="K24" s="1"/>
    </row>
    <row r="25" spans="1:11">
      <c r="A25" s="205" t="s">
        <v>36</v>
      </c>
      <c r="B25" s="205"/>
      <c r="C25" s="205"/>
      <c r="D25" s="205"/>
      <c r="E25" s="205"/>
      <c r="F25" s="205"/>
    </row>
    <row r="26" spans="1:11">
      <c r="A26" s="215" t="s">
        <v>37</v>
      </c>
      <c r="B26" s="31" t="s">
        <v>38</v>
      </c>
      <c r="C26" s="32" t="s">
        <v>582</v>
      </c>
      <c r="D26" s="215" t="s">
        <v>40</v>
      </c>
      <c r="E26" s="158" t="s">
        <v>38</v>
      </c>
      <c r="F26" s="33" t="s">
        <v>152</v>
      </c>
    </row>
    <row r="27" spans="1:11">
      <c r="A27" s="216"/>
      <c r="B27" s="31" t="s">
        <v>41</v>
      </c>
      <c r="C27" s="32" t="s">
        <v>222</v>
      </c>
      <c r="D27" s="219"/>
      <c r="E27" s="158" t="s">
        <v>42</v>
      </c>
      <c r="F27" s="33" t="s">
        <v>234</v>
      </c>
    </row>
    <row r="28" spans="1:11">
      <c r="A28" s="216"/>
      <c r="B28" s="31" t="s">
        <v>43</v>
      </c>
      <c r="C28" s="32" t="s">
        <v>78</v>
      </c>
      <c r="D28" s="219"/>
      <c r="E28" s="158" t="s">
        <v>44</v>
      </c>
      <c r="F28" s="33" t="s">
        <v>59</v>
      </c>
    </row>
    <row r="29" spans="1:11" ht="18" customHeight="1">
      <c r="A29" s="217"/>
      <c r="B29" s="31" t="s">
        <v>45</v>
      </c>
      <c r="C29" s="32" t="s">
        <v>124</v>
      </c>
      <c r="D29" s="220"/>
      <c r="E29" s="158" t="s">
        <v>46</v>
      </c>
      <c r="F29" s="33"/>
    </row>
    <row r="30" spans="1:11">
      <c r="A30" s="218"/>
      <c r="B30" s="31" t="s">
        <v>47</v>
      </c>
      <c r="C30" s="32" t="s">
        <v>79</v>
      </c>
      <c r="D30" s="221"/>
      <c r="E30" s="158" t="s">
        <v>49</v>
      </c>
      <c r="F30" s="33"/>
    </row>
    <row r="31" spans="1:11">
      <c r="A31" s="205" t="s">
        <v>50</v>
      </c>
      <c r="B31" s="205"/>
      <c r="C31" s="205"/>
      <c r="D31" s="205"/>
      <c r="E31" s="205"/>
      <c r="F31" s="205"/>
    </row>
    <row r="32" spans="1:11" s="3" customFormat="1" ht="36" customHeight="1">
      <c r="A32" s="238" t="s">
        <v>51</v>
      </c>
      <c r="B32" s="249" t="s">
        <v>583</v>
      </c>
      <c r="C32" s="244"/>
      <c r="D32" s="244"/>
      <c r="E32" s="244"/>
      <c r="F32" s="245"/>
      <c r="J32"/>
      <c r="K32"/>
    </row>
    <row r="33" spans="1:11" s="3" customFormat="1" ht="36" customHeight="1">
      <c r="A33" s="239"/>
      <c r="B33" s="249" t="s">
        <v>584</v>
      </c>
      <c r="C33" s="244"/>
      <c r="D33" s="244"/>
      <c r="E33" s="244"/>
      <c r="F33" s="245"/>
      <c r="J33"/>
      <c r="K33"/>
    </row>
    <row r="34" spans="1:11" s="3" customFormat="1" ht="43.8" customHeight="1">
      <c r="A34" s="240"/>
      <c r="B34" s="206" t="s">
        <v>585</v>
      </c>
      <c r="C34" s="207"/>
      <c r="D34" s="207"/>
      <c r="E34" s="207"/>
      <c r="F34" s="208"/>
      <c r="J34"/>
      <c r="K34"/>
    </row>
    <row r="35" spans="1:11" s="3" customFormat="1" ht="29.4" customHeight="1">
      <c r="A35" s="238" t="s">
        <v>413</v>
      </c>
      <c r="B35" s="206" t="s">
        <v>596</v>
      </c>
      <c r="C35" s="209"/>
      <c r="D35" s="209"/>
      <c r="E35" s="209"/>
      <c r="F35" s="210"/>
      <c r="J35"/>
      <c r="K35"/>
    </row>
    <row r="36" spans="1:11" s="3" customFormat="1" ht="25.2" customHeight="1">
      <c r="A36" s="239"/>
      <c r="B36" s="206" t="s">
        <v>597</v>
      </c>
      <c r="C36" s="209"/>
      <c r="D36" s="209"/>
      <c r="E36" s="209"/>
      <c r="F36" s="210"/>
      <c r="J36"/>
      <c r="K36"/>
    </row>
    <row r="37" spans="1:11" s="3" customFormat="1">
      <c r="A37" s="211"/>
      <c r="B37" s="212"/>
      <c r="C37" s="212"/>
      <c r="D37" s="212"/>
      <c r="E37" s="212"/>
      <c r="F37" s="213"/>
      <c r="J37"/>
      <c r="K37"/>
    </row>
    <row r="38" spans="1:11" s="3" customFormat="1">
      <c r="A38" s="156" t="s">
        <v>37</v>
      </c>
      <c r="B38" s="214"/>
      <c r="C38" s="214"/>
      <c r="D38" s="156" t="s">
        <v>40</v>
      </c>
      <c r="E38" s="214"/>
      <c r="F38" s="214"/>
      <c r="J38"/>
      <c r="K38"/>
    </row>
    <row r="39" spans="1:11" s="3" customFormat="1">
      <c r="A39" s="198" t="s">
        <v>53</v>
      </c>
      <c r="B39" s="199"/>
      <c r="C39" s="200"/>
      <c r="D39" s="157" t="s">
        <v>54</v>
      </c>
      <c r="E39" s="201"/>
      <c r="F39" s="202"/>
      <c r="J39"/>
      <c r="K39"/>
    </row>
    <row r="40" spans="1:11" s="3" customFormat="1">
      <c r="A40" s="203" t="s">
        <v>37</v>
      </c>
      <c r="B40" s="37" t="s">
        <v>55</v>
      </c>
      <c r="C40" s="37" t="s">
        <v>56</v>
      </c>
      <c r="D40" s="203" t="s">
        <v>40</v>
      </c>
      <c r="E40" s="37" t="s">
        <v>57</v>
      </c>
      <c r="F40" s="37" t="s">
        <v>58</v>
      </c>
      <c r="J40"/>
      <c r="K40"/>
    </row>
    <row r="41" spans="1:11" s="3" customFormat="1">
      <c r="A41" s="203"/>
      <c r="B41" s="38"/>
      <c r="C41" s="38"/>
      <c r="D41" s="204"/>
      <c r="E41" s="38"/>
      <c r="F41" s="39"/>
      <c r="J41"/>
      <c r="K41"/>
    </row>
    <row r="42" spans="1:11" s="3" customFormat="1">
      <c r="A42" s="203"/>
      <c r="B42" s="38"/>
      <c r="C42" s="38"/>
      <c r="D42" s="204"/>
      <c r="E42" s="38"/>
      <c r="F42" s="39"/>
      <c r="J42"/>
      <c r="K42"/>
    </row>
    <row r="43" spans="1:11" s="3" customFormat="1">
      <c r="A43" s="203"/>
      <c r="B43" s="38"/>
      <c r="C43" s="38"/>
      <c r="D43" s="204"/>
      <c r="E43" s="38"/>
      <c r="F43" s="39"/>
      <c r="J43"/>
      <c r="K43"/>
    </row>
  </sheetData>
  <mergeCells count="34">
    <mergeCell ref="A1:F1"/>
    <mergeCell ref="A3:B3"/>
    <mergeCell ref="G6:H6"/>
    <mergeCell ref="A10:F10"/>
    <mergeCell ref="A11:A15"/>
    <mergeCell ref="D12:D13"/>
    <mergeCell ref="D14:D15"/>
    <mergeCell ref="A16:F16"/>
    <mergeCell ref="E17:F17"/>
    <mergeCell ref="A18:A21"/>
    <mergeCell ref="E18:F18"/>
    <mergeCell ref="B19:B21"/>
    <mergeCell ref="C19:F21"/>
    <mergeCell ref="E23:F23"/>
    <mergeCell ref="C24:F24"/>
    <mergeCell ref="A25:F25"/>
    <mergeCell ref="A26:A30"/>
    <mergeCell ref="D26:D30"/>
    <mergeCell ref="A22:A24"/>
    <mergeCell ref="A40:A43"/>
    <mergeCell ref="D40:D43"/>
    <mergeCell ref="A31:F31"/>
    <mergeCell ref="A32:A34"/>
    <mergeCell ref="B32:F32"/>
    <mergeCell ref="B33:F33"/>
    <mergeCell ref="B34:F34"/>
    <mergeCell ref="A35:A36"/>
    <mergeCell ref="B35:F35"/>
    <mergeCell ref="B36:F36"/>
    <mergeCell ref="A37:F37"/>
    <mergeCell ref="B38:C38"/>
    <mergeCell ref="E38:F38"/>
    <mergeCell ref="A39:C39"/>
    <mergeCell ref="E39:F39"/>
  </mergeCells>
  <phoneticPr fontId="2" type="noConversion"/>
  <pageMargins left="0.7" right="0.7" top="0.75" bottom="0.75" header="0.3" footer="0.3"/>
  <pageSetup paperSize="9" orientation="portrait" horizontalDpi="4294967293" verticalDpi="4294967293" r:id="rId1"/>
</worksheet>
</file>

<file path=xl/worksheets/sheet26.xml><?xml version="1.0" encoding="utf-8"?>
<worksheet xmlns="http://schemas.openxmlformats.org/spreadsheetml/2006/main" xmlns:r="http://schemas.openxmlformats.org/officeDocument/2006/relationships">
  <dimension ref="A1:K42"/>
  <sheetViews>
    <sheetView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63" t="s">
        <v>0</v>
      </c>
      <c r="B2" s="7">
        <v>42700</v>
      </c>
      <c r="C2" s="8"/>
      <c r="D2" s="9"/>
      <c r="E2" s="10" t="s">
        <v>1</v>
      </c>
      <c r="F2" s="11"/>
    </row>
    <row r="3" spans="1:8">
      <c r="A3" s="232" t="s">
        <v>2</v>
      </c>
      <c r="B3" s="233"/>
      <c r="C3" s="12" t="s">
        <v>3</v>
      </c>
      <c r="D3" s="12" t="s">
        <v>4</v>
      </c>
      <c r="E3" s="12" t="s">
        <v>3</v>
      </c>
      <c r="F3" s="13" t="s">
        <v>4</v>
      </c>
    </row>
    <row r="4" spans="1:8">
      <c r="A4" s="163" t="s">
        <v>5</v>
      </c>
      <c r="B4" s="14">
        <v>1095000</v>
      </c>
      <c r="C4" s="15" t="s">
        <v>6</v>
      </c>
      <c r="D4" s="16">
        <v>0.04</v>
      </c>
      <c r="E4" s="17" t="s">
        <v>7</v>
      </c>
      <c r="F4" s="16">
        <v>0.32</v>
      </c>
      <c r="H4" s="4">
        <f>SUM(D4:D8)+SUM(F4:F8)</f>
        <v>0.99</v>
      </c>
    </row>
    <row r="5" spans="1:8">
      <c r="A5" s="163" t="s">
        <v>8</v>
      </c>
      <c r="B5" s="18">
        <f>B6-B4</f>
        <v>613500</v>
      </c>
      <c r="C5" s="17" t="s">
        <v>9</v>
      </c>
      <c r="D5" s="16">
        <v>0.05</v>
      </c>
      <c r="E5" s="17" t="s">
        <v>10</v>
      </c>
      <c r="F5" s="16">
        <v>0.13</v>
      </c>
    </row>
    <row r="6" spans="1:8">
      <c r="A6" s="163" t="s">
        <v>11</v>
      </c>
      <c r="B6" s="18">
        <v>1708500</v>
      </c>
      <c r="C6" s="15" t="s">
        <v>12</v>
      </c>
      <c r="D6" s="16">
        <v>0.05</v>
      </c>
      <c r="E6" s="17" t="s">
        <v>13</v>
      </c>
      <c r="F6" s="16">
        <v>0</v>
      </c>
      <c r="G6" s="234">
        <f>B7+B6</f>
        <v>58174590</v>
      </c>
      <c r="H6" s="235"/>
    </row>
    <row r="7" spans="1:8">
      <c r="A7" s="163" t="s">
        <v>14</v>
      </c>
      <c r="B7" s="18">
        <v>56466090</v>
      </c>
      <c r="C7" s="17" t="s">
        <v>15</v>
      </c>
      <c r="D7" s="16">
        <v>0.17</v>
      </c>
      <c r="E7" s="17" t="s">
        <v>16</v>
      </c>
      <c r="F7" s="16">
        <v>0.18</v>
      </c>
    </row>
    <row r="8" spans="1:8">
      <c r="A8" s="163" t="s">
        <v>17</v>
      </c>
      <c r="B8" s="18">
        <v>60071610</v>
      </c>
      <c r="C8" s="15" t="s">
        <v>18</v>
      </c>
      <c r="D8" s="16">
        <v>0.05</v>
      </c>
      <c r="E8" s="17"/>
      <c r="F8" s="16"/>
    </row>
    <row r="9" spans="1:8">
      <c r="A9" s="163" t="s">
        <v>20</v>
      </c>
      <c r="B9" s="19">
        <f>B7/B8</f>
        <v>0.93997963430645526</v>
      </c>
      <c r="C9" s="15"/>
      <c r="D9" s="16"/>
      <c r="E9" s="17"/>
      <c r="F9" s="20"/>
    </row>
    <row r="10" spans="1:8">
      <c r="A10" s="205" t="s">
        <v>21</v>
      </c>
      <c r="B10" s="205"/>
      <c r="C10" s="205"/>
      <c r="D10" s="205"/>
      <c r="E10" s="205"/>
      <c r="F10" s="205"/>
    </row>
    <row r="11" spans="1:8">
      <c r="A11" s="224" t="s">
        <v>345</v>
      </c>
      <c r="B11" s="163" t="s">
        <v>23</v>
      </c>
      <c r="C11" s="163" t="s">
        <v>24</v>
      </c>
      <c r="D11" s="163" t="s">
        <v>25</v>
      </c>
      <c r="E11" s="163"/>
      <c r="F11" s="21" t="s">
        <v>26</v>
      </c>
    </row>
    <row r="12" spans="1:8">
      <c r="A12" s="224"/>
      <c r="B12" s="22" t="s">
        <v>66</v>
      </c>
      <c r="C12" s="11" t="s">
        <v>615</v>
      </c>
      <c r="D12" s="204" t="s">
        <v>27</v>
      </c>
      <c r="E12" s="22" t="s">
        <v>619</v>
      </c>
      <c r="F12" s="11">
        <v>8</v>
      </c>
    </row>
    <row r="13" spans="1:8">
      <c r="A13" s="224"/>
      <c r="B13" s="22" t="s">
        <v>67</v>
      </c>
      <c r="C13" s="11" t="s">
        <v>616</v>
      </c>
      <c r="D13" s="204"/>
      <c r="E13" s="22" t="s">
        <v>620</v>
      </c>
      <c r="F13" s="11">
        <v>5</v>
      </c>
    </row>
    <row r="14" spans="1:8">
      <c r="A14" s="224"/>
      <c r="B14" s="22" t="s">
        <v>68</v>
      </c>
      <c r="C14" s="11" t="s">
        <v>617</v>
      </c>
      <c r="D14" s="204" t="s">
        <v>30</v>
      </c>
      <c r="E14" s="22" t="s">
        <v>621</v>
      </c>
      <c r="F14" s="23">
        <v>0</v>
      </c>
    </row>
    <row r="15" spans="1:8">
      <c r="A15" s="224"/>
      <c r="B15" s="22" t="s">
        <v>69</v>
      </c>
      <c r="C15" s="11" t="s">
        <v>618</v>
      </c>
      <c r="D15" s="204"/>
      <c r="E15" s="22" t="s">
        <v>622</v>
      </c>
      <c r="F15" s="23">
        <v>0</v>
      </c>
    </row>
    <row r="16" spans="1:8">
      <c r="A16" s="205"/>
      <c r="B16" s="205"/>
      <c r="C16" s="205"/>
      <c r="D16" s="205"/>
      <c r="E16" s="205"/>
      <c r="F16" s="205"/>
    </row>
    <row r="17" spans="1:11">
      <c r="A17" s="24"/>
      <c r="B17" s="163" t="s">
        <v>31</v>
      </c>
      <c r="C17" s="163" t="s">
        <v>32</v>
      </c>
      <c r="D17" s="163" t="s">
        <v>33</v>
      </c>
      <c r="E17" s="222" t="s">
        <v>34</v>
      </c>
      <c r="F17" s="223"/>
      <c r="G17" s="5"/>
      <c r="H17" s="5"/>
      <c r="I17" s="5"/>
      <c r="J17" s="1"/>
      <c r="K17" s="1"/>
    </row>
    <row r="18" spans="1:11">
      <c r="A18" s="224" t="s">
        <v>35</v>
      </c>
      <c r="B18" s="164">
        <v>0.625</v>
      </c>
      <c r="C18" s="170" t="s">
        <v>602</v>
      </c>
      <c r="D18" s="27" t="s">
        <v>603</v>
      </c>
      <c r="E18" s="226" t="s">
        <v>604</v>
      </c>
      <c r="F18" s="226"/>
      <c r="G18" s="5"/>
      <c r="H18" s="5"/>
      <c r="I18" s="5"/>
      <c r="J18" s="1"/>
      <c r="K18" s="1"/>
    </row>
    <row r="19" spans="1:11">
      <c r="A19" s="224"/>
      <c r="B19" s="227" t="s">
        <v>168</v>
      </c>
      <c r="C19" s="229" t="s">
        <v>608</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c r="A22" s="241" t="s">
        <v>84</v>
      </c>
      <c r="B22" s="46">
        <v>0.70833333333333337</v>
      </c>
      <c r="C22" s="47" t="s">
        <v>605</v>
      </c>
      <c r="D22" s="169">
        <v>2</v>
      </c>
      <c r="E22" s="256" t="s">
        <v>606</v>
      </c>
      <c r="F22" s="257"/>
      <c r="G22" s="5"/>
      <c r="H22" s="5"/>
      <c r="I22" s="5"/>
      <c r="J22" s="1"/>
      <c r="K22" s="1"/>
    </row>
    <row r="23" spans="1:11" ht="43.5" customHeight="1">
      <c r="A23" s="255"/>
      <c r="B23" s="165" t="s">
        <v>167</v>
      </c>
      <c r="C23" s="230" t="s">
        <v>607</v>
      </c>
      <c r="D23" s="230"/>
      <c r="E23" s="230"/>
      <c r="F23" s="230"/>
      <c r="G23" s="5"/>
      <c r="H23" s="5"/>
      <c r="I23" s="5"/>
      <c r="J23" s="1"/>
      <c r="K23" s="1"/>
    </row>
    <row r="24" spans="1:11">
      <c r="A24" s="205" t="s">
        <v>36</v>
      </c>
      <c r="B24" s="205"/>
      <c r="C24" s="205"/>
      <c r="D24" s="205"/>
      <c r="E24" s="205"/>
      <c r="F24" s="205"/>
    </row>
    <row r="25" spans="1:11">
      <c r="A25" s="215" t="s">
        <v>37</v>
      </c>
      <c r="B25" s="31" t="s">
        <v>38</v>
      </c>
      <c r="C25" s="32" t="s">
        <v>112</v>
      </c>
      <c r="D25" s="215" t="s">
        <v>40</v>
      </c>
      <c r="E25" s="163" t="s">
        <v>38</v>
      </c>
      <c r="F25" s="33" t="s">
        <v>101</v>
      </c>
    </row>
    <row r="26" spans="1:11">
      <c r="A26" s="216"/>
      <c r="B26" s="31" t="s">
        <v>41</v>
      </c>
      <c r="C26" s="32" t="s">
        <v>147</v>
      </c>
      <c r="D26" s="219"/>
      <c r="E26" s="163" t="s">
        <v>42</v>
      </c>
      <c r="F26" s="33" t="s">
        <v>151</v>
      </c>
    </row>
    <row r="27" spans="1:11">
      <c r="A27" s="216"/>
      <c r="B27" s="31" t="s">
        <v>43</v>
      </c>
      <c r="C27" s="32" t="s">
        <v>39</v>
      </c>
      <c r="D27" s="219"/>
      <c r="E27" s="163" t="s">
        <v>44</v>
      </c>
      <c r="F27" s="33" t="s">
        <v>601</v>
      </c>
    </row>
    <row r="28" spans="1:11" ht="18" customHeight="1">
      <c r="A28" s="217"/>
      <c r="B28" s="31" t="s">
        <v>45</v>
      </c>
      <c r="C28" s="32" t="s">
        <v>100</v>
      </c>
      <c r="D28" s="220"/>
      <c r="E28" s="163" t="s">
        <v>46</v>
      </c>
      <c r="F28" s="33"/>
    </row>
    <row r="29" spans="1:11">
      <c r="A29" s="218"/>
      <c r="B29" s="31" t="s">
        <v>47</v>
      </c>
      <c r="C29" s="32" t="s">
        <v>79</v>
      </c>
      <c r="D29" s="221"/>
      <c r="E29" s="163" t="s">
        <v>49</v>
      </c>
      <c r="F29" s="33"/>
    </row>
    <row r="30" spans="1:11">
      <c r="A30" s="205" t="s">
        <v>50</v>
      </c>
      <c r="B30" s="205"/>
      <c r="C30" s="205"/>
      <c r="D30" s="205"/>
      <c r="E30" s="205"/>
      <c r="F30" s="205"/>
    </row>
    <row r="31" spans="1:11" s="3" customFormat="1" ht="36" customHeight="1">
      <c r="A31" s="238" t="s">
        <v>51</v>
      </c>
      <c r="B31" s="249" t="s">
        <v>598</v>
      </c>
      <c r="C31" s="244"/>
      <c r="D31" s="244"/>
      <c r="E31" s="244"/>
      <c r="F31" s="245"/>
      <c r="J31"/>
      <c r="K31"/>
    </row>
    <row r="32" spans="1:11" s="3" customFormat="1" ht="36" customHeight="1">
      <c r="A32" s="239"/>
      <c r="B32" s="249" t="s">
        <v>599</v>
      </c>
      <c r="C32" s="244"/>
      <c r="D32" s="244"/>
      <c r="E32" s="244"/>
      <c r="F32" s="245"/>
      <c r="J32"/>
      <c r="K32"/>
    </row>
    <row r="33" spans="1:11" s="3" customFormat="1" ht="43.8" customHeight="1">
      <c r="A33" s="240"/>
      <c r="B33" s="206" t="s">
        <v>600</v>
      </c>
      <c r="C33" s="207"/>
      <c r="D33" s="207"/>
      <c r="E33" s="207"/>
      <c r="F33" s="208"/>
      <c r="J33"/>
      <c r="K33"/>
    </row>
    <row r="34" spans="1:11" s="3" customFormat="1" ht="200.4" customHeight="1">
      <c r="A34" s="238" t="s">
        <v>52</v>
      </c>
      <c r="B34" s="206" t="s">
        <v>610</v>
      </c>
      <c r="C34" s="209"/>
      <c r="D34" s="209"/>
      <c r="E34" s="209"/>
      <c r="F34" s="210"/>
      <c r="J34"/>
      <c r="K34"/>
    </row>
    <row r="35" spans="1:11" s="3" customFormat="1" ht="25.2" customHeight="1">
      <c r="A35" s="239"/>
      <c r="B35" s="206" t="s">
        <v>609</v>
      </c>
      <c r="C35" s="209"/>
      <c r="D35" s="209"/>
      <c r="E35" s="209"/>
      <c r="F35" s="210"/>
      <c r="J35"/>
      <c r="K35"/>
    </row>
    <row r="36" spans="1:11" s="3" customFormat="1">
      <c r="A36" s="211"/>
      <c r="B36" s="212"/>
      <c r="C36" s="212"/>
      <c r="D36" s="212"/>
      <c r="E36" s="212"/>
      <c r="F36" s="213"/>
      <c r="J36"/>
      <c r="K36"/>
    </row>
    <row r="37" spans="1:11" s="3" customFormat="1">
      <c r="A37" s="161" t="s">
        <v>37</v>
      </c>
      <c r="B37" s="214"/>
      <c r="C37" s="214"/>
      <c r="D37" s="161" t="s">
        <v>40</v>
      </c>
      <c r="E37" s="214"/>
      <c r="F37" s="214"/>
      <c r="J37"/>
      <c r="K37"/>
    </row>
    <row r="38" spans="1:11" s="3" customFormat="1">
      <c r="A38" s="198" t="s">
        <v>53</v>
      </c>
      <c r="B38" s="199"/>
      <c r="C38" s="200"/>
      <c r="D38" s="162"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4">
    <mergeCell ref="A1:F1"/>
    <mergeCell ref="A3:B3"/>
    <mergeCell ref="G6:H6"/>
    <mergeCell ref="A10:F10"/>
    <mergeCell ref="A11:A15"/>
    <mergeCell ref="D12:D13"/>
    <mergeCell ref="D14:D15"/>
    <mergeCell ref="A16:F16"/>
    <mergeCell ref="E17:F17"/>
    <mergeCell ref="A18:A21"/>
    <mergeCell ref="E18:F18"/>
    <mergeCell ref="B19:B21"/>
    <mergeCell ref="C19:F21"/>
    <mergeCell ref="A22:A23"/>
    <mergeCell ref="C23:F23"/>
    <mergeCell ref="A24:F24"/>
    <mergeCell ref="A25:A29"/>
    <mergeCell ref="D25:D29"/>
    <mergeCell ref="E22:F22"/>
    <mergeCell ref="A39:A42"/>
    <mergeCell ref="D39:D42"/>
    <mergeCell ref="A30:F30"/>
    <mergeCell ref="A31:A33"/>
    <mergeCell ref="B31:F31"/>
    <mergeCell ref="B32:F32"/>
    <mergeCell ref="B33:F33"/>
    <mergeCell ref="A34:A35"/>
    <mergeCell ref="B34:F34"/>
    <mergeCell ref="B35:F35"/>
    <mergeCell ref="A36:F36"/>
    <mergeCell ref="B37:C37"/>
    <mergeCell ref="E37:F37"/>
    <mergeCell ref="A38:C38"/>
    <mergeCell ref="E38:F38"/>
  </mergeCells>
  <phoneticPr fontId="2" type="noConversion"/>
  <pageMargins left="0.7" right="0.7" top="0.75" bottom="0.75" header="0.3" footer="0.3"/>
  <pageSetup paperSize="9" orientation="portrait" horizontalDpi="4294967293" verticalDpi="4294967293" r:id="rId1"/>
</worksheet>
</file>

<file path=xl/worksheets/sheet27.xml><?xml version="1.0" encoding="utf-8"?>
<worksheet xmlns="http://schemas.openxmlformats.org/spreadsheetml/2006/main" xmlns:r="http://schemas.openxmlformats.org/officeDocument/2006/relationships">
  <dimension ref="A1:K44"/>
  <sheetViews>
    <sheetView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73" t="s">
        <v>0</v>
      </c>
      <c r="B2" s="7">
        <v>42701</v>
      </c>
      <c r="C2" s="8"/>
      <c r="D2" s="9"/>
      <c r="E2" s="10" t="s">
        <v>1</v>
      </c>
      <c r="F2" s="11"/>
    </row>
    <row r="3" spans="1:8">
      <c r="A3" s="232" t="s">
        <v>2</v>
      </c>
      <c r="B3" s="233"/>
      <c r="C3" s="12" t="s">
        <v>3</v>
      </c>
      <c r="D3" s="12" t="s">
        <v>4</v>
      </c>
      <c r="E3" s="12" t="s">
        <v>3</v>
      </c>
      <c r="F3" s="13" t="s">
        <v>4</v>
      </c>
    </row>
    <row r="4" spans="1:8">
      <c r="A4" s="173" t="s">
        <v>5</v>
      </c>
      <c r="B4" s="14">
        <v>485000</v>
      </c>
      <c r="C4" s="15" t="s">
        <v>6</v>
      </c>
      <c r="D4" s="16">
        <v>0.24</v>
      </c>
      <c r="E4" s="17" t="s">
        <v>7</v>
      </c>
      <c r="F4" s="16">
        <v>0.26</v>
      </c>
      <c r="H4" s="4">
        <f>SUM(D4:D8)+SUM(F4:F8)</f>
        <v>0.99</v>
      </c>
    </row>
    <row r="5" spans="1:8">
      <c r="A5" s="173" t="s">
        <v>8</v>
      </c>
      <c r="B5" s="18">
        <f>B6-B4</f>
        <v>770400</v>
      </c>
      <c r="C5" s="17" t="s">
        <v>9</v>
      </c>
      <c r="D5" s="16">
        <v>0.1</v>
      </c>
      <c r="E5" s="17" t="s">
        <v>10</v>
      </c>
      <c r="F5" s="16">
        <v>0</v>
      </c>
    </row>
    <row r="6" spans="1:8">
      <c r="A6" s="173" t="s">
        <v>11</v>
      </c>
      <c r="B6" s="18">
        <v>1255400</v>
      </c>
      <c r="C6" s="15" t="s">
        <v>12</v>
      </c>
      <c r="D6" s="16">
        <v>0.1</v>
      </c>
      <c r="E6" s="17" t="s">
        <v>13</v>
      </c>
      <c r="F6" s="16">
        <v>0</v>
      </c>
      <c r="G6" s="234">
        <f>B7+B6</f>
        <v>58976890</v>
      </c>
      <c r="H6" s="235"/>
    </row>
    <row r="7" spans="1:8">
      <c r="A7" s="173" t="s">
        <v>14</v>
      </c>
      <c r="B7" s="18">
        <v>57721490</v>
      </c>
      <c r="C7" s="17" t="s">
        <v>15</v>
      </c>
      <c r="D7" s="16">
        <v>0.15</v>
      </c>
      <c r="E7" s="17" t="s">
        <v>16</v>
      </c>
      <c r="F7" s="16">
        <v>0.14000000000000001</v>
      </c>
    </row>
    <row r="8" spans="1:8">
      <c r="A8" s="173" t="s">
        <v>17</v>
      </c>
      <c r="B8" s="18">
        <v>60071610</v>
      </c>
      <c r="C8" s="15" t="s">
        <v>18</v>
      </c>
      <c r="D8" s="16">
        <v>0</v>
      </c>
      <c r="E8" s="17"/>
      <c r="F8" s="16"/>
    </row>
    <row r="9" spans="1:8">
      <c r="A9" s="173" t="s">
        <v>20</v>
      </c>
      <c r="B9" s="19">
        <f>B7/B8</f>
        <v>0.96087802541000644</v>
      </c>
      <c r="C9" s="15"/>
      <c r="D9" s="16"/>
      <c r="E9" s="17"/>
      <c r="F9" s="20"/>
    </row>
    <row r="10" spans="1:8">
      <c r="A10" s="205" t="s">
        <v>21</v>
      </c>
      <c r="B10" s="205"/>
      <c r="C10" s="205"/>
      <c r="D10" s="205"/>
      <c r="E10" s="205"/>
      <c r="F10" s="205"/>
    </row>
    <row r="11" spans="1:8">
      <c r="A11" s="224" t="s">
        <v>345</v>
      </c>
      <c r="B11" s="173" t="s">
        <v>23</v>
      </c>
      <c r="C11" s="173" t="s">
        <v>24</v>
      </c>
      <c r="D11" s="173" t="s">
        <v>25</v>
      </c>
      <c r="E11" s="173"/>
      <c r="F11" s="21" t="s">
        <v>26</v>
      </c>
    </row>
    <row r="12" spans="1:8">
      <c r="A12" s="224"/>
      <c r="B12" s="22" t="s">
        <v>66</v>
      </c>
      <c r="C12" s="11" t="s">
        <v>634</v>
      </c>
      <c r="D12" s="204" t="s">
        <v>27</v>
      </c>
      <c r="E12" s="22" t="s">
        <v>67</v>
      </c>
      <c r="F12" s="11">
        <v>10</v>
      </c>
    </row>
    <row r="13" spans="1:8">
      <c r="A13" s="224"/>
      <c r="B13" s="22" t="s">
        <v>67</v>
      </c>
      <c r="C13" s="11" t="s">
        <v>635</v>
      </c>
      <c r="D13" s="204"/>
      <c r="E13" s="22" t="s">
        <v>619</v>
      </c>
      <c r="F13" s="11">
        <v>3</v>
      </c>
    </row>
    <row r="14" spans="1:8">
      <c r="A14" s="224"/>
      <c r="B14" s="22" t="s">
        <v>68</v>
      </c>
      <c r="C14" s="11" t="s">
        <v>617</v>
      </c>
      <c r="D14" s="204" t="s">
        <v>30</v>
      </c>
      <c r="E14" s="22" t="s">
        <v>637</v>
      </c>
      <c r="F14" s="23">
        <v>0</v>
      </c>
    </row>
    <row r="15" spans="1:8">
      <c r="A15" s="224"/>
      <c r="B15" s="22" t="s">
        <v>69</v>
      </c>
      <c r="C15" s="11" t="s">
        <v>636</v>
      </c>
      <c r="D15" s="204"/>
      <c r="E15" s="22" t="s">
        <v>638</v>
      </c>
      <c r="F15" s="23">
        <v>0</v>
      </c>
    </row>
    <row r="16" spans="1:8">
      <c r="A16" s="205"/>
      <c r="B16" s="205"/>
      <c r="C16" s="205"/>
      <c r="D16" s="205"/>
      <c r="E16" s="205"/>
      <c r="F16" s="205"/>
    </row>
    <row r="17" spans="1:11">
      <c r="A17" s="24"/>
      <c r="B17" s="173" t="s">
        <v>31</v>
      </c>
      <c r="C17" s="173" t="s">
        <v>32</v>
      </c>
      <c r="D17" s="173" t="s">
        <v>33</v>
      </c>
      <c r="E17" s="222" t="s">
        <v>34</v>
      </c>
      <c r="F17" s="223"/>
      <c r="G17" s="5"/>
      <c r="H17" s="5"/>
      <c r="I17" s="5"/>
      <c r="J17" s="1"/>
      <c r="K17" s="1"/>
    </row>
    <row r="18" spans="1:11">
      <c r="A18" s="224" t="s">
        <v>35</v>
      </c>
      <c r="B18" s="174">
        <v>0.52083333333333337</v>
      </c>
      <c r="C18" s="176" t="s">
        <v>398</v>
      </c>
      <c r="D18" s="27">
        <v>3</v>
      </c>
      <c r="E18" s="226" t="s">
        <v>623</v>
      </c>
      <c r="F18" s="226"/>
      <c r="G18" s="5"/>
      <c r="H18" s="5"/>
      <c r="I18" s="5"/>
      <c r="J18" s="1"/>
      <c r="K18" s="1"/>
    </row>
    <row r="19" spans="1:11">
      <c r="A19" s="224"/>
      <c r="B19" s="227" t="s">
        <v>168</v>
      </c>
      <c r="C19" s="229" t="s">
        <v>624</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c r="A22" s="241" t="s">
        <v>84</v>
      </c>
      <c r="B22" s="46">
        <v>0.72916666666666663</v>
      </c>
      <c r="C22" s="47" t="s">
        <v>625</v>
      </c>
      <c r="D22" s="183" t="s">
        <v>626</v>
      </c>
      <c r="E22" s="256"/>
      <c r="F22" s="257"/>
      <c r="G22" s="5"/>
      <c r="H22" s="5"/>
      <c r="I22" s="5"/>
      <c r="J22" s="1"/>
      <c r="K22" s="1"/>
    </row>
    <row r="23" spans="1:11">
      <c r="A23" s="242"/>
      <c r="B23" s="46">
        <v>0.75</v>
      </c>
      <c r="C23" s="47" t="s">
        <v>627</v>
      </c>
      <c r="D23" s="183" t="s">
        <v>628</v>
      </c>
      <c r="E23" s="177"/>
      <c r="F23" s="178"/>
      <c r="G23" s="5"/>
      <c r="H23" s="5"/>
      <c r="I23" s="5"/>
      <c r="J23" s="1"/>
      <c r="K23" s="1"/>
    </row>
    <row r="24" spans="1:11">
      <c r="A24" s="242"/>
      <c r="B24" s="46">
        <v>0.77083333333333337</v>
      </c>
      <c r="C24" s="47" t="s">
        <v>629</v>
      </c>
      <c r="D24" s="169">
        <v>3</v>
      </c>
      <c r="E24" s="177"/>
      <c r="F24" s="178"/>
      <c r="G24" s="5"/>
      <c r="H24" s="5"/>
      <c r="I24" s="5"/>
      <c r="J24" s="1"/>
      <c r="K24" s="1"/>
    </row>
    <row r="25" spans="1:11" ht="43.5" customHeight="1">
      <c r="A25" s="255"/>
      <c r="B25" s="175" t="s">
        <v>167</v>
      </c>
      <c r="C25" s="230" t="s">
        <v>630</v>
      </c>
      <c r="D25" s="230"/>
      <c r="E25" s="230"/>
      <c r="F25" s="230"/>
      <c r="G25" s="5"/>
      <c r="H25" s="5"/>
      <c r="I25" s="5"/>
      <c r="J25" s="1"/>
      <c r="K25" s="1"/>
    </row>
    <row r="26" spans="1:11">
      <c r="A26" s="205" t="s">
        <v>36</v>
      </c>
      <c r="B26" s="205"/>
      <c r="C26" s="205"/>
      <c r="D26" s="205"/>
      <c r="E26" s="205"/>
      <c r="F26" s="205"/>
    </row>
    <row r="27" spans="1:11">
      <c r="A27" s="215" t="s">
        <v>37</v>
      </c>
      <c r="B27" s="31" t="s">
        <v>38</v>
      </c>
      <c r="C27" s="32" t="s">
        <v>77</v>
      </c>
      <c r="D27" s="215" t="s">
        <v>40</v>
      </c>
      <c r="E27" s="173" t="s">
        <v>38</v>
      </c>
      <c r="F27" s="33" t="s">
        <v>63</v>
      </c>
    </row>
    <row r="28" spans="1:11">
      <c r="A28" s="216"/>
      <c r="B28" s="31" t="s">
        <v>41</v>
      </c>
      <c r="C28" s="32" t="s">
        <v>222</v>
      </c>
      <c r="D28" s="219"/>
      <c r="E28" s="173" t="s">
        <v>42</v>
      </c>
      <c r="F28" s="33" t="s">
        <v>152</v>
      </c>
    </row>
    <row r="29" spans="1:11">
      <c r="A29" s="216"/>
      <c r="B29" s="31" t="s">
        <v>43</v>
      </c>
      <c r="C29" s="32" t="s">
        <v>39</v>
      </c>
      <c r="D29" s="219"/>
      <c r="E29" s="173" t="s">
        <v>44</v>
      </c>
      <c r="F29" s="33" t="s">
        <v>631</v>
      </c>
    </row>
    <row r="30" spans="1:11" ht="18" customHeight="1">
      <c r="A30" s="217"/>
      <c r="B30" s="31" t="s">
        <v>45</v>
      </c>
      <c r="C30" s="32" t="s">
        <v>611</v>
      </c>
      <c r="D30" s="220"/>
      <c r="E30" s="173" t="s">
        <v>46</v>
      </c>
      <c r="F30" s="33"/>
    </row>
    <row r="31" spans="1:11">
      <c r="A31" s="218"/>
      <c r="B31" s="31" t="s">
        <v>47</v>
      </c>
      <c r="C31" s="32" t="s">
        <v>79</v>
      </c>
      <c r="D31" s="221"/>
      <c r="E31" s="173" t="s">
        <v>49</v>
      </c>
      <c r="F31" s="33"/>
    </row>
    <row r="32" spans="1:11">
      <c r="A32" s="205" t="s">
        <v>50</v>
      </c>
      <c r="B32" s="205"/>
      <c r="C32" s="205"/>
      <c r="D32" s="205"/>
      <c r="E32" s="205"/>
      <c r="F32" s="205"/>
    </row>
    <row r="33" spans="1:11" s="3" customFormat="1" ht="36" customHeight="1">
      <c r="A33" s="238" t="s">
        <v>51</v>
      </c>
      <c r="B33" s="249" t="s">
        <v>612</v>
      </c>
      <c r="C33" s="244"/>
      <c r="D33" s="244"/>
      <c r="E33" s="244"/>
      <c r="F33" s="245"/>
      <c r="J33"/>
      <c r="K33"/>
    </row>
    <row r="34" spans="1:11" s="3" customFormat="1" ht="36" customHeight="1">
      <c r="A34" s="239"/>
      <c r="B34" s="249" t="s">
        <v>613</v>
      </c>
      <c r="C34" s="244"/>
      <c r="D34" s="244"/>
      <c r="E34" s="244"/>
      <c r="F34" s="245"/>
      <c r="J34"/>
      <c r="K34"/>
    </row>
    <row r="35" spans="1:11" s="3" customFormat="1" ht="43.8" customHeight="1">
      <c r="A35" s="240"/>
      <c r="B35" s="206" t="s">
        <v>614</v>
      </c>
      <c r="C35" s="207"/>
      <c r="D35" s="207"/>
      <c r="E35" s="207"/>
      <c r="F35" s="208"/>
      <c r="J35"/>
      <c r="K35"/>
    </row>
    <row r="36" spans="1:11" s="3" customFormat="1" ht="200.4" customHeight="1">
      <c r="A36" s="238" t="s">
        <v>52</v>
      </c>
      <c r="B36" s="206" t="s">
        <v>633</v>
      </c>
      <c r="C36" s="209"/>
      <c r="D36" s="209"/>
      <c r="E36" s="209"/>
      <c r="F36" s="210"/>
      <c r="J36"/>
      <c r="K36"/>
    </row>
    <row r="37" spans="1:11" s="3" customFormat="1" ht="41.4" customHeight="1">
      <c r="A37" s="239"/>
      <c r="B37" s="206" t="s">
        <v>632</v>
      </c>
      <c r="C37" s="209"/>
      <c r="D37" s="209"/>
      <c r="E37" s="209"/>
      <c r="F37" s="210"/>
      <c r="J37"/>
      <c r="K37"/>
    </row>
    <row r="38" spans="1:11" s="3" customFormat="1">
      <c r="A38" s="211"/>
      <c r="B38" s="212"/>
      <c r="C38" s="212"/>
      <c r="D38" s="212"/>
      <c r="E38" s="212"/>
      <c r="F38" s="213"/>
      <c r="J38"/>
      <c r="K38"/>
    </row>
    <row r="39" spans="1:11" s="3" customFormat="1">
      <c r="A39" s="171" t="s">
        <v>37</v>
      </c>
      <c r="B39" s="214"/>
      <c r="C39" s="214"/>
      <c r="D39" s="171" t="s">
        <v>40</v>
      </c>
      <c r="E39" s="214"/>
      <c r="F39" s="214"/>
      <c r="J39"/>
      <c r="K39"/>
    </row>
    <row r="40" spans="1:11" s="3" customFormat="1">
      <c r="A40" s="198" t="s">
        <v>53</v>
      </c>
      <c r="B40" s="199"/>
      <c r="C40" s="200"/>
      <c r="D40" s="172" t="s">
        <v>54</v>
      </c>
      <c r="E40" s="201"/>
      <c r="F40" s="202"/>
      <c r="J40"/>
      <c r="K40"/>
    </row>
    <row r="41" spans="1:11" s="3" customFormat="1">
      <c r="A41" s="203" t="s">
        <v>37</v>
      </c>
      <c r="B41" s="37" t="s">
        <v>55</v>
      </c>
      <c r="C41" s="37" t="s">
        <v>56</v>
      </c>
      <c r="D41" s="203" t="s">
        <v>40</v>
      </c>
      <c r="E41" s="37" t="s">
        <v>57</v>
      </c>
      <c r="F41" s="37" t="s">
        <v>58</v>
      </c>
      <c r="J41"/>
      <c r="K41"/>
    </row>
    <row r="42" spans="1:11" s="3" customFormat="1">
      <c r="A42" s="203"/>
      <c r="B42" s="38"/>
      <c r="C42" s="38"/>
      <c r="D42" s="204"/>
      <c r="E42" s="38"/>
      <c r="F42" s="39"/>
      <c r="J42"/>
      <c r="K42"/>
    </row>
    <row r="43" spans="1:11" s="3" customFormat="1">
      <c r="A43" s="203"/>
      <c r="B43" s="38"/>
      <c r="C43" s="38"/>
      <c r="D43" s="204"/>
      <c r="E43" s="38"/>
      <c r="F43" s="39"/>
      <c r="J43"/>
      <c r="K43"/>
    </row>
    <row r="44" spans="1:11" s="3" customFormat="1">
      <c r="A44" s="203"/>
      <c r="B44" s="38"/>
      <c r="C44" s="38"/>
      <c r="D44" s="204"/>
      <c r="E44" s="38"/>
      <c r="F44" s="39"/>
      <c r="J44"/>
      <c r="K44"/>
    </row>
  </sheetData>
  <mergeCells count="34">
    <mergeCell ref="A1:F1"/>
    <mergeCell ref="A3:B3"/>
    <mergeCell ref="G6:H6"/>
    <mergeCell ref="A10:F10"/>
    <mergeCell ref="A11:A15"/>
    <mergeCell ref="D12:D13"/>
    <mergeCell ref="D14:D15"/>
    <mergeCell ref="A16:F16"/>
    <mergeCell ref="E17:F17"/>
    <mergeCell ref="A18:A21"/>
    <mergeCell ref="E18:F18"/>
    <mergeCell ref="B19:B21"/>
    <mergeCell ref="C19:F21"/>
    <mergeCell ref="A22:A25"/>
    <mergeCell ref="E22:F22"/>
    <mergeCell ref="C25:F25"/>
    <mergeCell ref="A26:F26"/>
    <mergeCell ref="A27:A31"/>
    <mergeCell ref="D27:D31"/>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s>
  <phoneticPr fontId="2" type="noConversion"/>
  <pageMargins left="0.7" right="0.7" top="0.75" bottom="0.75" header="0.3" footer="0.3"/>
  <pageSetup paperSize="9" orientation="portrait" horizontalDpi="4294967293" verticalDpi="4294967293" r:id="rId1"/>
</worksheet>
</file>

<file path=xl/worksheets/sheet28.xml><?xml version="1.0" encoding="utf-8"?>
<worksheet xmlns="http://schemas.openxmlformats.org/spreadsheetml/2006/main" xmlns:r="http://schemas.openxmlformats.org/officeDocument/2006/relationships">
  <dimension ref="A1:K42"/>
  <sheetViews>
    <sheetView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81" t="s">
        <v>0</v>
      </c>
      <c r="B2" s="7">
        <v>42702</v>
      </c>
      <c r="C2" s="8"/>
      <c r="D2" s="9"/>
      <c r="E2" s="10" t="s">
        <v>1</v>
      </c>
      <c r="F2" s="11"/>
    </row>
    <row r="3" spans="1:8">
      <c r="A3" s="232" t="s">
        <v>2</v>
      </c>
      <c r="B3" s="233"/>
      <c r="C3" s="12" t="s">
        <v>3</v>
      </c>
      <c r="D3" s="12" t="s">
        <v>4</v>
      </c>
      <c r="E3" s="12" t="s">
        <v>3</v>
      </c>
      <c r="F3" s="13" t="s">
        <v>4</v>
      </c>
    </row>
    <row r="4" spans="1:8">
      <c r="A4" s="181" t="s">
        <v>5</v>
      </c>
      <c r="B4" s="14">
        <v>639000</v>
      </c>
      <c r="C4" s="15" t="s">
        <v>6</v>
      </c>
      <c r="D4" s="16">
        <v>0.04</v>
      </c>
      <c r="E4" s="17" t="s">
        <v>7</v>
      </c>
      <c r="F4" s="16">
        <v>0.05</v>
      </c>
      <c r="H4" s="4">
        <f>SUM(D4:D8)+SUM(F4:F8)</f>
        <v>1.01</v>
      </c>
    </row>
    <row r="5" spans="1:8">
      <c r="A5" s="181" t="s">
        <v>8</v>
      </c>
      <c r="B5" s="18">
        <f>B6-B4</f>
        <v>485600</v>
      </c>
      <c r="C5" s="17" t="s">
        <v>9</v>
      </c>
      <c r="D5" s="16">
        <v>0.05</v>
      </c>
      <c r="E5" s="17" t="s">
        <v>10</v>
      </c>
      <c r="F5" s="16">
        <v>0.48</v>
      </c>
    </row>
    <row r="6" spans="1:8">
      <c r="A6" s="181" t="s">
        <v>11</v>
      </c>
      <c r="B6" s="18">
        <v>1124600</v>
      </c>
      <c r="C6" s="15" t="s">
        <v>12</v>
      </c>
      <c r="D6" s="16">
        <v>0.06</v>
      </c>
      <c r="E6" s="17" t="s">
        <v>13</v>
      </c>
      <c r="F6" s="16">
        <v>0.16</v>
      </c>
      <c r="G6" s="234">
        <f>B7+B6</f>
        <v>59970690</v>
      </c>
      <c r="H6" s="235"/>
    </row>
    <row r="7" spans="1:8">
      <c r="A7" s="181" t="s">
        <v>14</v>
      </c>
      <c r="B7" s="18">
        <v>58846090</v>
      </c>
      <c r="C7" s="17" t="s">
        <v>15</v>
      </c>
      <c r="D7" s="16">
        <v>0.08</v>
      </c>
      <c r="E7" s="17" t="s">
        <v>16</v>
      </c>
      <c r="F7" s="16">
        <v>0.09</v>
      </c>
    </row>
    <row r="8" spans="1:8">
      <c r="A8" s="181" t="s">
        <v>17</v>
      </c>
      <c r="B8" s="18">
        <v>60071610</v>
      </c>
      <c r="C8" s="15" t="s">
        <v>18</v>
      </c>
      <c r="D8" s="16">
        <v>0</v>
      </c>
      <c r="E8" s="17"/>
      <c r="F8" s="16"/>
    </row>
    <row r="9" spans="1:8">
      <c r="A9" s="181" t="s">
        <v>20</v>
      </c>
      <c r="B9" s="19">
        <f>B7/B8</f>
        <v>0.97959901524197535</v>
      </c>
      <c r="C9" s="15"/>
      <c r="D9" s="16"/>
      <c r="E9" s="17"/>
      <c r="F9" s="20"/>
    </row>
    <row r="10" spans="1:8">
      <c r="A10" s="205" t="s">
        <v>21</v>
      </c>
      <c r="B10" s="205"/>
      <c r="C10" s="205"/>
      <c r="D10" s="205"/>
      <c r="E10" s="205"/>
      <c r="F10" s="205"/>
    </row>
    <row r="11" spans="1:8">
      <c r="A11" s="224" t="s">
        <v>345</v>
      </c>
      <c r="B11" s="181" t="s">
        <v>23</v>
      </c>
      <c r="C11" s="181" t="s">
        <v>24</v>
      </c>
      <c r="D11" s="181" t="s">
        <v>25</v>
      </c>
      <c r="E11" s="181"/>
      <c r="F11" s="21" t="s">
        <v>26</v>
      </c>
    </row>
    <row r="12" spans="1:8">
      <c r="A12" s="224"/>
      <c r="B12" s="22" t="s">
        <v>66</v>
      </c>
      <c r="C12" s="11" t="s">
        <v>645</v>
      </c>
      <c r="D12" s="204" t="s">
        <v>27</v>
      </c>
      <c r="E12" s="22" t="s">
        <v>649</v>
      </c>
      <c r="F12" s="11">
        <v>13</v>
      </c>
    </row>
    <row r="13" spans="1:8">
      <c r="A13" s="224"/>
      <c r="B13" s="22" t="s">
        <v>67</v>
      </c>
      <c r="C13" s="11" t="s">
        <v>646</v>
      </c>
      <c r="D13" s="204"/>
      <c r="E13" s="22"/>
      <c r="F13" s="11"/>
    </row>
    <row r="14" spans="1:8">
      <c r="A14" s="224"/>
      <c r="B14" s="22" t="s">
        <v>68</v>
      </c>
      <c r="C14" s="11" t="s">
        <v>647</v>
      </c>
      <c r="D14" s="204" t="s">
        <v>30</v>
      </c>
      <c r="E14" s="22" t="s">
        <v>650</v>
      </c>
      <c r="F14" s="23">
        <v>0</v>
      </c>
    </row>
    <row r="15" spans="1:8">
      <c r="A15" s="224"/>
      <c r="B15" s="22" t="s">
        <v>69</v>
      </c>
      <c r="C15" s="11" t="s">
        <v>648</v>
      </c>
      <c r="D15" s="204"/>
      <c r="E15" s="22" t="s">
        <v>651</v>
      </c>
      <c r="F15" s="23">
        <v>0</v>
      </c>
    </row>
    <row r="16" spans="1:8">
      <c r="A16" s="205"/>
      <c r="B16" s="205"/>
      <c r="C16" s="205"/>
      <c r="D16" s="205"/>
      <c r="E16" s="205"/>
      <c r="F16" s="205"/>
    </row>
    <row r="17" spans="1:11">
      <c r="A17" s="24"/>
      <c r="B17" s="181" t="s">
        <v>31</v>
      </c>
      <c r="C17" s="181" t="s">
        <v>32</v>
      </c>
      <c r="D17" s="181" t="s">
        <v>33</v>
      </c>
      <c r="E17" s="222" t="s">
        <v>34</v>
      </c>
      <c r="F17" s="223"/>
      <c r="G17" s="5"/>
      <c r="H17" s="5"/>
      <c r="I17" s="5"/>
      <c r="J17" s="1"/>
      <c r="K17" s="1"/>
    </row>
    <row r="18" spans="1:11">
      <c r="A18" s="224" t="s">
        <v>35</v>
      </c>
      <c r="B18" s="182">
        <v>0.47916666666666669</v>
      </c>
      <c r="C18" s="184" t="s">
        <v>652</v>
      </c>
      <c r="D18" s="27">
        <v>2</v>
      </c>
      <c r="E18" s="226"/>
      <c r="F18" s="226"/>
      <c r="G18" s="5"/>
      <c r="H18" s="5"/>
      <c r="I18" s="5"/>
      <c r="J18" s="1"/>
      <c r="K18" s="1"/>
    </row>
    <row r="19" spans="1:11">
      <c r="A19" s="224"/>
      <c r="B19" s="184">
        <v>0.47916666666666669</v>
      </c>
      <c r="C19" s="184" t="s">
        <v>653</v>
      </c>
      <c r="D19" s="27">
        <v>9</v>
      </c>
      <c r="E19" s="236"/>
      <c r="F19" s="237"/>
      <c r="G19" s="5"/>
      <c r="H19" s="5"/>
      <c r="I19" s="5"/>
      <c r="J19" s="1"/>
      <c r="K19" s="1"/>
    </row>
    <row r="20" spans="1:11">
      <c r="A20" s="224"/>
      <c r="B20" s="227" t="s">
        <v>654</v>
      </c>
      <c r="C20" s="229" t="s">
        <v>655</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c r="A23" s="241" t="s">
        <v>84</v>
      </c>
      <c r="B23" s="46">
        <v>0.8125</v>
      </c>
      <c r="C23" s="47" t="s">
        <v>656</v>
      </c>
      <c r="D23" s="183">
        <v>2</v>
      </c>
      <c r="E23" s="256"/>
      <c r="F23" s="257"/>
      <c r="G23" s="5"/>
      <c r="H23" s="5"/>
      <c r="I23" s="5"/>
      <c r="J23" s="1"/>
      <c r="K23" s="1"/>
    </row>
    <row r="24" spans="1:11" ht="43.5" customHeight="1">
      <c r="A24" s="255"/>
      <c r="B24" s="185" t="s">
        <v>654</v>
      </c>
      <c r="C24" s="230" t="s">
        <v>657</v>
      </c>
      <c r="D24" s="230"/>
      <c r="E24" s="230"/>
      <c r="F24" s="230"/>
      <c r="G24" s="5"/>
      <c r="H24" s="5"/>
      <c r="I24" s="5"/>
      <c r="J24" s="1"/>
      <c r="K24" s="1"/>
    </row>
    <row r="25" spans="1:11">
      <c r="A25" s="205" t="s">
        <v>36</v>
      </c>
      <c r="B25" s="205"/>
      <c r="C25" s="205"/>
      <c r="D25" s="205"/>
      <c r="E25" s="205"/>
      <c r="F25" s="205"/>
    </row>
    <row r="26" spans="1:11">
      <c r="A26" s="215" t="s">
        <v>37</v>
      </c>
      <c r="B26" s="31" t="s">
        <v>38</v>
      </c>
      <c r="C26" s="32" t="s">
        <v>639</v>
      </c>
      <c r="D26" s="215" t="s">
        <v>40</v>
      </c>
      <c r="E26" s="181" t="s">
        <v>38</v>
      </c>
      <c r="F26" s="33" t="s">
        <v>529</v>
      </c>
    </row>
    <row r="27" spans="1:11">
      <c r="A27" s="216"/>
      <c r="B27" s="31" t="s">
        <v>41</v>
      </c>
      <c r="C27" s="32" t="s">
        <v>640</v>
      </c>
      <c r="D27" s="219"/>
      <c r="E27" s="181" t="s">
        <v>42</v>
      </c>
      <c r="F27" s="33" t="s">
        <v>63</v>
      </c>
    </row>
    <row r="28" spans="1:11">
      <c r="A28" s="216"/>
      <c r="B28" s="31" t="s">
        <v>43</v>
      </c>
      <c r="C28" s="32" t="s">
        <v>510</v>
      </c>
      <c r="D28" s="219"/>
      <c r="E28" s="181" t="s">
        <v>44</v>
      </c>
      <c r="F28" s="33" t="s">
        <v>152</v>
      </c>
    </row>
    <row r="29" spans="1:11" ht="18" customHeight="1">
      <c r="A29" s="217"/>
      <c r="B29" s="31" t="s">
        <v>45</v>
      </c>
      <c r="C29" s="32" t="s">
        <v>641</v>
      </c>
      <c r="D29" s="220"/>
      <c r="E29" s="181" t="s">
        <v>46</v>
      </c>
      <c r="F29" s="33"/>
    </row>
    <row r="30" spans="1:11">
      <c r="A30" s="218"/>
      <c r="B30" s="31" t="s">
        <v>47</v>
      </c>
      <c r="C30" s="32" t="s">
        <v>511</v>
      </c>
      <c r="D30" s="221"/>
      <c r="E30" s="181" t="s">
        <v>49</v>
      </c>
      <c r="F30" s="33"/>
    </row>
    <row r="31" spans="1:11">
      <c r="A31" s="205" t="s">
        <v>50</v>
      </c>
      <c r="B31" s="205"/>
      <c r="C31" s="205"/>
      <c r="D31" s="205"/>
      <c r="E31" s="205"/>
      <c r="F31" s="205"/>
    </row>
    <row r="32" spans="1:11" s="3" customFormat="1" ht="36" customHeight="1">
      <c r="A32" s="238" t="s">
        <v>51</v>
      </c>
      <c r="B32" s="249" t="s">
        <v>642</v>
      </c>
      <c r="C32" s="244"/>
      <c r="D32" s="244"/>
      <c r="E32" s="244"/>
      <c r="F32" s="245"/>
      <c r="J32"/>
      <c r="K32"/>
    </row>
    <row r="33" spans="1:11" s="3" customFormat="1" ht="36" customHeight="1">
      <c r="A33" s="239"/>
      <c r="B33" s="249" t="s">
        <v>643</v>
      </c>
      <c r="C33" s="244"/>
      <c r="D33" s="244"/>
      <c r="E33" s="244"/>
      <c r="F33" s="245"/>
      <c r="J33"/>
      <c r="K33"/>
    </row>
    <row r="34" spans="1:11" s="3" customFormat="1" ht="43.8" customHeight="1">
      <c r="A34" s="240"/>
      <c r="B34" s="206" t="s">
        <v>644</v>
      </c>
      <c r="C34" s="207"/>
      <c r="D34" s="207"/>
      <c r="E34" s="207"/>
      <c r="F34" s="208"/>
      <c r="J34"/>
      <c r="K34"/>
    </row>
    <row r="35" spans="1:11" s="3" customFormat="1" ht="115.8" customHeight="1">
      <c r="A35" s="186" t="s">
        <v>52</v>
      </c>
      <c r="B35" s="206" t="s">
        <v>658</v>
      </c>
      <c r="C35" s="209"/>
      <c r="D35" s="209"/>
      <c r="E35" s="209"/>
      <c r="F35" s="210"/>
      <c r="J35"/>
      <c r="K35"/>
    </row>
    <row r="36" spans="1:11" s="3" customFormat="1">
      <c r="A36" s="211"/>
      <c r="B36" s="212"/>
      <c r="C36" s="212"/>
      <c r="D36" s="212"/>
      <c r="E36" s="212"/>
      <c r="F36" s="213"/>
      <c r="J36"/>
      <c r="K36"/>
    </row>
    <row r="37" spans="1:11" s="3" customFormat="1">
      <c r="A37" s="179" t="s">
        <v>37</v>
      </c>
      <c r="B37" s="214"/>
      <c r="C37" s="214"/>
      <c r="D37" s="179" t="s">
        <v>40</v>
      </c>
      <c r="E37" s="214"/>
      <c r="F37" s="214"/>
      <c r="J37"/>
      <c r="K37"/>
    </row>
    <row r="38" spans="1:11" s="3" customFormat="1">
      <c r="A38" s="198" t="s">
        <v>53</v>
      </c>
      <c r="B38" s="199"/>
      <c r="C38" s="200"/>
      <c r="D38" s="180" t="s">
        <v>54</v>
      </c>
      <c r="E38" s="201"/>
      <c r="F38" s="202"/>
      <c r="J38"/>
      <c r="K38"/>
    </row>
    <row r="39" spans="1:11" s="3" customFormat="1">
      <c r="A39" s="203" t="s">
        <v>37</v>
      </c>
      <c r="B39" s="37" t="s">
        <v>55</v>
      </c>
      <c r="C39" s="37" t="s">
        <v>56</v>
      </c>
      <c r="D39" s="203" t="s">
        <v>40</v>
      </c>
      <c r="E39" s="37" t="s">
        <v>57</v>
      </c>
      <c r="F39" s="37" t="s">
        <v>58</v>
      </c>
      <c r="J39"/>
      <c r="K39"/>
    </row>
    <row r="40" spans="1:11" s="3" customFormat="1">
      <c r="A40" s="203"/>
      <c r="B40" s="38"/>
      <c r="C40" s="38"/>
      <c r="D40" s="204"/>
      <c r="E40" s="38"/>
      <c r="F40" s="39"/>
      <c r="J40"/>
      <c r="K40"/>
    </row>
    <row r="41" spans="1:11" s="3" customFormat="1">
      <c r="A41" s="203"/>
      <c r="B41" s="38"/>
      <c r="C41" s="38"/>
      <c r="D41" s="204"/>
      <c r="E41" s="38"/>
      <c r="F41" s="39"/>
      <c r="J41"/>
      <c r="K41"/>
    </row>
    <row r="42" spans="1:11" s="3" customFormat="1">
      <c r="A42" s="203"/>
      <c r="B42" s="38"/>
      <c r="C42" s="38"/>
      <c r="D42" s="204"/>
      <c r="E42" s="38"/>
      <c r="F42" s="39"/>
      <c r="J42"/>
      <c r="K42"/>
    </row>
  </sheetData>
  <mergeCells count="33">
    <mergeCell ref="A1:F1"/>
    <mergeCell ref="A3:B3"/>
    <mergeCell ref="G6:H6"/>
    <mergeCell ref="A10:F10"/>
    <mergeCell ref="A11:A15"/>
    <mergeCell ref="D12:D13"/>
    <mergeCell ref="D14:D15"/>
    <mergeCell ref="A16:F16"/>
    <mergeCell ref="E17:F17"/>
    <mergeCell ref="A18:A22"/>
    <mergeCell ref="E18:F18"/>
    <mergeCell ref="B20:B22"/>
    <mergeCell ref="C20:F22"/>
    <mergeCell ref="E19:F19"/>
    <mergeCell ref="A23:A24"/>
    <mergeCell ref="E23:F23"/>
    <mergeCell ref="C24:F24"/>
    <mergeCell ref="A25:F25"/>
    <mergeCell ref="A26:A30"/>
    <mergeCell ref="D26:D30"/>
    <mergeCell ref="A39:A42"/>
    <mergeCell ref="D39:D42"/>
    <mergeCell ref="A31:F31"/>
    <mergeCell ref="A32:A34"/>
    <mergeCell ref="B32:F32"/>
    <mergeCell ref="B33:F33"/>
    <mergeCell ref="B34:F34"/>
    <mergeCell ref="B35:F35"/>
    <mergeCell ref="A36:F36"/>
    <mergeCell ref="B37:C37"/>
    <mergeCell ref="E37:F37"/>
    <mergeCell ref="A38:C38"/>
    <mergeCell ref="E38:F38"/>
  </mergeCells>
  <phoneticPr fontId="2" type="noConversion"/>
  <pageMargins left="0.7" right="0.7" top="0.75" bottom="0.75" header="0.3" footer="0.3"/>
  <pageSetup paperSize="9" orientation="portrait" horizontalDpi="4294967293" verticalDpi="4294967293" r:id="rId1"/>
</worksheet>
</file>

<file path=xl/worksheets/sheet29.xml><?xml version="1.0" encoding="utf-8"?>
<worksheet xmlns="http://schemas.openxmlformats.org/spreadsheetml/2006/main" xmlns:r="http://schemas.openxmlformats.org/officeDocument/2006/relationships">
  <dimension ref="A1:K43"/>
  <sheetViews>
    <sheetView topLeftCell="A4" workbookViewId="0">
      <selection activeCell="A16" sqref="A16:F16"/>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89" t="s">
        <v>0</v>
      </c>
      <c r="B2" s="7">
        <v>42703</v>
      </c>
      <c r="C2" s="8"/>
      <c r="D2" s="9"/>
      <c r="E2" s="10" t="s">
        <v>1</v>
      </c>
      <c r="F2" s="11"/>
    </row>
    <row r="3" spans="1:8">
      <c r="A3" s="232" t="s">
        <v>2</v>
      </c>
      <c r="B3" s="233"/>
      <c r="C3" s="12" t="s">
        <v>3</v>
      </c>
      <c r="D3" s="12" t="s">
        <v>4</v>
      </c>
      <c r="E3" s="12" t="s">
        <v>3</v>
      </c>
      <c r="F3" s="13" t="s">
        <v>4</v>
      </c>
    </row>
    <row r="4" spans="1:8">
      <c r="A4" s="189" t="s">
        <v>5</v>
      </c>
      <c r="B4" s="14">
        <v>785000</v>
      </c>
      <c r="C4" s="15" t="s">
        <v>6</v>
      </c>
      <c r="D4" s="16">
        <v>0.05</v>
      </c>
      <c r="E4" s="17" t="s">
        <v>7</v>
      </c>
      <c r="F4" s="16">
        <v>0.1</v>
      </c>
      <c r="H4" s="4">
        <f>SUM(D4:D8)+SUM(F4:F8)</f>
        <v>0.98</v>
      </c>
    </row>
    <row r="5" spans="1:8">
      <c r="A5" s="189" t="s">
        <v>8</v>
      </c>
      <c r="B5" s="18">
        <f>B6-B4</f>
        <v>593000</v>
      </c>
      <c r="C5" s="17" t="s">
        <v>9</v>
      </c>
      <c r="D5" s="16">
        <v>0.08</v>
      </c>
      <c r="E5" s="17" t="s">
        <v>10</v>
      </c>
      <c r="F5" s="16">
        <v>0.47</v>
      </c>
    </row>
    <row r="6" spans="1:8">
      <c r="A6" s="189" t="s">
        <v>11</v>
      </c>
      <c r="B6" s="18">
        <v>1378000</v>
      </c>
      <c r="C6" s="15" t="s">
        <v>12</v>
      </c>
      <c r="D6" s="16">
        <v>0.04</v>
      </c>
      <c r="E6" s="17" t="s">
        <v>13</v>
      </c>
      <c r="F6" s="16">
        <v>0</v>
      </c>
      <c r="G6" s="234">
        <f>B7+B6</f>
        <v>60224090</v>
      </c>
      <c r="H6" s="235"/>
    </row>
    <row r="7" spans="1:8">
      <c r="A7" s="189" t="s">
        <v>14</v>
      </c>
      <c r="B7" s="18">
        <v>58846090</v>
      </c>
      <c r="C7" s="17" t="s">
        <v>15</v>
      </c>
      <c r="D7" s="16">
        <v>0.13</v>
      </c>
      <c r="E7" s="17" t="s">
        <v>16</v>
      </c>
      <c r="F7" s="16">
        <v>7.0000000000000007E-2</v>
      </c>
    </row>
    <row r="8" spans="1:8">
      <c r="A8" s="189" t="s">
        <v>17</v>
      </c>
      <c r="B8" s="18">
        <v>60071610</v>
      </c>
      <c r="C8" s="15" t="s">
        <v>18</v>
      </c>
      <c r="D8" s="16">
        <v>0.04</v>
      </c>
      <c r="E8" s="17"/>
      <c r="F8" s="16"/>
    </row>
    <row r="9" spans="1:8">
      <c r="A9" s="189" t="s">
        <v>20</v>
      </c>
      <c r="B9" s="19">
        <f>B7/B8</f>
        <v>0.97959901524197535</v>
      </c>
      <c r="C9" s="15"/>
      <c r="D9" s="16"/>
      <c r="E9" s="17"/>
      <c r="F9" s="20"/>
    </row>
    <row r="10" spans="1:8">
      <c r="A10" s="205" t="s">
        <v>21</v>
      </c>
      <c r="B10" s="205"/>
      <c r="C10" s="205"/>
      <c r="D10" s="205"/>
      <c r="E10" s="205"/>
      <c r="F10" s="205"/>
    </row>
    <row r="11" spans="1:8">
      <c r="A11" s="224" t="s">
        <v>345</v>
      </c>
      <c r="B11" s="189" t="s">
        <v>23</v>
      </c>
      <c r="C11" s="189" t="s">
        <v>24</v>
      </c>
      <c r="D11" s="189" t="s">
        <v>25</v>
      </c>
      <c r="E11" s="189"/>
      <c r="F11" s="21" t="s">
        <v>26</v>
      </c>
    </row>
    <row r="12" spans="1:8">
      <c r="A12" s="224"/>
      <c r="B12" s="22" t="s">
        <v>66</v>
      </c>
      <c r="C12" s="11" t="s">
        <v>672</v>
      </c>
      <c r="D12" s="204" t="s">
        <v>27</v>
      </c>
      <c r="E12" s="22" t="s">
        <v>676</v>
      </c>
      <c r="F12" s="11">
        <v>13</v>
      </c>
    </row>
    <row r="13" spans="1:8">
      <c r="A13" s="224"/>
      <c r="B13" s="22" t="s">
        <v>67</v>
      </c>
      <c r="C13" s="11" t="s">
        <v>673</v>
      </c>
      <c r="D13" s="204"/>
      <c r="E13" s="22" t="s">
        <v>677</v>
      </c>
      <c r="F13" s="11">
        <v>4</v>
      </c>
    </row>
    <row r="14" spans="1:8">
      <c r="A14" s="224"/>
      <c r="B14" s="22" t="s">
        <v>68</v>
      </c>
      <c r="C14" s="11" t="s">
        <v>674</v>
      </c>
      <c r="D14" s="204" t="s">
        <v>30</v>
      </c>
      <c r="E14" s="22" t="s">
        <v>678</v>
      </c>
      <c r="F14" s="23">
        <v>0</v>
      </c>
    </row>
    <row r="15" spans="1:8">
      <c r="A15" s="224"/>
      <c r="B15" s="22" t="s">
        <v>69</v>
      </c>
      <c r="C15" s="11" t="s">
        <v>675</v>
      </c>
      <c r="D15" s="204"/>
      <c r="E15" s="22" t="s">
        <v>679</v>
      </c>
      <c r="F15" s="23">
        <v>0</v>
      </c>
    </row>
    <row r="16" spans="1:8">
      <c r="A16" s="205"/>
      <c r="B16" s="205"/>
      <c r="C16" s="205"/>
      <c r="D16" s="205"/>
      <c r="E16" s="205"/>
      <c r="F16" s="205"/>
    </row>
    <row r="17" spans="1:11">
      <c r="A17" s="24"/>
      <c r="B17" s="189" t="s">
        <v>31</v>
      </c>
      <c r="C17" s="189" t="s">
        <v>32</v>
      </c>
      <c r="D17" s="189" t="s">
        <v>33</v>
      </c>
      <c r="E17" s="222" t="s">
        <v>34</v>
      </c>
      <c r="F17" s="223"/>
      <c r="G17" s="5"/>
      <c r="H17" s="5"/>
      <c r="I17" s="5"/>
      <c r="J17" s="1"/>
      <c r="K17" s="1"/>
    </row>
    <row r="18" spans="1:11">
      <c r="A18" s="224" t="s">
        <v>35</v>
      </c>
      <c r="B18" s="190">
        <v>0.5</v>
      </c>
      <c r="C18" s="192" t="s">
        <v>662</v>
      </c>
      <c r="D18" s="27">
        <v>13</v>
      </c>
      <c r="E18" s="226" t="s">
        <v>663</v>
      </c>
      <c r="F18" s="226"/>
      <c r="G18" s="5"/>
      <c r="H18" s="5"/>
      <c r="I18" s="5"/>
      <c r="J18" s="1"/>
      <c r="K18" s="1"/>
    </row>
    <row r="19" spans="1:11">
      <c r="A19" s="224"/>
      <c r="B19" s="190"/>
      <c r="C19" s="190"/>
      <c r="D19" s="27"/>
      <c r="E19" s="236"/>
      <c r="F19" s="237"/>
      <c r="G19" s="5"/>
      <c r="H19" s="5"/>
      <c r="I19" s="5"/>
      <c r="J19" s="1"/>
      <c r="K19" s="1"/>
    </row>
    <row r="20" spans="1:11">
      <c r="A20" s="224"/>
      <c r="B20" s="227" t="s">
        <v>654</v>
      </c>
      <c r="C20" s="229" t="s">
        <v>664</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c r="A23" s="241" t="s">
        <v>84</v>
      </c>
      <c r="B23" s="46"/>
      <c r="C23" s="47"/>
      <c r="D23" s="183"/>
      <c r="E23" s="256"/>
      <c r="F23" s="257"/>
      <c r="G23" s="5"/>
      <c r="H23" s="5"/>
      <c r="I23" s="5"/>
      <c r="J23" s="1"/>
      <c r="K23" s="1"/>
    </row>
    <row r="24" spans="1:11" ht="43.5" customHeight="1">
      <c r="A24" s="255"/>
      <c r="B24" s="191" t="s">
        <v>654</v>
      </c>
      <c r="C24" s="230" t="s">
        <v>665</v>
      </c>
      <c r="D24" s="230"/>
      <c r="E24" s="230"/>
      <c r="F24" s="230"/>
      <c r="G24" s="5"/>
      <c r="H24" s="5"/>
      <c r="I24" s="5"/>
      <c r="J24" s="1"/>
      <c r="K24" s="1"/>
    </row>
    <row r="25" spans="1:11">
      <c r="A25" s="205" t="s">
        <v>36</v>
      </c>
      <c r="B25" s="205"/>
      <c r="C25" s="205"/>
      <c r="D25" s="205"/>
      <c r="E25" s="205"/>
      <c r="F25" s="205"/>
    </row>
    <row r="26" spans="1:11">
      <c r="A26" s="215" t="s">
        <v>37</v>
      </c>
      <c r="B26" s="31" t="s">
        <v>38</v>
      </c>
      <c r="C26" s="32" t="s">
        <v>222</v>
      </c>
      <c r="D26" s="215" t="s">
        <v>40</v>
      </c>
      <c r="E26" s="189" t="s">
        <v>38</v>
      </c>
      <c r="F26" s="33" t="s">
        <v>666</v>
      </c>
    </row>
    <row r="27" spans="1:11">
      <c r="A27" s="216"/>
      <c r="B27" s="31" t="s">
        <v>41</v>
      </c>
      <c r="C27" s="32" t="s">
        <v>78</v>
      </c>
      <c r="D27" s="219"/>
      <c r="E27" s="189" t="s">
        <v>42</v>
      </c>
      <c r="F27" s="33" t="s">
        <v>667</v>
      </c>
    </row>
    <row r="28" spans="1:11">
      <c r="A28" s="216"/>
      <c r="B28" s="31" t="s">
        <v>43</v>
      </c>
      <c r="C28" s="32" t="s">
        <v>39</v>
      </c>
      <c r="D28" s="219"/>
      <c r="E28" s="189" t="s">
        <v>44</v>
      </c>
      <c r="F28" s="33" t="s">
        <v>668</v>
      </c>
    </row>
    <row r="29" spans="1:11" ht="18" customHeight="1">
      <c r="A29" s="217"/>
      <c r="B29" s="31" t="s">
        <v>45</v>
      </c>
      <c r="C29" s="32" t="s">
        <v>100</v>
      </c>
      <c r="D29" s="220"/>
      <c r="E29" s="189" t="s">
        <v>46</v>
      </c>
      <c r="F29" s="33" t="s">
        <v>669</v>
      </c>
    </row>
    <row r="30" spans="1:11">
      <c r="A30" s="218"/>
      <c r="B30" s="31" t="s">
        <v>47</v>
      </c>
      <c r="C30" s="32" t="s">
        <v>79</v>
      </c>
      <c r="D30" s="221"/>
      <c r="E30" s="189" t="s">
        <v>49</v>
      </c>
      <c r="F30" s="33"/>
    </row>
    <row r="31" spans="1:11">
      <c r="A31" s="205" t="s">
        <v>50</v>
      </c>
      <c r="B31" s="205"/>
      <c r="C31" s="205"/>
      <c r="D31" s="205"/>
      <c r="E31" s="205"/>
      <c r="F31" s="205"/>
    </row>
    <row r="32" spans="1:11" s="3" customFormat="1" ht="36" customHeight="1">
      <c r="A32" s="238" t="s">
        <v>51</v>
      </c>
      <c r="B32" s="249" t="s">
        <v>659</v>
      </c>
      <c r="C32" s="244"/>
      <c r="D32" s="244"/>
      <c r="E32" s="244"/>
      <c r="F32" s="245"/>
      <c r="J32"/>
      <c r="K32"/>
    </row>
    <row r="33" spans="1:11" s="3" customFormat="1" ht="36" customHeight="1">
      <c r="A33" s="239"/>
      <c r="B33" s="249" t="s">
        <v>660</v>
      </c>
      <c r="C33" s="244"/>
      <c r="D33" s="244"/>
      <c r="E33" s="244"/>
      <c r="F33" s="245"/>
      <c r="J33"/>
      <c r="K33"/>
    </row>
    <row r="34" spans="1:11" s="3" customFormat="1" ht="43.8" customHeight="1">
      <c r="A34" s="240"/>
      <c r="B34" s="206" t="s">
        <v>661</v>
      </c>
      <c r="C34" s="207"/>
      <c r="D34" s="207"/>
      <c r="E34" s="207"/>
      <c r="F34" s="208"/>
      <c r="J34"/>
      <c r="K34"/>
    </row>
    <row r="35" spans="1:11" s="3" customFormat="1" ht="105.6" customHeight="1">
      <c r="A35" s="238" t="s">
        <v>52</v>
      </c>
      <c r="B35" s="209" t="s">
        <v>670</v>
      </c>
      <c r="C35" s="209"/>
      <c r="D35" s="209"/>
      <c r="E35" s="209"/>
      <c r="F35" s="210"/>
      <c r="J35"/>
      <c r="K35"/>
    </row>
    <row r="36" spans="1:11" s="3" customFormat="1" ht="58.2" customHeight="1">
      <c r="A36" s="240"/>
      <c r="B36" s="209" t="s">
        <v>671</v>
      </c>
      <c r="C36" s="209"/>
      <c r="D36" s="209"/>
      <c r="E36" s="209"/>
      <c r="F36" s="210"/>
      <c r="J36"/>
      <c r="K36"/>
    </row>
    <row r="37" spans="1:11" s="3" customFormat="1">
      <c r="A37" s="211"/>
      <c r="B37" s="212"/>
      <c r="C37" s="212"/>
      <c r="D37" s="212"/>
      <c r="E37" s="212"/>
      <c r="F37" s="213"/>
      <c r="J37"/>
      <c r="K37"/>
    </row>
    <row r="38" spans="1:11" s="3" customFormat="1">
      <c r="A38" s="188" t="s">
        <v>37</v>
      </c>
      <c r="B38" s="214"/>
      <c r="C38" s="214"/>
      <c r="D38" s="188" t="s">
        <v>40</v>
      </c>
      <c r="E38" s="214"/>
      <c r="F38" s="214"/>
      <c r="J38"/>
      <c r="K38"/>
    </row>
    <row r="39" spans="1:11" s="3" customFormat="1">
      <c r="A39" s="198" t="s">
        <v>53</v>
      </c>
      <c r="B39" s="199"/>
      <c r="C39" s="200"/>
      <c r="D39" s="187" t="s">
        <v>54</v>
      </c>
      <c r="E39" s="201"/>
      <c r="F39" s="202"/>
      <c r="J39"/>
      <c r="K39"/>
    </row>
    <row r="40" spans="1:11" s="3" customFormat="1">
      <c r="A40" s="203" t="s">
        <v>37</v>
      </c>
      <c r="B40" s="37" t="s">
        <v>55</v>
      </c>
      <c r="C40" s="37" t="s">
        <v>56</v>
      </c>
      <c r="D40" s="203" t="s">
        <v>40</v>
      </c>
      <c r="E40" s="37" t="s">
        <v>57</v>
      </c>
      <c r="F40" s="37" t="s">
        <v>58</v>
      </c>
      <c r="J40"/>
      <c r="K40"/>
    </row>
    <row r="41" spans="1:11" s="3" customFormat="1">
      <c r="A41" s="203"/>
      <c r="B41" s="38"/>
      <c r="C41" s="38"/>
      <c r="D41" s="204"/>
      <c r="E41" s="38"/>
      <c r="F41" s="39"/>
      <c r="J41"/>
      <c r="K41"/>
    </row>
    <row r="42" spans="1:11" s="3" customFormat="1">
      <c r="A42" s="203"/>
      <c r="B42" s="38"/>
      <c r="C42" s="38"/>
      <c r="D42" s="204"/>
      <c r="E42" s="38"/>
      <c r="F42" s="39"/>
      <c r="J42"/>
      <c r="K42"/>
    </row>
    <row r="43" spans="1:11" s="3" customFormat="1">
      <c r="A43" s="203"/>
      <c r="B43" s="38"/>
      <c r="C43" s="38"/>
      <c r="D43" s="204"/>
      <c r="E43" s="38"/>
      <c r="F43" s="39"/>
      <c r="J43"/>
      <c r="K43"/>
    </row>
  </sheetData>
  <mergeCells count="35">
    <mergeCell ref="A40:A43"/>
    <mergeCell ref="D40:D43"/>
    <mergeCell ref="A31:F31"/>
    <mergeCell ref="A32:A34"/>
    <mergeCell ref="B32:F32"/>
    <mergeCell ref="B33:F33"/>
    <mergeCell ref="B34:F34"/>
    <mergeCell ref="B35:F35"/>
    <mergeCell ref="B36:F36"/>
    <mergeCell ref="A35:A36"/>
    <mergeCell ref="A37:F37"/>
    <mergeCell ref="B38:C38"/>
    <mergeCell ref="E38:F38"/>
    <mergeCell ref="A39:C39"/>
    <mergeCell ref="E39:F39"/>
    <mergeCell ref="A23:A24"/>
    <mergeCell ref="E23:F23"/>
    <mergeCell ref="C24:F24"/>
    <mergeCell ref="A25:F25"/>
    <mergeCell ref="A26:A30"/>
    <mergeCell ref="D26:D30"/>
    <mergeCell ref="A16:F16"/>
    <mergeCell ref="E17:F17"/>
    <mergeCell ref="A18:A22"/>
    <mergeCell ref="E18:F18"/>
    <mergeCell ref="E19:F19"/>
    <mergeCell ref="B20:B22"/>
    <mergeCell ref="C20:F22"/>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dimension ref="A1:K41"/>
  <sheetViews>
    <sheetView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42677</v>
      </c>
      <c r="C2" s="8"/>
      <c r="D2" s="9"/>
      <c r="E2" s="10" t="s">
        <v>1</v>
      </c>
      <c r="F2" s="11"/>
    </row>
    <row r="3" spans="1:8">
      <c r="A3" s="232" t="s">
        <v>2</v>
      </c>
      <c r="B3" s="233"/>
      <c r="C3" s="12" t="s">
        <v>3</v>
      </c>
      <c r="D3" s="12" t="s">
        <v>4</v>
      </c>
      <c r="E3" s="12" t="s">
        <v>3</v>
      </c>
      <c r="F3" s="13" t="s">
        <v>4</v>
      </c>
    </row>
    <row r="4" spans="1:8">
      <c r="A4" s="6" t="s">
        <v>5</v>
      </c>
      <c r="B4" s="14">
        <v>2358400</v>
      </c>
      <c r="C4" s="15" t="s">
        <v>6</v>
      </c>
      <c r="D4" s="16">
        <v>0</v>
      </c>
      <c r="E4" s="17" t="s">
        <v>7</v>
      </c>
      <c r="F4" s="16">
        <v>0</v>
      </c>
      <c r="H4" s="4">
        <f>SUM(D4:D8)+SUM(F4:F8)</f>
        <v>0</v>
      </c>
    </row>
    <row r="5" spans="1:8">
      <c r="A5" s="6" t="s">
        <v>8</v>
      </c>
      <c r="B5" s="18">
        <f>B6-B4</f>
        <v>1811200</v>
      </c>
      <c r="C5" s="17" t="s">
        <v>9</v>
      </c>
      <c r="D5" s="16">
        <v>0</v>
      </c>
      <c r="E5" s="17" t="s">
        <v>10</v>
      </c>
      <c r="F5" s="16">
        <v>0</v>
      </c>
    </row>
    <row r="6" spans="1:8">
      <c r="A6" s="6" t="s">
        <v>11</v>
      </c>
      <c r="B6" s="18">
        <v>4169600</v>
      </c>
      <c r="C6" s="15" t="s">
        <v>12</v>
      </c>
      <c r="D6" s="16">
        <v>0</v>
      </c>
      <c r="E6" s="17" t="s">
        <v>13</v>
      </c>
      <c r="F6" s="16">
        <v>0</v>
      </c>
      <c r="G6" s="234">
        <f>B7+B6</f>
        <v>15465100</v>
      </c>
      <c r="H6" s="235"/>
    </row>
    <row r="7" spans="1:8">
      <c r="A7" s="6" t="s">
        <v>14</v>
      </c>
      <c r="B7" s="18">
        <v>11295500</v>
      </c>
      <c r="C7" s="17" t="s">
        <v>15</v>
      </c>
      <c r="D7" s="16">
        <v>0</v>
      </c>
      <c r="E7" s="17" t="s">
        <v>16</v>
      </c>
      <c r="F7" s="16"/>
    </row>
    <row r="8" spans="1:8">
      <c r="A8" s="6" t="s">
        <v>17</v>
      </c>
      <c r="B8" s="18">
        <v>60071610</v>
      </c>
      <c r="C8" s="15" t="s">
        <v>18</v>
      </c>
      <c r="D8" s="16">
        <v>0</v>
      </c>
      <c r="E8" s="17" t="s">
        <v>96</v>
      </c>
      <c r="F8" s="16"/>
    </row>
    <row r="9" spans="1:8">
      <c r="A9" s="6" t="s">
        <v>20</v>
      </c>
      <c r="B9" s="19">
        <f>B7/B8</f>
        <v>0.18803391485595275</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c r="C12" s="11"/>
      <c r="D12" s="204" t="s">
        <v>27</v>
      </c>
      <c r="E12" s="22" t="s">
        <v>97</v>
      </c>
      <c r="F12" s="11">
        <v>49</v>
      </c>
    </row>
    <row r="13" spans="1:8">
      <c r="A13" s="224"/>
      <c r="B13" s="22"/>
      <c r="C13" s="11"/>
      <c r="D13" s="204"/>
      <c r="E13" s="22" t="s">
        <v>98</v>
      </c>
      <c r="F13" s="11">
        <v>32</v>
      </c>
    </row>
    <row r="14" spans="1:8">
      <c r="A14" s="224"/>
      <c r="B14" s="22"/>
      <c r="C14" s="11"/>
      <c r="D14" s="204" t="s">
        <v>30</v>
      </c>
      <c r="E14" s="22"/>
      <c r="F14" s="23"/>
    </row>
    <row r="15" spans="1:8">
      <c r="A15" s="224"/>
      <c r="B15" s="22"/>
      <c r="C15" s="11"/>
      <c r="D15" s="204"/>
      <c r="E15" s="22"/>
      <c r="F15" s="23"/>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c r="C18" s="26"/>
      <c r="D18" s="27"/>
      <c r="E18" s="226"/>
      <c r="F18" s="226"/>
      <c r="G18" s="5"/>
      <c r="H18" s="5"/>
      <c r="I18" s="5"/>
      <c r="J18" s="1"/>
      <c r="K18" s="1"/>
    </row>
    <row r="19" spans="1:11" s="2" customFormat="1">
      <c r="A19" s="224"/>
      <c r="B19" s="26"/>
      <c r="C19" s="26"/>
      <c r="D19" s="27"/>
      <c r="E19" s="226"/>
      <c r="F19" s="226"/>
      <c r="G19" s="5"/>
      <c r="H19" s="5"/>
      <c r="I19" s="5"/>
      <c r="J19" s="1"/>
      <c r="K19" s="1"/>
    </row>
    <row r="20" spans="1:11">
      <c r="A20" s="224"/>
      <c r="B20" s="227"/>
      <c r="C20" s="229"/>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c r="C23" s="26"/>
      <c r="D23" s="27"/>
      <c r="E23" s="226"/>
      <c r="F23" s="226"/>
      <c r="G23" s="5"/>
      <c r="H23" s="5"/>
      <c r="I23" s="5"/>
      <c r="J23" s="1"/>
      <c r="K23" s="1"/>
    </row>
    <row r="24" spans="1:11" ht="17.399999999999999" customHeight="1">
      <c r="A24" s="224"/>
      <c r="B24" s="29"/>
      <c r="C24" s="26"/>
      <c r="D24" s="27"/>
      <c r="E24" s="226"/>
      <c r="F24" s="226"/>
      <c r="G24" s="5"/>
      <c r="H24" s="5"/>
      <c r="I24" s="5"/>
      <c r="J24" s="1"/>
      <c r="K24" s="1"/>
    </row>
    <row r="25" spans="1:11" ht="43.5" customHeight="1">
      <c r="A25" s="224"/>
      <c r="B25" s="30"/>
      <c r="C25" s="230"/>
      <c r="D25" s="230"/>
      <c r="E25" s="230"/>
      <c r="F25" s="230"/>
      <c r="G25" s="5"/>
      <c r="H25" s="5"/>
      <c r="I25" s="5"/>
      <c r="J25" s="1"/>
      <c r="K25" s="1"/>
    </row>
    <row r="26" spans="1:11">
      <c r="A26" s="205" t="s">
        <v>36</v>
      </c>
      <c r="B26" s="205"/>
      <c r="C26" s="205"/>
      <c r="D26" s="205"/>
      <c r="E26" s="205"/>
      <c r="F26" s="205"/>
    </row>
    <row r="27" spans="1:11">
      <c r="A27" s="215" t="s">
        <v>37</v>
      </c>
      <c r="B27" s="31" t="s">
        <v>38</v>
      </c>
      <c r="C27" s="32" t="s">
        <v>89</v>
      </c>
      <c r="D27" s="215" t="s">
        <v>40</v>
      </c>
      <c r="E27" s="6" t="s">
        <v>38</v>
      </c>
      <c r="F27" s="33" t="s">
        <v>101</v>
      </c>
    </row>
    <row r="28" spans="1:11">
      <c r="A28" s="216"/>
      <c r="B28" s="31" t="s">
        <v>41</v>
      </c>
      <c r="C28" s="32" t="s">
        <v>128</v>
      </c>
      <c r="D28" s="219"/>
      <c r="E28" s="6" t="s">
        <v>42</v>
      </c>
      <c r="F28" s="33" t="s">
        <v>102</v>
      </c>
    </row>
    <row r="29" spans="1:11">
      <c r="A29" s="216"/>
      <c r="B29" s="31" t="s">
        <v>43</v>
      </c>
      <c r="C29" s="32" t="s">
        <v>129</v>
      </c>
      <c r="D29" s="219"/>
      <c r="E29" s="6" t="s">
        <v>44</v>
      </c>
      <c r="F29" s="33" t="s">
        <v>88</v>
      </c>
    </row>
    <row r="30" spans="1:11" ht="18" customHeight="1">
      <c r="A30" s="217"/>
      <c r="B30" s="31" t="s">
        <v>45</v>
      </c>
      <c r="C30" s="32" t="s">
        <v>100</v>
      </c>
      <c r="D30" s="220"/>
      <c r="E30" s="6" t="s">
        <v>46</v>
      </c>
      <c r="F30" s="33"/>
    </row>
    <row r="31" spans="1:11">
      <c r="A31" s="218"/>
      <c r="B31" s="31" t="s">
        <v>47</v>
      </c>
      <c r="C31" s="32" t="s">
        <v>91</v>
      </c>
      <c r="D31" s="221"/>
      <c r="E31" s="6" t="s">
        <v>49</v>
      </c>
      <c r="F31" s="33"/>
    </row>
    <row r="32" spans="1:11">
      <c r="A32" s="205" t="s">
        <v>92</v>
      </c>
      <c r="B32" s="205"/>
      <c r="C32" s="205"/>
      <c r="D32" s="205"/>
      <c r="E32" s="205"/>
      <c r="F32" s="205"/>
    </row>
    <row r="33" spans="1:6" ht="28.2" customHeight="1">
      <c r="A33" s="34" t="s">
        <v>93</v>
      </c>
      <c r="B33" s="206" t="s">
        <v>103</v>
      </c>
      <c r="C33" s="207"/>
      <c r="D33" s="207"/>
      <c r="E33" s="207"/>
      <c r="F33" s="208"/>
    </row>
    <row r="34" spans="1:6" ht="96" customHeight="1">
      <c r="A34" s="41" t="s">
        <v>94</v>
      </c>
      <c r="B34" s="206" t="s">
        <v>156</v>
      </c>
      <c r="C34" s="209"/>
      <c r="D34" s="209"/>
      <c r="E34" s="209"/>
      <c r="F34" s="210"/>
    </row>
    <row r="35" spans="1:6">
      <c r="A35" s="211"/>
      <c r="B35" s="212"/>
      <c r="C35" s="212"/>
      <c r="D35" s="212"/>
      <c r="E35" s="212"/>
      <c r="F35" s="213"/>
    </row>
    <row r="36" spans="1:6">
      <c r="A36" s="35" t="s">
        <v>37</v>
      </c>
      <c r="B36" s="214"/>
      <c r="C36" s="214"/>
      <c r="D36" s="35" t="s">
        <v>40</v>
      </c>
      <c r="E36" s="214"/>
      <c r="F36" s="214"/>
    </row>
    <row r="37" spans="1:6">
      <c r="A37" s="198" t="s">
        <v>53</v>
      </c>
      <c r="B37" s="199"/>
      <c r="C37" s="200"/>
      <c r="D37" s="36" t="s">
        <v>54</v>
      </c>
      <c r="E37" s="201"/>
      <c r="F37" s="202"/>
    </row>
    <row r="38" spans="1:6">
      <c r="A38" s="203" t="s">
        <v>37</v>
      </c>
      <c r="B38" s="37" t="s">
        <v>55</v>
      </c>
      <c r="C38" s="37" t="s">
        <v>56</v>
      </c>
      <c r="D38" s="203" t="s">
        <v>40</v>
      </c>
      <c r="E38" s="37" t="s">
        <v>57</v>
      </c>
      <c r="F38" s="37" t="s">
        <v>58</v>
      </c>
    </row>
    <row r="39" spans="1:6">
      <c r="A39" s="203"/>
      <c r="B39" s="38"/>
      <c r="C39" s="38"/>
      <c r="D39" s="204"/>
      <c r="E39" s="38"/>
      <c r="F39" s="39"/>
    </row>
    <row r="40" spans="1:6">
      <c r="A40" s="203"/>
      <c r="B40" s="38"/>
      <c r="C40" s="38"/>
      <c r="D40" s="204"/>
      <c r="E40" s="38"/>
      <c r="F40" s="39"/>
    </row>
    <row r="41" spans="1:6">
      <c r="A41" s="203"/>
      <c r="B41" s="38"/>
      <c r="C41" s="38"/>
      <c r="D41" s="204"/>
      <c r="E41" s="38"/>
      <c r="F41" s="39"/>
    </row>
  </sheetData>
  <mergeCells count="31">
    <mergeCell ref="A1:F1"/>
    <mergeCell ref="A3:B3"/>
    <mergeCell ref="G6:H6"/>
    <mergeCell ref="A10:F10"/>
    <mergeCell ref="A11:A15"/>
    <mergeCell ref="D12:D13"/>
    <mergeCell ref="D14:D15"/>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37:C37"/>
    <mergeCell ref="E37:F37"/>
    <mergeCell ref="A38:A41"/>
    <mergeCell ref="D38:D41"/>
    <mergeCell ref="A32:F32"/>
    <mergeCell ref="B33:F33"/>
    <mergeCell ref="B34:F34"/>
    <mergeCell ref="A35:F35"/>
    <mergeCell ref="B36:C36"/>
    <mergeCell ref="E36:F36"/>
  </mergeCells>
  <phoneticPr fontId="2"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dimension ref="A1:K43"/>
  <sheetViews>
    <sheetView tabSelected="1" workbookViewId="0">
      <selection activeCell="B8" sqref="B8"/>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195" t="s">
        <v>0</v>
      </c>
      <c r="B2" s="7">
        <v>42704</v>
      </c>
      <c r="C2" s="8"/>
      <c r="D2" s="9"/>
      <c r="E2" s="10" t="s">
        <v>1</v>
      </c>
      <c r="F2" s="11"/>
    </row>
    <row r="3" spans="1:8">
      <c r="A3" s="232" t="s">
        <v>2</v>
      </c>
      <c r="B3" s="233"/>
      <c r="C3" s="12" t="s">
        <v>3</v>
      </c>
      <c r="D3" s="12" t="s">
        <v>4</v>
      </c>
      <c r="E3" s="12" t="s">
        <v>3</v>
      </c>
      <c r="F3" s="13" t="s">
        <v>4</v>
      </c>
    </row>
    <row r="4" spans="1:8">
      <c r="A4" s="195" t="s">
        <v>5</v>
      </c>
      <c r="B4" s="14">
        <v>245000</v>
      </c>
      <c r="C4" s="15" t="s">
        <v>6</v>
      </c>
      <c r="D4" s="16">
        <v>0.05</v>
      </c>
      <c r="E4" s="17" t="s">
        <v>7</v>
      </c>
      <c r="F4" s="16">
        <v>0.18</v>
      </c>
      <c r="H4" s="4">
        <f>SUM(D4:D8)+SUM(F4:F8)</f>
        <v>1</v>
      </c>
    </row>
    <row r="5" spans="1:8">
      <c r="A5" s="195" t="s">
        <v>8</v>
      </c>
      <c r="B5" s="18">
        <f>B6-B4</f>
        <v>1236500</v>
      </c>
      <c r="C5" s="17" t="s">
        <v>9</v>
      </c>
      <c r="D5" s="16">
        <v>0.04</v>
      </c>
      <c r="E5" s="17" t="s">
        <v>10</v>
      </c>
      <c r="F5" s="16">
        <v>7.0000000000000007E-2</v>
      </c>
    </row>
    <row r="6" spans="1:8">
      <c r="A6" s="195" t="s">
        <v>11</v>
      </c>
      <c r="B6" s="18">
        <v>1481500</v>
      </c>
      <c r="C6" s="15" t="s">
        <v>12</v>
      </c>
      <c r="D6" s="16">
        <v>0.05</v>
      </c>
      <c r="E6" s="17" t="s">
        <v>13</v>
      </c>
      <c r="F6" s="16">
        <v>0.36</v>
      </c>
      <c r="G6" s="234">
        <f>B7+B6</f>
        <v>61809090</v>
      </c>
      <c r="H6" s="235"/>
    </row>
    <row r="7" spans="1:8">
      <c r="A7" s="195" t="s">
        <v>14</v>
      </c>
      <c r="B7" s="18">
        <v>60327590</v>
      </c>
      <c r="C7" s="17" t="s">
        <v>15</v>
      </c>
      <c r="D7" s="16">
        <v>0.08</v>
      </c>
      <c r="E7" s="17" t="s">
        <v>16</v>
      </c>
      <c r="F7" s="16">
        <v>0.17</v>
      </c>
    </row>
    <row r="8" spans="1:8">
      <c r="A8" s="195" t="s">
        <v>17</v>
      </c>
      <c r="B8" s="18">
        <v>60071610</v>
      </c>
      <c r="C8" s="15" t="s">
        <v>18</v>
      </c>
      <c r="D8" s="16">
        <v>0</v>
      </c>
      <c r="E8" s="17"/>
      <c r="F8" s="16"/>
    </row>
    <row r="9" spans="1:8">
      <c r="A9" s="195" t="s">
        <v>20</v>
      </c>
      <c r="B9" s="19">
        <f>B7/B8</f>
        <v>1.004261247534401</v>
      </c>
      <c r="C9" s="15"/>
      <c r="D9" s="16"/>
      <c r="E9" s="17"/>
      <c r="F9" s="20"/>
    </row>
    <row r="10" spans="1:8">
      <c r="A10" s="205" t="s">
        <v>21</v>
      </c>
      <c r="B10" s="205"/>
      <c r="C10" s="205"/>
      <c r="D10" s="205"/>
      <c r="E10" s="205"/>
      <c r="F10" s="205"/>
    </row>
    <row r="11" spans="1:8">
      <c r="A11" s="224" t="s">
        <v>345</v>
      </c>
      <c r="B11" s="195" t="s">
        <v>23</v>
      </c>
      <c r="C11" s="195" t="s">
        <v>24</v>
      </c>
      <c r="D11" s="195" t="s">
        <v>25</v>
      </c>
      <c r="E11" s="195"/>
      <c r="F11" s="21" t="s">
        <v>26</v>
      </c>
    </row>
    <row r="12" spans="1:8">
      <c r="A12" s="224"/>
      <c r="B12" s="22" t="s">
        <v>66</v>
      </c>
      <c r="C12" s="11" t="s">
        <v>687</v>
      </c>
      <c r="D12" s="204" t="s">
        <v>27</v>
      </c>
      <c r="E12" s="22" t="s">
        <v>691</v>
      </c>
      <c r="F12" s="11">
        <v>6</v>
      </c>
    </row>
    <row r="13" spans="1:8">
      <c r="A13" s="224"/>
      <c r="B13" s="22" t="s">
        <v>67</v>
      </c>
      <c r="C13" s="11" t="s">
        <v>688</v>
      </c>
      <c r="D13" s="204"/>
      <c r="E13" s="22"/>
      <c r="F13" s="11"/>
    </row>
    <row r="14" spans="1:8">
      <c r="A14" s="224"/>
      <c r="B14" s="22" t="s">
        <v>68</v>
      </c>
      <c r="C14" s="11" t="s">
        <v>689</v>
      </c>
      <c r="D14" s="204" t="s">
        <v>30</v>
      </c>
      <c r="E14" s="22" t="s">
        <v>692</v>
      </c>
      <c r="F14" s="23">
        <v>0</v>
      </c>
    </row>
    <row r="15" spans="1:8">
      <c r="A15" s="224"/>
      <c r="B15" s="22" t="s">
        <v>69</v>
      </c>
      <c r="C15" s="11" t="s">
        <v>690</v>
      </c>
      <c r="D15" s="204"/>
      <c r="E15" s="22" t="s">
        <v>693</v>
      </c>
      <c r="F15" s="23">
        <v>0</v>
      </c>
    </row>
    <row r="16" spans="1:8">
      <c r="A16" s="205"/>
      <c r="B16" s="205"/>
      <c r="C16" s="205"/>
      <c r="D16" s="205"/>
      <c r="E16" s="205"/>
      <c r="F16" s="205"/>
    </row>
    <row r="17" spans="1:11">
      <c r="A17" s="24"/>
      <c r="B17" s="195" t="s">
        <v>31</v>
      </c>
      <c r="C17" s="195" t="s">
        <v>32</v>
      </c>
      <c r="D17" s="195" t="s">
        <v>33</v>
      </c>
      <c r="E17" s="222" t="s">
        <v>34</v>
      </c>
      <c r="F17" s="223"/>
      <c r="G17" s="5"/>
      <c r="H17" s="5"/>
      <c r="I17" s="5"/>
      <c r="J17" s="1"/>
      <c r="K17" s="1"/>
    </row>
    <row r="18" spans="1:11">
      <c r="A18" s="224" t="s">
        <v>35</v>
      </c>
      <c r="B18" s="196"/>
      <c r="C18" s="196"/>
      <c r="D18" s="27"/>
      <c r="E18" s="226"/>
      <c r="F18" s="226"/>
      <c r="G18" s="5"/>
      <c r="H18" s="5"/>
      <c r="I18" s="5"/>
      <c r="J18" s="1"/>
      <c r="K18" s="1"/>
    </row>
    <row r="19" spans="1:11">
      <c r="A19" s="224"/>
      <c r="B19" s="227" t="s">
        <v>685</v>
      </c>
      <c r="C19" s="229" t="s">
        <v>686</v>
      </c>
      <c r="D19" s="229"/>
      <c r="E19" s="229"/>
      <c r="F19" s="229"/>
      <c r="G19" s="5"/>
      <c r="H19" s="5"/>
      <c r="I19" s="5"/>
      <c r="J19" s="1"/>
      <c r="K19" s="1"/>
    </row>
    <row r="20" spans="1:11">
      <c r="A20" s="224"/>
      <c r="B20" s="227"/>
      <c r="C20" s="229"/>
      <c r="D20" s="229"/>
      <c r="E20" s="229"/>
      <c r="F20" s="229"/>
      <c r="G20" s="5"/>
      <c r="H20" s="5"/>
      <c r="I20" s="5"/>
      <c r="J20" s="1"/>
      <c r="K20" s="1"/>
    </row>
    <row r="21" spans="1:11">
      <c r="A21" s="225"/>
      <c r="B21" s="228"/>
      <c r="C21" s="229"/>
      <c r="D21" s="229"/>
      <c r="E21" s="229"/>
      <c r="F21" s="229"/>
      <c r="G21" s="5"/>
      <c r="H21" s="5"/>
      <c r="I21" s="5"/>
      <c r="J21" s="1"/>
      <c r="K21" s="1"/>
    </row>
    <row r="22" spans="1:11">
      <c r="A22" s="241" t="s">
        <v>84</v>
      </c>
      <c r="B22" s="46">
        <v>0.79166666666666663</v>
      </c>
      <c r="C22" s="47" t="s">
        <v>694</v>
      </c>
      <c r="D22" s="183">
        <v>4</v>
      </c>
      <c r="E22" s="256" t="s">
        <v>696</v>
      </c>
      <c r="F22" s="257"/>
      <c r="G22" s="5"/>
      <c r="H22" s="5"/>
      <c r="I22" s="5"/>
      <c r="J22" s="1"/>
      <c r="K22" s="1"/>
    </row>
    <row r="23" spans="1:11">
      <c r="A23" s="242"/>
      <c r="B23" s="46">
        <v>0.79166666666666663</v>
      </c>
      <c r="C23" s="47" t="s">
        <v>695</v>
      </c>
      <c r="D23" s="183">
        <v>2</v>
      </c>
      <c r="E23" s="256" t="s">
        <v>697</v>
      </c>
      <c r="F23" s="257"/>
      <c r="G23" s="5"/>
      <c r="H23" s="5"/>
      <c r="I23" s="5"/>
      <c r="J23" s="1"/>
      <c r="K23" s="1"/>
    </row>
    <row r="24" spans="1:11" ht="43.5" customHeight="1">
      <c r="A24" s="255"/>
      <c r="B24" s="197" t="s">
        <v>168</v>
      </c>
      <c r="C24" s="230" t="s">
        <v>698</v>
      </c>
      <c r="D24" s="230"/>
      <c r="E24" s="230"/>
      <c r="F24" s="230"/>
      <c r="G24" s="5"/>
      <c r="H24" s="5"/>
      <c r="I24" s="5"/>
      <c r="J24" s="1"/>
      <c r="K24" s="1"/>
    </row>
    <row r="25" spans="1:11">
      <c r="A25" s="205" t="s">
        <v>36</v>
      </c>
      <c r="B25" s="205"/>
      <c r="C25" s="205"/>
      <c r="D25" s="205"/>
      <c r="E25" s="205"/>
      <c r="F25" s="205"/>
    </row>
    <row r="26" spans="1:11">
      <c r="A26" s="215" t="s">
        <v>37</v>
      </c>
      <c r="B26" s="31" t="s">
        <v>38</v>
      </c>
      <c r="C26" s="32" t="s">
        <v>39</v>
      </c>
      <c r="D26" s="215" t="s">
        <v>40</v>
      </c>
      <c r="E26" s="195" t="s">
        <v>38</v>
      </c>
      <c r="F26" s="33" t="s">
        <v>63</v>
      </c>
    </row>
    <row r="27" spans="1:11">
      <c r="A27" s="216"/>
      <c r="B27" s="31" t="s">
        <v>41</v>
      </c>
      <c r="C27" s="32" t="s">
        <v>222</v>
      </c>
      <c r="D27" s="219"/>
      <c r="E27" s="195" t="s">
        <v>42</v>
      </c>
      <c r="F27" s="33" t="s">
        <v>152</v>
      </c>
    </row>
    <row r="28" spans="1:11">
      <c r="A28" s="216"/>
      <c r="B28" s="31" t="s">
        <v>43</v>
      </c>
      <c r="C28" s="32" t="s">
        <v>78</v>
      </c>
      <c r="D28" s="219"/>
      <c r="E28" s="195" t="s">
        <v>44</v>
      </c>
      <c r="F28" s="33" t="s">
        <v>212</v>
      </c>
    </row>
    <row r="29" spans="1:11" ht="18" customHeight="1">
      <c r="A29" s="217"/>
      <c r="B29" s="31" t="s">
        <v>45</v>
      </c>
      <c r="C29" s="32" t="s">
        <v>680</v>
      </c>
      <c r="D29" s="220"/>
      <c r="E29" s="195" t="s">
        <v>46</v>
      </c>
      <c r="F29" s="33"/>
    </row>
    <row r="30" spans="1:11">
      <c r="A30" s="218"/>
      <c r="B30" s="31" t="s">
        <v>47</v>
      </c>
      <c r="C30" s="32" t="s">
        <v>79</v>
      </c>
      <c r="D30" s="221"/>
      <c r="E30" s="195" t="s">
        <v>49</v>
      </c>
      <c r="F30" s="33"/>
    </row>
    <row r="31" spans="1:11">
      <c r="A31" s="205" t="s">
        <v>50</v>
      </c>
      <c r="B31" s="205"/>
      <c r="C31" s="205"/>
      <c r="D31" s="205"/>
      <c r="E31" s="205"/>
      <c r="F31" s="205"/>
    </row>
    <row r="32" spans="1:11" s="3" customFormat="1" ht="36" customHeight="1">
      <c r="A32" s="238" t="s">
        <v>51</v>
      </c>
      <c r="B32" s="249" t="s">
        <v>681</v>
      </c>
      <c r="C32" s="244"/>
      <c r="D32" s="244"/>
      <c r="E32" s="244"/>
      <c r="F32" s="245"/>
      <c r="J32"/>
      <c r="K32"/>
    </row>
    <row r="33" spans="1:11" s="3" customFormat="1" ht="36" customHeight="1">
      <c r="A33" s="239"/>
      <c r="B33" s="249" t="s">
        <v>682</v>
      </c>
      <c r="C33" s="244"/>
      <c r="D33" s="244"/>
      <c r="E33" s="244"/>
      <c r="F33" s="245"/>
      <c r="J33"/>
      <c r="K33"/>
    </row>
    <row r="34" spans="1:11" s="3" customFormat="1" ht="43.8" customHeight="1">
      <c r="A34" s="240"/>
      <c r="B34" s="206" t="s">
        <v>683</v>
      </c>
      <c r="C34" s="207"/>
      <c r="D34" s="207"/>
      <c r="E34" s="207"/>
      <c r="F34" s="208"/>
      <c r="J34"/>
      <c r="K34"/>
    </row>
    <row r="35" spans="1:11" s="3" customFormat="1" ht="208.8" customHeight="1">
      <c r="A35" s="238" t="s">
        <v>52</v>
      </c>
      <c r="B35" s="209" t="s">
        <v>699</v>
      </c>
      <c r="C35" s="209"/>
      <c r="D35" s="209"/>
      <c r="E35" s="209"/>
      <c r="F35" s="210"/>
      <c r="J35"/>
      <c r="K35"/>
    </row>
    <row r="36" spans="1:11" s="3" customFormat="1" ht="58.2" customHeight="1">
      <c r="A36" s="240"/>
      <c r="B36" s="209" t="s">
        <v>684</v>
      </c>
      <c r="C36" s="209"/>
      <c r="D36" s="209"/>
      <c r="E36" s="209"/>
      <c r="F36" s="210"/>
      <c r="J36"/>
      <c r="K36"/>
    </row>
    <row r="37" spans="1:11" s="3" customFormat="1">
      <c r="A37" s="211"/>
      <c r="B37" s="212"/>
      <c r="C37" s="212"/>
      <c r="D37" s="212"/>
      <c r="E37" s="212"/>
      <c r="F37" s="213"/>
      <c r="J37"/>
      <c r="K37"/>
    </row>
    <row r="38" spans="1:11" s="3" customFormat="1">
      <c r="A38" s="194" t="s">
        <v>37</v>
      </c>
      <c r="B38" s="214"/>
      <c r="C38" s="214"/>
      <c r="D38" s="194" t="s">
        <v>40</v>
      </c>
      <c r="E38" s="214"/>
      <c r="F38" s="214"/>
      <c r="J38"/>
      <c r="K38"/>
    </row>
    <row r="39" spans="1:11" s="3" customFormat="1">
      <c r="A39" s="198" t="s">
        <v>53</v>
      </c>
      <c r="B39" s="199"/>
      <c r="C39" s="200"/>
      <c r="D39" s="193" t="s">
        <v>54</v>
      </c>
      <c r="E39" s="201"/>
      <c r="F39" s="202"/>
      <c r="J39"/>
      <c r="K39"/>
    </row>
    <row r="40" spans="1:11" s="3" customFormat="1">
      <c r="A40" s="203" t="s">
        <v>37</v>
      </c>
      <c r="B40" s="37" t="s">
        <v>55</v>
      </c>
      <c r="C40" s="37" t="s">
        <v>56</v>
      </c>
      <c r="D40" s="203" t="s">
        <v>40</v>
      </c>
      <c r="E40" s="37" t="s">
        <v>57</v>
      </c>
      <c r="F40" s="37" t="s">
        <v>58</v>
      </c>
      <c r="J40"/>
      <c r="K40"/>
    </row>
    <row r="41" spans="1:11" s="3" customFormat="1">
      <c r="A41" s="203"/>
      <c r="B41" s="38"/>
      <c r="C41" s="38"/>
      <c r="D41" s="204"/>
      <c r="E41" s="38"/>
      <c r="F41" s="39"/>
      <c r="J41"/>
      <c r="K41"/>
    </row>
    <row r="42" spans="1:11" s="3" customFormat="1">
      <c r="A42" s="203"/>
      <c r="B42" s="38"/>
      <c r="C42" s="38"/>
      <c r="D42" s="204"/>
      <c r="E42" s="38"/>
      <c r="F42" s="39"/>
      <c r="J42"/>
      <c r="K42"/>
    </row>
    <row r="43" spans="1:11" s="3" customFormat="1">
      <c r="A43" s="203"/>
      <c r="B43" s="38"/>
      <c r="C43" s="38"/>
      <c r="D43" s="204"/>
      <c r="E43" s="38"/>
      <c r="F43" s="39"/>
      <c r="J43"/>
      <c r="K43"/>
    </row>
  </sheetData>
  <mergeCells count="35">
    <mergeCell ref="A40:A43"/>
    <mergeCell ref="D40:D43"/>
    <mergeCell ref="A31:F31"/>
    <mergeCell ref="A32:A34"/>
    <mergeCell ref="B32:F32"/>
    <mergeCell ref="B33:F33"/>
    <mergeCell ref="B34:F34"/>
    <mergeCell ref="A35:A36"/>
    <mergeCell ref="B35:F35"/>
    <mergeCell ref="B36:F36"/>
    <mergeCell ref="A37:F37"/>
    <mergeCell ref="B38:C38"/>
    <mergeCell ref="E38:F38"/>
    <mergeCell ref="A39:C39"/>
    <mergeCell ref="E39:F39"/>
    <mergeCell ref="A22:A24"/>
    <mergeCell ref="E22:F22"/>
    <mergeCell ref="C24:F24"/>
    <mergeCell ref="A25:F25"/>
    <mergeCell ref="A26:A30"/>
    <mergeCell ref="D26:D30"/>
    <mergeCell ref="E23:F23"/>
    <mergeCell ref="A16:F16"/>
    <mergeCell ref="E17:F17"/>
    <mergeCell ref="A18:A21"/>
    <mergeCell ref="E18:F18"/>
    <mergeCell ref="B19:B21"/>
    <mergeCell ref="C19:F21"/>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A1:K48"/>
  <sheetViews>
    <sheetView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42678</v>
      </c>
      <c r="C2" s="8"/>
      <c r="D2" s="9"/>
      <c r="E2" s="10" t="s">
        <v>1</v>
      </c>
      <c r="F2" s="11"/>
    </row>
    <row r="3" spans="1:8">
      <c r="A3" s="232" t="s">
        <v>2</v>
      </c>
      <c r="B3" s="233"/>
      <c r="C3" s="12" t="s">
        <v>3</v>
      </c>
      <c r="D3" s="12" t="s">
        <v>4</v>
      </c>
      <c r="E3" s="12" t="s">
        <v>3</v>
      </c>
      <c r="F3" s="13" t="s">
        <v>4</v>
      </c>
    </row>
    <row r="4" spans="1:8">
      <c r="A4" s="6" t="s">
        <v>5</v>
      </c>
      <c r="B4" s="14">
        <v>745000</v>
      </c>
      <c r="C4" s="15" t="s">
        <v>6</v>
      </c>
      <c r="D4" s="16">
        <v>0.05</v>
      </c>
      <c r="E4" s="17" t="s">
        <v>7</v>
      </c>
      <c r="F4" s="16">
        <v>0.19</v>
      </c>
      <c r="H4" s="4">
        <f>SUM(D4:D8)+SUM(F4:F8)</f>
        <v>0.99</v>
      </c>
    </row>
    <row r="5" spans="1:8">
      <c r="A5" s="6" t="s">
        <v>8</v>
      </c>
      <c r="B5" s="18">
        <f>B6-B4</f>
        <v>1873000</v>
      </c>
      <c r="C5" s="17" t="s">
        <v>9</v>
      </c>
      <c r="D5" s="16">
        <v>0.08</v>
      </c>
      <c r="E5" s="17" t="s">
        <v>10</v>
      </c>
      <c r="F5" s="16">
        <v>0</v>
      </c>
    </row>
    <row r="6" spans="1:8">
      <c r="A6" s="6" t="s">
        <v>11</v>
      </c>
      <c r="B6" s="18">
        <v>2618000</v>
      </c>
      <c r="C6" s="15" t="s">
        <v>12</v>
      </c>
      <c r="D6" s="16">
        <v>7.0000000000000007E-2</v>
      </c>
      <c r="E6" s="17" t="s">
        <v>13</v>
      </c>
      <c r="F6" s="16">
        <v>0.1</v>
      </c>
      <c r="G6" s="234">
        <f>B7+B6</f>
        <v>16531500</v>
      </c>
      <c r="H6" s="235"/>
    </row>
    <row r="7" spans="1:8">
      <c r="A7" s="6" t="s">
        <v>14</v>
      </c>
      <c r="B7" s="18">
        <v>13913500</v>
      </c>
      <c r="C7" s="17" t="s">
        <v>15</v>
      </c>
      <c r="D7" s="16">
        <v>0.28000000000000003</v>
      </c>
      <c r="E7" s="17" t="s">
        <v>16</v>
      </c>
      <c r="F7" s="16">
        <v>0.22</v>
      </c>
    </row>
    <row r="8" spans="1:8">
      <c r="A8" s="6" t="s">
        <v>17</v>
      </c>
      <c r="B8" s="18">
        <v>60071610</v>
      </c>
      <c r="C8" s="15" t="s">
        <v>18</v>
      </c>
      <c r="D8" s="16">
        <v>0</v>
      </c>
      <c r="E8" s="17"/>
      <c r="F8" s="16"/>
    </row>
    <row r="9" spans="1:8">
      <c r="A9" s="6" t="s">
        <v>20</v>
      </c>
      <c r="B9" s="19">
        <f>B7/B8</f>
        <v>0.23161523388502489</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t="s">
        <v>80</v>
      </c>
      <c r="C12" s="11" t="s">
        <v>104</v>
      </c>
      <c r="D12" s="204" t="s">
        <v>27</v>
      </c>
      <c r="E12" s="22" t="s">
        <v>105</v>
      </c>
      <c r="F12" s="11">
        <v>8</v>
      </c>
    </row>
    <row r="13" spans="1:8">
      <c r="A13" s="224"/>
      <c r="B13" s="22" t="s">
        <v>81</v>
      </c>
      <c r="C13" s="11" t="s">
        <v>106</v>
      </c>
      <c r="D13" s="204"/>
      <c r="E13" s="22" t="s">
        <v>107</v>
      </c>
      <c r="F13" s="11">
        <v>6</v>
      </c>
    </row>
    <row r="14" spans="1:8">
      <c r="A14" s="224"/>
      <c r="B14" s="22" t="s">
        <v>82</v>
      </c>
      <c r="C14" s="11" t="s">
        <v>104</v>
      </c>
      <c r="D14" s="204" t="s">
        <v>30</v>
      </c>
      <c r="E14" s="22" t="s">
        <v>108</v>
      </c>
      <c r="F14" s="23">
        <v>0</v>
      </c>
    </row>
    <row r="15" spans="1:8">
      <c r="A15" s="224"/>
      <c r="B15" s="22" t="s">
        <v>83</v>
      </c>
      <c r="C15" s="11" t="s">
        <v>106</v>
      </c>
      <c r="D15" s="204"/>
      <c r="E15" s="22" t="s">
        <v>109</v>
      </c>
      <c r="F15" s="23">
        <v>0</v>
      </c>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v>0.5</v>
      </c>
      <c r="C18" s="28" t="s">
        <v>130</v>
      </c>
      <c r="D18" s="27">
        <v>3</v>
      </c>
      <c r="E18" s="226" t="s">
        <v>131</v>
      </c>
      <c r="F18" s="226"/>
      <c r="G18" s="5"/>
      <c r="H18" s="5"/>
      <c r="I18" s="5"/>
      <c r="J18" s="1"/>
      <c r="K18" s="1"/>
    </row>
    <row r="19" spans="1:11" s="2" customFormat="1">
      <c r="A19" s="224"/>
      <c r="B19" s="26"/>
      <c r="C19" s="26"/>
      <c r="D19" s="27"/>
      <c r="E19" s="226"/>
      <c r="F19" s="226"/>
      <c r="G19" s="5"/>
      <c r="H19" s="5"/>
      <c r="I19" s="5"/>
      <c r="J19" s="1"/>
      <c r="K19" s="1"/>
    </row>
    <row r="20" spans="1:11">
      <c r="A20" s="224"/>
      <c r="B20" s="227" t="s">
        <v>132</v>
      </c>
      <c r="C20" s="229" t="s">
        <v>133</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c r="A23" s="241" t="s">
        <v>84</v>
      </c>
      <c r="B23" s="28">
        <v>0.70833333333333337</v>
      </c>
      <c r="C23" s="28" t="s">
        <v>134</v>
      </c>
      <c r="D23" s="27">
        <v>10</v>
      </c>
      <c r="E23" s="226" t="s">
        <v>135</v>
      </c>
      <c r="F23" s="226"/>
      <c r="G23" s="5"/>
      <c r="H23" s="5"/>
      <c r="I23" s="5"/>
      <c r="J23" s="1"/>
      <c r="K23" s="1"/>
    </row>
    <row r="24" spans="1:11">
      <c r="A24" s="242"/>
      <c r="B24" s="47">
        <v>0.75</v>
      </c>
      <c r="C24" s="28" t="s">
        <v>136</v>
      </c>
      <c r="D24" s="48">
        <v>3</v>
      </c>
      <c r="E24" s="236" t="s">
        <v>143</v>
      </c>
      <c r="F24" s="237"/>
      <c r="G24" s="5"/>
      <c r="H24" s="5"/>
      <c r="I24" s="5"/>
      <c r="J24" s="1"/>
      <c r="K24" s="1"/>
    </row>
    <row r="25" spans="1:11">
      <c r="A25" s="242"/>
      <c r="B25" s="46">
        <v>0.77083333333333337</v>
      </c>
      <c r="C25" s="28" t="s">
        <v>137</v>
      </c>
      <c r="D25" s="48">
        <v>3</v>
      </c>
      <c r="E25" s="236" t="s">
        <v>144</v>
      </c>
      <c r="F25" s="237"/>
      <c r="G25" s="5"/>
      <c r="H25" s="5"/>
      <c r="I25" s="5"/>
      <c r="J25" s="1"/>
      <c r="K25" s="1"/>
    </row>
    <row r="26" spans="1:11">
      <c r="A26" s="242"/>
      <c r="B26" s="46">
        <v>0.8125</v>
      </c>
      <c r="C26" s="28" t="s">
        <v>138</v>
      </c>
      <c r="D26" s="48">
        <v>2</v>
      </c>
      <c r="E26" s="236" t="s">
        <v>139</v>
      </c>
      <c r="F26" s="237"/>
      <c r="G26" s="5"/>
      <c r="H26" s="5"/>
      <c r="I26" s="5"/>
      <c r="J26" s="1"/>
      <c r="K26" s="1"/>
    </row>
    <row r="27" spans="1:11" ht="17.399999999999999" customHeight="1">
      <c r="A27" s="242"/>
      <c r="B27" s="46">
        <v>0.85416666666666663</v>
      </c>
      <c r="C27" s="28" t="s">
        <v>140</v>
      </c>
      <c r="D27" s="49">
        <v>2</v>
      </c>
      <c r="E27" s="226" t="s">
        <v>145</v>
      </c>
      <c r="F27" s="226"/>
      <c r="G27" s="5"/>
      <c r="H27" s="5"/>
      <c r="I27" s="5"/>
      <c r="J27" s="1"/>
      <c r="K27" s="1"/>
    </row>
    <row r="28" spans="1:11" ht="17.399999999999999" customHeight="1">
      <c r="A28" s="242"/>
      <c r="B28" s="29"/>
      <c r="C28" s="28"/>
      <c r="D28" s="49"/>
      <c r="E28" s="226"/>
      <c r="F28" s="226"/>
      <c r="G28" s="5"/>
      <c r="H28" s="5"/>
      <c r="I28" s="5"/>
      <c r="J28" s="1"/>
      <c r="K28" s="1"/>
    </row>
    <row r="29" spans="1:11">
      <c r="A29" s="205" t="s">
        <v>36</v>
      </c>
      <c r="B29" s="205"/>
      <c r="C29" s="205"/>
      <c r="D29" s="205"/>
      <c r="E29" s="205"/>
      <c r="F29" s="205"/>
    </row>
    <row r="30" spans="1:11">
      <c r="A30" s="215" t="s">
        <v>37</v>
      </c>
      <c r="B30" s="31" t="s">
        <v>38</v>
      </c>
      <c r="C30" s="32" t="s">
        <v>124</v>
      </c>
      <c r="D30" s="215" t="s">
        <v>40</v>
      </c>
      <c r="E30" s="6" t="s">
        <v>38</v>
      </c>
      <c r="F30" s="33" t="s">
        <v>110</v>
      </c>
    </row>
    <row r="31" spans="1:11">
      <c r="A31" s="216"/>
      <c r="B31" s="31" t="s">
        <v>41</v>
      </c>
      <c r="C31" s="32" t="s">
        <v>91</v>
      </c>
      <c r="D31" s="219"/>
      <c r="E31" s="6" t="s">
        <v>42</v>
      </c>
      <c r="F31" s="33" t="s">
        <v>86</v>
      </c>
    </row>
    <row r="32" spans="1:11">
      <c r="A32" s="216"/>
      <c r="B32" s="31" t="s">
        <v>43</v>
      </c>
      <c r="C32" s="32" t="s">
        <v>87</v>
      </c>
      <c r="D32" s="219"/>
      <c r="E32" s="6" t="s">
        <v>44</v>
      </c>
      <c r="F32" s="33" t="s">
        <v>101</v>
      </c>
    </row>
    <row r="33" spans="1:6" ht="18" customHeight="1">
      <c r="A33" s="217"/>
      <c r="B33" s="31" t="s">
        <v>45</v>
      </c>
      <c r="C33" s="32" t="s">
        <v>89</v>
      </c>
      <c r="D33" s="220"/>
      <c r="E33" s="6" t="s">
        <v>46</v>
      </c>
      <c r="F33" s="33" t="s">
        <v>99</v>
      </c>
    </row>
    <row r="34" spans="1:6">
      <c r="A34" s="218"/>
      <c r="B34" s="31" t="s">
        <v>47</v>
      </c>
      <c r="C34" s="32" t="s">
        <v>123</v>
      </c>
      <c r="D34" s="221"/>
      <c r="E34" s="6" t="s">
        <v>49</v>
      </c>
      <c r="F34" s="33"/>
    </row>
    <row r="35" spans="1:6">
      <c r="A35" s="205" t="s">
        <v>92</v>
      </c>
      <c r="B35" s="205"/>
      <c r="C35" s="205"/>
      <c r="D35" s="205"/>
      <c r="E35" s="205"/>
      <c r="F35" s="205"/>
    </row>
    <row r="36" spans="1:6" ht="28.2" customHeight="1">
      <c r="A36" s="238" t="s">
        <v>93</v>
      </c>
      <c r="B36" s="243" t="s">
        <v>125</v>
      </c>
      <c r="C36" s="244"/>
      <c r="D36" s="244"/>
      <c r="E36" s="244"/>
      <c r="F36" s="245"/>
    </row>
    <row r="37" spans="1:6" ht="28.2" customHeight="1">
      <c r="A37" s="239"/>
      <c r="B37" s="246" t="s">
        <v>126</v>
      </c>
      <c r="C37" s="207"/>
      <c r="D37" s="207"/>
      <c r="E37" s="207"/>
      <c r="F37" s="208"/>
    </row>
    <row r="38" spans="1:6" ht="34.799999999999997" customHeight="1">
      <c r="A38" s="240"/>
      <c r="B38" s="206" t="s">
        <v>127</v>
      </c>
      <c r="C38" s="207"/>
      <c r="D38" s="207"/>
      <c r="E38" s="207"/>
      <c r="F38" s="208"/>
    </row>
    <row r="39" spans="1:6" ht="34.799999999999997" customHeight="1">
      <c r="A39" s="238" t="s">
        <v>94</v>
      </c>
      <c r="B39" s="206" t="s">
        <v>141</v>
      </c>
      <c r="C39" s="209"/>
      <c r="D39" s="209"/>
      <c r="E39" s="209"/>
      <c r="F39" s="210"/>
    </row>
    <row r="40" spans="1:6" ht="125.4" customHeight="1">
      <c r="A40" s="239"/>
      <c r="B40" s="206" t="s">
        <v>142</v>
      </c>
      <c r="C40" s="209"/>
      <c r="D40" s="209"/>
      <c r="E40" s="209"/>
      <c r="F40" s="210"/>
    </row>
    <row r="41" spans="1:6" ht="49.2" customHeight="1">
      <c r="A41" s="240"/>
      <c r="B41" s="247" t="s">
        <v>146</v>
      </c>
      <c r="C41" s="247"/>
      <c r="D41" s="247"/>
      <c r="E41" s="247"/>
      <c r="F41" s="247"/>
    </row>
    <row r="42" spans="1:6">
      <c r="A42" s="211"/>
      <c r="B42" s="212"/>
      <c r="C42" s="212"/>
      <c r="D42" s="212"/>
      <c r="E42" s="212"/>
      <c r="F42" s="213"/>
    </row>
    <row r="43" spans="1:6">
      <c r="A43" s="35" t="s">
        <v>37</v>
      </c>
      <c r="B43" s="214"/>
      <c r="C43" s="214"/>
      <c r="D43" s="35" t="s">
        <v>40</v>
      </c>
      <c r="E43" s="214"/>
      <c r="F43" s="214"/>
    </row>
    <row r="44" spans="1:6">
      <c r="A44" s="198" t="s">
        <v>53</v>
      </c>
      <c r="B44" s="199"/>
      <c r="C44" s="200"/>
      <c r="D44" s="36" t="s">
        <v>54</v>
      </c>
      <c r="E44" s="201"/>
      <c r="F44" s="202"/>
    </row>
    <row r="45" spans="1:6">
      <c r="A45" s="203" t="s">
        <v>37</v>
      </c>
      <c r="B45" s="37" t="s">
        <v>55</v>
      </c>
      <c r="C45" s="37" t="s">
        <v>56</v>
      </c>
      <c r="D45" s="203" t="s">
        <v>40</v>
      </c>
      <c r="E45" s="37" t="s">
        <v>57</v>
      </c>
      <c r="F45" s="37" t="s">
        <v>58</v>
      </c>
    </row>
    <row r="46" spans="1:6">
      <c r="A46" s="203"/>
      <c r="B46" s="38"/>
      <c r="C46" s="38"/>
      <c r="D46" s="204"/>
      <c r="E46" s="38"/>
      <c r="F46" s="39"/>
    </row>
    <row r="47" spans="1:6">
      <c r="A47" s="203"/>
      <c r="B47" s="38"/>
      <c r="C47" s="38"/>
      <c r="D47" s="204"/>
      <c r="E47" s="38"/>
      <c r="F47" s="39"/>
    </row>
    <row r="48" spans="1:6">
      <c r="A48" s="203"/>
      <c r="B48" s="38"/>
      <c r="C48" s="38"/>
      <c r="D48" s="204"/>
      <c r="E48" s="38"/>
      <c r="F48" s="39"/>
    </row>
  </sheetData>
  <mergeCells count="40">
    <mergeCell ref="A1:F1"/>
    <mergeCell ref="A3:B3"/>
    <mergeCell ref="G6:H6"/>
    <mergeCell ref="A10:F10"/>
    <mergeCell ref="A11:A15"/>
    <mergeCell ref="D12:D13"/>
    <mergeCell ref="D14:D15"/>
    <mergeCell ref="A16:F16"/>
    <mergeCell ref="E17:F17"/>
    <mergeCell ref="A18:A22"/>
    <mergeCell ref="E18:F18"/>
    <mergeCell ref="E19:F19"/>
    <mergeCell ref="B20:B22"/>
    <mergeCell ref="C20:F22"/>
    <mergeCell ref="A44:C44"/>
    <mergeCell ref="E44:F44"/>
    <mergeCell ref="A45:A48"/>
    <mergeCell ref="D45:D48"/>
    <mergeCell ref="A35:F35"/>
    <mergeCell ref="B36:F36"/>
    <mergeCell ref="B40:F40"/>
    <mergeCell ref="A42:F42"/>
    <mergeCell ref="B43:C43"/>
    <mergeCell ref="E43:F43"/>
    <mergeCell ref="A36:A38"/>
    <mergeCell ref="B37:F37"/>
    <mergeCell ref="B38:F38"/>
    <mergeCell ref="B41:F41"/>
    <mergeCell ref="E24:F24"/>
    <mergeCell ref="E25:F25"/>
    <mergeCell ref="E26:F26"/>
    <mergeCell ref="B39:F39"/>
    <mergeCell ref="A39:A41"/>
    <mergeCell ref="A30:A34"/>
    <mergeCell ref="D30:D34"/>
    <mergeCell ref="E27:F27"/>
    <mergeCell ref="E28:F28"/>
    <mergeCell ref="A29:F29"/>
    <mergeCell ref="A23:A28"/>
    <mergeCell ref="E23:F23"/>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K46"/>
  <sheetViews>
    <sheetView topLeftCell="A31"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42679</v>
      </c>
      <c r="C2" s="8"/>
      <c r="D2" s="9"/>
      <c r="E2" s="10" t="s">
        <v>1</v>
      </c>
      <c r="F2" s="11"/>
    </row>
    <row r="3" spans="1:8">
      <c r="A3" s="232" t="s">
        <v>2</v>
      </c>
      <c r="B3" s="233"/>
      <c r="C3" s="12" t="s">
        <v>3</v>
      </c>
      <c r="D3" s="12" t="s">
        <v>4</v>
      </c>
      <c r="E3" s="12" t="s">
        <v>3</v>
      </c>
      <c r="F3" s="13" t="s">
        <v>4</v>
      </c>
    </row>
    <row r="4" spans="1:8">
      <c r="A4" s="6" t="s">
        <v>5</v>
      </c>
      <c r="B4" s="14">
        <v>534400</v>
      </c>
      <c r="C4" s="15" t="s">
        <v>6</v>
      </c>
      <c r="D4" s="16">
        <v>0.03</v>
      </c>
      <c r="E4" s="17" t="s">
        <v>7</v>
      </c>
      <c r="F4" s="16">
        <v>0.09</v>
      </c>
      <c r="H4" s="4">
        <f>SUM(D4:D8)+SUM(F4:F8)</f>
        <v>1</v>
      </c>
    </row>
    <row r="5" spans="1:8">
      <c r="A5" s="6" t="s">
        <v>8</v>
      </c>
      <c r="B5" s="18">
        <f>B6-B4</f>
        <v>2424500</v>
      </c>
      <c r="C5" s="17" t="s">
        <v>9</v>
      </c>
      <c r="D5" s="16">
        <v>0.06</v>
      </c>
      <c r="E5" s="17" t="s">
        <v>10</v>
      </c>
      <c r="F5" s="16">
        <v>0.04</v>
      </c>
    </row>
    <row r="6" spans="1:8">
      <c r="A6" s="6" t="s">
        <v>11</v>
      </c>
      <c r="B6" s="18">
        <v>2958900</v>
      </c>
      <c r="C6" s="15" t="s">
        <v>12</v>
      </c>
      <c r="D6" s="16">
        <v>0.06</v>
      </c>
      <c r="E6" s="17" t="s">
        <v>13</v>
      </c>
      <c r="F6" s="16">
        <v>0.12</v>
      </c>
      <c r="G6" s="234">
        <f>B7+B6</f>
        <v>19831300</v>
      </c>
      <c r="H6" s="235"/>
    </row>
    <row r="7" spans="1:8">
      <c r="A7" s="6" t="s">
        <v>14</v>
      </c>
      <c r="B7" s="18">
        <v>16872400</v>
      </c>
      <c r="C7" s="17" t="s">
        <v>15</v>
      </c>
      <c r="D7" s="16">
        <v>0.14000000000000001</v>
      </c>
      <c r="E7" s="17" t="s">
        <v>16</v>
      </c>
      <c r="F7" s="16">
        <v>0.12</v>
      </c>
    </row>
    <row r="8" spans="1:8">
      <c r="A8" s="6" t="s">
        <v>17</v>
      </c>
      <c r="B8" s="18">
        <v>60071610</v>
      </c>
      <c r="C8" s="15" t="s">
        <v>18</v>
      </c>
      <c r="D8" s="16">
        <v>0.02</v>
      </c>
      <c r="E8" s="17" t="s">
        <v>70</v>
      </c>
      <c r="F8" s="16">
        <v>0.32</v>
      </c>
    </row>
    <row r="9" spans="1:8">
      <c r="A9" s="6" t="s">
        <v>20</v>
      </c>
      <c r="B9" s="19">
        <f>B7/B8</f>
        <v>0.28087144659515534</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t="s">
        <v>66</v>
      </c>
      <c r="C12" s="11" t="s">
        <v>71</v>
      </c>
      <c r="D12" s="204" t="s">
        <v>27</v>
      </c>
      <c r="E12" s="22" t="s">
        <v>74</v>
      </c>
      <c r="F12" s="11">
        <v>12</v>
      </c>
    </row>
    <row r="13" spans="1:8">
      <c r="A13" s="224"/>
      <c r="B13" s="22" t="s">
        <v>67</v>
      </c>
      <c r="C13" s="11" t="s">
        <v>72</v>
      </c>
      <c r="D13" s="204"/>
      <c r="E13" s="22" t="s">
        <v>75</v>
      </c>
      <c r="F13" s="11">
        <v>5</v>
      </c>
    </row>
    <row r="14" spans="1:8">
      <c r="A14" s="224"/>
      <c r="B14" s="22" t="s">
        <v>68</v>
      </c>
      <c r="C14" s="11" t="s">
        <v>73</v>
      </c>
      <c r="D14" s="204" t="s">
        <v>30</v>
      </c>
      <c r="E14" s="22" t="s">
        <v>76</v>
      </c>
      <c r="F14" s="23">
        <v>0</v>
      </c>
    </row>
    <row r="15" spans="1:8">
      <c r="A15" s="224"/>
      <c r="B15" s="22" t="s">
        <v>69</v>
      </c>
      <c r="C15" s="11" t="s">
        <v>72</v>
      </c>
      <c r="D15" s="204"/>
      <c r="E15" s="22" t="s">
        <v>68</v>
      </c>
      <c r="F15" s="23">
        <v>0</v>
      </c>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v>0.54166666666666663</v>
      </c>
      <c r="C18" s="50" t="s">
        <v>162</v>
      </c>
      <c r="D18" s="27" t="s">
        <v>163</v>
      </c>
      <c r="E18" s="226"/>
      <c r="F18" s="226"/>
      <c r="G18" s="5"/>
      <c r="H18" s="5"/>
      <c r="I18" s="5"/>
      <c r="J18" s="1"/>
      <c r="K18" s="1"/>
    </row>
    <row r="19" spans="1:11" s="2" customFormat="1">
      <c r="A19" s="224"/>
      <c r="B19" s="26">
        <v>0.58333333333333337</v>
      </c>
      <c r="C19" s="50" t="s">
        <v>164</v>
      </c>
      <c r="D19" s="27" t="s">
        <v>165</v>
      </c>
      <c r="E19" s="226" t="s">
        <v>166</v>
      </c>
      <c r="F19" s="226"/>
      <c r="G19" s="5"/>
      <c r="H19" s="5"/>
      <c r="I19" s="5"/>
      <c r="J19" s="1"/>
      <c r="K19" s="1"/>
    </row>
    <row r="20" spans="1:11">
      <c r="A20" s="224"/>
      <c r="B20" s="227" t="s">
        <v>176</v>
      </c>
      <c r="C20" s="229" t="s">
        <v>217</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95</v>
      </c>
      <c r="B23" s="29">
        <v>0.75</v>
      </c>
      <c r="C23" s="50" t="s">
        <v>169</v>
      </c>
      <c r="D23" s="27" t="s">
        <v>170</v>
      </c>
      <c r="E23" s="226"/>
      <c r="F23" s="226"/>
      <c r="G23" s="5"/>
      <c r="H23" s="5"/>
      <c r="I23" s="5"/>
      <c r="J23" s="1"/>
      <c r="K23" s="1"/>
    </row>
    <row r="24" spans="1:11" ht="17.399999999999999" customHeight="1">
      <c r="A24" s="224"/>
      <c r="B24" s="29">
        <v>0.75</v>
      </c>
      <c r="C24" s="50" t="s">
        <v>171</v>
      </c>
      <c r="D24" s="27" t="s">
        <v>172</v>
      </c>
      <c r="E24" s="236"/>
      <c r="F24" s="237"/>
      <c r="G24" s="5"/>
      <c r="H24" s="5"/>
      <c r="I24" s="5"/>
      <c r="J24" s="1"/>
      <c r="K24" s="1"/>
    </row>
    <row r="25" spans="1:11" ht="17.399999999999999" customHeight="1">
      <c r="A25" s="224"/>
      <c r="B25" s="29">
        <v>0.77083333333333337</v>
      </c>
      <c r="C25" s="50" t="s">
        <v>173</v>
      </c>
      <c r="D25" s="27">
        <v>2</v>
      </c>
      <c r="E25" s="236"/>
      <c r="F25" s="237"/>
      <c r="G25" s="5"/>
      <c r="H25" s="5"/>
      <c r="I25" s="5"/>
      <c r="J25" s="1"/>
      <c r="K25" s="1"/>
    </row>
    <row r="26" spans="1:11" ht="17.399999999999999" customHeight="1">
      <c r="A26" s="224"/>
      <c r="B26" s="29">
        <v>0.79166666666666663</v>
      </c>
      <c r="C26" s="50" t="s">
        <v>174</v>
      </c>
      <c r="D26" s="27">
        <v>2</v>
      </c>
      <c r="E26" s="236"/>
      <c r="F26" s="237"/>
      <c r="G26" s="5"/>
      <c r="H26" s="5"/>
      <c r="I26" s="5"/>
      <c r="J26" s="1"/>
      <c r="K26" s="1"/>
    </row>
    <row r="27" spans="1:11" ht="17.399999999999999" customHeight="1">
      <c r="A27" s="224"/>
      <c r="B27" s="29">
        <v>0.8125</v>
      </c>
      <c r="C27" s="50" t="s">
        <v>175</v>
      </c>
      <c r="D27" s="27">
        <v>2</v>
      </c>
      <c r="E27" s="226"/>
      <c r="F27" s="226"/>
      <c r="G27" s="5"/>
      <c r="H27" s="5"/>
      <c r="I27" s="5"/>
      <c r="J27" s="1"/>
      <c r="K27" s="1"/>
    </row>
    <row r="28" spans="1:11" ht="43.5" customHeight="1">
      <c r="A28" s="224"/>
      <c r="B28" s="51" t="s">
        <v>167</v>
      </c>
      <c r="C28" s="230" t="s">
        <v>216</v>
      </c>
      <c r="D28" s="230"/>
      <c r="E28" s="230"/>
      <c r="F28" s="230"/>
      <c r="G28" s="5"/>
      <c r="H28" s="5"/>
      <c r="I28" s="5"/>
      <c r="J28" s="1"/>
      <c r="K28" s="1"/>
    </row>
    <row r="29" spans="1:11">
      <c r="A29" s="205" t="s">
        <v>36</v>
      </c>
      <c r="B29" s="205"/>
      <c r="C29" s="205"/>
      <c r="D29" s="205"/>
      <c r="E29" s="205"/>
      <c r="F29" s="205"/>
    </row>
    <row r="30" spans="1:11">
      <c r="A30" s="215" t="s">
        <v>37</v>
      </c>
      <c r="B30" s="31" t="s">
        <v>38</v>
      </c>
      <c r="C30" s="32" t="s">
        <v>39</v>
      </c>
      <c r="D30" s="215" t="s">
        <v>40</v>
      </c>
      <c r="E30" s="6" t="s">
        <v>38</v>
      </c>
      <c r="F30" s="33"/>
    </row>
    <row r="31" spans="1:11">
      <c r="A31" s="216"/>
      <c r="B31" s="31" t="s">
        <v>41</v>
      </c>
      <c r="C31" s="32" t="s">
        <v>78</v>
      </c>
      <c r="D31" s="219"/>
      <c r="E31" s="6" t="s">
        <v>42</v>
      </c>
      <c r="F31" s="33" t="s">
        <v>63</v>
      </c>
    </row>
    <row r="32" spans="1:11">
      <c r="A32" s="216"/>
      <c r="B32" s="31" t="s">
        <v>43</v>
      </c>
      <c r="C32" s="32" t="s">
        <v>79</v>
      </c>
      <c r="D32" s="219"/>
      <c r="E32" s="6" t="s">
        <v>44</v>
      </c>
      <c r="F32" s="33" t="s">
        <v>64</v>
      </c>
    </row>
    <row r="33" spans="1:11" ht="18" customHeight="1">
      <c r="A33" s="217"/>
      <c r="B33" s="31" t="s">
        <v>45</v>
      </c>
      <c r="C33" s="32" t="s">
        <v>115</v>
      </c>
      <c r="D33" s="220"/>
      <c r="E33" s="6" t="s">
        <v>46</v>
      </c>
      <c r="F33" s="33" t="s">
        <v>61</v>
      </c>
    </row>
    <row r="34" spans="1:11">
      <c r="A34" s="218"/>
      <c r="B34" s="31" t="s">
        <v>47</v>
      </c>
      <c r="C34" s="32" t="s">
        <v>114</v>
      </c>
      <c r="D34" s="221"/>
      <c r="E34" s="6" t="s">
        <v>49</v>
      </c>
      <c r="F34" s="33"/>
    </row>
    <row r="35" spans="1:11">
      <c r="A35" s="205" t="s">
        <v>50</v>
      </c>
      <c r="B35" s="205"/>
      <c r="C35" s="205"/>
      <c r="D35" s="205"/>
      <c r="E35" s="205"/>
      <c r="F35" s="205"/>
    </row>
    <row r="36" spans="1:11" s="3" customFormat="1" ht="28.2" customHeight="1">
      <c r="A36" s="238" t="s">
        <v>51</v>
      </c>
      <c r="B36" s="243" t="s">
        <v>116</v>
      </c>
      <c r="C36" s="244"/>
      <c r="D36" s="244"/>
      <c r="E36" s="244"/>
      <c r="F36" s="245"/>
      <c r="J36"/>
      <c r="K36"/>
    </row>
    <row r="37" spans="1:11" s="3" customFormat="1" ht="28.2" customHeight="1">
      <c r="A37" s="239"/>
      <c r="B37" s="206" t="s">
        <v>117</v>
      </c>
      <c r="C37" s="207"/>
      <c r="D37" s="207"/>
      <c r="E37" s="207"/>
      <c r="F37" s="208"/>
      <c r="J37"/>
      <c r="K37"/>
    </row>
    <row r="38" spans="1:11" s="3" customFormat="1" ht="33.6" customHeight="1">
      <c r="A38" s="240"/>
      <c r="B38" s="206" t="s">
        <v>118</v>
      </c>
      <c r="C38" s="207"/>
      <c r="D38" s="207"/>
      <c r="E38" s="207"/>
      <c r="F38" s="208"/>
      <c r="J38"/>
      <c r="K38"/>
    </row>
    <row r="39" spans="1:11" s="3" customFormat="1" ht="144" customHeight="1">
      <c r="A39" s="58"/>
      <c r="B39" s="206" t="s">
        <v>218</v>
      </c>
      <c r="C39" s="209"/>
      <c r="D39" s="209"/>
      <c r="E39" s="209"/>
      <c r="F39" s="210"/>
      <c r="J39"/>
      <c r="K39"/>
    </row>
    <row r="40" spans="1:11" s="3" customFormat="1">
      <c r="A40" s="211"/>
      <c r="B40" s="212"/>
      <c r="C40" s="212"/>
      <c r="D40" s="212"/>
      <c r="E40" s="212"/>
      <c r="F40" s="213"/>
      <c r="J40"/>
      <c r="K40"/>
    </row>
    <row r="41" spans="1:11" s="3" customFormat="1">
      <c r="A41" s="35" t="s">
        <v>37</v>
      </c>
      <c r="B41" s="214"/>
      <c r="C41" s="214"/>
      <c r="D41" s="35" t="s">
        <v>40</v>
      </c>
      <c r="E41" s="214"/>
      <c r="F41" s="214"/>
      <c r="J41"/>
      <c r="K41"/>
    </row>
    <row r="42" spans="1:11" s="3" customFormat="1">
      <c r="A42" s="198" t="s">
        <v>53</v>
      </c>
      <c r="B42" s="199"/>
      <c r="C42" s="200"/>
      <c r="D42" s="36" t="s">
        <v>54</v>
      </c>
      <c r="E42" s="201"/>
      <c r="F42" s="202"/>
      <c r="J42"/>
      <c r="K42"/>
    </row>
    <row r="43" spans="1:11" s="3" customFormat="1">
      <c r="A43" s="203" t="s">
        <v>37</v>
      </c>
      <c r="B43" s="37" t="s">
        <v>55</v>
      </c>
      <c r="C43" s="37" t="s">
        <v>56</v>
      </c>
      <c r="D43" s="203" t="s">
        <v>40</v>
      </c>
      <c r="E43" s="37" t="s">
        <v>57</v>
      </c>
      <c r="F43" s="37" t="s">
        <v>58</v>
      </c>
      <c r="J43"/>
      <c r="K43"/>
    </row>
    <row r="44" spans="1:11" s="3" customFormat="1">
      <c r="A44" s="203"/>
      <c r="B44" s="38"/>
      <c r="C44" s="38"/>
      <c r="D44" s="204"/>
      <c r="E44" s="38"/>
      <c r="F44" s="39"/>
      <c r="J44"/>
      <c r="K44"/>
    </row>
    <row r="45" spans="1:11" s="3" customFormat="1">
      <c r="A45" s="203"/>
      <c r="B45" s="38"/>
      <c r="C45" s="38"/>
      <c r="D45" s="204"/>
      <c r="E45" s="38"/>
      <c r="F45" s="39"/>
      <c r="J45"/>
      <c r="K45"/>
    </row>
    <row r="46" spans="1:11" s="3" customFormat="1">
      <c r="A46" s="203"/>
      <c r="B46" s="38"/>
      <c r="C46" s="38"/>
      <c r="D46" s="204"/>
      <c r="E46" s="38"/>
      <c r="F46" s="39"/>
      <c r="J46"/>
      <c r="K46"/>
    </row>
  </sheetData>
  <mergeCells count="37">
    <mergeCell ref="A1:F1"/>
    <mergeCell ref="A3:B3"/>
    <mergeCell ref="G6:H6"/>
    <mergeCell ref="A10:F10"/>
    <mergeCell ref="A11:A15"/>
    <mergeCell ref="D12:D13"/>
    <mergeCell ref="D14:D15"/>
    <mergeCell ref="A23:A28"/>
    <mergeCell ref="E23:F23"/>
    <mergeCell ref="E27:F27"/>
    <mergeCell ref="C28:F28"/>
    <mergeCell ref="A29:F29"/>
    <mergeCell ref="E24:F24"/>
    <mergeCell ref="E25:F25"/>
    <mergeCell ref="E26:F26"/>
    <mergeCell ref="A16:F16"/>
    <mergeCell ref="E17:F17"/>
    <mergeCell ref="A18:A22"/>
    <mergeCell ref="E18:F18"/>
    <mergeCell ref="E19:F19"/>
    <mergeCell ref="B20:B22"/>
    <mergeCell ref="C20:F22"/>
    <mergeCell ref="A30:A34"/>
    <mergeCell ref="D30:D34"/>
    <mergeCell ref="A42:C42"/>
    <mergeCell ref="E42:F42"/>
    <mergeCell ref="A43:A46"/>
    <mergeCell ref="D43:D46"/>
    <mergeCell ref="A35:F35"/>
    <mergeCell ref="B36:F36"/>
    <mergeCell ref="B39:F39"/>
    <mergeCell ref="A40:F40"/>
    <mergeCell ref="B41:C41"/>
    <mergeCell ref="E41:F41"/>
    <mergeCell ref="A36:A38"/>
    <mergeCell ref="B37:F37"/>
    <mergeCell ref="B38:F38"/>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K46"/>
  <sheetViews>
    <sheetView topLeftCell="A37"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9" style="3"/>
  </cols>
  <sheetData>
    <row r="1" spans="1:8" ht="24.6">
      <c r="A1" s="231"/>
      <c r="B1" s="231"/>
      <c r="C1" s="231"/>
      <c r="D1" s="231"/>
      <c r="E1" s="231"/>
      <c r="F1" s="231"/>
    </row>
    <row r="2" spans="1:8">
      <c r="A2" s="6" t="s">
        <v>0</v>
      </c>
      <c r="B2" s="7">
        <v>42680</v>
      </c>
      <c r="C2" s="8"/>
      <c r="D2" s="9"/>
      <c r="E2" s="10" t="s">
        <v>1</v>
      </c>
      <c r="F2" s="11"/>
    </row>
    <row r="3" spans="1:8">
      <c r="A3" s="232" t="s">
        <v>2</v>
      </c>
      <c r="B3" s="233"/>
      <c r="C3" s="12" t="s">
        <v>3</v>
      </c>
      <c r="D3" s="12" t="s">
        <v>4</v>
      </c>
      <c r="E3" s="12" t="s">
        <v>3</v>
      </c>
      <c r="F3" s="13" t="s">
        <v>4</v>
      </c>
    </row>
    <row r="4" spans="1:8">
      <c r="A4" s="6" t="s">
        <v>5</v>
      </c>
      <c r="B4" s="14">
        <v>1489500</v>
      </c>
      <c r="C4" s="15" t="s">
        <v>6</v>
      </c>
      <c r="D4" s="16">
        <v>0.04</v>
      </c>
      <c r="E4" s="17" t="s">
        <v>7</v>
      </c>
      <c r="F4" s="16">
        <v>0.2</v>
      </c>
      <c r="H4" s="4">
        <f>SUM(D4:D8)+SUM(F4:F8)</f>
        <v>0.9900000000000001</v>
      </c>
    </row>
    <row r="5" spans="1:8">
      <c r="A5" s="6" t="s">
        <v>8</v>
      </c>
      <c r="B5" s="18">
        <f>B6-B4</f>
        <v>224000</v>
      </c>
      <c r="C5" s="17" t="s">
        <v>9</v>
      </c>
      <c r="D5" s="16">
        <v>0.13</v>
      </c>
      <c r="E5" s="17" t="s">
        <v>10</v>
      </c>
      <c r="F5" s="16">
        <v>0</v>
      </c>
    </row>
    <row r="6" spans="1:8">
      <c r="A6" s="6" t="s">
        <v>11</v>
      </c>
      <c r="B6" s="18">
        <v>1713500</v>
      </c>
      <c r="C6" s="15" t="s">
        <v>12</v>
      </c>
      <c r="D6" s="16">
        <v>0.1</v>
      </c>
      <c r="E6" s="17" t="s">
        <v>13</v>
      </c>
      <c r="F6" s="16">
        <v>0</v>
      </c>
      <c r="G6" s="234">
        <f>B7+B6</f>
        <v>20299400</v>
      </c>
      <c r="H6" s="235"/>
    </row>
    <row r="7" spans="1:8">
      <c r="A7" s="6" t="s">
        <v>14</v>
      </c>
      <c r="B7" s="18">
        <v>18585900</v>
      </c>
      <c r="C7" s="17" t="s">
        <v>15</v>
      </c>
      <c r="D7" s="16">
        <v>0.27</v>
      </c>
      <c r="E7" s="17" t="s">
        <v>16</v>
      </c>
      <c r="F7" s="16">
        <v>0.22</v>
      </c>
    </row>
    <row r="8" spans="1:8">
      <c r="A8" s="6" t="s">
        <v>17</v>
      </c>
      <c r="B8" s="18">
        <v>60071610</v>
      </c>
      <c r="C8" s="15" t="s">
        <v>18</v>
      </c>
      <c r="D8" s="16">
        <v>0.03</v>
      </c>
      <c r="E8" s="17"/>
      <c r="F8" s="16"/>
    </row>
    <row r="9" spans="1:8">
      <c r="A9" s="6" t="s">
        <v>20</v>
      </c>
      <c r="B9" s="19">
        <f>B7/B8</f>
        <v>0.30939573618885857</v>
      </c>
      <c r="C9" s="15"/>
      <c r="D9" s="16"/>
      <c r="E9" s="17"/>
      <c r="F9" s="20"/>
    </row>
    <row r="10" spans="1:8">
      <c r="A10" s="205" t="s">
        <v>21</v>
      </c>
      <c r="B10" s="205"/>
      <c r="C10" s="205"/>
      <c r="D10" s="205"/>
      <c r="E10" s="205"/>
      <c r="F10" s="205"/>
    </row>
    <row r="11" spans="1:8">
      <c r="A11" s="224" t="s">
        <v>22</v>
      </c>
      <c r="B11" s="6" t="s">
        <v>23</v>
      </c>
      <c r="C11" s="6" t="s">
        <v>24</v>
      </c>
      <c r="D11" s="6" t="s">
        <v>25</v>
      </c>
      <c r="E11" s="6"/>
      <c r="F11" s="21" t="s">
        <v>26</v>
      </c>
    </row>
    <row r="12" spans="1:8">
      <c r="A12" s="224"/>
      <c r="B12" s="22" t="s">
        <v>80</v>
      </c>
      <c r="C12" s="11" t="s">
        <v>189</v>
      </c>
      <c r="D12" s="204" t="s">
        <v>27</v>
      </c>
      <c r="E12" s="22" t="s">
        <v>191</v>
      </c>
      <c r="F12" s="11">
        <v>5</v>
      </c>
    </row>
    <row r="13" spans="1:8">
      <c r="A13" s="224"/>
      <c r="B13" s="22" t="s">
        <v>81</v>
      </c>
      <c r="C13" s="11" t="s">
        <v>190</v>
      </c>
      <c r="D13" s="204"/>
      <c r="E13" s="22" t="s">
        <v>192</v>
      </c>
      <c r="F13" s="11">
        <v>6</v>
      </c>
    </row>
    <row r="14" spans="1:8">
      <c r="A14" s="224"/>
      <c r="B14" s="22" t="s">
        <v>82</v>
      </c>
      <c r="C14" s="11" t="s">
        <v>71</v>
      </c>
      <c r="D14" s="204" t="s">
        <v>30</v>
      </c>
      <c r="E14" s="22" t="s">
        <v>193</v>
      </c>
      <c r="F14" s="23">
        <v>0</v>
      </c>
    </row>
    <row r="15" spans="1:8">
      <c r="A15" s="224"/>
      <c r="B15" s="22" t="s">
        <v>83</v>
      </c>
      <c r="C15" s="11" t="s">
        <v>190</v>
      </c>
      <c r="D15" s="204"/>
      <c r="E15" s="22" t="s">
        <v>194</v>
      </c>
      <c r="F15" s="23">
        <v>0</v>
      </c>
    </row>
    <row r="16" spans="1:8">
      <c r="A16" s="205"/>
      <c r="B16" s="205"/>
      <c r="C16" s="205"/>
      <c r="D16" s="205"/>
      <c r="E16" s="205"/>
      <c r="F16" s="205"/>
    </row>
    <row r="17" spans="1:11">
      <c r="A17" s="24"/>
      <c r="B17" s="6" t="s">
        <v>31</v>
      </c>
      <c r="C17" s="6" t="s">
        <v>32</v>
      </c>
      <c r="D17" s="6" t="s">
        <v>33</v>
      </c>
      <c r="E17" s="222" t="s">
        <v>34</v>
      </c>
      <c r="F17" s="223"/>
      <c r="G17" s="5"/>
      <c r="H17" s="5"/>
      <c r="I17" s="5"/>
      <c r="J17" s="1"/>
      <c r="K17" s="1"/>
    </row>
    <row r="18" spans="1:11">
      <c r="A18" s="224" t="s">
        <v>35</v>
      </c>
      <c r="B18" s="25">
        <v>0.5</v>
      </c>
      <c r="C18" s="50" t="s">
        <v>157</v>
      </c>
      <c r="D18" s="27">
        <v>4</v>
      </c>
      <c r="E18" s="226"/>
      <c r="F18" s="226"/>
      <c r="G18" s="5"/>
      <c r="H18" s="5"/>
      <c r="I18" s="5"/>
      <c r="J18" s="1"/>
      <c r="K18" s="1"/>
    </row>
    <row r="19" spans="1:11">
      <c r="A19" s="224"/>
      <c r="B19" s="25">
        <v>0.5</v>
      </c>
      <c r="C19" s="50" t="s">
        <v>158</v>
      </c>
      <c r="D19" s="27">
        <v>2</v>
      </c>
      <c r="E19" s="236"/>
      <c r="F19" s="237"/>
      <c r="G19" s="5"/>
      <c r="H19" s="5"/>
      <c r="I19" s="5"/>
      <c r="J19" s="1"/>
      <c r="K19" s="1"/>
    </row>
    <row r="20" spans="1:11">
      <c r="A20" s="224"/>
      <c r="B20" s="25">
        <v>0.52083333333333337</v>
      </c>
      <c r="C20" s="50" t="s">
        <v>159</v>
      </c>
      <c r="D20" s="27">
        <v>4</v>
      </c>
      <c r="E20" s="236"/>
      <c r="F20" s="237"/>
      <c r="G20" s="5"/>
      <c r="H20" s="5"/>
      <c r="I20" s="5"/>
      <c r="J20" s="1"/>
      <c r="K20" s="1"/>
    </row>
    <row r="21" spans="1:11" s="2" customFormat="1">
      <c r="A21" s="224"/>
      <c r="B21" s="26">
        <v>0.54166666666666663</v>
      </c>
      <c r="C21" s="50" t="s">
        <v>160</v>
      </c>
      <c r="D21" s="27">
        <v>2</v>
      </c>
      <c r="E21" s="226" t="s">
        <v>161</v>
      </c>
      <c r="F21" s="226"/>
      <c r="G21" s="5"/>
      <c r="H21" s="5"/>
      <c r="I21" s="5"/>
      <c r="J21" s="1"/>
      <c r="K21" s="1"/>
    </row>
    <row r="22" spans="1:11">
      <c r="A22" s="224"/>
      <c r="B22" s="227" t="s">
        <v>168</v>
      </c>
      <c r="C22" s="229" t="s">
        <v>215</v>
      </c>
      <c r="D22" s="229"/>
      <c r="E22" s="229"/>
      <c r="F22" s="229"/>
      <c r="G22" s="5"/>
      <c r="H22" s="5"/>
      <c r="I22" s="5"/>
      <c r="J22" s="1"/>
      <c r="K22" s="1"/>
    </row>
    <row r="23" spans="1:11">
      <c r="A23" s="224"/>
      <c r="B23" s="227"/>
      <c r="C23" s="229"/>
      <c r="D23" s="229"/>
      <c r="E23" s="229"/>
      <c r="F23" s="229"/>
      <c r="G23" s="5"/>
      <c r="H23" s="5"/>
      <c r="I23" s="5"/>
      <c r="J23" s="1"/>
      <c r="K23" s="1"/>
    </row>
    <row r="24" spans="1:11">
      <c r="A24" s="225"/>
      <c r="B24" s="228"/>
      <c r="C24" s="229"/>
      <c r="D24" s="229"/>
      <c r="E24" s="229"/>
      <c r="F24" s="229"/>
      <c r="G24" s="5"/>
      <c r="H24" s="5"/>
      <c r="I24" s="5"/>
      <c r="J24" s="1"/>
      <c r="K24" s="1"/>
    </row>
    <row r="25" spans="1:11" ht="17.399999999999999" customHeight="1">
      <c r="A25" s="224" t="s">
        <v>84</v>
      </c>
      <c r="B25" s="29"/>
      <c r="C25" s="26"/>
      <c r="D25" s="27"/>
      <c r="E25" s="226"/>
      <c r="F25" s="226"/>
      <c r="G25" s="5"/>
      <c r="H25" s="5"/>
      <c r="I25" s="5"/>
      <c r="J25" s="1"/>
      <c r="K25" s="1"/>
    </row>
    <row r="26" spans="1:11" ht="17.399999999999999" customHeight="1">
      <c r="A26" s="224"/>
      <c r="B26" s="29"/>
      <c r="C26" s="26"/>
      <c r="D26" s="27"/>
      <c r="E26" s="226"/>
      <c r="F26" s="226"/>
      <c r="G26" s="5"/>
      <c r="H26" s="5"/>
      <c r="I26" s="5"/>
      <c r="J26" s="1"/>
      <c r="K26" s="1"/>
    </row>
    <row r="27" spans="1:11" ht="43.5" customHeight="1">
      <c r="A27" s="224"/>
      <c r="B27" s="51" t="s">
        <v>167</v>
      </c>
      <c r="C27" s="230" t="s">
        <v>214</v>
      </c>
      <c r="D27" s="230"/>
      <c r="E27" s="230"/>
      <c r="F27" s="230"/>
      <c r="G27" s="5"/>
      <c r="H27" s="5"/>
      <c r="I27" s="5"/>
      <c r="J27" s="1"/>
      <c r="K27" s="1"/>
    </row>
    <row r="28" spans="1:11">
      <c r="A28" s="205" t="s">
        <v>36</v>
      </c>
      <c r="B28" s="205"/>
      <c r="C28" s="205"/>
      <c r="D28" s="205"/>
      <c r="E28" s="205"/>
      <c r="F28" s="205"/>
    </row>
    <row r="29" spans="1:11">
      <c r="A29" s="215" t="s">
        <v>37</v>
      </c>
      <c r="B29" s="31" t="s">
        <v>38</v>
      </c>
      <c r="C29" s="32" t="s">
        <v>119</v>
      </c>
      <c r="D29" s="215" t="s">
        <v>40</v>
      </c>
      <c r="E29" s="6" t="s">
        <v>38</v>
      </c>
      <c r="F29" s="33"/>
    </row>
    <row r="30" spans="1:11">
      <c r="A30" s="216"/>
      <c r="B30" s="31" t="s">
        <v>41</v>
      </c>
      <c r="C30" s="32" t="s">
        <v>85</v>
      </c>
      <c r="D30" s="219"/>
      <c r="E30" s="6" t="s">
        <v>42</v>
      </c>
      <c r="F30" s="33" t="s">
        <v>86</v>
      </c>
    </row>
    <row r="31" spans="1:11">
      <c r="A31" s="216"/>
      <c r="B31" s="31" t="s">
        <v>43</v>
      </c>
      <c r="C31" s="32" t="s">
        <v>87</v>
      </c>
      <c r="D31" s="219"/>
      <c r="E31" s="6" t="s">
        <v>44</v>
      </c>
      <c r="F31" s="33" t="s">
        <v>88</v>
      </c>
    </row>
    <row r="32" spans="1:11" ht="18" customHeight="1">
      <c r="A32" s="217"/>
      <c r="B32" s="31" t="s">
        <v>45</v>
      </c>
      <c r="C32" s="32" t="s">
        <v>100</v>
      </c>
      <c r="D32" s="220"/>
      <c r="E32" s="6" t="s">
        <v>46</v>
      </c>
      <c r="F32" s="33" t="s">
        <v>90</v>
      </c>
    </row>
    <row r="33" spans="1:11">
      <c r="A33" s="218"/>
      <c r="B33" s="31" t="s">
        <v>47</v>
      </c>
      <c r="C33" s="32" t="s">
        <v>89</v>
      </c>
      <c r="D33" s="221"/>
      <c r="E33" s="6" t="s">
        <v>49</v>
      </c>
      <c r="F33" s="33"/>
    </row>
    <row r="34" spans="1:11">
      <c r="A34" s="205" t="s">
        <v>92</v>
      </c>
      <c r="B34" s="205"/>
      <c r="C34" s="205"/>
      <c r="D34" s="205"/>
      <c r="E34" s="205"/>
      <c r="F34" s="205"/>
    </row>
    <row r="35" spans="1:11" s="3" customFormat="1" ht="35.4" customHeight="1">
      <c r="A35" s="238" t="s">
        <v>93</v>
      </c>
      <c r="B35" s="243" t="s">
        <v>120</v>
      </c>
      <c r="C35" s="244"/>
      <c r="D35" s="244"/>
      <c r="E35" s="244"/>
      <c r="F35" s="245"/>
      <c r="J35"/>
      <c r="K35"/>
    </row>
    <row r="36" spans="1:11" s="3" customFormat="1" ht="48.6" customHeight="1">
      <c r="A36" s="239"/>
      <c r="B36" s="206" t="s">
        <v>121</v>
      </c>
      <c r="C36" s="207"/>
      <c r="D36" s="207"/>
      <c r="E36" s="207"/>
      <c r="F36" s="208"/>
      <c r="J36"/>
      <c r="K36"/>
    </row>
    <row r="37" spans="1:11" s="3" customFormat="1" ht="35.4" customHeight="1">
      <c r="A37" s="240"/>
      <c r="B37" s="206" t="s">
        <v>122</v>
      </c>
      <c r="C37" s="207"/>
      <c r="D37" s="207"/>
      <c r="E37" s="207"/>
      <c r="F37" s="208"/>
      <c r="J37"/>
      <c r="K37"/>
    </row>
    <row r="38" spans="1:11" s="3" customFormat="1" ht="28.2" customHeight="1">
      <c r="A38" s="238" t="s">
        <v>94</v>
      </c>
      <c r="B38" s="206" t="s">
        <v>219</v>
      </c>
      <c r="C38" s="209"/>
      <c r="D38" s="209"/>
      <c r="E38" s="209"/>
      <c r="F38" s="210"/>
      <c r="J38"/>
      <c r="K38"/>
    </row>
    <row r="39" spans="1:11" s="3" customFormat="1" ht="252" customHeight="1">
      <c r="A39" s="239"/>
      <c r="B39" s="206" t="s">
        <v>184</v>
      </c>
      <c r="C39" s="209"/>
      <c r="D39" s="209"/>
      <c r="E39" s="209"/>
      <c r="F39" s="210"/>
      <c r="J39"/>
      <c r="K39"/>
    </row>
    <row r="40" spans="1:11" s="3" customFormat="1">
      <c r="A40" s="211"/>
      <c r="B40" s="212"/>
      <c r="C40" s="212"/>
      <c r="D40" s="212"/>
      <c r="E40" s="212"/>
      <c r="F40" s="213"/>
      <c r="J40"/>
      <c r="K40"/>
    </row>
    <row r="41" spans="1:11" s="3" customFormat="1">
      <c r="A41" s="35" t="s">
        <v>37</v>
      </c>
      <c r="B41" s="214"/>
      <c r="C41" s="214"/>
      <c r="D41" s="35" t="s">
        <v>40</v>
      </c>
      <c r="E41" s="214"/>
      <c r="F41" s="214"/>
      <c r="J41"/>
      <c r="K41"/>
    </row>
    <row r="42" spans="1:11" s="3" customFormat="1">
      <c r="A42" s="198" t="s">
        <v>53</v>
      </c>
      <c r="B42" s="199"/>
      <c r="C42" s="200"/>
      <c r="D42" s="36" t="s">
        <v>54</v>
      </c>
      <c r="E42" s="201"/>
      <c r="F42" s="202"/>
      <c r="J42"/>
      <c r="K42"/>
    </row>
    <row r="43" spans="1:11" s="3" customFormat="1">
      <c r="A43" s="203" t="s">
        <v>37</v>
      </c>
      <c r="B43" s="37" t="s">
        <v>55</v>
      </c>
      <c r="C43" s="37" t="s">
        <v>56</v>
      </c>
      <c r="D43" s="203" t="s">
        <v>40</v>
      </c>
      <c r="E43" s="37" t="s">
        <v>57</v>
      </c>
      <c r="F43" s="37" t="s">
        <v>58</v>
      </c>
      <c r="J43"/>
      <c r="K43"/>
    </row>
    <row r="44" spans="1:11" s="3" customFormat="1">
      <c r="A44" s="203"/>
      <c r="B44" s="38"/>
      <c r="C44" s="38"/>
      <c r="D44" s="204"/>
      <c r="E44" s="38"/>
      <c r="F44" s="39"/>
      <c r="J44"/>
      <c r="K44"/>
    </row>
    <row r="45" spans="1:11" s="3" customFormat="1">
      <c r="A45" s="203"/>
      <c r="B45" s="38"/>
      <c r="C45" s="38"/>
      <c r="D45" s="204"/>
      <c r="E45" s="38"/>
      <c r="F45" s="39"/>
      <c r="J45"/>
      <c r="K45"/>
    </row>
    <row r="46" spans="1:11" s="3" customFormat="1">
      <c r="A46" s="203"/>
      <c r="B46" s="38"/>
      <c r="C46" s="38"/>
      <c r="D46" s="204"/>
      <c r="E46" s="38"/>
      <c r="F46" s="39"/>
      <c r="J46"/>
      <c r="K46"/>
    </row>
  </sheetData>
  <mergeCells count="38">
    <mergeCell ref="A1:F1"/>
    <mergeCell ref="A3:B3"/>
    <mergeCell ref="G6:H6"/>
    <mergeCell ref="A10:F10"/>
    <mergeCell ref="A11:A15"/>
    <mergeCell ref="D12:D13"/>
    <mergeCell ref="D14:D15"/>
    <mergeCell ref="B38:F38"/>
    <mergeCell ref="A16:F16"/>
    <mergeCell ref="E17:F17"/>
    <mergeCell ref="A18:A24"/>
    <mergeCell ref="E18:F18"/>
    <mergeCell ref="E21:F21"/>
    <mergeCell ref="B22:B24"/>
    <mergeCell ref="C22:F24"/>
    <mergeCell ref="E19:F19"/>
    <mergeCell ref="E20:F20"/>
    <mergeCell ref="A43:A46"/>
    <mergeCell ref="D43:D46"/>
    <mergeCell ref="A40:F40"/>
    <mergeCell ref="A25:A27"/>
    <mergeCell ref="E25:F25"/>
    <mergeCell ref="E26:F26"/>
    <mergeCell ref="C27:F27"/>
    <mergeCell ref="A28:F28"/>
    <mergeCell ref="A29:A33"/>
    <mergeCell ref="D29:D33"/>
    <mergeCell ref="A35:A37"/>
    <mergeCell ref="B36:F36"/>
    <mergeCell ref="B37:F37"/>
    <mergeCell ref="A34:F34"/>
    <mergeCell ref="B35:F35"/>
    <mergeCell ref="A38:A39"/>
    <mergeCell ref="B39:F39"/>
    <mergeCell ref="B41:C41"/>
    <mergeCell ref="E41:F41"/>
    <mergeCell ref="A42:C42"/>
    <mergeCell ref="E42:F42"/>
  </mergeCells>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K45"/>
  <sheetViews>
    <sheetView zoomScaleNormal="100" workbookViewId="0">
      <selection sqref="A1:F1"/>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44" t="s">
        <v>0</v>
      </c>
      <c r="B2" s="7">
        <v>42681</v>
      </c>
      <c r="C2" s="8"/>
      <c r="D2" s="9"/>
      <c r="E2" s="10" t="s">
        <v>1</v>
      </c>
      <c r="F2" s="11"/>
    </row>
    <row r="3" spans="1:8">
      <c r="A3" s="232" t="s">
        <v>2</v>
      </c>
      <c r="B3" s="233"/>
      <c r="C3" s="12" t="s">
        <v>3</v>
      </c>
      <c r="D3" s="12" t="s">
        <v>4</v>
      </c>
      <c r="E3" s="12" t="s">
        <v>3</v>
      </c>
      <c r="F3" s="13" t="s">
        <v>4</v>
      </c>
    </row>
    <row r="4" spans="1:8">
      <c r="A4" s="44" t="s">
        <v>5</v>
      </c>
      <c r="B4" s="14">
        <v>357500</v>
      </c>
      <c r="C4" s="15" t="s">
        <v>6</v>
      </c>
      <c r="D4" s="16">
        <v>0.04</v>
      </c>
      <c r="E4" s="17" t="s">
        <v>7</v>
      </c>
      <c r="F4" s="16">
        <v>0.19</v>
      </c>
      <c r="H4" s="4">
        <f>SUM(D4:D8)+SUM(F4:F8)</f>
        <v>1</v>
      </c>
    </row>
    <row r="5" spans="1:8">
      <c r="A5" s="44" t="s">
        <v>8</v>
      </c>
      <c r="B5" s="18">
        <f>B6-B4</f>
        <v>791150</v>
      </c>
      <c r="C5" s="17" t="s">
        <v>9</v>
      </c>
      <c r="D5" s="16">
        <v>0.12</v>
      </c>
      <c r="E5" s="17" t="s">
        <v>10</v>
      </c>
      <c r="F5" s="16">
        <v>0</v>
      </c>
    </row>
    <row r="6" spans="1:8">
      <c r="A6" s="44" t="s">
        <v>11</v>
      </c>
      <c r="B6" s="18">
        <v>1148650</v>
      </c>
      <c r="C6" s="15" t="s">
        <v>12</v>
      </c>
      <c r="D6" s="16">
        <v>0.25</v>
      </c>
      <c r="E6" s="17" t="s">
        <v>13</v>
      </c>
      <c r="F6" s="16">
        <v>0</v>
      </c>
      <c r="G6" s="234">
        <f>B7+B6</f>
        <v>20883200</v>
      </c>
      <c r="H6" s="235"/>
    </row>
    <row r="7" spans="1:8">
      <c r="A7" s="44" t="s">
        <v>14</v>
      </c>
      <c r="B7" s="18">
        <v>19734550</v>
      </c>
      <c r="C7" s="17" t="s">
        <v>15</v>
      </c>
      <c r="D7" s="16">
        <v>0.1</v>
      </c>
      <c r="E7" s="17" t="s">
        <v>16</v>
      </c>
      <c r="F7" s="16">
        <v>0.24</v>
      </c>
    </row>
    <row r="8" spans="1:8">
      <c r="A8" s="44" t="s">
        <v>17</v>
      </c>
      <c r="B8" s="18">
        <v>60071610</v>
      </c>
      <c r="C8" s="15" t="s">
        <v>18</v>
      </c>
      <c r="D8" s="16">
        <v>0.06</v>
      </c>
      <c r="E8" s="17"/>
      <c r="F8" s="16"/>
    </row>
    <row r="9" spans="1:8">
      <c r="A9" s="44" t="s">
        <v>20</v>
      </c>
      <c r="B9" s="19">
        <f>B7/B8</f>
        <v>0.32851708152986075</v>
      </c>
      <c r="C9" s="15"/>
      <c r="D9" s="16"/>
      <c r="E9" s="17"/>
      <c r="F9" s="20"/>
    </row>
    <row r="10" spans="1:8">
      <c r="A10" s="205" t="s">
        <v>21</v>
      </c>
      <c r="B10" s="205"/>
      <c r="C10" s="205"/>
      <c r="D10" s="205"/>
      <c r="E10" s="205"/>
      <c r="F10" s="205"/>
    </row>
    <row r="11" spans="1:8">
      <c r="A11" s="224" t="s">
        <v>22</v>
      </c>
      <c r="B11" s="44" t="s">
        <v>23</v>
      </c>
      <c r="C11" s="44" t="s">
        <v>24</v>
      </c>
      <c r="D11" s="44" t="s">
        <v>25</v>
      </c>
      <c r="E11" s="44"/>
      <c r="F11" s="21" t="s">
        <v>26</v>
      </c>
    </row>
    <row r="12" spans="1:8">
      <c r="A12" s="224"/>
      <c r="B12" s="22" t="s">
        <v>66</v>
      </c>
      <c r="C12" s="11" t="s">
        <v>195</v>
      </c>
      <c r="D12" s="204" t="s">
        <v>27</v>
      </c>
      <c r="E12" s="22" t="s">
        <v>185</v>
      </c>
      <c r="F12" s="11">
        <v>10</v>
      </c>
    </row>
    <row r="13" spans="1:8">
      <c r="A13" s="224"/>
      <c r="B13" s="22" t="s">
        <v>67</v>
      </c>
      <c r="C13" s="11" t="s">
        <v>196</v>
      </c>
      <c r="D13" s="204"/>
      <c r="E13" s="22" t="s">
        <v>186</v>
      </c>
      <c r="F13" s="11">
        <v>3</v>
      </c>
    </row>
    <row r="14" spans="1:8">
      <c r="A14" s="224"/>
      <c r="B14" s="22" t="s">
        <v>68</v>
      </c>
      <c r="C14" s="11" t="s">
        <v>197</v>
      </c>
      <c r="D14" s="204" t="s">
        <v>30</v>
      </c>
      <c r="E14" s="22" t="s">
        <v>187</v>
      </c>
      <c r="F14" s="23">
        <v>0</v>
      </c>
    </row>
    <row r="15" spans="1:8">
      <c r="A15" s="224"/>
      <c r="B15" s="22" t="s">
        <v>69</v>
      </c>
      <c r="C15" s="11" t="s">
        <v>198</v>
      </c>
      <c r="D15" s="204"/>
      <c r="E15" s="22" t="s">
        <v>188</v>
      </c>
      <c r="F15" s="23">
        <v>0</v>
      </c>
    </row>
    <row r="16" spans="1:8">
      <c r="A16" s="205"/>
      <c r="B16" s="205"/>
      <c r="C16" s="205"/>
      <c r="D16" s="205"/>
      <c r="E16" s="205"/>
      <c r="F16" s="205"/>
    </row>
    <row r="17" spans="1:11">
      <c r="A17" s="24"/>
      <c r="B17" s="44" t="s">
        <v>31</v>
      </c>
      <c r="C17" s="44" t="s">
        <v>32</v>
      </c>
      <c r="D17" s="44" t="s">
        <v>33</v>
      </c>
      <c r="E17" s="222" t="s">
        <v>34</v>
      </c>
      <c r="F17" s="223"/>
      <c r="G17" s="5"/>
      <c r="H17" s="5"/>
      <c r="I17" s="5"/>
      <c r="J17" s="1"/>
      <c r="K17" s="1"/>
    </row>
    <row r="18" spans="1:11">
      <c r="A18" s="224" t="s">
        <v>35</v>
      </c>
      <c r="B18" s="25"/>
      <c r="C18" s="45"/>
      <c r="D18" s="27"/>
      <c r="E18" s="226"/>
      <c r="F18" s="226"/>
      <c r="G18" s="5"/>
      <c r="H18" s="5"/>
      <c r="I18" s="5"/>
      <c r="J18" s="1"/>
      <c r="K18" s="1"/>
    </row>
    <row r="19" spans="1:11" s="2" customFormat="1">
      <c r="A19" s="224"/>
      <c r="B19" s="45"/>
      <c r="C19" s="45"/>
      <c r="D19" s="27"/>
      <c r="E19" s="226"/>
      <c r="F19" s="226"/>
      <c r="G19" s="5"/>
      <c r="H19" s="5"/>
      <c r="I19" s="5"/>
      <c r="J19" s="1"/>
      <c r="K19" s="1"/>
    </row>
    <row r="20" spans="1:11">
      <c r="A20" s="224"/>
      <c r="B20" s="227" t="s">
        <v>168</v>
      </c>
      <c r="C20" s="229" t="s">
        <v>177</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0.6875</v>
      </c>
      <c r="C23" s="50" t="s">
        <v>178</v>
      </c>
      <c r="D23" s="27">
        <v>4</v>
      </c>
      <c r="E23" s="226"/>
      <c r="F23" s="226"/>
      <c r="G23" s="5"/>
      <c r="H23" s="5"/>
      <c r="I23" s="5"/>
      <c r="J23" s="1"/>
      <c r="K23" s="1"/>
    </row>
    <row r="24" spans="1:11" ht="17.399999999999999" customHeight="1">
      <c r="A24" s="224"/>
      <c r="B24" s="29">
        <v>0.75</v>
      </c>
      <c r="C24" s="50" t="s">
        <v>179</v>
      </c>
      <c r="D24" s="27" t="s">
        <v>180</v>
      </c>
      <c r="E24" s="236"/>
      <c r="F24" s="237"/>
      <c r="G24" s="5"/>
      <c r="H24" s="5"/>
      <c r="I24" s="5"/>
      <c r="J24" s="1"/>
      <c r="K24" s="1"/>
    </row>
    <row r="25" spans="1:11" ht="17.399999999999999" customHeight="1">
      <c r="A25" s="224"/>
      <c r="B25" s="29">
        <v>0.75</v>
      </c>
      <c r="C25" s="50" t="s">
        <v>181</v>
      </c>
      <c r="D25" s="27">
        <v>4</v>
      </c>
      <c r="E25" s="226"/>
      <c r="F25" s="226"/>
      <c r="G25" s="5"/>
      <c r="H25" s="5"/>
      <c r="I25" s="5"/>
      <c r="J25" s="1"/>
      <c r="K25" s="1"/>
    </row>
    <row r="26" spans="1:11" ht="43.5" customHeight="1">
      <c r="A26" s="224"/>
      <c r="B26" s="51" t="s">
        <v>168</v>
      </c>
      <c r="C26" s="230" t="s">
        <v>182</v>
      </c>
      <c r="D26" s="230"/>
      <c r="E26" s="230"/>
      <c r="F26" s="230"/>
      <c r="G26" s="5"/>
      <c r="H26" s="5"/>
      <c r="I26" s="5"/>
      <c r="J26" s="1"/>
      <c r="K26" s="1"/>
    </row>
    <row r="27" spans="1:11">
      <c r="A27" s="205" t="s">
        <v>36</v>
      </c>
      <c r="B27" s="205"/>
      <c r="C27" s="205"/>
      <c r="D27" s="205"/>
      <c r="E27" s="205"/>
      <c r="F27" s="205"/>
    </row>
    <row r="28" spans="1:11">
      <c r="A28" s="215" t="s">
        <v>37</v>
      </c>
      <c r="B28" s="31" t="s">
        <v>38</v>
      </c>
      <c r="C28" s="32" t="s">
        <v>48</v>
      </c>
      <c r="D28" s="215" t="s">
        <v>40</v>
      </c>
      <c r="E28" s="44" t="s">
        <v>38</v>
      </c>
      <c r="F28" s="33" t="s">
        <v>151</v>
      </c>
    </row>
    <row r="29" spans="1:11">
      <c r="A29" s="216"/>
      <c r="B29" s="31" t="s">
        <v>41</v>
      </c>
      <c r="C29" s="32" t="s">
        <v>147</v>
      </c>
      <c r="D29" s="219"/>
      <c r="E29" s="44" t="s">
        <v>42</v>
      </c>
      <c r="F29" s="33" t="s">
        <v>152</v>
      </c>
    </row>
    <row r="30" spans="1:11">
      <c r="A30" s="216"/>
      <c r="B30" s="31" t="s">
        <v>43</v>
      </c>
      <c r="C30" s="32" t="s">
        <v>39</v>
      </c>
      <c r="D30" s="219"/>
      <c r="E30" s="44" t="s">
        <v>44</v>
      </c>
      <c r="F30" s="33" t="s">
        <v>153</v>
      </c>
    </row>
    <row r="31" spans="1:11" ht="18" customHeight="1">
      <c r="A31" s="217"/>
      <c r="B31" s="31" t="s">
        <v>45</v>
      </c>
      <c r="C31" s="32" t="s">
        <v>124</v>
      </c>
      <c r="D31" s="220"/>
      <c r="E31" s="44" t="s">
        <v>46</v>
      </c>
      <c r="F31" s="33"/>
    </row>
    <row r="32" spans="1:11">
      <c r="A32" s="218"/>
      <c r="B32" s="31" t="s">
        <v>47</v>
      </c>
      <c r="C32" s="32" t="s">
        <v>79</v>
      </c>
      <c r="D32" s="221"/>
      <c r="E32" s="44" t="s">
        <v>49</v>
      </c>
      <c r="F32" s="33"/>
    </row>
    <row r="33" spans="1:11">
      <c r="A33" s="205" t="s">
        <v>50</v>
      </c>
      <c r="B33" s="205"/>
      <c r="C33" s="205"/>
      <c r="D33" s="205"/>
      <c r="E33" s="205"/>
      <c r="F33" s="205"/>
    </row>
    <row r="34" spans="1:11" s="3" customFormat="1" ht="35.4" customHeight="1">
      <c r="A34" s="238" t="s">
        <v>51</v>
      </c>
      <c r="B34" s="248" t="s">
        <v>148</v>
      </c>
      <c r="C34" s="244"/>
      <c r="D34" s="244"/>
      <c r="E34" s="244"/>
      <c r="F34" s="245"/>
      <c r="J34"/>
      <c r="K34"/>
    </row>
    <row r="35" spans="1:11" s="3" customFormat="1" ht="48.6" customHeight="1">
      <c r="A35" s="239"/>
      <c r="B35" s="206" t="s">
        <v>149</v>
      </c>
      <c r="C35" s="207"/>
      <c r="D35" s="207"/>
      <c r="E35" s="207"/>
      <c r="F35" s="208"/>
      <c r="J35"/>
      <c r="K35"/>
    </row>
    <row r="36" spans="1:11" s="3" customFormat="1" ht="45.6" customHeight="1">
      <c r="A36" s="240"/>
      <c r="B36" s="206" t="s">
        <v>150</v>
      </c>
      <c r="C36" s="207"/>
      <c r="D36" s="207"/>
      <c r="E36" s="207"/>
      <c r="F36" s="208"/>
      <c r="J36"/>
      <c r="K36"/>
    </row>
    <row r="37" spans="1:11" s="3" customFormat="1" ht="282.60000000000002" customHeight="1">
      <c r="A37" s="238" t="s">
        <v>52</v>
      </c>
      <c r="B37" s="206" t="s">
        <v>183</v>
      </c>
      <c r="C37" s="209"/>
      <c r="D37" s="209"/>
      <c r="E37" s="209"/>
      <c r="F37" s="210"/>
      <c r="J37"/>
      <c r="K37"/>
    </row>
    <row r="38" spans="1:11" s="3" customFormat="1" ht="215.4" customHeight="1">
      <c r="A38" s="240"/>
      <c r="B38" s="206" t="s">
        <v>220</v>
      </c>
      <c r="C38" s="209"/>
      <c r="D38" s="209"/>
      <c r="E38" s="209"/>
      <c r="F38" s="210"/>
      <c r="J38"/>
      <c r="K38"/>
    </row>
    <row r="39" spans="1:11" s="3" customFormat="1">
      <c r="A39" s="211"/>
      <c r="B39" s="212"/>
      <c r="C39" s="212"/>
      <c r="D39" s="212"/>
      <c r="E39" s="212"/>
      <c r="F39" s="213"/>
      <c r="J39"/>
      <c r="K39"/>
    </row>
    <row r="40" spans="1:11" s="3" customFormat="1">
      <c r="A40" s="43" t="s">
        <v>37</v>
      </c>
      <c r="B40" s="214"/>
      <c r="C40" s="214"/>
      <c r="D40" s="43" t="s">
        <v>40</v>
      </c>
      <c r="E40" s="214"/>
      <c r="F40" s="214"/>
      <c r="J40"/>
      <c r="K40"/>
    </row>
    <row r="41" spans="1:11" s="3" customFormat="1">
      <c r="A41" s="198" t="s">
        <v>53</v>
      </c>
      <c r="B41" s="199"/>
      <c r="C41" s="200"/>
      <c r="D41" s="42" t="s">
        <v>54</v>
      </c>
      <c r="E41" s="201"/>
      <c r="F41" s="202"/>
      <c r="J41"/>
      <c r="K41"/>
    </row>
    <row r="42" spans="1:11" s="3" customFormat="1">
      <c r="A42" s="203" t="s">
        <v>37</v>
      </c>
      <c r="B42" s="37" t="s">
        <v>55</v>
      </c>
      <c r="C42" s="37" t="s">
        <v>56</v>
      </c>
      <c r="D42" s="203" t="s">
        <v>40</v>
      </c>
      <c r="E42" s="37" t="s">
        <v>57</v>
      </c>
      <c r="F42" s="37" t="s">
        <v>58</v>
      </c>
      <c r="J42"/>
      <c r="K42"/>
    </row>
    <row r="43" spans="1:11" s="3" customFormat="1">
      <c r="A43" s="203"/>
      <c r="B43" s="38"/>
      <c r="C43" s="38"/>
      <c r="D43" s="204"/>
      <c r="E43" s="38"/>
      <c r="F43" s="39"/>
      <c r="J43"/>
      <c r="K43"/>
    </row>
    <row r="44" spans="1:11" s="3" customFormat="1">
      <c r="A44" s="203"/>
      <c r="B44" s="38"/>
      <c r="C44" s="38"/>
      <c r="D44" s="204"/>
      <c r="E44" s="38"/>
      <c r="F44" s="39"/>
      <c r="J44"/>
      <c r="K44"/>
    </row>
    <row r="45" spans="1:11" s="3" customFormat="1">
      <c r="A45" s="203"/>
      <c r="B45" s="38"/>
      <c r="C45" s="38"/>
      <c r="D45" s="204"/>
      <c r="E45" s="38"/>
      <c r="F45" s="39"/>
      <c r="J45"/>
      <c r="K45"/>
    </row>
  </sheetData>
  <mergeCells count="37">
    <mergeCell ref="A42:A45"/>
    <mergeCell ref="D42:D45"/>
    <mergeCell ref="A33:F33"/>
    <mergeCell ref="A34:A36"/>
    <mergeCell ref="B34:F34"/>
    <mergeCell ref="B35:F35"/>
    <mergeCell ref="B36:F36"/>
    <mergeCell ref="A37:A38"/>
    <mergeCell ref="B37:F37"/>
    <mergeCell ref="B38:F38"/>
    <mergeCell ref="A39:F39"/>
    <mergeCell ref="B40:C40"/>
    <mergeCell ref="E40:F40"/>
    <mergeCell ref="A41:C41"/>
    <mergeCell ref="E41:F41"/>
    <mergeCell ref="A28:A32"/>
    <mergeCell ref="D28:D32"/>
    <mergeCell ref="A16:F16"/>
    <mergeCell ref="E17:F17"/>
    <mergeCell ref="A18:A22"/>
    <mergeCell ref="E18:F18"/>
    <mergeCell ref="E19:F19"/>
    <mergeCell ref="B20:B22"/>
    <mergeCell ref="C20:F22"/>
    <mergeCell ref="E24:F24"/>
    <mergeCell ref="A23:A26"/>
    <mergeCell ref="E23:F23"/>
    <mergeCell ref="E25:F25"/>
    <mergeCell ref="C26:F26"/>
    <mergeCell ref="A27:F27"/>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K44"/>
  <sheetViews>
    <sheetView zoomScaleNormal="100" workbookViewId="0">
      <selection activeCell="B33" sqref="B33:F33"/>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54" t="s">
        <v>0</v>
      </c>
      <c r="B2" s="7">
        <v>42682</v>
      </c>
      <c r="C2" s="8"/>
      <c r="D2" s="9"/>
      <c r="E2" s="10" t="s">
        <v>1</v>
      </c>
      <c r="F2" s="11"/>
    </row>
    <row r="3" spans="1:8">
      <c r="A3" s="232" t="s">
        <v>2</v>
      </c>
      <c r="B3" s="233"/>
      <c r="C3" s="12" t="s">
        <v>3</v>
      </c>
      <c r="D3" s="12" t="s">
        <v>4</v>
      </c>
      <c r="E3" s="12" t="s">
        <v>3</v>
      </c>
      <c r="F3" s="13" t="s">
        <v>4</v>
      </c>
    </row>
    <row r="4" spans="1:8">
      <c r="A4" s="54" t="s">
        <v>5</v>
      </c>
      <c r="B4" s="14">
        <v>785500</v>
      </c>
      <c r="C4" s="15" t="s">
        <v>6</v>
      </c>
      <c r="D4" s="16">
        <v>0.02</v>
      </c>
      <c r="E4" s="17" t="s">
        <v>7</v>
      </c>
      <c r="F4" s="16">
        <v>0.14000000000000001</v>
      </c>
      <c r="H4" s="4">
        <f>SUM(D4:D8)+SUM(F4:F8)</f>
        <v>1</v>
      </c>
    </row>
    <row r="5" spans="1:8">
      <c r="A5" s="54" t="s">
        <v>8</v>
      </c>
      <c r="B5" s="18">
        <f>B6-B4</f>
        <v>380100</v>
      </c>
      <c r="C5" s="17" t="s">
        <v>9</v>
      </c>
      <c r="D5" s="16">
        <v>0.1</v>
      </c>
      <c r="E5" s="17" t="s">
        <v>10</v>
      </c>
      <c r="F5" s="16">
        <v>0.52</v>
      </c>
    </row>
    <row r="6" spans="1:8">
      <c r="A6" s="54" t="s">
        <v>11</v>
      </c>
      <c r="B6" s="18">
        <v>1165600</v>
      </c>
      <c r="C6" s="15" t="s">
        <v>12</v>
      </c>
      <c r="D6" s="16">
        <v>0.03</v>
      </c>
      <c r="E6" s="17" t="s">
        <v>13</v>
      </c>
      <c r="F6" s="16">
        <v>0</v>
      </c>
      <c r="G6" s="234">
        <f>B7+B6</f>
        <v>22065750</v>
      </c>
      <c r="H6" s="235"/>
    </row>
    <row r="7" spans="1:8">
      <c r="A7" s="54" t="s">
        <v>14</v>
      </c>
      <c r="B7" s="18">
        <v>20900150</v>
      </c>
      <c r="C7" s="17" t="s">
        <v>15</v>
      </c>
      <c r="D7" s="16">
        <v>0.1</v>
      </c>
      <c r="E7" s="17" t="s">
        <v>16</v>
      </c>
      <c r="F7" s="16">
        <v>0.09</v>
      </c>
    </row>
    <row r="8" spans="1:8">
      <c r="A8" s="54" t="s">
        <v>17</v>
      </c>
      <c r="B8" s="18">
        <v>60071610</v>
      </c>
      <c r="C8" s="15" t="s">
        <v>18</v>
      </c>
      <c r="D8" s="16">
        <v>0</v>
      </c>
      <c r="E8" s="17"/>
      <c r="F8" s="16"/>
    </row>
    <row r="9" spans="1:8">
      <c r="A9" s="54" t="s">
        <v>20</v>
      </c>
      <c r="B9" s="19">
        <f>B7/B8</f>
        <v>0.3479205901090382</v>
      </c>
      <c r="C9" s="15"/>
      <c r="D9" s="16"/>
      <c r="E9" s="17"/>
      <c r="F9" s="20"/>
    </row>
    <row r="10" spans="1:8">
      <c r="A10" s="205" t="s">
        <v>21</v>
      </c>
      <c r="B10" s="205"/>
      <c r="C10" s="205"/>
      <c r="D10" s="205"/>
      <c r="E10" s="205"/>
      <c r="F10" s="205"/>
    </row>
    <row r="11" spans="1:8">
      <c r="A11" s="224" t="s">
        <v>22</v>
      </c>
      <c r="B11" s="54" t="s">
        <v>23</v>
      </c>
      <c r="C11" s="54" t="s">
        <v>24</v>
      </c>
      <c r="D11" s="54" t="s">
        <v>25</v>
      </c>
      <c r="E11" s="54"/>
      <c r="F11" s="21" t="s">
        <v>26</v>
      </c>
    </row>
    <row r="12" spans="1:8">
      <c r="A12" s="224"/>
      <c r="B12" s="22" t="s">
        <v>66</v>
      </c>
      <c r="C12" s="11" t="s">
        <v>203</v>
      </c>
      <c r="D12" s="204" t="s">
        <v>27</v>
      </c>
      <c r="E12" s="22" t="s">
        <v>108</v>
      </c>
      <c r="F12" s="11">
        <v>11</v>
      </c>
    </row>
    <row r="13" spans="1:8">
      <c r="A13" s="224"/>
      <c r="B13" s="22" t="s">
        <v>67</v>
      </c>
      <c r="C13" s="11" t="s">
        <v>196</v>
      </c>
      <c r="D13" s="204"/>
      <c r="E13" s="22"/>
      <c r="F13" s="11"/>
    </row>
    <row r="14" spans="1:8">
      <c r="A14" s="224"/>
      <c r="B14" s="22" t="s">
        <v>68</v>
      </c>
      <c r="C14" s="11" t="s">
        <v>203</v>
      </c>
      <c r="D14" s="204" t="s">
        <v>30</v>
      </c>
      <c r="E14" s="22" t="s">
        <v>205</v>
      </c>
      <c r="F14" s="23">
        <v>0</v>
      </c>
    </row>
    <row r="15" spans="1:8">
      <c r="A15" s="224"/>
      <c r="B15" s="22" t="s">
        <v>69</v>
      </c>
      <c r="C15" s="11" t="s">
        <v>204</v>
      </c>
      <c r="D15" s="204"/>
      <c r="E15" s="22" t="s">
        <v>206</v>
      </c>
      <c r="F15" s="23">
        <v>0</v>
      </c>
    </row>
    <row r="16" spans="1:8">
      <c r="A16" s="205"/>
      <c r="B16" s="205"/>
      <c r="C16" s="205"/>
      <c r="D16" s="205"/>
      <c r="E16" s="205"/>
      <c r="F16" s="205"/>
    </row>
    <row r="17" spans="1:11">
      <c r="A17" s="24"/>
      <c r="B17" s="54" t="s">
        <v>31</v>
      </c>
      <c r="C17" s="54" t="s">
        <v>32</v>
      </c>
      <c r="D17" s="54" t="s">
        <v>33</v>
      </c>
      <c r="E17" s="222" t="s">
        <v>34</v>
      </c>
      <c r="F17" s="223"/>
      <c r="G17" s="5"/>
      <c r="H17" s="5"/>
      <c r="I17" s="5"/>
      <c r="J17" s="1"/>
      <c r="K17" s="1"/>
    </row>
    <row r="18" spans="1:11">
      <c r="A18" s="224" t="s">
        <v>35</v>
      </c>
      <c r="B18" s="25">
        <v>0.41666666666666669</v>
      </c>
      <c r="C18" s="57" t="s">
        <v>207</v>
      </c>
      <c r="D18" s="27">
        <v>11</v>
      </c>
      <c r="E18" s="226" t="s">
        <v>208</v>
      </c>
      <c r="F18" s="226"/>
      <c r="G18" s="5"/>
      <c r="H18" s="5"/>
      <c r="I18" s="5"/>
      <c r="J18" s="1"/>
      <c r="K18" s="1"/>
    </row>
    <row r="19" spans="1:11" s="2" customFormat="1">
      <c r="A19" s="224"/>
      <c r="B19" s="55"/>
      <c r="C19" s="55"/>
      <c r="D19" s="27"/>
      <c r="E19" s="226"/>
      <c r="F19" s="226"/>
      <c r="G19" s="5"/>
      <c r="H19" s="5"/>
      <c r="I19" s="5"/>
      <c r="J19" s="1"/>
      <c r="K19" s="1"/>
    </row>
    <row r="20" spans="1:11">
      <c r="A20" s="224"/>
      <c r="B20" s="227" t="s">
        <v>168</v>
      </c>
      <c r="C20" s="229" t="s">
        <v>209</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c r="C23" s="55"/>
      <c r="D23" s="27"/>
      <c r="E23" s="226"/>
      <c r="F23" s="226"/>
      <c r="G23" s="5"/>
      <c r="H23" s="5"/>
      <c r="I23" s="5"/>
      <c r="J23" s="1"/>
      <c r="K23" s="1"/>
    </row>
    <row r="24" spans="1:11" ht="17.399999999999999" customHeight="1">
      <c r="A24" s="224"/>
      <c r="B24" s="29"/>
      <c r="C24" s="55"/>
      <c r="D24" s="27"/>
      <c r="E24" s="236"/>
      <c r="F24" s="237"/>
      <c r="G24" s="5"/>
      <c r="H24" s="5"/>
      <c r="I24" s="5"/>
      <c r="J24" s="1"/>
      <c r="K24" s="1"/>
    </row>
    <row r="25" spans="1:11" ht="43.5" customHeight="1">
      <c r="A25" s="224"/>
      <c r="B25" s="56" t="s">
        <v>168</v>
      </c>
      <c r="C25" s="230" t="s">
        <v>210</v>
      </c>
      <c r="D25" s="230"/>
      <c r="E25" s="230"/>
      <c r="F25" s="230"/>
      <c r="G25" s="5"/>
      <c r="H25" s="5"/>
      <c r="I25" s="5"/>
      <c r="J25" s="1"/>
      <c r="K25" s="1"/>
    </row>
    <row r="26" spans="1:11">
      <c r="A26" s="205" t="s">
        <v>36</v>
      </c>
      <c r="B26" s="205"/>
      <c r="C26" s="205"/>
      <c r="D26" s="205"/>
      <c r="E26" s="205"/>
      <c r="F26" s="205"/>
    </row>
    <row r="27" spans="1:11">
      <c r="A27" s="215" t="s">
        <v>37</v>
      </c>
      <c r="B27" s="31" t="s">
        <v>38</v>
      </c>
      <c r="C27" s="32" t="s">
        <v>48</v>
      </c>
      <c r="D27" s="215" t="s">
        <v>40</v>
      </c>
      <c r="E27" s="54" t="s">
        <v>38</v>
      </c>
      <c r="F27" s="33" t="s">
        <v>211</v>
      </c>
    </row>
    <row r="28" spans="1:11">
      <c r="A28" s="216"/>
      <c r="B28" s="31" t="s">
        <v>41</v>
      </c>
      <c r="C28" s="32" t="s">
        <v>147</v>
      </c>
      <c r="D28" s="219"/>
      <c r="E28" s="54" t="s">
        <v>42</v>
      </c>
      <c r="F28" s="33" t="s">
        <v>102</v>
      </c>
    </row>
    <row r="29" spans="1:11">
      <c r="A29" s="216"/>
      <c r="B29" s="31" t="s">
        <v>43</v>
      </c>
      <c r="C29" s="32" t="s">
        <v>39</v>
      </c>
      <c r="D29" s="219"/>
      <c r="E29" s="54" t="s">
        <v>44</v>
      </c>
      <c r="F29" s="33" t="s">
        <v>212</v>
      </c>
    </row>
    <row r="30" spans="1:11" ht="18" customHeight="1">
      <c r="A30" s="217"/>
      <c r="B30" s="31" t="s">
        <v>45</v>
      </c>
      <c r="C30" s="32" t="s">
        <v>124</v>
      </c>
      <c r="D30" s="220"/>
      <c r="E30" s="54" t="s">
        <v>46</v>
      </c>
      <c r="F30" s="33"/>
    </row>
    <row r="31" spans="1:11">
      <c r="A31" s="218"/>
      <c r="B31" s="31" t="s">
        <v>47</v>
      </c>
      <c r="C31" s="32" t="s">
        <v>79</v>
      </c>
      <c r="D31" s="221"/>
      <c r="E31" s="54" t="s">
        <v>49</v>
      </c>
      <c r="F31" s="33"/>
    </row>
    <row r="32" spans="1:11">
      <c r="A32" s="205" t="s">
        <v>50</v>
      </c>
      <c r="B32" s="205"/>
      <c r="C32" s="205"/>
      <c r="D32" s="205"/>
      <c r="E32" s="205"/>
      <c r="F32" s="205"/>
    </row>
    <row r="33" spans="1:11" s="3" customFormat="1" ht="35.4" customHeight="1">
      <c r="A33" s="238" t="s">
        <v>51</v>
      </c>
      <c r="B33" s="248" t="s">
        <v>201</v>
      </c>
      <c r="C33" s="244"/>
      <c r="D33" s="244"/>
      <c r="E33" s="244"/>
      <c r="F33" s="245"/>
      <c r="J33"/>
      <c r="K33"/>
    </row>
    <row r="34" spans="1:11" s="3" customFormat="1" ht="48.6" customHeight="1">
      <c r="A34" s="239"/>
      <c r="B34" s="206" t="s">
        <v>199</v>
      </c>
      <c r="C34" s="207"/>
      <c r="D34" s="207"/>
      <c r="E34" s="207"/>
      <c r="F34" s="208"/>
      <c r="J34"/>
      <c r="K34"/>
    </row>
    <row r="35" spans="1:11" s="3" customFormat="1" ht="45.6" customHeight="1">
      <c r="A35" s="240"/>
      <c r="B35" s="206" t="s">
        <v>200</v>
      </c>
      <c r="C35" s="207"/>
      <c r="D35" s="207"/>
      <c r="E35" s="207"/>
      <c r="F35" s="208"/>
      <c r="J35"/>
      <c r="K35"/>
    </row>
    <row r="36" spans="1:11" s="3" customFormat="1" ht="282.60000000000002" customHeight="1">
      <c r="A36" s="238" t="s">
        <v>52</v>
      </c>
      <c r="B36" s="206" t="s">
        <v>202</v>
      </c>
      <c r="C36" s="209"/>
      <c r="D36" s="209"/>
      <c r="E36" s="209"/>
      <c r="F36" s="210"/>
      <c r="J36"/>
      <c r="K36"/>
    </row>
    <row r="37" spans="1:11" s="3" customFormat="1" ht="115.2" customHeight="1">
      <c r="A37" s="240"/>
      <c r="B37" s="206" t="s">
        <v>213</v>
      </c>
      <c r="C37" s="209"/>
      <c r="D37" s="209"/>
      <c r="E37" s="209"/>
      <c r="F37" s="210"/>
      <c r="J37"/>
      <c r="K37"/>
    </row>
    <row r="38" spans="1:11" s="3" customFormat="1">
      <c r="A38" s="211"/>
      <c r="B38" s="212"/>
      <c r="C38" s="212"/>
      <c r="D38" s="212"/>
      <c r="E38" s="212"/>
      <c r="F38" s="213"/>
      <c r="J38"/>
      <c r="K38"/>
    </row>
    <row r="39" spans="1:11" s="3" customFormat="1">
      <c r="A39" s="53" t="s">
        <v>37</v>
      </c>
      <c r="B39" s="214"/>
      <c r="C39" s="214"/>
      <c r="D39" s="53" t="s">
        <v>40</v>
      </c>
      <c r="E39" s="214"/>
      <c r="F39" s="214"/>
      <c r="J39"/>
      <c r="K39"/>
    </row>
    <row r="40" spans="1:11" s="3" customFormat="1">
      <c r="A40" s="198" t="s">
        <v>53</v>
      </c>
      <c r="B40" s="199"/>
      <c r="C40" s="200"/>
      <c r="D40" s="52" t="s">
        <v>54</v>
      </c>
      <c r="E40" s="201"/>
      <c r="F40" s="202"/>
      <c r="J40"/>
      <c r="K40"/>
    </row>
    <row r="41" spans="1:11" s="3" customFormat="1">
      <c r="A41" s="203" t="s">
        <v>37</v>
      </c>
      <c r="B41" s="37" t="s">
        <v>55</v>
      </c>
      <c r="C41" s="37" t="s">
        <v>56</v>
      </c>
      <c r="D41" s="203" t="s">
        <v>40</v>
      </c>
      <c r="E41" s="37" t="s">
        <v>57</v>
      </c>
      <c r="F41" s="37" t="s">
        <v>58</v>
      </c>
      <c r="J41"/>
      <c r="K41"/>
    </row>
    <row r="42" spans="1:11" s="3" customFormat="1">
      <c r="A42" s="203"/>
      <c r="B42" s="38"/>
      <c r="C42" s="38"/>
      <c r="D42" s="204"/>
      <c r="E42" s="38"/>
      <c r="F42" s="39"/>
      <c r="J42"/>
      <c r="K42"/>
    </row>
    <row r="43" spans="1:11" s="3" customFormat="1">
      <c r="A43" s="203"/>
      <c r="B43" s="38"/>
      <c r="C43" s="38"/>
      <c r="D43" s="204"/>
      <c r="E43" s="38"/>
      <c r="F43" s="39"/>
      <c r="J43"/>
      <c r="K43"/>
    </row>
    <row r="44" spans="1:11" s="3" customFormat="1">
      <c r="A44" s="203"/>
      <c r="B44" s="38"/>
      <c r="C44" s="38"/>
      <c r="D44" s="204"/>
      <c r="E44" s="38"/>
      <c r="F44" s="39"/>
      <c r="J44"/>
      <c r="K44"/>
    </row>
  </sheetData>
  <mergeCells count="36">
    <mergeCell ref="A40:C40"/>
    <mergeCell ref="E40:F40"/>
    <mergeCell ref="A41:A44"/>
    <mergeCell ref="D41:D44"/>
    <mergeCell ref="A36:A37"/>
    <mergeCell ref="B36:F36"/>
    <mergeCell ref="B37:F37"/>
    <mergeCell ref="A38:F38"/>
    <mergeCell ref="B39:C39"/>
    <mergeCell ref="E39:F39"/>
    <mergeCell ref="A27:A31"/>
    <mergeCell ref="D27:D31"/>
    <mergeCell ref="A32:F32"/>
    <mergeCell ref="A33:A35"/>
    <mergeCell ref="B33:F33"/>
    <mergeCell ref="B34:F34"/>
    <mergeCell ref="B35:F35"/>
    <mergeCell ref="A26:F26"/>
    <mergeCell ref="A16:F16"/>
    <mergeCell ref="E17:F17"/>
    <mergeCell ref="A18:A22"/>
    <mergeCell ref="E18:F18"/>
    <mergeCell ref="E19:F19"/>
    <mergeCell ref="B20:B22"/>
    <mergeCell ref="C20:F22"/>
    <mergeCell ref="A23:A25"/>
    <mergeCell ref="E23:F23"/>
    <mergeCell ref="E24:F24"/>
    <mergeCell ref="C25:F25"/>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K44"/>
  <sheetViews>
    <sheetView zoomScaleNormal="100" workbookViewId="0">
      <selection activeCell="A16" sqref="A16:F16"/>
    </sheetView>
  </sheetViews>
  <sheetFormatPr defaultRowHeight="17.399999999999999"/>
  <cols>
    <col min="1" max="1" width="12.59765625" style="40" customWidth="1"/>
    <col min="2" max="2" width="18.59765625" style="40" customWidth="1"/>
    <col min="3" max="3" width="27.59765625" style="40" customWidth="1"/>
    <col min="4" max="4" width="11.59765625" style="40" customWidth="1"/>
    <col min="5" max="5" width="27.59765625" style="40" customWidth="1"/>
    <col min="6" max="6" width="35.3984375" style="40" customWidth="1"/>
    <col min="7" max="9" width="8.796875" style="3"/>
  </cols>
  <sheetData>
    <row r="1" spans="1:8" ht="24.6">
      <c r="A1" s="231"/>
      <c r="B1" s="231"/>
      <c r="C1" s="231"/>
      <c r="D1" s="231"/>
      <c r="E1" s="231"/>
      <c r="F1" s="231"/>
    </row>
    <row r="2" spans="1:8">
      <c r="A2" s="61" t="s">
        <v>0</v>
      </c>
      <c r="B2" s="7">
        <v>42683</v>
      </c>
      <c r="C2" s="8"/>
      <c r="D2" s="9"/>
      <c r="E2" s="10" t="s">
        <v>1</v>
      </c>
      <c r="F2" s="11"/>
    </row>
    <row r="3" spans="1:8">
      <c r="A3" s="232" t="s">
        <v>2</v>
      </c>
      <c r="B3" s="233"/>
      <c r="C3" s="12" t="s">
        <v>3</v>
      </c>
      <c r="D3" s="12" t="s">
        <v>4</v>
      </c>
      <c r="E3" s="12" t="s">
        <v>3</v>
      </c>
      <c r="F3" s="13" t="s">
        <v>4</v>
      </c>
    </row>
    <row r="4" spans="1:8">
      <c r="A4" s="61" t="s">
        <v>5</v>
      </c>
      <c r="B4" s="14">
        <v>431000</v>
      </c>
      <c r="C4" s="15" t="s">
        <v>6</v>
      </c>
      <c r="D4" s="16">
        <v>0.08</v>
      </c>
      <c r="E4" s="17" t="s">
        <v>7</v>
      </c>
      <c r="F4" s="16">
        <v>0.22</v>
      </c>
      <c r="H4" s="4">
        <f>SUM(D4:D8)+SUM(F4:F8)</f>
        <v>0.98000000000000009</v>
      </c>
    </row>
    <row r="5" spans="1:8">
      <c r="A5" s="61" t="s">
        <v>8</v>
      </c>
      <c r="B5" s="18">
        <f>B6-B4</f>
        <v>459000</v>
      </c>
      <c r="C5" s="17" t="s">
        <v>9</v>
      </c>
      <c r="D5" s="16">
        <v>0.1</v>
      </c>
      <c r="E5" s="17" t="s">
        <v>10</v>
      </c>
      <c r="F5" s="16">
        <v>0</v>
      </c>
    </row>
    <row r="6" spans="1:8">
      <c r="A6" s="61" t="s">
        <v>11</v>
      </c>
      <c r="B6" s="18">
        <v>890000</v>
      </c>
      <c r="C6" s="15" t="s">
        <v>12</v>
      </c>
      <c r="D6" s="16">
        <v>0.08</v>
      </c>
      <c r="E6" s="17" t="s">
        <v>13</v>
      </c>
      <c r="F6" s="16">
        <v>0</v>
      </c>
      <c r="G6" s="234">
        <f>B7+B6</f>
        <v>22680150</v>
      </c>
      <c r="H6" s="235"/>
    </row>
    <row r="7" spans="1:8">
      <c r="A7" s="61" t="s">
        <v>14</v>
      </c>
      <c r="B7" s="18">
        <v>21790150</v>
      </c>
      <c r="C7" s="17" t="s">
        <v>15</v>
      </c>
      <c r="D7" s="16">
        <v>0.32</v>
      </c>
      <c r="E7" s="17" t="s">
        <v>16</v>
      </c>
      <c r="F7" s="16">
        <v>0.18</v>
      </c>
    </row>
    <row r="8" spans="1:8">
      <c r="A8" s="61" t="s">
        <v>17</v>
      </c>
      <c r="B8" s="18">
        <v>60071610</v>
      </c>
      <c r="C8" s="15" t="s">
        <v>18</v>
      </c>
      <c r="D8" s="16">
        <v>0</v>
      </c>
      <c r="E8" s="17"/>
      <c r="F8" s="16"/>
    </row>
    <row r="9" spans="1:8">
      <c r="A9" s="61" t="s">
        <v>20</v>
      </c>
      <c r="B9" s="19">
        <f>B7/B8</f>
        <v>0.36273624096307722</v>
      </c>
      <c r="C9" s="15"/>
      <c r="D9" s="16"/>
      <c r="E9" s="17"/>
      <c r="F9" s="20"/>
    </row>
    <row r="10" spans="1:8">
      <c r="A10" s="205" t="s">
        <v>21</v>
      </c>
      <c r="B10" s="205"/>
      <c r="C10" s="205"/>
      <c r="D10" s="205"/>
      <c r="E10" s="205"/>
      <c r="F10" s="205"/>
    </row>
    <row r="11" spans="1:8">
      <c r="A11" s="224" t="s">
        <v>22</v>
      </c>
      <c r="B11" s="61" t="s">
        <v>23</v>
      </c>
      <c r="C11" s="61" t="s">
        <v>24</v>
      </c>
      <c r="D11" s="61" t="s">
        <v>25</v>
      </c>
      <c r="E11" s="61"/>
      <c r="F11" s="21" t="s">
        <v>26</v>
      </c>
    </row>
    <row r="12" spans="1:8">
      <c r="A12" s="224"/>
      <c r="B12" s="22" t="s">
        <v>66</v>
      </c>
      <c r="C12" s="11" t="s">
        <v>203</v>
      </c>
      <c r="D12" s="204" t="s">
        <v>27</v>
      </c>
      <c r="E12" s="22" t="s">
        <v>239</v>
      </c>
      <c r="F12" s="11">
        <v>6</v>
      </c>
    </row>
    <row r="13" spans="1:8">
      <c r="A13" s="224"/>
      <c r="B13" s="22" t="s">
        <v>67</v>
      </c>
      <c r="C13" s="11" t="s">
        <v>196</v>
      </c>
      <c r="D13" s="204"/>
      <c r="E13" s="22" t="s">
        <v>240</v>
      </c>
      <c r="F13" s="11">
        <v>3</v>
      </c>
    </row>
    <row r="14" spans="1:8">
      <c r="A14" s="224"/>
      <c r="B14" s="22" t="s">
        <v>68</v>
      </c>
      <c r="C14" s="11" t="s">
        <v>203</v>
      </c>
      <c r="D14" s="204" t="s">
        <v>30</v>
      </c>
      <c r="E14" s="22" t="s">
        <v>241</v>
      </c>
      <c r="F14" s="23">
        <v>0</v>
      </c>
    </row>
    <row r="15" spans="1:8">
      <c r="A15" s="224"/>
      <c r="B15" s="22" t="s">
        <v>69</v>
      </c>
      <c r="C15" s="11" t="s">
        <v>238</v>
      </c>
      <c r="D15" s="204"/>
      <c r="E15" s="22" t="s">
        <v>242</v>
      </c>
      <c r="F15" s="23">
        <v>0</v>
      </c>
    </row>
    <row r="16" spans="1:8">
      <c r="A16" s="205"/>
      <c r="B16" s="205"/>
      <c r="C16" s="205"/>
      <c r="D16" s="205"/>
      <c r="E16" s="205"/>
      <c r="F16" s="205"/>
    </row>
    <row r="17" spans="1:11">
      <c r="A17" s="24"/>
      <c r="B17" s="61" t="s">
        <v>31</v>
      </c>
      <c r="C17" s="61" t="s">
        <v>32</v>
      </c>
      <c r="D17" s="61" t="s">
        <v>33</v>
      </c>
      <c r="E17" s="222" t="s">
        <v>34</v>
      </c>
      <c r="F17" s="223"/>
      <c r="G17" s="5"/>
      <c r="H17" s="5"/>
      <c r="I17" s="5"/>
      <c r="J17" s="1"/>
      <c r="K17" s="1"/>
    </row>
    <row r="18" spans="1:11">
      <c r="A18" s="224" t="s">
        <v>35</v>
      </c>
      <c r="B18" s="25">
        <v>0.5</v>
      </c>
      <c r="C18" s="64" t="s">
        <v>227</v>
      </c>
      <c r="D18" s="27">
        <v>4</v>
      </c>
      <c r="E18" s="226" t="s">
        <v>228</v>
      </c>
      <c r="F18" s="226"/>
      <c r="G18" s="5"/>
      <c r="H18" s="5"/>
      <c r="I18" s="5"/>
      <c r="J18" s="1"/>
      <c r="K18" s="1"/>
    </row>
    <row r="19" spans="1:11" s="2" customFormat="1">
      <c r="A19" s="224"/>
      <c r="B19" s="62"/>
      <c r="C19" s="62"/>
      <c r="D19" s="27"/>
      <c r="E19" s="226"/>
      <c r="F19" s="226"/>
      <c r="G19" s="5"/>
      <c r="H19" s="5"/>
      <c r="I19" s="5"/>
      <c r="J19" s="1"/>
      <c r="K19" s="1"/>
    </row>
    <row r="20" spans="1:11">
      <c r="A20" s="224"/>
      <c r="B20" s="227" t="s">
        <v>168</v>
      </c>
      <c r="C20" s="229" t="s">
        <v>229</v>
      </c>
      <c r="D20" s="229"/>
      <c r="E20" s="229"/>
      <c r="F20" s="229"/>
      <c r="G20" s="5"/>
      <c r="H20" s="5"/>
      <c r="I20" s="5"/>
      <c r="J20" s="1"/>
      <c r="K20" s="1"/>
    </row>
    <row r="21" spans="1:11">
      <c r="A21" s="224"/>
      <c r="B21" s="227"/>
      <c r="C21" s="229"/>
      <c r="D21" s="229"/>
      <c r="E21" s="229"/>
      <c r="F21" s="229"/>
      <c r="G21" s="5"/>
      <c r="H21" s="5"/>
      <c r="I21" s="5"/>
      <c r="J21" s="1"/>
      <c r="K21" s="1"/>
    </row>
    <row r="22" spans="1:11">
      <c r="A22" s="225"/>
      <c r="B22" s="228"/>
      <c r="C22" s="229"/>
      <c r="D22" s="229"/>
      <c r="E22" s="229"/>
      <c r="F22" s="229"/>
      <c r="G22" s="5"/>
      <c r="H22" s="5"/>
      <c r="I22" s="5"/>
      <c r="J22" s="1"/>
      <c r="K22" s="1"/>
    </row>
    <row r="23" spans="1:11" ht="17.399999999999999" customHeight="1">
      <c r="A23" s="224" t="s">
        <v>84</v>
      </c>
      <c r="B23" s="29">
        <v>0.83333333333333337</v>
      </c>
      <c r="C23" s="64" t="s">
        <v>230</v>
      </c>
      <c r="D23" s="27">
        <v>4</v>
      </c>
      <c r="E23" s="226" t="s">
        <v>231</v>
      </c>
      <c r="F23" s="226"/>
      <c r="G23" s="5"/>
      <c r="H23" s="5"/>
      <c r="I23" s="5"/>
      <c r="J23" s="1"/>
      <c r="K23" s="1"/>
    </row>
    <row r="24" spans="1:11" ht="17.399999999999999" customHeight="1">
      <c r="A24" s="224"/>
      <c r="B24" s="29"/>
      <c r="C24" s="62"/>
      <c r="D24" s="27"/>
      <c r="E24" s="236"/>
      <c r="F24" s="237"/>
      <c r="G24" s="5"/>
      <c r="H24" s="5"/>
      <c r="I24" s="5"/>
      <c r="J24" s="1"/>
      <c r="K24" s="1"/>
    </row>
    <row r="25" spans="1:11" ht="43.5" customHeight="1">
      <c r="A25" s="224"/>
      <c r="B25" s="63" t="s">
        <v>168</v>
      </c>
      <c r="C25" s="230" t="s">
        <v>232</v>
      </c>
      <c r="D25" s="230"/>
      <c r="E25" s="230"/>
      <c r="F25" s="230"/>
      <c r="G25" s="5"/>
      <c r="H25" s="5"/>
      <c r="I25" s="5"/>
      <c r="J25" s="1"/>
      <c r="K25" s="1"/>
    </row>
    <row r="26" spans="1:11">
      <c r="A26" s="205" t="s">
        <v>36</v>
      </c>
      <c r="B26" s="205"/>
      <c r="C26" s="205"/>
      <c r="D26" s="205"/>
      <c r="E26" s="205"/>
      <c r="F26" s="205"/>
    </row>
    <row r="27" spans="1:11">
      <c r="A27" s="215" t="s">
        <v>37</v>
      </c>
      <c r="B27" s="31" t="s">
        <v>38</v>
      </c>
      <c r="C27" s="32" t="s">
        <v>221</v>
      </c>
      <c r="D27" s="215" t="s">
        <v>40</v>
      </c>
      <c r="E27" s="61" t="s">
        <v>38</v>
      </c>
      <c r="F27" s="33" t="s">
        <v>233</v>
      </c>
    </row>
    <row r="28" spans="1:11">
      <c r="A28" s="216"/>
      <c r="B28" s="31" t="s">
        <v>41</v>
      </c>
      <c r="C28" s="32" t="s">
        <v>222</v>
      </c>
      <c r="D28" s="219"/>
      <c r="E28" s="61" t="s">
        <v>42</v>
      </c>
      <c r="F28" s="33" t="s">
        <v>234</v>
      </c>
    </row>
    <row r="29" spans="1:11">
      <c r="A29" s="216"/>
      <c r="B29" s="31" t="s">
        <v>43</v>
      </c>
      <c r="C29" s="32" t="s">
        <v>39</v>
      </c>
      <c r="D29" s="219"/>
      <c r="E29" s="61" t="s">
        <v>44</v>
      </c>
      <c r="F29" s="33" t="s">
        <v>235</v>
      </c>
    </row>
    <row r="30" spans="1:11" ht="18" customHeight="1">
      <c r="A30" s="217"/>
      <c r="B30" s="31" t="s">
        <v>45</v>
      </c>
      <c r="C30" s="32" t="s">
        <v>48</v>
      </c>
      <c r="D30" s="220"/>
      <c r="E30" s="61" t="s">
        <v>46</v>
      </c>
      <c r="F30" s="33"/>
    </row>
    <row r="31" spans="1:11">
      <c r="A31" s="218"/>
      <c r="B31" s="31" t="s">
        <v>47</v>
      </c>
      <c r="C31" s="32" t="s">
        <v>223</v>
      </c>
      <c r="D31" s="221"/>
      <c r="E31" s="61" t="s">
        <v>49</v>
      </c>
      <c r="F31" s="33"/>
    </row>
    <row r="32" spans="1:11">
      <c r="A32" s="205" t="s">
        <v>50</v>
      </c>
      <c r="B32" s="205"/>
      <c r="C32" s="205"/>
      <c r="D32" s="205"/>
      <c r="E32" s="205"/>
      <c r="F32" s="205"/>
    </row>
    <row r="33" spans="1:11" s="3" customFormat="1" ht="35.4" customHeight="1">
      <c r="A33" s="238" t="s">
        <v>51</v>
      </c>
      <c r="B33" s="248" t="s">
        <v>226</v>
      </c>
      <c r="C33" s="244"/>
      <c r="D33" s="244"/>
      <c r="E33" s="244"/>
      <c r="F33" s="245"/>
      <c r="J33"/>
      <c r="K33"/>
    </row>
    <row r="34" spans="1:11" s="3" customFormat="1" ht="48.6" customHeight="1">
      <c r="A34" s="239"/>
      <c r="B34" s="206" t="s">
        <v>224</v>
      </c>
      <c r="C34" s="207"/>
      <c r="D34" s="207"/>
      <c r="E34" s="207"/>
      <c r="F34" s="208"/>
      <c r="J34"/>
      <c r="K34"/>
    </row>
    <row r="35" spans="1:11" s="3" customFormat="1" ht="25.8" customHeight="1">
      <c r="A35" s="240"/>
      <c r="B35" s="206" t="s">
        <v>225</v>
      </c>
      <c r="C35" s="207"/>
      <c r="D35" s="207"/>
      <c r="E35" s="207"/>
      <c r="F35" s="208"/>
      <c r="J35"/>
      <c r="K35"/>
    </row>
    <row r="36" spans="1:11" s="3" customFormat="1" ht="91.8" customHeight="1">
      <c r="A36" s="238" t="s">
        <v>52</v>
      </c>
      <c r="B36" s="206" t="s">
        <v>236</v>
      </c>
      <c r="C36" s="209"/>
      <c r="D36" s="209"/>
      <c r="E36" s="209"/>
      <c r="F36" s="210"/>
      <c r="J36"/>
      <c r="K36"/>
    </row>
    <row r="37" spans="1:11" s="3" customFormat="1" ht="27" customHeight="1">
      <c r="A37" s="240"/>
      <c r="B37" s="206" t="s">
        <v>237</v>
      </c>
      <c r="C37" s="209"/>
      <c r="D37" s="209"/>
      <c r="E37" s="209"/>
      <c r="F37" s="210"/>
      <c r="J37"/>
      <c r="K37"/>
    </row>
    <row r="38" spans="1:11" s="3" customFormat="1">
      <c r="A38" s="211"/>
      <c r="B38" s="212"/>
      <c r="C38" s="212"/>
      <c r="D38" s="212"/>
      <c r="E38" s="212"/>
      <c r="F38" s="213"/>
      <c r="J38"/>
      <c r="K38"/>
    </row>
    <row r="39" spans="1:11" s="3" customFormat="1">
      <c r="A39" s="60" t="s">
        <v>37</v>
      </c>
      <c r="B39" s="214"/>
      <c r="C39" s="214"/>
      <c r="D39" s="60" t="s">
        <v>40</v>
      </c>
      <c r="E39" s="214"/>
      <c r="F39" s="214"/>
      <c r="J39"/>
      <c r="K39"/>
    </row>
    <row r="40" spans="1:11" s="3" customFormat="1">
      <c r="A40" s="198" t="s">
        <v>53</v>
      </c>
      <c r="B40" s="199"/>
      <c r="C40" s="200"/>
      <c r="D40" s="59" t="s">
        <v>54</v>
      </c>
      <c r="E40" s="201"/>
      <c r="F40" s="202"/>
      <c r="J40"/>
      <c r="K40"/>
    </row>
    <row r="41" spans="1:11" s="3" customFormat="1">
      <c r="A41" s="203" t="s">
        <v>37</v>
      </c>
      <c r="B41" s="37" t="s">
        <v>55</v>
      </c>
      <c r="C41" s="37" t="s">
        <v>56</v>
      </c>
      <c r="D41" s="203" t="s">
        <v>40</v>
      </c>
      <c r="E41" s="37" t="s">
        <v>57</v>
      </c>
      <c r="F41" s="37" t="s">
        <v>58</v>
      </c>
      <c r="J41"/>
      <c r="K41"/>
    </row>
    <row r="42" spans="1:11" s="3" customFormat="1">
      <c r="A42" s="203"/>
      <c r="B42" s="38"/>
      <c r="C42" s="38"/>
      <c r="D42" s="204"/>
      <c r="E42" s="38"/>
      <c r="F42" s="39"/>
      <c r="J42"/>
      <c r="K42"/>
    </row>
    <row r="43" spans="1:11" s="3" customFormat="1">
      <c r="A43" s="203"/>
      <c r="B43" s="38"/>
      <c r="C43" s="38"/>
      <c r="D43" s="204"/>
      <c r="E43" s="38"/>
      <c r="F43" s="39"/>
      <c r="J43"/>
      <c r="K43"/>
    </row>
    <row r="44" spans="1:11" s="3" customFormat="1">
      <c r="A44" s="203"/>
      <c r="B44" s="38"/>
      <c r="C44" s="38"/>
      <c r="D44" s="204"/>
      <c r="E44" s="38"/>
      <c r="F44" s="39"/>
      <c r="J44"/>
      <c r="K44"/>
    </row>
  </sheetData>
  <mergeCells count="36">
    <mergeCell ref="A41:A44"/>
    <mergeCell ref="D41:D44"/>
    <mergeCell ref="A32:F32"/>
    <mergeCell ref="A33:A35"/>
    <mergeCell ref="B33:F33"/>
    <mergeCell ref="B34:F34"/>
    <mergeCell ref="B35:F35"/>
    <mergeCell ref="A36:A37"/>
    <mergeCell ref="B36:F36"/>
    <mergeCell ref="B37:F37"/>
    <mergeCell ref="A38:F38"/>
    <mergeCell ref="B39:C39"/>
    <mergeCell ref="E39:F39"/>
    <mergeCell ref="A40:C40"/>
    <mergeCell ref="E40:F40"/>
    <mergeCell ref="A27:A31"/>
    <mergeCell ref="D27:D31"/>
    <mergeCell ref="A16:F16"/>
    <mergeCell ref="E17:F17"/>
    <mergeCell ref="A18:A22"/>
    <mergeCell ref="E18:F18"/>
    <mergeCell ref="E19:F19"/>
    <mergeCell ref="B20:B22"/>
    <mergeCell ref="C20:F22"/>
    <mergeCell ref="A23:A25"/>
    <mergeCell ref="E23:F23"/>
    <mergeCell ref="E24:F24"/>
    <mergeCell ref="C25:F25"/>
    <mergeCell ref="A26:F26"/>
    <mergeCell ref="A1:F1"/>
    <mergeCell ref="A3:B3"/>
    <mergeCell ref="G6:H6"/>
    <mergeCell ref="A10:F10"/>
    <mergeCell ref="A11:A15"/>
    <mergeCell ref="D12:D13"/>
    <mergeCell ref="D14:D1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30</vt:i4>
      </vt:variant>
    </vt:vector>
  </HeadingPairs>
  <TitlesOfParts>
    <vt:vector size="30" baseType="lpstr">
      <vt:lpstr>1101</vt:lpstr>
      <vt:lpstr>1102</vt:lpstr>
      <vt:lpstr>1103</vt:lpstr>
      <vt:lpstr>1104</vt:lpstr>
      <vt:lpstr>1105</vt:lpstr>
      <vt:lpstr>1106</vt:lpstr>
      <vt:lpstr>1107</vt:lpstr>
      <vt:lpstr>1108</vt:lpstr>
      <vt:lpstr>1109</vt:lpstr>
      <vt:lpstr>1110</vt:lpstr>
      <vt:lpstr>1111</vt:lpstr>
      <vt:lpstr>1112</vt:lpstr>
      <vt:lpstr>1113</vt:lpstr>
      <vt:lpstr>1114</vt:lpstr>
      <vt:lpstr>1115</vt:lpstr>
      <vt:lpstr>1116</vt:lpstr>
      <vt:lpstr>1117</vt:lpstr>
      <vt:lpstr>1118</vt:lpstr>
      <vt:lpstr>1119</vt:lpstr>
      <vt:lpstr>1120</vt:lpstr>
      <vt:lpstr>1121</vt:lpstr>
      <vt:lpstr>1122</vt:lpstr>
      <vt:lpstr>1123</vt:lpstr>
      <vt:lpstr>1124</vt:lpstr>
      <vt:lpstr>1125</vt:lpstr>
      <vt:lpstr>1126</vt:lpstr>
      <vt:lpstr>1127</vt:lpstr>
      <vt:lpstr>1128</vt:lpstr>
      <vt:lpstr>1129</vt:lpstr>
      <vt:lpstr>1130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COLAMERCATO BUSAN</dc:creator>
  <cp:lastModifiedBy>user</cp:lastModifiedBy>
  <dcterms:created xsi:type="dcterms:W3CDTF">2016-11-06T08:43:41Z</dcterms:created>
  <dcterms:modified xsi:type="dcterms:W3CDTF">2016-11-30T13:25:23Z</dcterms:modified>
</cp:coreProperties>
</file>