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autoCompressPictures="0"/>
  <bookViews>
    <workbookView xWindow="0" yWindow="0" windowWidth="19320" windowHeight="7710" tabRatio="952" firstSheet="7" activeTab="29"/>
  </bookViews>
  <sheets>
    <sheet name="0722 (2)" sheetId="702" r:id="rId1"/>
    <sheet name="0701" sheetId="684" r:id="rId2"/>
    <sheet name="0702" sheetId="683" r:id="rId3"/>
    <sheet name="0703" sheetId="682" r:id="rId4"/>
    <sheet name="0704" sheetId="680" r:id="rId5"/>
    <sheet name="0705" sheetId="681" r:id="rId6"/>
    <sheet name="0706" sheetId="685" r:id="rId7"/>
    <sheet name="0707" sheetId="686" r:id="rId8"/>
    <sheet name="0708" sheetId="687" r:id="rId9"/>
    <sheet name="0709" sheetId="688" r:id="rId10"/>
    <sheet name="0710" sheetId="689" r:id="rId11"/>
    <sheet name="0711" sheetId="690" r:id="rId12"/>
    <sheet name="0712" sheetId="691" r:id="rId13"/>
    <sheet name="0713" sheetId="692" r:id="rId14"/>
    <sheet name="0714" sheetId="693" r:id="rId15"/>
    <sheet name="0715" sheetId="694" r:id="rId16"/>
    <sheet name="0716" sheetId="695" r:id="rId17"/>
    <sheet name="0717" sheetId="696" r:id="rId18"/>
    <sheet name="0718" sheetId="697" r:id="rId19"/>
    <sheet name="0719" sheetId="698" r:id="rId20"/>
    <sheet name="0720" sheetId="699" r:id="rId21"/>
    <sheet name="0721" sheetId="700" r:id="rId22"/>
    <sheet name="0722" sheetId="701" r:id="rId23"/>
    <sheet name="0723" sheetId="703" r:id="rId24"/>
    <sheet name="0724" sheetId="704" r:id="rId25"/>
    <sheet name="0725" sheetId="705" r:id="rId26"/>
    <sheet name="0726" sheetId="706" r:id="rId27"/>
    <sheet name="0727" sheetId="707" r:id="rId28"/>
    <sheet name="0728" sheetId="708" r:id="rId29"/>
    <sheet name="0729" sheetId="709" r:id="rId30"/>
    <sheet name="0730" sheetId="710" r:id="rId31"/>
  </sheets>
  <definedNames>
    <definedName name="_xlnm.Print_Area" localSheetId="1">'0701'!$A$1:$F$46</definedName>
    <definedName name="_xlnm.Print_Area" localSheetId="2">'0702'!$A$1:$F$46</definedName>
    <definedName name="_xlnm.Print_Area" localSheetId="3">'0703'!$A$1:$F$46</definedName>
    <definedName name="_xlnm.Print_Area" localSheetId="4">'0704'!$A$1:$F$46</definedName>
    <definedName name="_xlnm.Print_Area" localSheetId="5">'0705'!$A$1:$F$46</definedName>
    <definedName name="_xlnm.Print_Area" localSheetId="6">'0706'!$A$1:$F$46</definedName>
    <definedName name="_xlnm.Print_Area" localSheetId="7">'0707'!$A$1:$F$46</definedName>
    <definedName name="_xlnm.Print_Area" localSheetId="8">'0708'!$A$1:$F$46</definedName>
    <definedName name="_xlnm.Print_Area" localSheetId="9">'0709'!$A$1:$F$46</definedName>
    <definedName name="_xlnm.Print_Area" localSheetId="10">'0710'!$A$1:$F$46</definedName>
    <definedName name="_xlnm.Print_Area" localSheetId="11">'0711'!$A$1:$F$46</definedName>
    <definedName name="_xlnm.Print_Area" localSheetId="12">'0712'!$A$1:$F$46</definedName>
    <definedName name="_xlnm.Print_Area" localSheetId="13">'0713'!$A$1:$F$46</definedName>
    <definedName name="_xlnm.Print_Area" localSheetId="14">'0714'!$A$1:$F$46</definedName>
    <definedName name="_xlnm.Print_Area" localSheetId="15">'0715'!$A$1:$F$46</definedName>
    <definedName name="_xlnm.Print_Area" localSheetId="16">'0716'!$A$1:$F$46</definedName>
    <definedName name="_xlnm.Print_Area" localSheetId="17">'0717'!$A$1:$F$46</definedName>
    <definedName name="_xlnm.Print_Area" localSheetId="18">'0718'!$A$1:$F$46</definedName>
    <definedName name="_xlnm.Print_Area" localSheetId="19">'0719'!$A$1:$F$46</definedName>
    <definedName name="_xlnm.Print_Area" localSheetId="20">'0720'!$A$1:$F$46</definedName>
    <definedName name="_xlnm.Print_Area" localSheetId="21">'0721'!$A$1:$F$46</definedName>
    <definedName name="_xlnm.Print_Area" localSheetId="22">'0722'!$A$1:$F$46</definedName>
    <definedName name="_xlnm.Print_Area" localSheetId="0">'0722 (2)'!$A$1:$F$46</definedName>
    <definedName name="_xlnm.Print_Area" localSheetId="23">'0723'!$A$1:$F$46</definedName>
    <definedName name="_xlnm.Print_Area" localSheetId="24">'0724'!$A$1:$F$46</definedName>
    <definedName name="_xlnm.Print_Area" localSheetId="25">'0725'!$A$1:$F$46</definedName>
    <definedName name="_xlnm.Print_Area" localSheetId="26">'0726'!$A$1:$F$46</definedName>
    <definedName name="_xlnm.Print_Area" localSheetId="27">'0727'!$A$1:$F$46</definedName>
    <definedName name="_xlnm.Print_Area" localSheetId="28">'0728'!$A$1:$F$46</definedName>
    <definedName name="_xlnm.Print_Area" localSheetId="29">'0729'!$A$1:$F$46</definedName>
    <definedName name="_xlnm.Print_Area" localSheetId="30">'0730'!$A$1:$F$46</definedName>
  </definedNames>
  <calcPr calcId="144525"/>
</workbook>
</file>

<file path=xl/calcChain.xml><?xml version="1.0" encoding="utf-8"?>
<calcChain xmlns="http://schemas.openxmlformats.org/spreadsheetml/2006/main">
  <c r="E45" i="710" l="1"/>
  <c r="B9" i="710"/>
  <c r="G5" i="710"/>
  <c r="B5" i="710"/>
  <c r="G2" i="710"/>
  <c r="E45" i="709"/>
  <c r="B9" i="709"/>
  <c r="G5" i="709"/>
  <c r="B5" i="709"/>
  <c r="G2" i="709"/>
  <c r="E45" i="708"/>
  <c r="B9" i="708"/>
  <c r="G5" i="708"/>
  <c r="B5" i="708"/>
  <c r="G2" i="708"/>
  <c r="E45" i="707"/>
  <c r="B9" i="707"/>
  <c r="G5" i="707"/>
  <c r="B5" i="707"/>
  <c r="G2" i="707"/>
  <c r="E45" i="706"/>
  <c r="B9" i="706"/>
  <c r="G5" i="706"/>
  <c r="B5" i="706"/>
  <c r="G2" i="706"/>
  <c r="E45" i="705" l="1"/>
  <c r="B9" i="705"/>
  <c r="G5" i="705"/>
  <c r="B5" i="705"/>
  <c r="G2" i="705"/>
  <c r="E45" i="704"/>
  <c r="B9" i="704"/>
  <c r="G5" i="704"/>
  <c r="B5" i="704"/>
  <c r="G2" i="704"/>
  <c r="E45" i="703" l="1"/>
  <c r="B9" i="703"/>
  <c r="G5" i="703"/>
  <c r="B5" i="703"/>
  <c r="G2" i="703"/>
  <c r="E45" i="702"/>
  <c r="B9" i="702"/>
  <c r="G5" i="702"/>
  <c r="B5" i="702"/>
  <c r="G2" i="702"/>
  <c r="E45" i="701" l="1"/>
  <c r="B9" i="701"/>
  <c r="G5" i="701"/>
  <c r="B5" i="701"/>
  <c r="G2" i="701"/>
  <c r="E45" i="700" l="1"/>
  <c r="B9" i="700"/>
  <c r="G5" i="700"/>
  <c r="B5" i="700"/>
  <c r="G2" i="700"/>
  <c r="E45" i="699"/>
  <c r="B9" i="699"/>
  <c r="G5" i="699"/>
  <c r="B5" i="699"/>
  <c r="G2" i="699"/>
  <c r="E45" i="698"/>
  <c r="B9" i="698"/>
  <c r="G5" i="698"/>
  <c r="B5" i="698"/>
  <c r="G2" i="698"/>
  <c r="E45" i="697"/>
  <c r="B9" i="697"/>
  <c r="G5" i="697"/>
  <c r="B5" i="697"/>
  <c r="G2" i="697"/>
  <c r="E45" i="696"/>
  <c r="B9" i="696"/>
  <c r="G5" i="696"/>
  <c r="B5" i="696"/>
  <c r="G2" i="696"/>
  <c r="E45" i="695"/>
  <c r="B9" i="695"/>
  <c r="G5" i="695"/>
  <c r="B5" i="695"/>
  <c r="G2" i="695"/>
  <c r="E45" i="694" l="1"/>
  <c r="B9" i="694"/>
  <c r="G5" i="694"/>
  <c r="B5" i="694"/>
  <c r="G2" i="694"/>
  <c r="E45" i="693" l="1"/>
  <c r="B9" i="693"/>
  <c r="G5" i="693"/>
  <c r="B5" i="693"/>
  <c r="G2" i="693"/>
  <c r="E45" i="692" l="1"/>
  <c r="B9" i="692"/>
  <c r="G5" i="692"/>
  <c r="B5" i="692"/>
  <c r="G2" i="692"/>
  <c r="E45" i="691" l="1"/>
  <c r="B9" i="691"/>
  <c r="G5" i="691"/>
  <c r="B5" i="691"/>
  <c r="G2" i="691"/>
  <c r="E45" i="690" l="1"/>
  <c r="B9" i="690"/>
  <c r="G5" i="690"/>
  <c r="B5" i="690"/>
  <c r="G2" i="690"/>
  <c r="E45" i="689"/>
  <c r="B9" i="689"/>
  <c r="G5" i="689"/>
  <c r="B5" i="689"/>
  <c r="G2" i="689"/>
  <c r="E45" i="688"/>
  <c r="B9" i="688"/>
  <c r="G5" i="688"/>
  <c r="B5" i="688"/>
  <c r="G2" i="688"/>
  <c r="E45" i="687" l="1"/>
  <c r="B9" i="687"/>
  <c r="G5" i="687"/>
  <c r="B5" i="687"/>
  <c r="G2" i="687"/>
  <c r="E45" i="686" l="1"/>
  <c r="B9" i="686"/>
  <c r="G5" i="686"/>
  <c r="B5" i="686"/>
  <c r="G2" i="686"/>
  <c r="E45" i="685" l="1"/>
  <c r="B9" i="685"/>
  <c r="G5" i="685"/>
  <c r="B5" i="685"/>
  <c r="G2" i="685"/>
  <c r="E45" i="684"/>
  <c r="B9" i="684"/>
  <c r="G5" i="684"/>
  <c r="B5" i="684"/>
  <c r="G2" i="684"/>
  <c r="E45" i="683"/>
  <c r="B9" i="683"/>
  <c r="G5" i="683"/>
  <c r="B5" i="683"/>
  <c r="G2" i="683"/>
  <c r="E45" i="682"/>
  <c r="B9" i="682"/>
  <c r="G5" i="682"/>
  <c r="B5" i="682"/>
  <c r="G2" i="682"/>
  <c r="E45" i="681" l="1"/>
  <c r="B9" i="681"/>
  <c r="G5" i="681"/>
  <c r="B5" i="681"/>
  <c r="G2" i="681"/>
  <c r="E45" i="680"/>
  <c r="B9" i="680"/>
  <c r="G5" i="680"/>
  <c r="B5" i="680"/>
  <c r="G2" i="680"/>
</calcChain>
</file>

<file path=xl/sharedStrings.xml><?xml version="1.0" encoding="utf-8"?>
<sst xmlns="http://schemas.openxmlformats.org/spreadsheetml/2006/main" count="2876" uniqueCount="663">
  <si>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</si>
  <si>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</si>
  <si>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</si>
  <si>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</si>
  <si>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</si>
  <si>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</si>
  <si>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</si>
  <si>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</si>
  <si>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</si>
  <si>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</si>
  <si>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</si>
  <si>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</si>
  <si>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</si>
  <si>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</si>
  <si>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</si>
  <si>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</si>
  <si>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</si>
  <si>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</si>
  <si>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</si>
  <si>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</si>
  <si>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</si>
  <si>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</si>
  <si>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</si>
  <si>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</si>
  <si>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</si>
  <si>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</si>
  <si>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</si>
  <si>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</si>
  <si>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</si>
  <si>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>Kitchen</t>
    <phoneticPr fontId="5" type="noConversion"/>
  </si>
  <si>
    <t>Kitchen</t>
  </si>
  <si>
    <t xml:space="preserve">  기물파손율 </t>
    <phoneticPr fontId="5" type="noConversion"/>
  </si>
  <si>
    <t xml:space="preserve">시간 </t>
    <phoneticPr fontId="5" type="noConversion"/>
  </si>
  <si>
    <t>Pasta</t>
    <phoneticPr fontId="5" type="noConversion"/>
  </si>
  <si>
    <t>Risotto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</si>
  <si>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</si>
  <si>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</si>
  <si>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</si>
  <si>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</si>
  <si>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</si>
  <si>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</si>
  <si>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</si>
  <si>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</si>
  <si>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</si>
  <si>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</si>
  <si>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</si>
  <si>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</si>
  <si>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</si>
  <si>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</si>
  <si>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</si>
  <si>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</si>
  <si>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Set(Lunch)</t>
  </si>
  <si>
    <t>Set(Dinner)</t>
  </si>
  <si>
    <t>Wine &amp; Beverage</t>
  </si>
  <si>
    <t>Pizza</t>
    <phoneticPr fontId="5" type="noConversion"/>
  </si>
  <si>
    <t>Salad</t>
    <phoneticPr fontId="5" type="noConversion"/>
  </si>
  <si>
    <t>* Ant-Cipola</t>
    <phoneticPr fontId="5" type="noConversion"/>
  </si>
  <si>
    <t>B.B.Q</t>
    <phoneticPr fontId="5" type="noConversion"/>
  </si>
  <si>
    <t>* Ant-Carpaccio</t>
    <phoneticPr fontId="5" type="noConversion"/>
  </si>
  <si>
    <t>* Car-Chicken</t>
    <phoneticPr fontId="5" type="noConversion"/>
  </si>
  <si>
    <t>* Sal-Ceasare</t>
    <phoneticPr fontId="5" type="noConversion"/>
  </si>
  <si>
    <t>* Pas-Gamberi</t>
    <phoneticPr fontId="5" type="noConversion"/>
  </si>
  <si>
    <t>* 윤은선, 정동수 사원</t>
    <phoneticPr fontId="5" type="noConversion"/>
  </si>
  <si>
    <t xml:space="preserve">* 최영환 주임, 유하빈 사원 </t>
    <phoneticPr fontId="5" type="noConversion"/>
  </si>
  <si>
    <t>* BBQ</t>
    <phoneticPr fontId="5" type="noConversion"/>
  </si>
  <si>
    <t>* Car-Filetto</t>
    <phoneticPr fontId="5" type="noConversion"/>
  </si>
  <si>
    <t>* Dinner Tasting</t>
    <phoneticPr fontId="5" type="noConversion"/>
  </si>
  <si>
    <t>안지현 님</t>
    <phoneticPr fontId="5" type="noConversion"/>
  </si>
  <si>
    <t>서정완 님</t>
    <phoneticPr fontId="5" type="noConversion"/>
  </si>
  <si>
    <t>돌잔치, BBQ 6만원</t>
    <phoneticPr fontId="5" type="noConversion"/>
  </si>
  <si>
    <t>이동섭 님</t>
    <phoneticPr fontId="5" type="noConversion"/>
  </si>
  <si>
    <t>천유하 님</t>
    <phoneticPr fontId="5" type="noConversion"/>
  </si>
  <si>
    <t>추현옥 님</t>
    <phoneticPr fontId="5" type="noConversion"/>
  </si>
  <si>
    <t>조효진 님</t>
    <phoneticPr fontId="5" type="noConversion"/>
  </si>
  <si>
    <t>돌잔치, BBQ 7만원</t>
    <phoneticPr fontId="5" type="noConversion"/>
  </si>
  <si>
    <t>안지용 님</t>
    <phoneticPr fontId="5" type="noConversion"/>
  </si>
  <si>
    <t>신찬욱 님</t>
    <phoneticPr fontId="5" type="noConversion"/>
  </si>
  <si>
    <t xml:space="preserve">* 이성호 사원 </t>
    <phoneticPr fontId="5" type="noConversion"/>
  </si>
  <si>
    <t>* 윤은선 주임</t>
    <phoneticPr fontId="5" type="noConversion"/>
  </si>
  <si>
    <t>* 송상민 주임, 김정필 사원</t>
    <phoneticPr fontId="5" type="noConversion"/>
  </si>
  <si>
    <t>* BBQ 예약 2건 진행</t>
    <phoneticPr fontId="5" type="noConversion"/>
  </si>
  <si>
    <t>* 김정필 사원 메인교육</t>
    <phoneticPr fontId="5" type="noConversion"/>
  </si>
  <si>
    <t>* 금일 바비큐 돌잔치 행사가 두건이 6층에서 이루어졌습니다.</t>
    <phoneticPr fontId="5" type="noConversion"/>
  </si>
  <si>
    <t>* 조현우 사원</t>
    <phoneticPr fontId="5" type="noConversion"/>
  </si>
  <si>
    <t>* 이길만 주임, 조현빈 사원</t>
    <phoneticPr fontId="5" type="noConversion"/>
  </si>
  <si>
    <t>* 6층 테라스 바닥 물청소</t>
    <phoneticPr fontId="5" type="noConversion"/>
  </si>
  <si>
    <t>* Pas-Vongole Classic</t>
    <phoneticPr fontId="5" type="noConversion"/>
  </si>
  <si>
    <t>* Piz-Margherita</t>
    <phoneticPr fontId="5" type="noConversion"/>
  </si>
  <si>
    <t>* Ant-Uova</t>
    <phoneticPr fontId="5" type="noConversion"/>
  </si>
  <si>
    <t>* Dinner Tasting</t>
    <phoneticPr fontId="5" type="noConversion"/>
  </si>
  <si>
    <t>이혜영 님</t>
    <phoneticPr fontId="5" type="noConversion"/>
  </si>
  <si>
    <t>Lee Wilson</t>
    <phoneticPr fontId="5" type="noConversion"/>
  </si>
  <si>
    <t>외국인</t>
    <phoneticPr fontId="5" type="noConversion"/>
  </si>
  <si>
    <t>황미희 님</t>
    <phoneticPr fontId="5" type="noConversion"/>
  </si>
  <si>
    <t>강미연 님</t>
    <phoneticPr fontId="5" type="noConversion"/>
  </si>
  <si>
    <t>2+2</t>
    <phoneticPr fontId="5" type="noConversion"/>
  </si>
  <si>
    <t>이건학 님</t>
    <phoneticPr fontId="5" type="noConversion"/>
  </si>
  <si>
    <t>강유이 님</t>
    <phoneticPr fontId="5" type="noConversion"/>
  </si>
  <si>
    <t xml:space="preserve">* 김정필, 유하빈 사원 </t>
    <phoneticPr fontId="5" type="noConversion"/>
  </si>
  <si>
    <t>* 정동수 사원</t>
    <phoneticPr fontId="5" type="noConversion"/>
  </si>
  <si>
    <t>* 윤은선 주임</t>
    <phoneticPr fontId="5" type="noConversion"/>
  </si>
  <si>
    <t xml:space="preserve">* 이성호 사원 </t>
    <phoneticPr fontId="5" type="noConversion"/>
  </si>
  <si>
    <t>* 최영환 주임, 송상민 주임</t>
    <phoneticPr fontId="5" type="noConversion"/>
  </si>
  <si>
    <t>* 이길만 주임, 조현빈 사원</t>
    <phoneticPr fontId="5" type="noConversion"/>
  </si>
  <si>
    <t>*  천상목 주임, 조현우 사원</t>
    <phoneticPr fontId="5" type="noConversion"/>
  </si>
  <si>
    <t>* 김소영 주임, 정화영, 조성훈 사원</t>
    <phoneticPr fontId="5" type="noConversion"/>
  </si>
  <si>
    <t>* 김소영 주임, 정화영, 조성훈 사원</t>
    <phoneticPr fontId="5" type="noConversion"/>
  </si>
  <si>
    <t>* 이길만 주임, 천상목 주임</t>
    <phoneticPr fontId="5" type="noConversion"/>
  </si>
  <si>
    <t>* 초코무스, 츄러스 작업</t>
    <phoneticPr fontId="5" type="noConversion"/>
  </si>
  <si>
    <t>* 연어그라브락스 작업</t>
    <phoneticPr fontId="5" type="noConversion"/>
  </si>
  <si>
    <t xml:space="preserve">* 테라스 폴딩 도어 유리 세척 </t>
    <phoneticPr fontId="5" type="noConversion"/>
  </si>
  <si>
    <t>주요판매분석</t>
    <phoneticPr fontId="5" type="noConversion"/>
  </si>
  <si>
    <t>런치</t>
    <phoneticPr fontId="5" type="noConversion"/>
  </si>
  <si>
    <t>Salad</t>
    <phoneticPr fontId="5" type="noConversion"/>
  </si>
  <si>
    <t>디너</t>
    <phoneticPr fontId="5" type="noConversion"/>
  </si>
  <si>
    <t>총매출</t>
    <phoneticPr fontId="5" type="noConversion"/>
  </si>
  <si>
    <t>Pizza</t>
    <phoneticPr fontId="5" type="noConversion"/>
  </si>
  <si>
    <t>누적매출</t>
    <phoneticPr fontId="5" type="noConversion"/>
  </si>
  <si>
    <t>Pasta</t>
    <phoneticPr fontId="5" type="noConversion"/>
  </si>
  <si>
    <t>목표매출</t>
    <phoneticPr fontId="5" type="noConversion"/>
  </si>
  <si>
    <t>Risotto</t>
    <phoneticPr fontId="5" type="noConversion"/>
  </si>
  <si>
    <t>BBQ</t>
    <phoneticPr fontId="5" type="noConversion"/>
  </si>
  <si>
    <t>목표매출 달성도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</si>
  <si>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</si>
  <si>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</si>
  <si>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 xml:space="preserve"> 추천메뉴</t>
    <phoneticPr fontId="5" type="noConversion"/>
  </si>
  <si>
    <t>판매량(누적)</t>
    <phoneticPr fontId="5" type="noConversion"/>
  </si>
  <si>
    <t>분류</t>
    <phoneticPr fontId="5" type="noConversion"/>
  </si>
  <si>
    <t>데일리 판매수량</t>
    <phoneticPr fontId="5" type="noConversion"/>
  </si>
  <si>
    <t>* Ant-Carpaccio</t>
    <phoneticPr fontId="5" type="noConversion"/>
  </si>
  <si>
    <t>1(3)</t>
    <phoneticPr fontId="5" type="noConversion"/>
  </si>
  <si>
    <t>Daily Best</t>
    <phoneticPr fontId="5" type="noConversion"/>
  </si>
  <si>
    <t>* B.B.Q</t>
    <phoneticPr fontId="5" type="noConversion"/>
  </si>
  <si>
    <t>* Ant-Cipola</t>
    <phoneticPr fontId="5" type="noConversion"/>
  </si>
  <si>
    <t>0(13)</t>
    <phoneticPr fontId="5" type="noConversion"/>
  </si>
  <si>
    <t>* Sal-Ceasare</t>
    <phoneticPr fontId="5" type="noConversion"/>
  </si>
  <si>
    <t>0(6)</t>
    <phoneticPr fontId="5" type="noConversion"/>
  </si>
  <si>
    <t>Daily Worst</t>
    <phoneticPr fontId="5" type="noConversion"/>
  </si>
  <si>
    <t>* Ant-Salmon</t>
    <phoneticPr fontId="5" type="noConversion"/>
  </si>
  <si>
    <t>* Car-Chicken</t>
    <phoneticPr fontId="5" type="noConversion"/>
  </si>
  <si>
    <t>1(2)</t>
    <phoneticPr fontId="5" type="noConversion"/>
  </si>
  <si>
    <t>* Car-Bistecca</t>
    <phoneticPr fontId="5" type="noConversion"/>
  </si>
  <si>
    <t xml:space="preserve">시간 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</si>
  <si>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</si>
  <si>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</si>
  <si>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</si>
  <si>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오전</t>
    <phoneticPr fontId="5" type="noConversion"/>
  </si>
  <si>
    <t>* 보고  및 특이사항</t>
    <phoneticPr fontId="5" type="noConversion"/>
  </si>
  <si>
    <t>Kitchen</t>
    <phoneticPr fontId="5" type="noConversion"/>
  </si>
  <si>
    <t>* D/O</t>
    <phoneticPr fontId="5" type="noConversion"/>
  </si>
  <si>
    <t>* 윤은선 주임, 이성호 사원</t>
    <phoneticPr fontId="5" type="noConversion"/>
  </si>
  <si>
    <t>Hall</t>
    <phoneticPr fontId="5" type="noConversion"/>
  </si>
  <si>
    <t>* 김소영 주임, 정화영 사원</t>
    <phoneticPr fontId="5" type="noConversion"/>
  </si>
  <si>
    <t>* Salad</t>
    <phoneticPr fontId="5" type="noConversion"/>
  </si>
  <si>
    <t>* Section A</t>
    <phoneticPr fontId="5" type="noConversion"/>
  </si>
  <si>
    <t>* 이길만 주임, 조성훈 사원</t>
    <phoneticPr fontId="5" type="noConversion"/>
  </si>
  <si>
    <t>* Pizza</t>
    <phoneticPr fontId="5" type="noConversion"/>
  </si>
  <si>
    <t>* 김정필 사원</t>
    <phoneticPr fontId="5" type="noConversion"/>
  </si>
  <si>
    <t>* Section B</t>
    <phoneticPr fontId="5" type="noConversion"/>
  </si>
  <si>
    <t>* 천상목 주임, 조현우, 조현빈 사원</t>
    <phoneticPr fontId="5" type="noConversion"/>
  </si>
  <si>
    <t xml:space="preserve">* Pasta </t>
    <phoneticPr fontId="5" type="noConversion"/>
  </si>
  <si>
    <t>* 최영환 주임, 유하빈 사원</t>
    <phoneticPr fontId="5" type="noConversion"/>
  </si>
  <si>
    <t>* Section 6F</t>
    <phoneticPr fontId="5" type="noConversion"/>
  </si>
  <si>
    <t>* Main</t>
    <phoneticPr fontId="5" type="noConversion"/>
  </si>
  <si>
    <t>* 송상민 주임</t>
    <phoneticPr fontId="5" type="noConversion"/>
  </si>
  <si>
    <t>* Part Time</t>
    <phoneticPr fontId="5" type="noConversion"/>
  </si>
  <si>
    <t>* 볼로네제 소스, 치킨 스탁 생산</t>
    <phoneticPr fontId="5" type="noConversion"/>
  </si>
  <si>
    <t>* 오전 10시부터 홀 전직원, 주현철과장, 임진환대리, 송상민 주임 와인 수업 참여.</t>
    <phoneticPr fontId="5" type="noConversion"/>
  </si>
  <si>
    <t xml:space="preserve">* 천상목 주임, 주말 B.B.Q 꽃 작업 </t>
    <phoneticPr fontId="5" type="noConversion"/>
  </si>
  <si>
    <t xml:space="preserve">  기물파손율 </t>
    <phoneticPr fontId="5" type="noConversion"/>
  </si>
  <si>
    <t xml:space="preserve">  전도금 사용내역 </t>
    <phoneticPr fontId="5" type="noConversion"/>
  </si>
  <si>
    <t>총금액</t>
    <phoneticPr fontId="5" type="noConversion"/>
  </si>
  <si>
    <t>사용내역</t>
    <phoneticPr fontId="5" type="noConversion"/>
  </si>
  <si>
    <t>금액</t>
    <phoneticPr fontId="5" type="noConversion"/>
  </si>
  <si>
    <t>0(3)</t>
    <phoneticPr fontId="5" type="noConversion"/>
  </si>
  <si>
    <t>* Piz-Margherita</t>
    <phoneticPr fontId="5" type="noConversion"/>
  </si>
  <si>
    <t>1(12)</t>
    <phoneticPr fontId="5" type="noConversion"/>
  </si>
  <si>
    <t>* Pas-Gamberi</t>
    <phoneticPr fontId="5" type="noConversion"/>
  </si>
  <si>
    <t>2(4)</t>
    <phoneticPr fontId="5" type="noConversion"/>
  </si>
  <si>
    <t>* Annt-Mercato Calamari</t>
    <phoneticPr fontId="5" type="noConversion"/>
  </si>
  <si>
    <t>1(1)</t>
    <phoneticPr fontId="5" type="noConversion"/>
  </si>
  <si>
    <t>* Dinner T Course</t>
    <phoneticPr fontId="5" type="noConversion"/>
  </si>
  <si>
    <t>강대웅 님</t>
    <phoneticPr fontId="5" type="noConversion"/>
  </si>
  <si>
    <t>KNN단유정 님</t>
    <phoneticPr fontId="5" type="noConversion"/>
  </si>
  <si>
    <t>지두성 님</t>
    <phoneticPr fontId="5" type="noConversion"/>
  </si>
  <si>
    <t>정태린 님</t>
    <phoneticPr fontId="5" type="noConversion"/>
  </si>
  <si>
    <t>동운 스님</t>
    <phoneticPr fontId="5" type="noConversion"/>
  </si>
  <si>
    <t>* 송상민 주임, 정동수 사원</t>
    <phoneticPr fontId="5" type="noConversion"/>
  </si>
  <si>
    <t>* 천상목 주임, 조성훈 사원 휴무</t>
    <phoneticPr fontId="5" type="noConversion"/>
  </si>
  <si>
    <t>* 윤은선 주임</t>
    <phoneticPr fontId="5" type="noConversion"/>
  </si>
  <si>
    <t>* 이길만 주임, 정화영 사원</t>
    <phoneticPr fontId="5" type="noConversion"/>
  </si>
  <si>
    <t>* 김소영 주임, 조현빈, 조현빈 사원</t>
    <phoneticPr fontId="5" type="noConversion"/>
  </si>
  <si>
    <t>* 이성호, 유하빈 사원</t>
    <phoneticPr fontId="5" type="noConversion"/>
  </si>
  <si>
    <t>* 최영환 주임</t>
    <phoneticPr fontId="5" type="noConversion"/>
  </si>
  <si>
    <t>* 연어 그라브락스, 아이스크림, 치킨 마리네이드 생산</t>
    <phoneticPr fontId="5" type="noConversion"/>
  </si>
  <si>
    <t xml:space="preserve">* 15:00시에 예약 주신 동운스님은 최근 단골이 된 스님으로 해산물과 고기 종류는 드시지 않아 홀직원이 특별히 야채만을 넣어 뽀모도로를 준비해드렸습니다.
그 다음부터 스님께서 그 메뉴만을 주문하시기 시작했습니다. 이번 예약에서는 ROOM에서 동료 스님들과 모임을 가지셨습니다.
</t>
    <phoneticPr fontId="5" type="noConversion"/>
  </si>
  <si>
    <t>0(12)</t>
    <phoneticPr fontId="5" type="noConversion"/>
  </si>
  <si>
    <t>0(4)</t>
    <phoneticPr fontId="5" type="noConversion"/>
  </si>
  <si>
    <t>* Sal-Funghi</t>
    <phoneticPr fontId="5" type="noConversion"/>
  </si>
  <si>
    <t>1(0)</t>
    <phoneticPr fontId="5" type="noConversion"/>
  </si>
  <si>
    <t>성영애 님</t>
    <phoneticPr fontId="5" type="noConversion"/>
  </si>
  <si>
    <t>황세삼 님</t>
    <phoneticPr fontId="5" type="noConversion"/>
  </si>
  <si>
    <t>바이엘</t>
    <phoneticPr fontId="5" type="noConversion"/>
  </si>
  <si>
    <t xml:space="preserve">재방문, 제약회사, 코스 </t>
    <phoneticPr fontId="5" type="noConversion"/>
  </si>
  <si>
    <t>* 임진환 대리 휴무</t>
    <phoneticPr fontId="5" type="noConversion"/>
  </si>
  <si>
    <t>* 조현우, 조현빈 사원 휴무, 이길만 주임 하프근무</t>
    <phoneticPr fontId="5" type="noConversion"/>
  </si>
  <si>
    <t>* 윤은선 주임, 정동수 사원</t>
    <phoneticPr fontId="5" type="noConversion"/>
  </si>
  <si>
    <t>* 천상목 주임, 정화영 사원</t>
    <phoneticPr fontId="5" type="noConversion"/>
  </si>
  <si>
    <t>* 김소영 주임, 조성훈 사원</t>
    <phoneticPr fontId="5" type="noConversion"/>
  </si>
  <si>
    <t>* 이길만 주임</t>
    <phoneticPr fontId="5" type="noConversion"/>
  </si>
  <si>
    <t>* 최영환, 송상민 주임</t>
    <phoneticPr fontId="5" type="noConversion"/>
  </si>
  <si>
    <t>* 시저 샐러드, 치폴라 잡지촬영</t>
    <phoneticPr fontId="5" type="noConversion"/>
  </si>
  <si>
    <t>* 한치 작업</t>
    <phoneticPr fontId="5" type="noConversion"/>
  </si>
  <si>
    <t>* 6층 화단관리 및 청소</t>
    <phoneticPr fontId="5" type="noConversion"/>
  </si>
  <si>
    <t xml:space="preserve">* 잡지 'The Light'  음식 사진 및  매장 전경 촬영. </t>
    <phoneticPr fontId="5" type="noConversion"/>
  </si>
  <si>
    <t xml:space="preserve">* </t>
    <phoneticPr fontId="5" type="noConversion"/>
  </si>
  <si>
    <t>1(4)</t>
    <phoneticPr fontId="5" type="noConversion"/>
  </si>
  <si>
    <t>3(13)</t>
    <phoneticPr fontId="5" type="noConversion"/>
  </si>
  <si>
    <t>3(6)</t>
    <phoneticPr fontId="5" type="noConversion"/>
  </si>
  <si>
    <t>0(5)</t>
    <phoneticPr fontId="5" type="noConversion"/>
  </si>
  <si>
    <t>2(16)</t>
    <phoneticPr fontId="5" type="noConversion"/>
  </si>
  <si>
    <t>1(9)</t>
    <phoneticPr fontId="5" type="noConversion"/>
  </si>
  <si>
    <t xml:space="preserve">  일일매출내역</t>
    <phoneticPr fontId="5" type="noConversion"/>
  </si>
  <si>
    <t>* Ant-Cipolla</t>
    <phoneticPr fontId="5" type="noConversion"/>
  </si>
  <si>
    <t>3(19)</t>
    <phoneticPr fontId="5" type="noConversion"/>
  </si>
  <si>
    <t>1(10)</t>
    <phoneticPr fontId="5" type="noConversion"/>
  </si>
  <si>
    <t>2(6)</t>
    <phoneticPr fontId="5" type="noConversion"/>
  </si>
  <si>
    <t>* Sal-Market</t>
    <phoneticPr fontId="5" type="noConversion"/>
  </si>
  <si>
    <t>* Car-Filetto</t>
    <phoneticPr fontId="5" type="noConversion"/>
  </si>
  <si>
    <t>* Lunch Tasting</t>
    <phoneticPr fontId="5" type="noConversion"/>
  </si>
  <si>
    <t xml:space="preserve">Ebrin 님 </t>
    <phoneticPr fontId="5" type="noConversion"/>
  </si>
  <si>
    <t>파라다이스 호텔에서 소개 해준 외국인 손님</t>
    <phoneticPr fontId="5" type="noConversion"/>
  </si>
  <si>
    <t>김희정 님</t>
    <phoneticPr fontId="5" type="noConversion"/>
  </si>
  <si>
    <t>수영로 교회 모임</t>
    <phoneticPr fontId="5" type="noConversion"/>
  </si>
  <si>
    <t>정소희 님</t>
    <phoneticPr fontId="5" type="noConversion"/>
  </si>
  <si>
    <t>심혜숙 님</t>
    <phoneticPr fontId="5" type="noConversion"/>
  </si>
  <si>
    <t>노혜민 님</t>
    <phoneticPr fontId="5" type="noConversion"/>
  </si>
  <si>
    <t>* 정화영  사원</t>
    <phoneticPr fontId="5" type="noConversion"/>
  </si>
  <si>
    <t>* 이길만 주임, 천상목 주임, 조현우 사원</t>
    <phoneticPr fontId="5" type="noConversion"/>
  </si>
  <si>
    <t>* 7월 전체미팅 진행</t>
    <phoneticPr fontId="5" type="noConversion"/>
  </si>
  <si>
    <t>* 최근에 자주 오시는 정소희 님은 항상 오실때마다 와인과 식사를 같이 주문하시는 단골 입니다.</t>
    <phoneticPr fontId="5" type="noConversion"/>
  </si>
  <si>
    <t>단골, 식사+와인 3병</t>
    <phoneticPr fontId="5" type="noConversion"/>
  </si>
  <si>
    <t xml:space="preserve">* 정동수 사원 </t>
    <phoneticPr fontId="5" type="noConversion"/>
  </si>
  <si>
    <t>* 유하빈 사원</t>
    <phoneticPr fontId="5" type="noConversion"/>
  </si>
  <si>
    <t>* 그릴청소 &amp; 한치 작업</t>
    <phoneticPr fontId="5" type="noConversion"/>
  </si>
  <si>
    <t>0(19)</t>
    <phoneticPr fontId="5" type="noConversion"/>
  </si>
  <si>
    <t>0(10)</t>
    <phoneticPr fontId="5" type="noConversion"/>
  </si>
  <si>
    <t>1(7)</t>
    <phoneticPr fontId="5" type="noConversion"/>
  </si>
  <si>
    <t>* Piz-Jamon</t>
    <phoneticPr fontId="5" type="noConversion"/>
  </si>
  <si>
    <t>정선영 님</t>
    <phoneticPr fontId="5" type="noConversion"/>
  </si>
  <si>
    <t>식사+와인</t>
    <phoneticPr fontId="5" type="noConversion"/>
  </si>
  <si>
    <t>오미진 님</t>
    <phoneticPr fontId="5" type="noConversion"/>
  </si>
  <si>
    <t>* 이성호사원</t>
    <phoneticPr fontId="5" type="noConversion"/>
  </si>
  <si>
    <t>* 조현우 사원</t>
    <phoneticPr fontId="5" type="noConversion"/>
  </si>
  <si>
    <t>* 이길만 주임, 천상목 주임, 조현빈사원</t>
    <phoneticPr fontId="5" type="noConversion"/>
  </si>
  <si>
    <t>* 트렌치 청소, 직원 식당 청소</t>
    <phoneticPr fontId="5" type="noConversion"/>
  </si>
  <si>
    <t>* 김정필 사원 메인 교육</t>
    <phoneticPr fontId="5" type="noConversion"/>
  </si>
  <si>
    <t>* 정동수 사원 연어그라브락스 교육</t>
    <phoneticPr fontId="5" type="noConversion"/>
  </si>
  <si>
    <t>* 와인 서브 교육</t>
    <phoneticPr fontId="5" type="noConversion"/>
  </si>
  <si>
    <t>* 7층 테라스 청소 및 화단 관리</t>
    <phoneticPr fontId="5" type="noConversion"/>
  </si>
  <si>
    <t>0(5)</t>
    <phoneticPr fontId="5" type="noConversion"/>
  </si>
  <si>
    <t>1(19)</t>
    <phoneticPr fontId="5" type="noConversion"/>
  </si>
  <si>
    <t>0(8)</t>
    <phoneticPr fontId="5" type="noConversion"/>
  </si>
  <si>
    <t>비고</t>
    <phoneticPr fontId="5" type="noConversion"/>
  </si>
  <si>
    <t>* Ant-Zuppa di Cozze</t>
    <phoneticPr fontId="5" type="noConversion"/>
  </si>
  <si>
    <t>* Pas-See Zuppa</t>
    <phoneticPr fontId="5" type="noConversion"/>
  </si>
  <si>
    <t>* Pas-Gamberi</t>
    <phoneticPr fontId="5" type="noConversion"/>
  </si>
  <si>
    <t>* 조현우 사원 휴무, 정화영 사원 휴가</t>
    <phoneticPr fontId="5" type="noConversion"/>
  </si>
  <si>
    <t>* 보고  및 특이사항</t>
    <phoneticPr fontId="5" type="noConversion"/>
  </si>
  <si>
    <t>* 이길만, 천상목 주임, 조현빈 사원</t>
    <phoneticPr fontId="5" type="noConversion"/>
  </si>
  <si>
    <t>* 김소영, 조성훈 사원</t>
    <phoneticPr fontId="5" type="noConversion"/>
  </si>
  <si>
    <t>* 냉장고, 선반 정리 및 청소</t>
    <phoneticPr fontId="5" type="noConversion"/>
  </si>
  <si>
    <t>* 많이 판매되는 와인 선정하여 와인 교육 실시-Tua Rita(ltaly) / Chakana Malbec (Argentina)</t>
    <phoneticPr fontId="5" type="noConversion"/>
  </si>
  <si>
    <t>* 김정필, 이성호 사원</t>
    <phoneticPr fontId="5" type="noConversion"/>
  </si>
  <si>
    <t>* 정동수 사원</t>
    <phoneticPr fontId="5" type="noConversion"/>
  </si>
  <si>
    <t>* 송상민 주임</t>
    <phoneticPr fontId="5" type="noConversion"/>
  </si>
  <si>
    <t>* 윤은선 주임</t>
    <phoneticPr fontId="5" type="noConversion"/>
  </si>
  <si>
    <t xml:space="preserve">* 정동수 사원, 디저트 얼그레이 초코 무스 생산 </t>
    <phoneticPr fontId="5" type="noConversion"/>
  </si>
  <si>
    <t>* 후드 수리</t>
    <phoneticPr fontId="5" type="noConversion"/>
  </si>
  <si>
    <t>BBQ</t>
    <phoneticPr fontId="5" type="noConversion"/>
  </si>
  <si>
    <t>1(9)</t>
    <phoneticPr fontId="5" type="noConversion"/>
  </si>
  <si>
    <t>* BBQ</t>
    <phoneticPr fontId="5" type="noConversion"/>
  </si>
  <si>
    <t>* Lunch Tasting</t>
    <phoneticPr fontId="5" type="noConversion"/>
  </si>
  <si>
    <t>이주은 님</t>
    <phoneticPr fontId="5" type="noConversion"/>
  </si>
  <si>
    <t>곽소영 님</t>
    <phoneticPr fontId="5" type="noConversion"/>
  </si>
  <si>
    <t>3+2</t>
    <phoneticPr fontId="5" type="noConversion"/>
  </si>
  <si>
    <t>* 이성호 사원</t>
    <phoneticPr fontId="5" type="noConversion"/>
  </si>
  <si>
    <t>* 이길만, 천상목 주임</t>
    <phoneticPr fontId="5" type="noConversion"/>
  </si>
  <si>
    <t>* 김소영 주임, 조현빈 사원</t>
    <phoneticPr fontId="5" type="noConversion"/>
  </si>
  <si>
    <t>* 정화영, 조성훈 사원</t>
    <phoneticPr fontId="5" type="noConversion"/>
  </si>
  <si>
    <t>* 피클주스 생산</t>
    <phoneticPr fontId="5" type="noConversion"/>
  </si>
  <si>
    <t>* 아란치니 생산</t>
    <phoneticPr fontId="5" type="noConversion"/>
  </si>
  <si>
    <t>* 6층 테라스 물청소</t>
    <phoneticPr fontId="5" type="noConversion"/>
  </si>
  <si>
    <t>* 커피 추출 교육</t>
    <phoneticPr fontId="5" type="noConversion"/>
  </si>
  <si>
    <t>1(6)</t>
    <phoneticPr fontId="5" type="noConversion"/>
  </si>
  <si>
    <t>5(24)</t>
    <phoneticPr fontId="5" type="noConversion"/>
  </si>
  <si>
    <t>2(12)</t>
    <phoneticPr fontId="5" type="noConversion"/>
  </si>
  <si>
    <t>2(11)</t>
    <phoneticPr fontId="5" type="noConversion"/>
  </si>
  <si>
    <t>* DES-Churros</t>
    <phoneticPr fontId="5" type="noConversion"/>
  </si>
  <si>
    <t>* Des-Lemon Curd</t>
    <phoneticPr fontId="5" type="noConversion"/>
  </si>
  <si>
    <t>* Ant-Calamari</t>
    <phoneticPr fontId="5" type="noConversion"/>
  </si>
  <si>
    <t>오진영 님</t>
    <phoneticPr fontId="5" type="noConversion"/>
  </si>
  <si>
    <t>오미정 님</t>
    <phoneticPr fontId="5" type="noConversion"/>
  </si>
  <si>
    <t>단골</t>
    <phoneticPr fontId="5" type="noConversion"/>
  </si>
  <si>
    <t>이진용 님</t>
    <phoneticPr fontId="5" type="noConversion"/>
  </si>
  <si>
    <t>이선화 님</t>
    <phoneticPr fontId="5" type="noConversion"/>
  </si>
  <si>
    <t>한지석 님</t>
    <phoneticPr fontId="5" type="noConversion"/>
  </si>
  <si>
    <t>* 정동수 사원 휴무, 이성호 사원 휴가</t>
    <phoneticPr fontId="5" type="noConversion"/>
  </si>
  <si>
    <t>* 천상목 주임</t>
    <phoneticPr fontId="5" type="noConversion"/>
  </si>
  <si>
    <t>* 한치, 허브 비스킷, 마늘버터 생산</t>
    <phoneticPr fontId="5" type="noConversion"/>
  </si>
  <si>
    <t>* 바비큐 메뉴 미장 작업</t>
    <phoneticPr fontId="5" type="noConversion"/>
  </si>
  <si>
    <t>* 단골 오미정님이 방문하였습니다.</t>
    <phoneticPr fontId="5" type="noConversion"/>
  </si>
  <si>
    <t>* 와인 보관 냉장고 청소 및 정리 정돈</t>
    <phoneticPr fontId="5" type="noConversion"/>
  </si>
  <si>
    <t>0(6)</t>
    <phoneticPr fontId="5" type="noConversion"/>
  </si>
  <si>
    <t>0(24)</t>
    <phoneticPr fontId="5" type="noConversion"/>
  </si>
  <si>
    <t>* Sal-Cesare</t>
    <phoneticPr fontId="5" type="noConversion"/>
  </si>
  <si>
    <t>1(11)</t>
    <phoneticPr fontId="5" type="noConversion"/>
  </si>
  <si>
    <t>* BBQ</t>
    <phoneticPr fontId="5" type="noConversion"/>
  </si>
  <si>
    <t>* Car-Filetto</t>
    <phoneticPr fontId="5" type="noConversion"/>
  </si>
  <si>
    <t>* Ant-Smoked Salmon</t>
    <phoneticPr fontId="5" type="noConversion"/>
  </si>
  <si>
    <t>박은희 님</t>
    <phoneticPr fontId="5" type="noConversion"/>
  </si>
  <si>
    <t>BBQ 8만원 + 와인</t>
    <phoneticPr fontId="5" type="noConversion"/>
  </si>
  <si>
    <t>고명진 님</t>
    <phoneticPr fontId="5" type="noConversion"/>
  </si>
  <si>
    <t>장정우 님</t>
    <phoneticPr fontId="5" type="noConversion"/>
  </si>
  <si>
    <t>정재경 님</t>
    <phoneticPr fontId="5" type="noConversion"/>
  </si>
  <si>
    <t>박종성 님</t>
    <phoneticPr fontId="5" type="noConversion"/>
  </si>
  <si>
    <t>* 이성호 사원 휴가</t>
    <phoneticPr fontId="5" type="noConversion"/>
  </si>
  <si>
    <t>* 정동수 사원</t>
    <phoneticPr fontId="5" type="noConversion"/>
  </si>
  <si>
    <t>* 김정필 사원</t>
    <phoneticPr fontId="5" type="noConversion"/>
  </si>
  <si>
    <t>* 윤은선 주임, 유하빈 사원</t>
    <phoneticPr fontId="5" type="noConversion"/>
  </si>
  <si>
    <t>* 김정필, 유하빈 사원</t>
    <phoneticPr fontId="5" type="noConversion"/>
  </si>
  <si>
    <t>* 정화영 사원</t>
    <phoneticPr fontId="5" type="noConversion"/>
  </si>
  <si>
    <t>* 이길만 주임, 조현우 사원</t>
    <phoneticPr fontId="5" type="noConversion"/>
  </si>
  <si>
    <t>* LA 갈비, 토마토 소스, 타아린면 생산</t>
    <phoneticPr fontId="5" type="noConversion"/>
  </si>
  <si>
    <t>* 금일 돌잔치 점심시간 1회가 있었으며, 바비큐 8만원 식사와 와인을 같이 하셨습니다.</t>
    <phoneticPr fontId="5" type="noConversion"/>
  </si>
  <si>
    <t>1(13)</t>
    <phoneticPr fontId="5" type="noConversion"/>
  </si>
  <si>
    <t>4(15)</t>
    <phoneticPr fontId="5" type="noConversion"/>
  </si>
  <si>
    <t>* Lunch Tasting</t>
    <phoneticPr fontId="5" type="noConversion"/>
  </si>
  <si>
    <t>* Pas-Sea Zuppa</t>
    <phoneticPr fontId="5" type="noConversion"/>
  </si>
  <si>
    <t>* Sal-Market</t>
    <phoneticPr fontId="5" type="noConversion"/>
  </si>
  <si>
    <t>이다혜 님</t>
    <phoneticPr fontId="5" type="noConversion"/>
  </si>
  <si>
    <t>돌잔치  L/C +스파클링 와인</t>
    <phoneticPr fontId="5" type="noConversion"/>
  </si>
  <si>
    <t>한재정 님</t>
    <phoneticPr fontId="5" type="noConversion"/>
  </si>
  <si>
    <t>전대현 님</t>
    <phoneticPr fontId="5" type="noConversion"/>
  </si>
  <si>
    <t>* 조성훈 사원</t>
    <phoneticPr fontId="5" type="noConversion"/>
  </si>
  <si>
    <t>* 김소영 주임, 정화영 사원</t>
    <phoneticPr fontId="5" type="noConversion"/>
  </si>
  <si>
    <t>* 피자소스, 치킨 스탁 생산</t>
    <phoneticPr fontId="5" type="noConversion"/>
  </si>
  <si>
    <t>* 더페이스샵 성형외과 단골 '한재정' 님께서 방문하시어, 생일파티를 하였습니다.</t>
    <phoneticPr fontId="5" type="noConversion"/>
  </si>
  <si>
    <t>* 최근에 자주 오시는 와인+식사 단골 '전대현'님께서 가족과 방문하였습니다.</t>
    <phoneticPr fontId="5" type="noConversion"/>
  </si>
  <si>
    <t>* Ant-Smoked Salmon</t>
    <phoneticPr fontId="5" type="noConversion"/>
  </si>
  <si>
    <t>* Sal-Market</t>
    <phoneticPr fontId="5" type="noConversion"/>
  </si>
  <si>
    <t xml:space="preserve"> 추천메뉴</t>
    <phoneticPr fontId="5" type="noConversion"/>
  </si>
  <si>
    <t>* Pas-Bolognese</t>
    <phoneticPr fontId="5" type="noConversion"/>
  </si>
  <si>
    <t>* Car-Filetto</t>
    <phoneticPr fontId="5" type="noConversion"/>
  </si>
  <si>
    <t>* Piz-Margherita</t>
    <phoneticPr fontId="5" type="noConversion"/>
  </si>
  <si>
    <t>김태희 님</t>
    <phoneticPr fontId="5" type="noConversion"/>
  </si>
  <si>
    <t>김명선 님</t>
    <phoneticPr fontId="5" type="noConversion"/>
  </si>
  <si>
    <t>배정현 님</t>
    <phoneticPr fontId="5" type="noConversion"/>
  </si>
  <si>
    <t>선재부부치과</t>
    <phoneticPr fontId="5" type="noConversion"/>
  </si>
  <si>
    <t>이다솜 님</t>
    <phoneticPr fontId="5" type="noConversion"/>
  </si>
  <si>
    <t>2+2</t>
    <phoneticPr fontId="5" type="noConversion"/>
  </si>
  <si>
    <t>이소영 님</t>
    <phoneticPr fontId="5" type="noConversion"/>
  </si>
  <si>
    <t>* 송상민 주임, 이성호 사원</t>
    <phoneticPr fontId="5" type="noConversion"/>
  </si>
  <si>
    <t>* 김정필 사원</t>
    <phoneticPr fontId="5" type="noConversion"/>
  </si>
  <si>
    <t>* 이길만 주임, 천상목 주임</t>
    <phoneticPr fontId="5" type="noConversion"/>
  </si>
  <si>
    <t>* 이길만 주임 하프근무, 김소영 주임 휴무</t>
    <phoneticPr fontId="5" type="noConversion"/>
  </si>
  <si>
    <t>* 정화영 , 조성훈, 조현우 사원</t>
    <phoneticPr fontId="5" type="noConversion"/>
  </si>
  <si>
    <t>* 그릴청소, 트렌치 청소</t>
    <phoneticPr fontId="5" type="noConversion"/>
  </si>
  <si>
    <t>* 6층 주방 청소, 락커 청소</t>
    <phoneticPr fontId="5" type="noConversion"/>
  </si>
  <si>
    <t>0(1)</t>
    <phoneticPr fontId="5" type="noConversion"/>
  </si>
  <si>
    <t>1(1)</t>
    <phoneticPr fontId="5" type="noConversion"/>
  </si>
  <si>
    <t>2(2)</t>
    <phoneticPr fontId="5" type="noConversion"/>
  </si>
  <si>
    <t>3(7)</t>
    <phoneticPr fontId="5" type="noConversion"/>
  </si>
  <si>
    <t>* Beer - Peroni</t>
    <phoneticPr fontId="5" type="noConversion"/>
  </si>
  <si>
    <t>* Pas-Vongole Classic</t>
    <phoneticPr fontId="5" type="noConversion"/>
  </si>
  <si>
    <t>* Ant-Aranchini</t>
    <phoneticPr fontId="5" type="noConversion"/>
  </si>
  <si>
    <t>* Sal-Cesare</t>
    <phoneticPr fontId="5" type="noConversion"/>
  </si>
  <si>
    <t>정영태 님</t>
    <phoneticPr fontId="5" type="noConversion"/>
  </si>
  <si>
    <t>산드라 님</t>
    <phoneticPr fontId="5" type="noConversion"/>
  </si>
  <si>
    <t>권경욱 님</t>
    <phoneticPr fontId="5" type="noConversion"/>
  </si>
  <si>
    <t>* 김소영 주임, 조현우 사원</t>
    <phoneticPr fontId="5" type="noConversion"/>
  </si>
  <si>
    <t>* 천상목 주임, 조성훈  사원</t>
    <phoneticPr fontId="5" type="noConversion"/>
  </si>
  <si>
    <t>* 이길만 주임, 정화영 사원</t>
    <phoneticPr fontId="5" type="noConversion"/>
  </si>
  <si>
    <t>* 타아린면 생산</t>
    <phoneticPr fontId="5" type="noConversion"/>
  </si>
  <si>
    <t>* 화덕 청소</t>
    <phoneticPr fontId="5" type="noConversion"/>
  </si>
  <si>
    <t>* 커피머신 정밀 세척 청소</t>
    <phoneticPr fontId="5" type="noConversion"/>
  </si>
  <si>
    <t>3(4)</t>
    <phoneticPr fontId="5" type="noConversion"/>
  </si>
  <si>
    <t>1(2)</t>
    <phoneticPr fontId="5" type="noConversion"/>
  </si>
  <si>
    <t>1(3)</t>
    <phoneticPr fontId="5" type="noConversion"/>
  </si>
  <si>
    <t>1(8)</t>
    <phoneticPr fontId="5" type="noConversion"/>
  </si>
  <si>
    <t>* Pas-Sea Zuppa</t>
    <phoneticPr fontId="5" type="noConversion"/>
  </si>
  <si>
    <t>* Sal-Funghi</t>
    <phoneticPr fontId="5" type="noConversion"/>
  </si>
  <si>
    <t>* Ant-Calamari</t>
    <phoneticPr fontId="5" type="noConversion"/>
  </si>
  <si>
    <t>* Pas-Vong Spicy</t>
    <phoneticPr fontId="5" type="noConversion"/>
  </si>
  <si>
    <t>이재희 님</t>
    <phoneticPr fontId="5" type="noConversion"/>
  </si>
  <si>
    <t>곽소영 님</t>
    <phoneticPr fontId="5" type="noConversion"/>
  </si>
  <si>
    <t>안형택 님</t>
    <phoneticPr fontId="5" type="noConversion"/>
  </si>
  <si>
    <t>* 윤은선 주임, 김정필 사원 휴가</t>
    <phoneticPr fontId="5" type="noConversion"/>
  </si>
  <si>
    <t>* 유하빈 사원</t>
    <phoneticPr fontId="5" type="noConversion"/>
  </si>
  <si>
    <t>* 이성호 사원</t>
    <phoneticPr fontId="5" type="noConversion"/>
  </si>
  <si>
    <t>* 송상민 주임</t>
    <phoneticPr fontId="5" type="noConversion"/>
  </si>
  <si>
    <t>* 천상목 주임</t>
    <phoneticPr fontId="5" type="noConversion"/>
  </si>
  <si>
    <t>* 김소영 주임, 조성훈, 조현우  사원</t>
    <phoneticPr fontId="5" type="noConversion"/>
  </si>
  <si>
    <t>* 워크인 냉장고 청소</t>
    <phoneticPr fontId="5" type="noConversion"/>
  </si>
  <si>
    <t xml:space="preserve">  기물파손율 </t>
    <phoneticPr fontId="5" type="noConversion"/>
  </si>
  <si>
    <t>* 프랑스 보르도 와인 교육</t>
    <phoneticPr fontId="5" type="noConversion"/>
  </si>
  <si>
    <t>1(5)</t>
    <phoneticPr fontId="5" type="noConversion"/>
  </si>
  <si>
    <t>0(2)</t>
    <phoneticPr fontId="5" type="noConversion"/>
  </si>
  <si>
    <t>* Piz-Margherita</t>
    <phoneticPr fontId="5" type="noConversion"/>
  </si>
  <si>
    <t>* Pas-Gamberi</t>
    <phoneticPr fontId="5" type="noConversion"/>
  </si>
  <si>
    <t>* Piz-Uhjang</t>
    <phoneticPr fontId="5" type="noConversion"/>
  </si>
  <si>
    <t>허유정 님</t>
    <phoneticPr fontId="5" type="noConversion"/>
  </si>
  <si>
    <t>* 이길만 주임, 천상목 주임</t>
    <phoneticPr fontId="5" type="noConversion"/>
  </si>
  <si>
    <t>* 훈연 연어 생산</t>
    <phoneticPr fontId="5" type="noConversion"/>
  </si>
  <si>
    <t>* 6층 바비큐 그릴 세부 청소</t>
    <phoneticPr fontId="5" type="noConversion"/>
  </si>
  <si>
    <t>* 6층 테라스 바닥&amp;폴딩유리문 세척</t>
    <phoneticPr fontId="5" type="noConversion"/>
  </si>
  <si>
    <t>3(8)</t>
    <phoneticPr fontId="5" type="noConversion"/>
  </si>
  <si>
    <t>3(12)</t>
    <phoneticPr fontId="5" type="noConversion"/>
  </si>
  <si>
    <t>* Des-Ice Cream</t>
    <phoneticPr fontId="5" type="noConversion"/>
  </si>
  <si>
    <t>* Sal-Funghi</t>
    <phoneticPr fontId="5" type="noConversion"/>
  </si>
  <si>
    <t>* Piz-Jamon</t>
    <phoneticPr fontId="5" type="noConversion"/>
  </si>
  <si>
    <t>주혜선 님</t>
    <phoneticPr fontId="5" type="noConversion"/>
  </si>
  <si>
    <t>3+3</t>
    <phoneticPr fontId="5" type="noConversion"/>
  </si>
  <si>
    <t>김현웅 님</t>
    <phoneticPr fontId="5" type="noConversion"/>
  </si>
  <si>
    <t>권오철 님</t>
    <phoneticPr fontId="5" type="noConversion"/>
  </si>
  <si>
    <t>* 트렌치 청소</t>
    <phoneticPr fontId="5" type="noConversion"/>
  </si>
  <si>
    <t>* 커피 머신 사용 교육 (김소영 주임)</t>
    <phoneticPr fontId="5" type="noConversion"/>
  </si>
  <si>
    <t>5(13)</t>
    <phoneticPr fontId="5" type="noConversion"/>
  </si>
  <si>
    <t>3(6)</t>
    <phoneticPr fontId="5" type="noConversion"/>
  </si>
  <si>
    <t>4(10)</t>
    <phoneticPr fontId="5" type="noConversion"/>
  </si>
  <si>
    <t>4(16)</t>
    <phoneticPr fontId="5" type="noConversion"/>
  </si>
  <si>
    <t>* Ant-Arancini</t>
    <phoneticPr fontId="5" type="noConversion"/>
  </si>
  <si>
    <t>최진주 님</t>
    <phoneticPr fontId="5" type="noConversion"/>
  </si>
  <si>
    <t>허고은 님</t>
    <phoneticPr fontId="5" type="noConversion"/>
  </si>
  <si>
    <t>허병열 님</t>
    <phoneticPr fontId="5" type="noConversion"/>
  </si>
  <si>
    <t>정지훈 님</t>
    <phoneticPr fontId="5" type="noConversion"/>
  </si>
  <si>
    <t>5+1</t>
    <phoneticPr fontId="5" type="noConversion"/>
  </si>
  <si>
    <t>안민주 님</t>
    <phoneticPr fontId="5" type="noConversion"/>
  </si>
  <si>
    <t>손호성 님</t>
    <phoneticPr fontId="5" type="noConversion"/>
  </si>
  <si>
    <t>장정운 님</t>
    <phoneticPr fontId="5" type="noConversion"/>
  </si>
  <si>
    <t>20+2</t>
    <phoneticPr fontId="5" type="noConversion"/>
  </si>
  <si>
    <t xml:space="preserve">6층 돌잔치, 바비큐 6만원 </t>
    <phoneticPr fontId="5" type="noConversion"/>
  </si>
  <si>
    <t>서근정 님</t>
    <phoneticPr fontId="5" type="noConversion"/>
  </si>
  <si>
    <t>이현희 님</t>
    <phoneticPr fontId="5" type="noConversion"/>
  </si>
  <si>
    <t>이승현 님</t>
    <phoneticPr fontId="5" type="noConversion"/>
  </si>
  <si>
    <t>4+2</t>
    <phoneticPr fontId="5" type="noConversion"/>
  </si>
  <si>
    <t>* 윤은선 주임, 김정필 사원 휴무</t>
    <phoneticPr fontId="5" type="noConversion"/>
  </si>
  <si>
    <t>* 옥수수 스프 생산</t>
    <phoneticPr fontId="5" type="noConversion"/>
  </si>
  <si>
    <t>* 꽃꽃이 작업 및 6층 홀 바닥 청소</t>
    <phoneticPr fontId="5" type="noConversion"/>
  </si>
  <si>
    <t>3(16)</t>
    <phoneticPr fontId="5" type="noConversion"/>
  </si>
  <si>
    <t>3(9)</t>
    <phoneticPr fontId="5" type="noConversion"/>
  </si>
  <si>
    <t>5(21)</t>
    <phoneticPr fontId="5" type="noConversion"/>
  </si>
  <si>
    <t>임진택 님</t>
    <phoneticPr fontId="5" type="noConversion"/>
  </si>
  <si>
    <t>20+3</t>
    <phoneticPr fontId="5" type="noConversion"/>
  </si>
  <si>
    <t>6층 돌잔치+메르까토 돌상 세팅+와인</t>
    <phoneticPr fontId="5" type="noConversion"/>
  </si>
  <si>
    <t>김혜숙 님</t>
    <phoneticPr fontId="5" type="noConversion"/>
  </si>
  <si>
    <t>한진 님</t>
    <phoneticPr fontId="5" type="noConversion"/>
  </si>
  <si>
    <t>황근호 님</t>
    <phoneticPr fontId="5" type="noConversion"/>
  </si>
  <si>
    <t>송최고 님</t>
    <phoneticPr fontId="5" type="noConversion"/>
  </si>
  <si>
    <t>외국인 바이어 접대 자리</t>
    <phoneticPr fontId="5" type="noConversion"/>
  </si>
  <si>
    <t>최창호 님</t>
    <phoneticPr fontId="5" type="noConversion"/>
  </si>
  <si>
    <t>8+2</t>
    <phoneticPr fontId="5" type="noConversion"/>
  </si>
  <si>
    <t>전소영 님</t>
    <phoneticPr fontId="5" type="noConversion"/>
  </si>
  <si>
    <t>오재연 님</t>
    <phoneticPr fontId="5" type="noConversion"/>
  </si>
  <si>
    <t>4+1</t>
    <phoneticPr fontId="5" type="noConversion"/>
  </si>
  <si>
    <t>* 김소영 주임</t>
    <phoneticPr fontId="5" type="noConversion"/>
  </si>
  <si>
    <t>* 천상목 주임, 조성훈, 조현우  사원</t>
    <phoneticPr fontId="5" type="noConversion"/>
  </si>
  <si>
    <t>6층 돌잔치+ 바비큐</t>
    <phoneticPr fontId="5" type="noConversion"/>
  </si>
  <si>
    <t>* 총2건의 돌잔치가 잘 진행되었습니다.</t>
    <phoneticPr fontId="5" type="noConversion"/>
  </si>
  <si>
    <t>* Ant-Arancini</t>
    <phoneticPr fontId="5" type="noConversion"/>
  </si>
  <si>
    <t>* Ant-Pancetta</t>
    <phoneticPr fontId="5" type="noConversion"/>
  </si>
  <si>
    <t>* Car-Bistecca</t>
    <phoneticPr fontId="5" type="noConversion"/>
  </si>
  <si>
    <t>* Pas-Vong Classic</t>
    <phoneticPr fontId="5" type="noConversion"/>
  </si>
  <si>
    <t>* Car-Filetto</t>
    <phoneticPr fontId="5" type="noConversion"/>
  </si>
  <si>
    <t>* Ant-Calamari</t>
    <phoneticPr fontId="5" type="noConversion"/>
  </si>
  <si>
    <t>* 정동수, 이성호 사원</t>
    <phoneticPr fontId="5" type="noConversion"/>
  </si>
  <si>
    <t>* 윤은선 주임</t>
    <phoneticPr fontId="5" type="noConversion"/>
  </si>
  <si>
    <t>* 김정필 사원</t>
    <phoneticPr fontId="5" type="noConversion"/>
  </si>
  <si>
    <t>* 생선 생산</t>
    <phoneticPr fontId="5" type="noConversion"/>
  </si>
  <si>
    <t>* 후드 청소</t>
    <phoneticPr fontId="5" type="noConversion"/>
  </si>
  <si>
    <t>* 5층 음료 창고 청소 및 재고 정리</t>
    <phoneticPr fontId="5" type="noConversion"/>
  </si>
  <si>
    <t>* 정화영 사원</t>
    <phoneticPr fontId="5" type="noConversion"/>
  </si>
  <si>
    <t>* 이길만 주임, 김소영 주임</t>
    <phoneticPr fontId="5" type="noConversion"/>
  </si>
  <si>
    <t>* 천상목 주임, 조성훈, 이한나 사원</t>
    <phoneticPr fontId="5" type="noConversion"/>
  </si>
  <si>
    <t>* 신입사원 이하나 첫 출근</t>
    <phoneticPr fontId="5" type="noConversion"/>
  </si>
  <si>
    <t>3(3)</t>
    <phoneticPr fontId="5" type="noConversion"/>
  </si>
  <si>
    <t>4(6)</t>
    <phoneticPr fontId="5" type="noConversion"/>
  </si>
  <si>
    <t>4(5)</t>
    <phoneticPr fontId="5" type="noConversion"/>
  </si>
  <si>
    <t>0(2)</t>
    <phoneticPr fontId="5" type="noConversion"/>
  </si>
  <si>
    <t>* Car-Chicken</t>
    <phoneticPr fontId="5" type="noConversion"/>
  </si>
  <si>
    <t>김지현 님</t>
    <phoneticPr fontId="5" type="noConversion"/>
  </si>
  <si>
    <t>2+1</t>
    <phoneticPr fontId="5" type="noConversion"/>
  </si>
  <si>
    <t>이도형 님</t>
    <phoneticPr fontId="5" type="noConversion"/>
  </si>
  <si>
    <t>조지영 님</t>
    <phoneticPr fontId="5" type="noConversion"/>
  </si>
  <si>
    <t>권재경 님</t>
    <phoneticPr fontId="5" type="noConversion"/>
  </si>
  <si>
    <t>안재석 님</t>
    <phoneticPr fontId="5" type="noConversion"/>
  </si>
  <si>
    <t>* 송상민 주임</t>
    <phoneticPr fontId="5" type="noConversion"/>
  </si>
  <si>
    <t>* 윤은선 주임, 김정필 사원</t>
    <phoneticPr fontId="5" type="noConversion"/>
  </si>
  <si>
    <t>* 정동수 사원</t>
    <phoneticPr fontId="5" type="noConversion"/>
  </si>
  <si>
    <t>* 이길만 주임 휴무, 김소영 주임 하프근무</t>
    <phoneticPr fontId="5" type="noConversion"/>
  </si>
  <si>
    <t>* 허브 크래커 생산</t>
    <phoneticPr fontId="5" type="noConversion"/>
  </si>
  <si>
    <t>* 6층 락커 청소 및 6층 백사이드 청소</t>
    <phoneticPr fontId="5" type="noConversion"/>
  </si>
  <si>
    <t>2(5)</t>
    <phoneticPr fontId="5" type="noConversion"/>
  </si>
  <si>
    <t>0(6)</t>
    <phoneticPr fontId="5" type="noConversion"/>
  </si>
  <si>
    <t>2(7)</t>
    <phoneticPr fontId="5" type="noConversion"/>
  </si>
  <si>
    <t>3(5)</t>
    <phoneticPr fontId="5" type="noConversion"/>
  </si>
  <si>
    <t>* Piz-Margherita</t>
    <phoneticPr fontId="5" type="noConversion"/>
  </si>
  <si>
    <t>* Ris-Sumcho</t>
    <phoneticPr fontId="5" type="noConversion"/>
  </si>
  <si>
    <t xml:space="preserve">* Ant-Calamari </t>
    <phoneticPr fontId="5" type="noConversion"/>
  </si>
  <si>
    <t>양은아 님</t>
    <phoneticPr fontId="5" type="noConversion"/>
  </si>
  <si>
    <t>11+1</t>
    <phoneticPr fontId="5" type="noConversion"/>
  </si>
  <si>
    <t>이동윤 님</t>
    <phoneticPr fontId="5" type="noConversion"/>
  </si>
  <si>
    <t>김주희 님</t>
    <phoneticPr fontId="5" type="noConversion"/>
  </si>
  <si>
    <t>* 송상민 주임,김정필 사원</t>
    <phoneticPr fontId="5" type="noConversion"/>
  </si>
  <si>
    <t>* 임진환 대리</t>
    <phoneticPr fontId="5" type="noConversion"/>
  </si>
  <si>
    <t>* 피클 생산</t>
    <phoneticPr fontId="5" type="noConversion"/>
  </si>
  <si>
    <t>* 츄러스 생산</t>
    <phoneticPr fontId="5" type="noConversion"/>
  </si>
  <si>
    <t>* 자몽아이스티 생산</t>
    <phoneticPr fontId="5" type="noConversion"/>
  </si>
  <si>
    <t>* 자몽 과즙, 오렌지 과즙 생산</t>
    <phoneticPr fontId="5" type="noConversion"/>
  </si>
  <si>
    <t>2(7)</t>
    <phoneticPr fontId="5" type="noConversion"/>
  </si>
  <si>
    <t>2(8)</t>
    <phoneticPr fontId="5" type="noConversion"/>
  </si>
  <si>
    <t>3(10)</t>
    <phoneticPr fontId="5" type="noConversion"/>
  </si>
  <si>
    <t>4(9)</t>
    <phoneticPr fontId="5" type="noConversion"/>
  </si>
  <si>
    <t>* Car-Bistecca</t>
    <phoneticPr fontId="5" type="noConversion"/>
  </si>
  <si>
    <t>* Ant-Cipola</t>
    <phoneticPr fontId="5" type="noConversion"/>
  </si>
  <si>
    <t>* Sal-Cesare</t>
    <phoneticPr fontId="5" type="noConversion"/>
  </si>
  <si>
    <t>신동길 님</t>
    <phoneticPr fontId="5" type="noConversion"/>
  </si>
  <si>
    <t>이태순 님</t>
    <phoneticPr fontId="5" type="noConversion"/>
  </si>
  <si>
    <t>7~8</t>
    <phoneticPr fontId="5" type="noConversion"/>
  </si>
  <si>
    <t>* 송상민 주임,</t>
    <phoneticPr fontId="5" type="noConversion"/>
  </si>
  <si>
    <t>* 이성호 사원</t>
    <phoneticPr fontId="5" type="noConversion"/>
  </si>
  <si>
    <t>* 김정필 사원</t>
    <phoneticPr fontId="5" type="noConversion"/>
  </si>
  <si>
    <t>* 이길만 주임, 조성훈 사원 휴무</t>
    <phoneticPr fontId="5" type="noConversion"/>
  </si>
  <si>
    <t>* 이길만 주임, 김소영 주임, 정화영 사원</t>
    <phoneticPr fontId="5" type="noConversion"/>
  </si>
  <si>
    <t>* 천상목 주임, 이한나 사원</t>
    <phoneticPr fontId="5" type="noConversion"/>
  </si>
  <si>
    <t>* 워크인 냉장고 청소</t>
    <phoneticPr fontId="5" type="noConversion"/>
  </si>
  <si>
    <t>* 연어 작업</t>
    <phoneticPr fontId="5" type="noConversion"/>
  </si>
  <si>
    <t>* 백사이드 대청소</t>
    <phoneticPr fontId="5" type="noConversion"/>
  </si>
  <si>
    <t>* 예약 장부 최신화 작업</t>
    <phoneticPr fontId="5" type="noConversion"/>
  </si>
  <si>
    <t>0(8)</t>
    <phoneticPr fontId="5" type="noConversion"/>
  </si>
  <si>
    <t>0(9)</t>
    <phoneticPr fontId="5" type="noConversion"/>
  </si>
  <si>
    <t>송재화 님</t>
    <phoneticPr fontId="5" type="noConversion"/>
  </si>
  <si>
    <t>이금화 님</t>
    <phoneticPr fontId="5" type="noConversion"/>
  </si>
  <si>
    <t>류송미 님</t>
    <phoneticPr fontId="5" type="noConversion"/>
  </si>
  <si>
    <t>에너지리소싱코리아 단골</t>
    <phoneticPr fontId="5" type="noConversion"/>
  </si>
  <si>
    <t>* 김소영 주임 하프근무, 정화영, 이한나 사원 휴무</t>
    <phoneticPr fontId="5" type="noConversion"/>
  </si>
  <si>
    <t>* 트렌치 청소</t>
    <phoneticPr fontId="5" type="noConversion"/>
  </si>
  <si>
    <t>* 커피 머신 추출 교육 이길만 주임</t>
    <phoneticPr fontId="5" type="noConversion"/>
  </si>
  <si>
    <t>2(10)</t>
    <phoneticPr fontId="5" type="noConversion"/>
  </si>
  <si>
    <t>3(13)</t>
    <phoneticPr fontId="5" type="noConversion"/>
  </si>
  <si>
    <t>5(14)</t>
    <phoneticPr fontId="5" type="noConversion"/>
  </si>
  <si>
    <t>* Piz-Uhjang</t>
    <phoneticPr fontId="5" type="noConversion"/>
  </si>
  <si>
    <t>* Ant-T/B</t>
    <phoneticPr fontId="5" type="noConversion"/>
  </si>
  <si>
    <t xml:space="preserve">* Des-Lemon </t>
    <phoneticPr fontId="5" type="noConversion"/>
  </si>
  <si>
    <t>송은림 님</t>
    <phoneticPr fontId="5" type="noConversion"/>
  </si>
  <si>
    <t>양진아 님</t>
    <phoneticPr fontId="5" type="noConversion"/>
  </si>
  <si>
    <t>김서인 님</t>
    <phoneticPr fontId="5" type="noConversion"/>
  </si>
  <si>
    <t>4+3</t>
    <phoneticPr fontId="5" type="noConversion"/>
  </si>
  <si>
    <t>최지혜 님</t>
    <phoneticPr fontId="5" type="noConversion"/>
  </si>
  <si>
    <t>11+2</t>
    <phoneticPr fontId="5" type="noConversion"/>
  </si>
  <si>
    <t>정현주 님</t>
    <phoneticPr fontId="5" type="noConversion"/>
  </si>
  <si>
    <t>6+2</t>
    <phoneticPr fontId="5" type="noConversion"/>
  </si>
  <si>
    <t>원해영 님</t>
    <phoneticPr fontId="5" type="noConversion"/>
  </si>
  <si>
    <t>김기호 님</t>
    <phoneticPr fontId="5" type="noConversion"/>
  </si>
  <si>
    <t>천원주 님</t>
    <phoneticPr fontId="5" type="noConversion"/>
  </si>
  <si>
    <t>장명화 님</t>
    <phoneticPr fontId="5" type="noConversion"/>
  </si>
  <si>
    <t>* 천상목 주임, 정화영, 이한나 사원</t>
    <phoneticPr fontId="5" type="noConversion"/>
  </si>
  <si>
    <t>* 연어 생산</t>
    <phoneticPr fontId="5" type="noConversion"/>
  </si>
  <si>
    <t>* 오븐 청소</t>
    <phoneticPr fontId="5" type="noConversion"/>
  </si>
  <si>
    <t>* 락커 청소, 과즙생산</t>
    <phoneticPr fontId="5" type="noConversion"/>
  </si>
  <si>
    <t>1(14)</t>
    <phoneticPr fontId="5" type="noConversion"/>
  </si>
  <si>
    <t>5(19)</t>
    <phoneticPr fontId="5" type="noConversion"/>
  </si>
  <si>
    <t>김혜경 님</t>
    <phoneticPr fontId="5" type="noConversion"/>
  </si>
  <si>
    <t>20+1</t>
    <phoneticPr fontId="5" type="noConversion"/>
  </si>
  <si>
    <t xml:space="preserve">6층 돌잔치 런치테이스팅코스 </t>
    <phoneticPr fontId="5" type="noConversion"/>
  </si>
  <si>
    <t>안재홍 님</t>
    <phoneticPr fontId="5" type="noConversion"/>
  </si>
  <si>
    <t>대가족 식사</t>
    <phoneticPr fontId="5" type="noConversion"/>
  </si>
  <si>
    <t>오선미 님</t>
    <phoneticPr fontId="5" type="noConversion"/>
  </si>
  <si>
    <t>김지혜 님</t>
    <phoneticPr fontId="5" type="noConversion"/>
  </si>
  <si>
    <t>4+1</t>
    <phoneticPr fontId="5" type="noConversion"/>
  </si>
  <si>
    <t>김영근 님</t>
    <phoneticPr fontId="5" type="noConversion"/>
  </si>
  <si>
    <t>신성배 님</t>
    <phoneticPr fontId="5" type="noConversion"/>
  </si>
  <si>
    <t>* 정동수,이성호  사원</t>
    <phoneticPr fontId="5" type="noConversion"/>
  </si>
  <si>
    <t>*  유하빈 사원</t>
    <phoneticPr fontId="5" type="noConversion"/>
  </si>
  <si>
    <t>* 이길만 주임, 김소영 주임, 조성훈 사원</t>
    <phoneticPr fontId="5" type="noConversion"/>
  </si>
  <si>
    <t>* 디져트 아이스크림 생산</t>
    <phoneticPr fontId="5" type="noConversion"/>
  </si>
  <si>
    <t>* 제빙기 분해 청소</t>
    <phoneticPr fontId="5" type="noConversion"/>
  </si>
  <si>
    <t>* 6층 화단 청소</t>
    <phoneticPr fontId="5" type="noConversion"/>
  </si>
  <si>
    <t>* Ant-T/B Carpacio</t>
    <phoneticPr fontId="5" type="noConversion"/>
  </si>
  <si>
    <t>김원우 님</t>
    <phoneticPr fontId="5" type="noConversion"/>
  </si>
  <si>
    <t>*  이성호 사원</t>
    <phoneticPr fontId="5" type="noConversion"/>
  </si>
  <si>
    <t>* 이길만 주임 하프근무</t>
    <phoneticPr fontId="5" type="noConversion"/>
  </si>
  <si>
    <t>* 섹션별 냉장고 청소</t>
    <phoneticPr fontId="5" type="noConversion"/>
  </si>
  <si>
    <t xml:space="preserve">* 백사이드 대청소 </t>
    <phoneticPr fontId="5" type="noConversion"/>
  </si>
  <si>
    <t>* 김소영 주임 주임 하프근무</t>
    <phoneticPr fontId="5" type="noConversion"/>
  </si>
  <si>
    <t>김소희 님</t>
    <phoneticPr fontId="5" type="noConversion"/>
  </si>
  <si>
    <t>임진희 님</t>
    <phoneticPr fontId="5" type="noConversion"/>
  </si>
  <si>
    <t>황유진 님</t>
    <phoneticPr fontId="5" type="noConversion"/>
  </si>
  <si>
    <t>2+2</t>
    <phoneticPr fontId="5" type="noConversion"/>
  </si>
  <si>
    <t>여채영 님</t>
    <phoneticPr fontId="5" type="noConversion"/>
  </si>
  <si>
    <t>* 송상민 주임, 유하빈 사원</t>
    <phoneticPr fontId="5" type="noConversion"/>
  </si>
  <si>
    <t>* 티라미수 생산 ( 윤은선 주임)</t>
    <phoneticPr fontId="5" type="noConversion"/>
  </si>
  <si>
    <t>* 가을 디져트 계발 및 시연</t>
    <phoneticPr fontId="5" type="noConversion"/>
  </si>
  <si>
    <t>* 홍보용 칠판 작업 ( 김소영&amp; 정화영 사원)</t>
    <phoneticPr fontId="5" type="noConversion"/>
  </si>
  <si>
    <t>* 메인 스테이크류와 스파클링 와인이 잘 팔렸습니다.</t>
    <phoneticPr fontId="5" type="noConversion"/>
  </si>
  <si>
    <t>* Piz-Uhjang</t>
    <phoneticPr fontId="5" type="noConversion"/>
  </si>
  <si>
    <t>* Car-Bistecca</t>
    <phoneticPr fontId="5" type="noConversion"/>
  </si>
  <si>
    <t>김영진 님</t>
    <phoneticPr fontId="5" type="noConversion"/>
  </si>
  <si>
    <t>양재경 님</t>
    <phoneticPr fontId="5" type="noConversion"/>
  </si>
  <si>
    <t>4+1</t>
    <phoneticPr fontId="5" type="noConversion"/>
  </si>
  <si>
    <t>* 정화영 사원 휴무, 김소영 주임 하프 근무</t>
    <phoneticPr fontId="5" type="noConversion"/>
  </si>
  <si>
    <t>* 천상목 주임, 이한나 사원</t>
    <phoneticPr fontId="5" type="noConversion"/>
  </si>
  <si>
    <t>* 이길만 주임, 김소영 주임</t>
    <phoneticPr fontId="5" type="noConversion"/>
  </si>
  <si>
    <t>* 천상목 주임, 조성훈, 이한나 사원</t>
    <phoneticPr fontId="5" type="noConversion"/>
  </si>
  <si>
    <t>* 김소영 주임, 이한나 홀 신입사원 기물 사용법, 와인잔 교육 실시</t>
    <phoneticPr fontId="5" type="noConversion"/>
  </si>
  <si>
    <t>B.B.Q</t>
    <phoneticPr fontId="5" type="noConversion"/>
  </si>
  <si>
    <t>* B.B.Q</t>
    <phoneticPr fontId="5" type="noConversion"/>
  </si>
  <si>
    <t>* Ant-Zuppa di Cozze</t>
    <phoneticPr fontId="5" type="noConversion"/>
  </si>
  <si>
    <t>* Ant-Arancini</t>
    <phoneticPr fontId="5" type="noConversion"/>
  </si>
  <si>
    <t>대웅제약</t>
    <phoneticPr fontId="5" type="noConversion"/>
  </si>
  <si>
    <t>4+9</t>
    <phoneticPr fontId="5" type="noConversion"/>
  </si>
  <si>
    <t>엄은숙 님</t>
    <phoneticPr fontId="5" type="noConversion"/>
  </si>
  <si>
    <t>배정범 님</t>
    <phoneticPr fontId="5" type="noConversion"/>
  </si>
  <si>
    <t xml:space="preserve">기념일 첫방문, 와인&amp; Dinner T Course </t>
    <phoneticPr fontId="5" type="noConversion"/>
  </si>
  <si>
    <t>장민석 님</t>
    <phoneticPr fontId="5" type="noConversion"/>
  </si>
  <si>
    <t>직장동료 동반 B.B.Q, 가족식사 자주하시는 단골손님</t>
    <phoneticPr fontId="5" type="noConversion"/>
  </si>
  <si>
    <t>이소희 님</t>
    <phoneticPr fontId="5" type="noConversion"/>
  </si>
  <si>
    <t>병원 간호사 모임</t>
    <phoneticPr fontId="5" type="noConversion"/>
  </si>
  <si>
    <t>정승배 님</t>
    <phoneticPr fontId="5" type="noConversion"/>
  </si>
  <si>
    <t xml:space="preserve">기념일 첫방문, Dinner T Course </t>
    <phoneticPr fontId="5" type="noConversion"/>
  </si>
  <si>
    <t>* 조성훈 사원 휴무, 이길만 주임 하프근무</t>
    <phoneticPr fontId="5" type="noConversion"/>
  </si>
  <si>
    <t>* 김소영 주임, 정화영 사원</t>
    <phoneticPr fontId="5" type="noConversion"/>
  </si>
  <si>
    <t xml:space="preserve">* 주요예약 사항 : 11시 5F Room  대웅제약
- 제약회사 주최의 의사가족 식사로 4F 베이크하우스 어린이 쿠킹클래스 후의 식사예약이었습니다.
  성인4명 모두 첫방문이었으며, 어린이 위주의 단품식사를 하셨습니다.
  식사 후에 베이크하우스에서 주문 제작한 생일케잌을 드셨으며, 가시면서 명함 하나씩을 챙겨가셨으며 한 분은 주말에 가족식사 예약을 하셨습니다.
</t>
    <phoneticPr fontId="5" type="noConversion"/>
  </si>
  <si>
    <t>1(0)</t>
    <phoneticPr fontId="5" type="noConversion"/>
  </si>
  <si>
    <t>1(0)</t>
    <phoneticPr fontId="5" type="noConversion"/>
  </si>
  <si>
    <t>0(0)</t>
    <phoneticPr fontId="5" type="noConversion"/>
  </si>
  <si>
    <t>0(1)</t>
    <phoneticPr fontId="5" type="noConversion"/>
  </si>
  <si>
    <t>3(1)</t>
    <phoneticPr fontId="5" type="noConversion"/>
  </si>
  <si>
    <t>1(0)</t>
    <phoneticPr fontId="5" type="noConversion"/>
  </si>
  <si>
    <t>2(0)</t>
    <phoneticPr fontId="5" type="noConversion"/>
  </si>
  <si>
    <t>1(1)</t>
    <phoneticPr fontId="5" type="noConversion"/>
  </si>
  <si>
    <t>2(4)</t>
    <phoneticPr fontId="5" type="noConversion"/>
  </si>
  <si>
    <t>2(1)</t>
    <phoneticPr fontId="5" type="noConversion"/>
  </si>
  <si>
    <t>2(2)</t>
    <phoneticPr fontId="5" type="noConversion"/>
  </si>
  <si>
    <t>2(2)</t>
    <phoneticPr fontId="5" type="noConversion"/>
  </si>
  <si>
    <t>1(6)</t>
    <phoneticPr fontId="5" type="noConversion"/>
  </si>
  <si>
    <t>0(3)</t>
    <phoneticPr fontId="5" type="noConversion"/>
  </si>
  <si>
    <t>4(4)</t>
    <phoneticPr fontId="5" type="noConversion"/>
  </si>
  <si>
    <t>* 송상민 주임</t>
    <phoneticPr fontId="5" type="noConversion"/>
  </si>
  <si>
    <t xml:space="preserve">* 윤은선 주임, 정동수 사원 </t>
    <phoneticPr fontId="5" type="noConversion"/>
  </si>
  <si>
    <t>* 이성호 사원</t>
    <phoneticPr fontId="5" type="noConversion"/>
  </si>
  <si>
    <t>* 유하빈 사원</t>
    <phoneticPr fontId="5" type="noConversion"/>
  </si>
  <si>
    <t>* 김정필 사원</t>
    <phoneticPr fontId="5" type="noConversion"/>
  </si>
  <si>
    <t>* 30일 Dinner B.B.Q 미장</t>
    <phoneticPr fontId="5" type="noConversion"/>
  </si>
  <si>
    <t>* 연어 그라브락스 생산</t>
    <phoneticPr fontId="5" type="noConversion"/>
  </si>
  <si>
    <t>* 트렌치 청소</t>
    <phoneticPr fontId="5" type="noConversion"/>
  </si>
  <si>
    <t>* 김나윤 계장, 윤은선, 송상민 주임 휴무</t>
    <phoneticPr fontId="5" type="noConversion"/>
  </si>
  <si>
    <t>* 정동수 사원</t>
    <phoneticPr fontId="5" type="noConversion"/>
  </si>
  <si>
    <t>* 이성호 사원</t>
    <phoneticPr fontId="5" type="noConversion"/>
  </si>
  <si>
    <t>* 김정필, 유하빈 사원</t>
    <phoneticPr fontId="5" type="noConversion"/>
  </si>
  <si>
    <t>* 임진환 대리</t>
    <phoneticPr fontId="5" type="noConversion"/>
  </si>
  <si>
    <t>* 정동수 사원, 판체타 생산</t>
    <phoneticPr fontId="5" type="noConversion"/>
  </si>
  <si>
    <t>* 이성호 사원, 한치 손질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</si>
</sst>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1" fontId="9" fillId="0" borderId="1" xfId="37" applyFont="1" applyBorder="1" applyAlignment="1">
      <alignment vertical="center"/>
    </xf>
    <xf numFmtId="176" fontId="9" fillId="0" borderId="1" xfId="35" applyNumberFormat="1" applyFont="1" applyBorder="1" applyAlignment="1">
      <alignment horizontal="right" vertical="center"/>
    </xf>
    <xf numFmtId="41" fontId="9" fillId="0" borderId="1" xfId="37" applyFont="1" applyBorder="1" applyAlignment="1">
      <alignment horizontal="right" vertical="center"/>
    </xf>
    <xf numFmtId="9" fontId="0" fillId="0" borderId="0" xfId="0" applyNumberFormat="1"/>
    <xf numFmtId="41" fontId="0" fillId="0" borderId="0" xfId="0" applyNumberFormat="1"/>
    <xf numFmtId="0" fontId="0" fillId="0" borderId="8" xfId="0" applyBorder="1"/>
    <xf numFmtId="0" fontId="0" fillId="0" borderId="0" xfId="0" applyBorder="1"/>
    <xf numFmtId="41" fontId="9" fillId="0" borderId="8" xfId="37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0" fontId="9" fillId="5" borderId="9" xfId="0" applyFont="1" applyFill="1" applyBorder="1" applyAlignment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9" fillId="5" borderId="13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vertical="top" wrapText="1"/>
    </xf>
    <xf numFmtId="0" fontId="9" fillId="5" borderId="15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8" t="s">
        <v>4</v>
      </c>
      <c r="B2" s="15">
        <v>42207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8" t="s">
        <v>5</v>
      </c>
      <c r="B4" s="27">
        <v>695000</v>
      </c>
      <c r="C4" s="8" t="s">
        <v>55</v>
      </c>
      <c r="D4" s="10">
        <v>0.05</v>
      </c>
      <c r="E4" s="9" t="s">
        <v>50</v>
      </c>
      <c r="F4" s="10">
        <v>0.16</v>
      </c>
    </row>
    <row r="5" spans="1:8" ht="17.100000000000001" customHeight="1">
      <c r="A5" s="78" t="s">
        <v>6</v>
      </c>
      <c r="B5" s="29">
        <f>B6-B4</f>
        <v>1370500</v>
      </c>
      <c r="C5" s="9" t="s">
        <v>49</v>
      </c>
      <c r="D5" s="10">
        <v>0.08</v>
      </c>
      <c r="E5" s="9" t="s">
        <v>51</v>
      </c>
      <c r="F5" s="10">
        <v>0.05</v>
      </c>
      <c r="G5" s="31">
        <f>B7+B6</f>
        <v>51533150</v>
      </c>
    </row>
    <row r="6" spans="1:8" ht="17.100000000000001" customHeight="1">
      <c r="A6" s="78" t="s">
        <v>7</v>
      </c>
      <c r="B6" s="29">
        <v>2065500</v>
      </c>
      <c r="C6" s="8" t="s">
        <v>54</v>
      </c>
      <c r="D6" s="10">
        <v>0.11</v>
      </c>
      <c r="E6" s="9" t="s">
        <v>52</v>
      </c>
      <c r="F6" s="10">
        <v>0</v>
      </c>
      <c r="G6" s="34"/>
      <c r="H6" s="33"/>
    </row>
    <row r="7" spans="1:8" ht="17.100000000000001" customHeight="1">
      <c r="A7" s="78" t="s">
        <v>8</v>
      </c>
      <c r="B7" s="29">
        <v>49467650</v>
      </c>
      <c r="C7" s="9" t="s">
        <v>33</v>
      </c>
      <c r="D7" s="10">
        <v>0.23</v>
      </c>
      <c r="E7" s="9" t="s">
        <v>53</v>
      </c>
      <c r="F7" s="10">
        <v>0.28000000000000003</v>
      </c>
      <c r="G7" s="32"/>
    </row>
    <row r="8" spans="1:8" ht="17.100000000000001" customHeight="1">
      <c r="A8" s="78" t="s">
        <v>12</v>
      </c>
      <c r="B8" s="29">
        <v>93000000</v>
      </c>
      <c r="C8" s="8" t="s">
        <v>34</v>
      </c>
      <c r="D8" s="10">
        <v>0.04</v>
      </c>
      <c r="E8" s="9"/>
      <c r="F8" s="10"/>
    </row>
    <row r="9" spans="1:8" ht="17.100000000000001" customHeight="1">
      <c r="A9" s="78" t="s">
        <v>27</v>
      </c>
      <c r="B9" s="28">
        <f>B7/B8</f>
        <v>0.53191021505376346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8" t="s">
        <v>18</v>
      </c>
      <c r="C11" s="78" t="s">
        <v>14</v>
      </c>
      <c r="D11" s="78" t="s">
        <v>17</v>
      </c>
      <c r="E11" s="78"/>
      <c r="F11" s="16" t="s">
        <v>9</v>
      </c>
    </row>
    <row r="12" spans="1:8" ht="17.100000000000001" customHeight="1">
      <c r="A12" s="115"/>
      <c r="B12" s="21" t="s">
        <v>431</v>
      </c>
      <c r="C12" s="17" t="s">
        <v>502</v>
      </c>
      <c r="D12" s="124" t="s">
        <v>15</v>
      </c>
      <c r="E12" s="21" t="s">
        <v>87</v>
      </c>
      <c r="F12" s="17">
        <v>9</v>
      </c>
    </row>
    <row r="13" spans="1:8" ht="17.100000000000001" customHeight="1">
      <c r="A13" s="115"/>
      <c r="B13" s="21" t="s">
        <v>470</v>
      </c>
      <c r="C13" s="17" t="s">
        <v>136</v>
      </c>
      <c r="D13" s="124"/>
      <c r="E13" s="21" t="s">
        <v>507</v>
      </c>
      <c r="F13" s="17">
        <v>5</v>
      </c>
    </row>
    <row r="14" spans="1:8" ht="17.100000000000001" customHeight="1">
      <c r="A14" s="115"/>
      <c r="B14" s="21" t="s">
        <v>141</v>
      </c>
      <c r="C14" s="17" t="s">
        <v>504</v>
      </c>
      <c r="D14" s="124" t="s">
        <v>16</v>
      </c>
      <c r="E14" s="21" t="s">
        <v>508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505</v>
      </c>
      <c r="D15" s="124"/>
      <c r="E15" s="21" t="s">
        <v>470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8" t="s">
        <v>32</v>
      </c>
      <c r="C17" s="78" t="s">
        <v>20</v>
      </c>
      <c r="D17" s="78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0.77083333333333337</v>
      </c>
      <c r="C24" s="25" t="s">
        <v>509</v>
      </c>
      <c r="D24" s="11" t="s">
        <v>510</v>
      </c>
      <c r="E24" s="116"/>
      <c r="F24" s="117"/>
    </row>
    <row r="25" spans="1:6" ht="17.100000000000001" customHeight="1">
      <c r="A25" s="115"/>
      <c r="B25" s="25">
        <v>0.79166666666666663</v>
      </c>
      <c r="C25" s="25" t="s">
        <v>511</v>
      </c>
      <c r="D25" s="11">
        <v>4</v>
      </c>
      <c r="E25" s="116"/>
      <c r="F25" s="117"/>
    </row>
    <row r="26" spans="1:6" ht="17.100000000000001" customHeight="1">
      <c r="A26" s="115"/>
      <c r="B26" s="25">
        <v>0.79166666666666663</v>
      </c>
      <c r="C26" s="25" t="s">
        <v>512</v>
      </c>
      <c r="D26" s="11">
        <v>3</v>
      </c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513</v>
      </c>
      <c r="D31" s="94" t="s">
        <v>19</v>
      </c>
      <c r="E31" s="78" t="s">
        <v>35</v>
      </c>
      <c r="F31" s="22" t="s">
        <v>465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190</v>
      </c>
    </row>
    <row r="33" spans="1:6" ht="17.100000000000001" customHeight="1">
      <c r="A33" s="109"/>
      <c r="B33" s="20" t="s">
        <v>37</v>
      </c>
      <c r="C33" s="23" t="s">
        <v>78</v>
      </c>
      <c r="D33" s="110"/>
      <c r="E33" s="16" t="s">
        <v>41</v>
      </c>
      <c r="F33" s="24" t="s">
        <v>483</v>
      </c>
    </row>
    <row r="34" spans="1:6" ht="17.100000000000001" customHeight="1">
      <c r="A34" s="95"/>
      <c r="B34" s="20" t="s">
        <v>38</v>
      </c>
      <c r="C34" s="23" t="s">
        <v>286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514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515</v>
      </c>
      <c r="C37" s="104"/>
      <c r="D37" s="104"/>
      <c r="E37" s="104"/>
      <c r="F37" s="105"/>
    </row>
    <row r="38" spans="1:6" ht="17.100000000000001" customHeight="1">
      <c r="A38" s="95"/>
      <c r="B38" s="103" t="s">
        <v>516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517</v>
      </c>
      <c r="C40" s="98"/>
      <c r="D40" s="98"/>
      <c r="E40" s="98"/>
      <c r="F40" s="99"/>
    </row>
    <row r="41" spans="1:6" ht="17.100000000000001" customHeight="1">
      <c r="A41" s="95"/>
      <c r="B41" s="100" t="s">
        <v>518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79" t="s">
        <v>29</v>
      </c>
      <c r="B44" s="107"/>
      <c r="C44" s="108"/>
      <c r="D44" s="79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77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C31" sqref="C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54" t="s">
        <v>4</v>
      </c>
      <c r="B2" s="15">
        <v>42194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54" t="s">
        <v>5</v>
      </c>
      <c r="B4" s="27">
        <v>1000000</v>
      </c>
      <c r="C4" s="8" t="s">
        <v>55</v>
      </c>
      <c r="D4" s="10">
        <v>0.01</v>
      </c>
      <c r="E4" s="9" t="s">
        <v>50</v>
      </c>
      <c r="F4" s="10">
        <v>0.09</v>
      </c>
    </row>
    <row r="5" spans="1:8" ht="17.100000000000001" customHeight="1">
      <c r="A5" s="54" t="s">
        <v>6</v>
      </c>
      <c r="B5" s="29">
        <f>B6-B4</f>
        <v>1466500</v>
      </c>
      <c r="C5" s="9" t="s">
        <v>49</v>
      </c>
      <c r="D5" s="10">
        <v>0.05</v>
      </c>
      <c r="E5" s="9" t="s">
        <v>51</v>
      </c>
      <c r="F5" s="10">
        <v>7.0000000000000007E-2</v>
      </c>
      <c r="G5" s="31">
        <f>B7+B6</f>
        <v>22634300</v>
      </c>
    </row>
    <row r="6" spans="1:8" ht="17.100000000000001" customHeight="1">
      <c r="A6" s="54" t="s">
        <v>7</v>
      </c>
      <c r="B6" s="29">
        <v>2466500</v>
      </c>
      <c r="C6" s="8" t="s">
        <v>54</v>
      </c>
      <c r="D6" s="10">
        <v>0.03</v>
      </c>
      <c r="E6" s="9" t="s">
        <v>52</v>
      </c>
      <c r="F6" s="10">
        <v>0</v>
      </c>
      <c r="G6" s="34"/>
      <c r="H6" s="33"/>
    </row>
    <row r="7" spans="1:8" ht="17.100000000000001" customHeight="1">
      <c r="A7" s="54" t="s">
        <v>8</v>
      </c>
      <c r="B7" s="29">
        <v>20167800</v>
      </c>
      <c r="C7" s="9" t="s">
        <v>33</v>
      </c>
      <c r="D7" s="10">
        <v>0.08</v>
      </c>
      <c r="E7" s="9" t="s">
        <v>53</v>
      </c>
      <c r="F7" s="10">
        <v>0.13</v>
      </c>
      <c r="G7" s="32"/>
    </row>
    <row r="8" spans="1:8" ht="17.100000000000001" customHeight="1">
      <c r="A8" s="54" t="s">
        <v>12</v>
      </c>
      <c r="B8" s="29">
        <v>93000000</v>
      </c>
      <c r="C8" s="8" t="s">
        <v>34</v>
      </c>
      <c r="D8" s="10">
        <v>0.02</v>
      </c>
      <c r="E8" s="9" t="s">
        <v>279</v>
      </c>
      <c r="F8" s="10">
        <v>0.52</v>
      </c>
    </row>
    <row r="9" spans="1:8" ht="17.100000000000001" customHeight="1">
      <c r="A9" s="54" t="s">
        <v>27</v>
      </c>
      <c r="B9" s="28">
        <f>B7/B8</f>
        <v>0.21685806451612905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54" t="s">
        <v>18</v>
      </c>
      <c r="C11" s="54" t="s">
        <v>14</v>
      </c>
      <c r="D11" s="54" t="s">
        <v>17</v>
      </c>
      <c r="E11" s="54"/>
      <c r="F11" s="16" t="s">
        <v>9</v>
      </c>
    </row>
    <row r="12" spans="1:8" ht="17.100000000000001" customHeight="1">
      <c r="A12" s="115"/>
      <c r="B12" s="21" t="s">
        <v>58</v>
      </c>
      <c r="C12" s="17" t="s">
        <v>219</v>
      </c>
      <c r="D12" s="124" t="s">
        <v>15</v>
      </c>
      <c r="E12" s="21" t="s">
        <v>281</v>
      </c>
      <c r="F12" s="17">
        <v>21</v>
      </c>
    </row>
    <row r="13" spans="1:8" ht="17.100000000000001" customHeight="1">
      <c r="A13" s="115"/>
      <c r="B13" s="21" t="s">
        <v>223</v>
      </c>
      <c r="C13" s="17" t="s">
        <v>245</v>
      </c>
      <c r="D13" s="124"/>
      <c r="E13" s="21" t="s">
        <v>282</v>
      </c>
      <c r="F13" s="17">
        <v>3</v>
      </c>
    </row>
    <row r="14" spans="1:8" ht="17.100000000000001" customHeight="1">
      <c r="A14" s="115"/>
      <c r="B14" s="21" t="s">
        <v>60</v>
      </c>
      <c r="C14" s="17" t="s">
        <v>246</v>
      </c>
      <c r="D14" s="124" t="s">
        <v>16</v>
      </c>
      <c r="E14" s="21" t="s">
        <v>58</v>
      </c>
      <c r="F14" s="17">
        <v>0</v>
      </c>
    </row>
    <row r="15" spans="1:8" ht="17.100000000000001" customHeight="1">
      <c r="A15" s="115"/>
      <c r="B15" s="21" t="s">
        <v>59</v>
      </c>
      <c r="C15" s="17" t="s">
        <v>280</v>
      </c>
      <c r="D15" s="124"/>
      <c r="E15" s="21" t="s">
        <v>223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54" t="s">
        <v>32</v>
      </c>
      <c r="C17" s="54" t="s">
        <v>20</v>
      </c>
      <c r="D17" s="54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0.52083333333333337</v>
      </c>
      <c r="C18" s="25" t="s">
        <v>283</v>
      </c>
      <c r="D18" s="11">
        <v>2</v>
      </c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0.79166666666666663</v>
      </c>
      <c r="C24" s="25" t="s">
        <v>284</v>
      </c>
      <c r="D24" s="11" t="s">
        <v>285</v>
      </c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147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329</v>
      </c>
      <c r="D31" s="94" t="s">
        <v>19</v>
      </c>
      <c r="E31" s="54" t="s">
        <v>35</v>
      </c>
      <c r="F31" s="22" t="s">
        <v>287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288</v>
      </c>
    </row>
    <row r="33" spans="1:6" ht="17.100000000000001" customHeight="1">
      <c r="A33" s="109"/>
      <c r="B33" s="20" t="s">
        <v>37</v>
      </c>
      <c r="C33" s="23" t="s">
        <v>157</v>
      </c>
      <c r="D33" s="110"/>
      <c r="E33" s="16" t="s">
        <v>41</v>
      </c>
      <c r="F33" s="24" t="s">
        <v>289</v>
      </c>
    </row>
    <row r="34" spans="1:6" ht="17.100000000000001" customHeight="1">
      <c r="A34" s="95"/>
      <c r="B34" s="20" t="s">
        <v>38</v>
      </c>
      <c r="C34" s="23" t="s">
        <v>286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290</v>
      </c>
      <c r="C37" s="104"/>
      <c r="D37" s="104"/>
      <c r="E37" s="104"/>
      <c r="F37" s="105"/>
    </row>
    <row r="38" spans="1:6" ht="17.100000000000001" customHeight="1">
      <c r="A38" s="95"/>
      <c r="B38" s="103" t="s">
        <v>291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292</v>
      </c>
      <c r="C40" s="98"/>
      <c r="D40" s="98"/>
      <c r="E40" s="98"/>
      <c r="F40" s="99"/>
    </row>
    <row r="41" spans="1:6" ht="17.100000000000001" customHeight="1">
      <c r="A41" s="95"/>
      <c r="B41" s="100" t="s">
        <v>293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55" t="s">
        <v>29</v>
      </c>
      <c r="B44" s="107"/>
      <c r="C44" s="108"/>
      <c r="D44" s="55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53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E34" sqref="E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54" t="s">
        <v>4</v>
      </c>
      <c r="B2" s="15">
        <v>42195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54" t="s">
        <v>5</v>
      </c>
      <c r="B4" s="27">
        <v>950000</v>
      </c>
      <c r="C4" s="8" t="s">
        <v>55</v>
      </c>
      <c r="D4" s="10">
        <v>0.06</v>
      </c>
      <c r="E4" s="9" t="s">
        <v>50</v>
      </c>
      <c r="F4" s="10">
        <v>0.3</v>
      </c>
    </row>
    <row r="5" spans="1:8" ht="17.100000000000001" customHeight="1">
      <c r="A5" s="54" t="s">
        <v>6</v>
      </c>
      <c r="B5" s="29">
        <f>B6-B4</f>
        <v>1727900</v>
      </c>
      <c r="C5" s="9" t="s">
        <v>49</v>
      </c>
      <c r="D5" s="10">
        <v>0.09</v>
      </c>
      <c r="E5" s="9" t="s">
        <v>51</v>
      </c>
      <c r="F5" s="10">
        <v>0</v>
      </c>
      <c r="G5" s="31">
        <f>B7+B6</f>
        <v>25523600</v>
      </c>
    </row>
    <row r="6" spans="1:8" ht="17.100000000000001" customHeight="1">
      <c r="A6" s="54" t="s">
        <v>7</v>
      </c>
      <c r="B6" s="29">
        <v>2677900</v>
      </c>
      <c r="C6" s="8" t="s">
        <v>54</v>
      </c>
      <c r="D6" s="10">
        <v>0.09</v>
      </c>
      <c r="E6" s="9" t="s">
        <v>52</v>
      </c>
      <c r="F6" s="10">
        <v>0</v>
      </c>
      <c r="G6" s="34"/>
      <c r="H6" s="33"/>
    </row>
    <row r="7" spans="1:8" ht="17.100000000000001" customHeight="1">
      <c r="A7" s="54" t="s">
        <v>8</v>
      </c>
      <c r="B7" s="29">
        <v>22845700</v>
      </c>
      <c r="C7" s="9" t="s">
        <v>33</v>
      </c>
      <c r="D7" s="10">
        <v>0.23</v>
      </c>
      <c r="E7" s="9" t="s">
        <v>53</v>
      </c>
      <c r="F7" s="10">
        <v>0.21</v>
      </c>
      <c r="G7" s="32"/>
    </row>
    <row r="8" spans="1:8" ht="17.100000000000001" customHeight="1">
      <c r="A8" s="54" t="s">
        <v>12</v>
      </c>
      <c r="B8" s="29">
        <v>93000000</v>
      </c>
      <c r="C8" s="8" t="s">
        <v>34</v>
      </c>
      <c r="D8" s="10">
        <v>0.02</v>
      </c>
      <c r="E8" s="9"/>
      <c r="F8" s="10"/>
    </row>
    <row r="9" spans="1:8" ht="17.100000000000001" customHeight="1">
      <c r="A9" s="54" t="s">
        <v>27</v>
      </c>
      <c r="B9" s="28">
        <f>B7/B8</f>
        <v>0.245652688172043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54" t="s">
        <v>18</v>
      </c>
      <c r="C11" s="54" t="s">
        <v>14</v>
      </c>
      <c r="D11" s="54" t="s">
        <v>17</v>
      </c>
      <c r="E11" s="54"/>
      <c r="F11" s="16" t="s">
        <v>9</v>
      </c>
    </row>
    <row r="12" spans="1:8" ht="17.100000000000001" customHeight="1">
      <c r="A12" s="115"/>
      <c r="B12" s="21" t="s">
        <v>58</v>
      </c>
      <c r="C12" s="17" t="s">
        <v>294</v>
      </c>
      <c r="D12" s="124" t="s">
        <v>15</v>
      </c>
      <c r="E12" s="21" t="s">
        <v>298</v>
      </c>
      <c r="F12" s="17">
        <v>8</v>
      </c>
    </row>
    <row r="13" spans="1:8" ht="17.100000000000001" customHeight="1">
      <c r="A13" s="115"/>
      <c r="B13" s="21" t="s">
        <v>223</v>
      </c>
      <c r="C13" s="17" t="s">
        <v>295</v>
      </c>
      <c r="D13" s="124"/>
      <c r="E13" s="21" t="s">
        <v>299</v>
      </c>
      <c r="F13" s="17">
        <v>6</v>
      </c>
    </row>
    <row r="14" spans="1:8" ht="17.100000000000001" customHeight="1">
      <c r="A14" s="115"/>
      <c r="B14" s="21" t="s">
        <v>60</v>
      </c>
      <c r="C14" s="17" t="s">
        <v>296</v>
      </c>
      <c r="D14" s="124" t="s">
        <v>16</v>
      </c>
      <c r="E14" s="21" t="s">
        <v>300</v>
      </c>
      <c r="F14" s="17">
        <v>0</v>
      </c>
    </row>
    <row r="15" spans="1:8" ht="17.100000000000001" customHeight="1">
      <c r="A15" s="115"/>
      <c r="B15" s="21" t="s">
        <v>59</v>
      </c>
      <c r="C15" s="17" t="s">
        <v>297</v>
      </c>
      <c r="D15" s="124"/>
      <c r="E15" s="21"/>
      <c r="F15" s="17"/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54" t="s">
        <v>32</v>
      </c>
      <c r="C17" s="54" t="s">
        <v>20</v>
      </c>
      <c r="D17" s="54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0.52083333333333337</v>
      </c>
      <c r="C18" s="25" t="s">
        <v>301</v>
      </c>
      <c r="D18" s="11">
        <v>5</v>
      </c>
      <c r="E18" s="116"/>
      <c r="F18" s="117"/>
    </row>
    <row r="19" spans="1:6" ht="17.100000000000001" customHeight="1">
      <c r="A19" s="115"/>
      <c r="B19" s="25">
        <v>0.52083333333333337</v>
      </c>
      <c r="C19" s="25" t="s">
        <v>302</v>
      </c>
      <c r="D19" s="11">
        <v>5</v>
      </c>
      <c r="E19" s="116" t="s">
        <v>303</v>
      </c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304</v>
      </c>
      <c r="D24" s="11">
        <v>5</v>
      </c>
      <c r="E24" s="116"/>
      <c r="F24" s="117"/>
    </row>
    <row r="25" spans="1:6" ht="17.100000000000001" customHeight="1">
      <c r="A25" s="115"/>
      <c r="B25" s="25">
        <v>0.75</v>
      </c>
      <c r="C25" s="25" t="s">
        <v>305</v>
      </c>
      <c r="D25" s="11">
        <v>4</v>
      </c>
      <c r="E25" s="116"/>
      <c r="F25" s="117"/>
    </row>
    <row r="26" spans="1:6" ht="17.100000000000001" customHeight="1">
      <c r="A26" s="115"/>
      <c r="B26" s="25">
        <v>0.77083333333333337</v>
      </c>
      <c r="C26" s="25" t="s">
        <v>306</v>
      </c>
      <c r="D26" s="11">
        <v>2</v>
      </c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147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307</v>
      </c>
      <c r="D31" s="94" t="s">
        <v>19</v>
      </c>
      <c r="E31" s="54" t="s">
        <v>35</v>
      </c>
      <c r="F31" s="22" t="s">
        <v>308</v>
      </c>
    </row>
    <row r="32" spans="1:6" ht="17.100000000000001" customHeight="1">
      <c r="A32" s="109"/>
      <c r="B32" s="19" t="s">
        <v>36</v>
      </c>
      <c r="C32" s="23" t="s">
        <v>100</v>
      </c>
      <c r="D32" s="110"/>
      <c r="E32" s="16" t="s">
        <v>40</v>
      </c>
      <c r="F32" s="24" t="s">
        <v>332</v>
      </c>
    </row>
    <row r="33" spans="1:6" ht="17.100000000000001" customHeight="1">
      <c r="A33" s="109"/>
      <c r="B33" s="20" t="s">
        <v>37</v>
      </c>
      <c r="C33" s="23" t="s">
        <v>328</v>
      </c>
      <c r="D33" s="110"/>
      <c r="E33" s="16" t="s">
        <v>41</v>
      </c>
      <c r="F33" s="24" t="s">
        <v>105</v>
      </c>
    </row>
    <row r="34" spans="1:6" ht="17.100000000000001" customHeight="1">
      <c r="A34" s="95"/>
      <c r="B34" s="20" t="s">
        <v>38</v>
      </c>
      <c r="C34" s="23" t="s">
        <v>243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309</v>
      </c>
      <c r="C37" s="104"/>
      <c r="D37" s="104"/>
      <c r="E37" s="104"/>
      <c r="F37" s="105"/>
    </row>
    <row r="38" spans="1:6" ht="17.100000000000001" customHeight="1">
      <c r="A38" s="95"/>
      <c r="B38" s="103" t="s">
        <v>310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311</v>
      </c>
      <c r="C40" s="98"/>
      <c r="D40" s="98"/>
      <c r="E40" s="98"/>
      <c r="F40" s="99"/>
    </row>
    <row r="41" spans="1:6" ht="17.100000000000001" customHeight="1">
      <c r="A41" s="95"/>
      <c r="B41" s="100" t="s">
        <v>312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55" t="s">
        <v>29</v>
      </c>
      <c r="B44" s="107"/>
      <c r="C44" s="108"/>
      <c r="D44" s="55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53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54" t="s">
        <v>4</v>
      </c>
      <c r="B2" s="15">
        <v>42196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54" t="s">
        <v>5</v>
      </c>
      <c r="B4" s="27">
        <v>950000</v>
      </c>
      <c r="C4" s="8" t="s">
        <v>55</v>
      </c>
      <c r="D4" s="10">
        <v>0.04</v>
      </c>
      <c r="E4" s="9" t="s">
        <v>50</v>
      </c>
      <c r="F4" s="10">
        <v>0.11</v>
      </c>
    </row>
    <row r="5" spans="1:8" ht="17.100000000000001" customHeight="1">
      <c r="A5" s="54" t="s">
        <v>6</v>
      </c>
      <c r="B5" s="29">
        <f>B6-B4</f>
        <v>1826700</v>
      </c>
      <c r="C5" s="9" t="s">
        <v>49</v>
      </c>
      <c r="D5" s="10">
        <v>0.06</v>
      </c>
      <c r="E5" s="9" t="s">
        <v>51</v>
      </c>
      <c r="F5" s="10">
        <v>0</v>
      </c>
      <c r="G5" s="31">
        <f>B7+B6</f>
        <v>28399100</v>
      </c>
    </row>
    <row r="6" spans="1:8" ht="17.100000000000001" customHeight="1">
      <c r="A6" s="54" t="s">
        <v>7</v>
      </c>
      <c r="B6" s="29">
        <v>2776700</v>
      </c>
      <c r="C6" s="8" t="s">
        <v>54</v>
      </c>
      <c r="D6" s="10">
        <v>0.1</v>
      </c>
      <c r="E6" s="9" t="s">
        <v>52</v>
      </c>
      <c r="F6" s="10">
        <v>0</v>
      </c>
      <c r="G6" s="34"/>
      <c r="H6" s="33"/>
    </row>
    <row r="7" spans="1:8" ht="17.100000000000001" customHeight="1">
      <c r="A7" s="54" t="s">
        <v>8</v>
      </c>
      <c r="B7" s="29">
        <v>25622400</v>
      </c>
      <c r="C7" s="9" t="s">
        <v>33</v>
      </c>
      <c r="D7" s="10">
        <v>0.22</v>
      </c>
      <c r="E7" s="9" t="s">
        <v>53</v>
      </c>
      <c r="F7" s="10">
        <v>0.16</v>
      </c>
      <c r="G7" s="32"/>
    </row>
    <row r="8" spans="1:8" ht="17.100000000000001" customHeight="1">
      <c r="A8" s="54" t="s">
        <v>12</v>
      </c>
      <c r="B8" s="29">
        <v>93000000</v>
      </c>
      <c r="C8" s="8" t="s">
        <v>34</v>
      </c>
      <c r="D8" s="10">
        <v>0.02</v>
      </c>
      <c r="E8" s="9" t="s">
        <v>121</v>
      </c>
      <c r="F8" s="10">
        <v>0.28999999999999998</v>
      </c>
    </row>
    <row r="9" spans="1:8" ht="17.100000000000001" customHeight="1">
      <c r="A9" s="54" t="s">
        <v>27</v>
      </c>
      <c r="B9" s="28">
        <f>B7/B8</f>
        <v>0.27550967741935484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54" t="s">
        <v>18</v>
      </c>
      <c r="C11" s="54" t="s">
        <v>14</v>
      </c>
      <c r="D11" s="54" t="s">
        <v>17</v>
      </c>
      <c r="E11" s="54"/>
      <c r="F11" s="16" t="s">
        <v>9</v>
      </c>
    </row>
    <row r="12" spans="1:8" ht="17.100000000000001" customHeight="1">
      <c r="A12" s="115"/>
      <c r="B12" s="21" t="s">
        <v>58</v>
      </c>
      <c r="C12" s="17" t="s">
        <v>313</v>
      </c>
      <c r="D12" s="124" t="s">
        <v>15</v>
      </c>
      <c r="E12" s="21" t="s">
        <v>317</v>
      </c>
      <c r="F12" s="17">
        <v>11</v>
      </c>
    </row>
    <row r="13" spans="1:8" ht="17.100000000000001" customHeight="1">
      <c r="A13" s="115"/>
      <c r="B13" s="21" t="s">
        <v>223</v>
      </c>
      <c r="C13" s="17" t="s">
        <v>314</v>
      </c>
      <c r="D13" s="124"/>
      <c r="E13" s="21" t="s">
        <v>318</v>
      </c>
      <c r="F13" s="17">
        <v>4</v>
      </c>
    </row>
    <row r="14" spans="1:8" ht="17.100000000000001" customHeight="1">
      <c r="A14" s="115"/>
      <c r="B14" s="21" t="s">
        <v>315</v>
      </c>
      <c r="C14" s="17" t="s">
        <v>196</v>
      </c>
      <c r="D14" s="124" t="s">
        <v>16</v>
      </c>
      <c r="E14" s="21" t="s">
        <v>315</v>
      </c>
      <c r="F14" s="17">
        <v>0</v>
      </c>
    </row>
    <row r="15" spans="1:8" ht="17.100000000000001" customHeight="1">
      <c r="A15" s="115"/>
      <c r="B15" s="21" t="s">
        <v>59</v>
      </c>
      <c r="C15" s="17" t="s">
        <v>316</v>
      </c>
      <c r="D15" s="124"/>
      <c r="E15" s="21" t="s">
        <v>319</v>
      </c>
      <c r="F15" s="17"/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54" t="s">
        <v>32</v>
      </c>
      <c r="C17" s="54" t="s">
        <v>20</v>
      </c>
      <c r="D17" s="54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0.5</v>
      </c>
      <c r="C18" s="25" t="s">
        <v>320</v>
      </c>
      <c r="D18" s="11">
        <v>11</v>
      </c>
      <c r="E18" s="116" t="s">
        <v>321</v>
      </c>
      <c r="F18" s="117"/>
    </row>
    <row r="19" spans="1:6" ht="17.100000000000001" customHeight="1">
      <c r="A19" s="115"/>
      <c r="B19" s="25">
        <v>0.58333333333333337</v>
      </c>
      <c r="C19" s="25" t="s">
        <v>322</v>
      </c>
      <c r="D19" s="11">
        <v>4</v>
      </c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0.79166666666666663</v>
      </c>
      <c r="C24" s="25" t="s">
        <v>323</v>
      </c>
      <c r="D24" s="11">
        <v>2</v>
      </c>
      <c r="E24" s="116"/>
      <c r="F24" s="117"/>
    </row>
    <row r="25" spans="1:6" ht="17.100000000000001" customHeight="1">
      <c r="A25" s="115"/>
      <c r="B25" s="25">
        <v>0.79166666666666663</v>
      </c>
      <c r="C25" s="25" t="s">
        <v>324</v>
      </c>
      <c r="D25" s="11">
        <v>5</v>
      </c>
      <c r="E25" s="116"/>
      <c r="F25" s="117"/>
    </row>
    <row r="26" spans="1:6" ht="17.100000000000001" customHeight="1">
      <c r="A26" s="115"/>
      <c r="B26" s="25">
        <v>0.83333333333333337</v>
      </c>
      <c r="C26" s="25" t="s">
        <v>325</v>
      </c>
      <c r="D26" s="11">
        <v>2</v>
      </c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147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326</v>
      </c>
      <c r="D31" s="94" t="s">
        <v>19</v>
      </c>
      <c r="E31" s="54" t="s">
        <v>35</v>
      </c>
      <c r="F31" s="22" t="s">
        <v>331</v>
      </c>
    </row>
    <row r="32" spans="1:6" ht="17.100000000000001" customHeight="1">
      <c r="A32" s="109"/>
      <c r="B32" s="19" t="s">
        <v>36</v>
      </c>
      <c r="C32" s="23" t="s">
        <v>327</v>
      </c>
      <c r="D32" s="110"/>
      <c r="E32" s="16" t="s">
        <v>40</v>
      </c>
      <c r="F32" s="24" t="s">
        <v>107</v>
      </c>
    </row>
    <row r="33" spans="1:6" ht="17.100000000000001" customHeight="1">
      <c r="A33" s="109"/>
      <c r="B33" s="20" t="s">
        <v>37</v>
      </c>
      <c r="C33" s="23" t="s">
        <v>100</v>
      </c>
      <c r="D33" s="110"/>
      <c r="E33" s="16" t="s">
        <v>41</v>
      </c>
      <c r="F33" s="24" t="s">
        <v>105</v>
      </c>
    </row>
    <row r="34" spans="1:6" ht="17.100000000000001" customHeight="1">
      <c r="A34" s="95"/>
      <c r="B34" s="20" t="s">
        <v>38</v>
      </c>
      <c r="C34" s="23" t="s">
        <v>330</v>
      </c>
      <c r="D34" s="111"/>
      <c r="E34" s="16" t="s">
        <v>42</v>
      </c>
      <c r="F34" s="24" t="s">
        <v>332</v>
      </c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333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334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55" t="s">
        <v>29</v>
      </c>
      <c r="B44" s="107"/>
      <c r="C44" s="108"/>
      <c r="D44" s="55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53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D17" sqref="D1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58" t="s">
        <v>4</v>
      </c>
      <c r="B2" s="15">
        <v>42197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58" t="s">
        <v>5</v>
      </c>
      <c r="B4" s="27">
        <v>1426500</v>
      </c>
      <c r="C4" s="8" t="s">
        <v>55</v>
      </c>
      <c r="D4" s="10">
        <v>0.02</v>
      </c>
      <c r="E4" s="9" t="s">
        <v>50</v>
      </c>
      <c r="F4" s="10">
        <v>0.21</v>
      </c>
    </row>
    <row r="5" spans="1:8" ht="17.100000000000001" customHeight="1">
      <c r="A5" s="58" t="s">
        <v>6</v>
      </c>
      <c r="B5" s="29">
        <f>B6-B4</f>
        <v>1095300</v>
      </c>
      <c r="C5" s="9" t="s">
        <v>49</v>
      </c>
      <c r="D5" s="10">
        <v>0.05</v>
      </c>
      <c r="E5" s="9" t="s">
        <v>51</v>
      </c>
      <c r="F5" s="10">
        <v>0.28000000000000003</v>
      </c>
      <c r="G5" s="31">
        <f>B7+B6</f>
        <v>30666000</v>
      </c>
    </row>
    <row r="6" spans="1:8" ht="17.100000000000001" customHeight="1">
      <c r="A6" s="58" t="s">
        <v>7</v>
      </c>
      <c r="B6" s="29">
        <v>2521800</v>
      </c>
      <c r="C6" s="8" t="s">
        <v>54</v>
      </c>
      <c r="D6" s="10">
        <v>0.11</v>
      </c>
      <c r="E6" s="9" t="s">
        <v>52</v>
      </c>
      <c r="F6" s="10">
        <v>0</v>
      </c>
      <c r="G6" s="34"/>
      <c r="H6" s="33"/>
    </row>
    <row r="7" spans="1:8" ht="17.100000000000001" customHeight="1">
      <c r="A7" s="58" t="s">
        <v>8</v>
      </c>
      <c r="B7" s="29">
        <v>28144200</v>
      </c>
      <c r="C7" s="9" t="s">
        <v>33</v>
      </c>
      <c r="D7" s="10">
        <v>0.17</v>
      </c>
      <c r="E7" s="9" t="s">
        <v>53</v>
      </c>
      <c r="F7" s="10">
        <v>0.13</v>
      </c>
      <c r="G7" s="32"/>
    </row>
    <row r="8" spans="1:8" ht="17.100000000000001" customHeight="1">
      <c r="A8" s="58" t="s">
        <v>12</v>
      </c>
      <c r="B8" s="29">
        <v>93000000</v>
      </c>
      <c r="C8" s="8" t="s">
        <v>34</v>
      </c>
      <c r="D8" s="10">
        <v>0.03</v>
      </c>
      <c r="E8" s="9"/>
      <c r="F8" s="10"/>
    </row>
    <row r="9" spans="1:8" ht="17.100000000000001" customHeight="1">
      <c r="A9" s="58" t="s">
        <v>27</v>
      </c>
      <c r="B9" s="28">
        <f>B7/B8</f>
        <v>0.30262580645161291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58" t="s">
        <v>18</v>
      </c>
      <c r="C11" s="58" t="s">
        <v>14</v>
      </c>
      <c r="D11" s="58" t="s">
        <v>17</v>
      </c>
      <c r="E11" s="58"/>
      <c r="F11" s="16" t="s">
        <v>9</v>
      </c>
    </row>
    <row r="12" spans="1:8" ht="17.100000000000001" customHeight="1">
      <c r="A12" s="115"/>
      <c r="B12" s="21" t="s">
        <v>58</v>
      </c>
      <c r="C12" s="17" t="s">
        <v>313</v>
      </c>
      <c r="D12" s="124" t="s">
        <v>15</v>
      </c>
      <c r="E12" s="21" t="s">
        <v>337</v>
      </c>
      <c r="F12" s="17">
        <v>13</v>
      </c>
    </row>
    <row r="13" spans="1:8" ht="17.100000000000001" customHeight="1">
      <c r="A13" s="115"/>
      <c r="B13" s="21" t="s">
        <v>223</v>
      </c>
      <c r="C13" s="17" t="s">
        <v>314</v>
      </c>
      <c r="D13" s="124"/>
      <c r="E13" s="21" t="s">
        <v>338</v>
      </c>
      <c r="F13" s="17">
        <v>6</v>
      </c>
    </row>
    <row r="14" spans="1:8" ht="17.100000000000001" customHeight="1">
      <c r="A14" s="115"/>
      <c r="B14" s="21" t="s">
        <v>315</v>
      </c>
      <c r="C14" s="17" t="s">
        <v>335</v>
      </c>
      <c r="D14" s="124" t="s">
        <v>16</v>
      </c>
      <c r="E14" s="21" t="s">
        <v>339</v>
      </c>
      <c r="F14" s="17">
        <v>0</v>
      </c>
    </row>
    <row r="15" spans="1:8" ht="17.100000000000001" customHeight="1">
      <c r="A15" s="115"/>
      <c r="B15" s="21" t="s">
        <v>59</v>
      </c>
      <c r="C15" s="17" t="s">
        <v>336</v>
      </c>
      <c r="D15" s="124"/>
      <c r="E15" s="21" t="s">
        <v>223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58" t="s">
        <v>32</v>
      </c>
      <c r="C17" s="58" t="s">
        <v>20</v>
      </c>
      <c r="D17" s="58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0.52083333333333337</v>
      </c>
      <c r="C18" s="25" t="s">
        <v>340</v>
      </c>
      <c r="D18" s="11">
        <v>9</v>
      </c>
      <c r="E18" s="116" t="s">
        <v>341</v>
      </c>
      <c r="F18" s="117"/>
    </row>
    <row r="19" spans="1:6" ht="17.100000000000001" customHeight="1">
      <c r="A19" s="115"/>
      <c r="B19" s="25">
        <v>0.54166666666666663</v>
      </c>
      <c r="C19" s="25" t="s">
        <v>342</v>
      </c>
      <c r="D19" s="11">
        <v>7</v>
      </c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0.77083333333333337</v>
      </c>
      <c r="C24" s="25" t="s">
        <v>343</v>
      </c>
      <c r="D24" s="11">
        <v>3</v>
      </c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147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307</v>
      </c>
      <c r="D31" s="94" t="s">
        <v>19</v>
      </c>
      <c r="E31" s="58" t="s">
        <v>35</v>
      </c>
      <c r="F31" s="22" t="s">
        <v>344</v>
      </c>
    </row>
    <row r="32" spans="1:6" ht="17.100000000000001" customHeight="1">
      <c r="A32" s="109"/>
      <c r="B32" s="19" t="s">
        <v>36</v>
      </c>
      <c r="C32" s="23" t="s">
        <v>100</v>
      </c>
      <c r="D32" s="110"/>
      <c r="E32" s="16" t="s">
        <v>40</v>
      </c>
      <c r="F32" s="24" t="s">
        <v>107</v>
      </c>
    </row>
    <row r="33" spans="1:6" ht="17.100000000000001" customHeight="1">
      <c r="A33" s="109"/>
      <c r="B33" s="20" t="s">
        <v>37</v>
      </c>
      <c r="C33" s="23" t="s">
        <v>328</v>
      </c>
      <c r="D33" s="110"/>
      <c r="E33" s="16" t="s">
        <v>41</v>
      </c>
      <c r="F33" s="24" t="s">
        <v>345</v>
      </c>
    </row>
    <row r="34" spans="1:6" ht="17.100000000000001" customHeight="1">
      <c r="A34" s="95"/>
      <c r="B34" s="20" t="s">
        <v>38</v>
      </c>
      <c r="C34" s="23" t="s">
        <v>243</v>
      </c>
      <c r="D34" s="111"/>
      <c r="E34" s="16" t="s">
        <v>42</v>
      </c>
      <c r="F34" s="24" t="s">
        <v>332</v>
      </c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346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347</v>
      </c>
      <c r="C40" s="98"/>
      <c r="D40" s="98"/>
      <c r="E40" s="98"/>
      <c r="F40" s="99"/>
    </row>
    <row r="41" spans="1:6" ht="17.100000000000001" customHeight="1">
      <c r="A41" s="95"/>
      <c r="B41" s="100" t="s">
        <v>348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57" t="s">
        <v>29</v>
      </c>
      <c r="B44" s="107"/>
      <c r="C44" s="108"/>
      <c r="D44" s="57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56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60" t="s">
        <v>4</v>
      </c>
      <c r="B2" s="15">
        <v>42198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60" t="s">
        <v>5</v>
      </c>
      <c r="B4" s="27">
        <v>1203000</v>
      </c>
      <c r="C4" s="8" t="s">
        <v>55</v>
      </c>
      <c r="D4" s="10">
        <v>0.03</v>
      </c>
      <c r="E4" s="9" t="s">
        <v>50</v>
      </c>
      <c r="F4" s="10">
        <v>0.24</v>
      </c>
    </row>
    <row r="5" spans="1:8" ht="17.100000000000001" customHeight="1">
      <c r="A5" s="60" t="s">
        <v>6</v>
      </c>
      <c r="B5" s="29">
        <f>B6-B4</f>
        <v>774000</v>
      </c>
      <c r="C5" s="9" t="s">
        <v>49</v>
      </c>
      <c r="D5" s="10">
        <v>0.15</v>
      </c>
      <c r="E5" s="9" t="s">
        <v>51</v>
      </c>
      <c r="F5" s="10">
        <v>0.06</v>
      </c>
      <c r="G5" s="31">
        <f>B7+B6</f>
        <v>32098200</v>
      </c>
    </row>
    <row r="6" spans="1:8" ht="17.100000000000001" customHeight="1">
      <c r="A6" s="60" t="s">
        <v>7</v>
      </c>
      <c r="B6" s="29">
        <v>1977000</v>
      </c>
      <c r="C6" s="8" t="s">
        <v>54</v>
      </c>
      <c r="D6" s="10">
        <v>0.11</v>
      </c>
      <c r="E6" s="9" t="s">
        <v>52</v>
      </c>
      <c r="F6" s="10">
        <v>0</v>
      </c>
      <c r="G6" s="34"/>
      <c r="H6" s="33"/>
    </row>
    <row r="7" spans="1:8" ht="17.100000000000001" customHeight="1">
      <c r="A7" s="60" t="s">
        <v>8</v>
      </c>
      <c r="B7" s="29">
        <v>30121200</v>
      </c>
      <c r="C7" s="9" t="s">
        <v>33</v>
      </c>
      <c r="D7" s="10">
        <v>0.27</v>
      </c>
      <c r="E7" s="9" t="s">
        <v>53</v>
      </c>
      <c r="F7" s="10">
        <v>0.12</v>
      </c>
      <c r="G7" s="32"/>
    </row>
    <row r="8" spans="1:8" ht="17.100000000000001" customHeight="1">
      <c r="A8" s="60" t="s">
        <v>12</v>
      </c>
      <c r="B8" s="29">
        <v>93000000</v>
      </c>
      <c r="C8" s="8" t="s">
        <v>34</v>
      </c>
      <c r="D8" s="10">
        <v>0.02</v>
      </c>
      <c r="E8" s="9"/>
      <c r="F8" s="10"/>
    </row>
    <row r="9" spans="1:8" ht="17.100000000000001" customHeight="1">
      <c r="A9" s="60" t="s">
        <v>27</v>
      </c>
      <c r="B9" s="28">
        <f>B7/B8</f>
        <v>0.32388387096774196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60" t="s">
        <v>351</v>
      </c>
      <c r="C11" s="60" t="s">
        <v>14</v>
      </c>
      <c r="D11" s="60" t="s">
        <v>17</v>
      </c>
      <c r="E11" s="60"/>
      <c r="F11" s="16" t="s">
        <v>9</v>
      </c>
    </row>
    <row r="12" spans="1:8" ht="17.100000000000001" customHeight="1">
      <c r="A12" s="115"/>
      <c r="B12" s="21" t="s">
        <v>349</v>
      </c>
      <c r="C12" s="17">
        <v>1</v>
      </c>
      <c r="D12" s="124" t="s">
        <v>15</v>
      </c>
      <c r="E12" s="21" t="s">
        <v>353</v>
      </c>
      <c r="F12" s="17">
        <v>4</v>
      </c>
    </row>
    <row r="13" spans="1:8" ht="17.100000000000001" customHeight="1">
      <c r="A13" s="115"/>
      <c r="B13" s="21" t="s">
        <v>223</v>
      </c>
      <c r="C13" s="17">
        <v>0</v>
      </c>
      <c r="D13" s="124"/>
      <c r="E13" s="21" t="s">
        <v>354</v>
      </c>
      <c r="F13" s="17">
        <v>7</v>
      </c>
    </row>
    <row r="14" spans="1:8" ht="17.100000000000001" customHeight="1">
      <c r="A14" s="115"/>
      <c r="B14" s="21" t="s">
        <v>350</v>
      </c>
      <c r="C14" s="17">
        <v>0</v>
      </c>
      <c r="D14" s="124" t="s">
        <v>16</v>
      </c>
      <c r="E14" s="21" t="s">
        <v>223</v>
      </c>
      <c r="F14" s="17">
        <v>0</v>
      </c>
    </row>
    <row r="15" spans="1:8" ht="17.100000000000001" customHeight="1">
      <c r="A15" s="115"/>
      <c r="B15" s="21" t="s">
        <v>352</v>
      </c>
      <c r="C15" s="17">
        <v>4</v>
      </c>
      <c r="D15" s="124"/>
      <c r="E15" s="21" t="s">
        <v>350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60" t="s">
        <v>32</v>
      </c>
      <c r="C17" s="60" t="s">
        <v>20</v>
      </c>
      <c r="D17" s="60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0.5</v>
      </c>
      <c r="C18" s="25" t="s">
        <v>355</v>
      </c>
      <c r="D18" s="11">
        <v>2</v>
      </c>
      <c r="E18" s="116"/>
      <c r="F18" s="117"/>
    </row>
    <row r="19" spans="1:6" ht="17.100000000000001" customHeight="1">
      <c r="A19" s="115"/>
      <c r="B19" s="25">
        <v>0.52083333333333337</v>
      </c>
      <c r="C19" s="25" t="s">
        <v>356</v>
      </c>
      <c r="D19" s="11">
        <v>3</v>
      </c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357</v>
      </c>
      <c r="D24" s="11">
        <v>4</v>
      </c>
      <c r="E24" s="116"/>
      <c r="F24" s="117"/>
    </row>
    <row r="25" spans="1:6" ht="17.100000000000001" customHeight="1">
      <c r="A25" s="115"/>
      <c r="B25" s="25">
        <v>0.77083333333333337</v>
      </c>
      <c r="C25" s="25" t="s">
        <v>358</v>
      </c>
      <c r="D25" s="11">
        <v>6</v>
      </c>
      <c r="E25" s="116"/>
      <c r="F25" s="117"/>
    </row>
    <row r="26" spans="1:6" ht="17.100000000000001" customHeight="1">
      <c r="A26" s="115"/>
      <c r="B26" s="25">
        <v>0.77083333333333337</v>
      </c>
      <c r="C26" s="25" t="s">
        <v>359</v>
      </c>
      <c r="D26" s="11" t="s">
        <v>360</v>
      </c>
      <c r="E26" s="116"/>
      <c r="F26" s="117"/>
    </row>
    <row r="27" spans="1:6" ht="17.100000000000001" customHeight="1">
      <c r="A27" s="115"/>
      <c r="B27" s="25">
        <v>0.79166666666666663</v>
      </c>
      <c r="C27" s="25" t="s">
        <v>361</v>
      </c>
      <c r="D27" s="11">
        <v>2</v>
      </c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147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362</v>
      </c>
      <c r="D31" s="94" t="s">
        <v>19</v>
      </c>
      <c r="E31" s="60" t="s">
        <v>35</v>
      </c>
      <c r="F31" s="22" t="s">
        <v>365</v>
      </c>
    </row>
    <row r="32" spans="1:6" ht="17.100000000000001" customHeight="1">
      <c r="A32" s="109"/>
      <c r="B32" s="19" t="s">
        <v>36</v>
      </c>
      <c r="C32" s="23" t="s">
        <v>100</v>
      </c>
      <c r="D32" s="110"/>
      <c r="E32" s="16" t="s">
        <v>40</v>
      </c>
      <c r="F32" s="24" t="s">
        <v>364</v>
      </c>
    </row>
    <row r="33" spans="1:6" ht="17.100000000000001" customHeight="1">
      <c r="A33" s="109"/>
      <c r="B33" s="20" t="s">
        <v>37</v>
      </c>
      <c r="C33" s="23" t="s">
        <v>274</v>
      </c>
      <c r="D33" s="110"/>
      <c r="E33" s="16" t="s">
        <v>41</v>
      </c>
      <c r="F33" s="24" t="s">
        <v>366</v>
      </c>
    </row>
    <row r="34" spans="1:6" ht="17.100000000000001" customHeight="1">
      <c r="A34" s="95"/>
      <c r="B34" s="20" t="s">
        <v>38</v>
      </c>
      <c r="C34" s="23" t="s">
        <v>243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363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367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368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61" t="s">
        <v>29</v>
      </c>
      <c r="B44" s="107"/>
      <c r="C44" s="108"/>
      <c r="D44" s="61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59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64" t="s">
        <v>4</v>
      </c>
      <c r="B2" s="15">
        <v>42199</v>
      </c>
      <c r="C2" s="5"/>
      <c r="D2" s="15"/>
      <c r="E2" s="6" t="s">
        <v>45</v>
      </c>
      <c r="F2" s="17"/>
      <c r="G2" s="30">
        <f>SUM(D4:D8)+SUM(F4:F8)</f>
        <v>1.02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64" t="s">
        <v>5</v>
      </c>
      <c r="B4" s="27">
        <v>593000</v>
      </c>
      <c r="C4" s="8" t="s">
        <v>55</v>
      </c>
      <c r="D4" s="10">
        <v>0.09</v>
      </c>
      <c r="E4" s="9" t="s">
        <v>50</v>
      </c>
      <c r="F4" s="10">
        <v>0.22</v>
      </c>
    </row>
    <row r="5" spans="1:8" ht="17.100000000000001" customHeight="1">
      <c r="A5" s="64" t="s">
        <v>6</v>
      </c>
      <c r="B5" s="29">
        <f>B6-B4</f>
        <v>456000</v>
      </c>
      <c r="C5" s="9" t="s">
        <v>49</v>
      </c>
      <c r="D5" s="10">
        <v>7.0000000000000007E-2</v>
      </c>
      <c r="E5" s="9" t="s">
        <v>51</v>
      </c>
      <c r="F5" s="10">
        <v>0</v>
      </c>
      <c r="G5" s="31">
        <f>B7+B6</f>
        <v>32219200</v>
      </c>
    </row>
    <row r="6" spans="1:8" ht="17.100000000000001" customHeight="1">
      <c r="A6" s="64" t="s">
        <v>7</v>
      </c>
      <c r="B6" s="29">
        <v>1049000</v>
      </c>
      <c r="C6" s="8" t="s">
        <v>54</v>
      </c>
      <c r="D6" s="10">
        <v>0.11</v>
      </c>
      <c r="E6" s="9" t="s">
        <v>52</v>
      </c>
      <c r="F6" s="10">
        <v>0</v>
      </c>
      <c r="G6" s="34"/>
      <c r="H6" s="33"/>
    </row>
    <row r="7" spans="1:8" ht="17.100000000000001" customHeight="1">
      <c r="A7" s="64" t="s">
        <v>8</v>
      </c>
      <c r="B7" s="29">
        <v>31170200</v>
      </c>
      <c r="C7" s="9" t="s">
        <v>33</v>
      </c>
      <c r="D7" s="10">
        <v>0.36</v>
      </c>
      <c r="E7" s="9" t="s">
        <v>53</v>
      </c>
      <c r="F7" s="10">
        <v>0.17</v>
      </c>
      <c r="G7" s="32"/>
    </row>
    <row r="8" spans="1:8" ht="17.100000000000001" customHeight="1">
      <c r="A8" s="64" t="s">
        <v>12</v>
      </c>
      <c r="B8" s="29">
        <v>93000000</v>
      </c>
      <c r="C8" s="8" t="s">
        <v>34</v>
      </c>
      <c r="D8" s="10">
        <v>0</v>
      </c>
      <c r="E8" s="9"/>
      <c r="F8" s="10"/>
    </row>
    <row r="9" spans="1:8" ht="17.100000000000001" customHeight="1">
      <c r="A9" s="64" t="s">
        <v>27</v>
      </c>
      <c r="B9" s="28">
        <f>B7/B8</f>
        <v>0.33516344086021505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64" t="s">
        <v>18</v>
      </c>
      <c r="C11" s="64" t="s">
        <v>14</v>
      </c>
      <c r="D11" s="64" t="s">
        <v>17</v>
      </c>
      <c r="E11" s="64"/>
      <c r="F11" s="16" t="s">
        <v>9</v>
      </c>
    </row>
    <row r="12" spans="1:8" ht="17.100000000000001" customHeight="1">
      <c r="A12" s="115"/>
      <c r="B12" s="21" t="s">
        <v>319</v>
      </c>
      <c r="C12" s="17" t="s">
        <v>369</v>
      </c>
      <c r="D12" s="124" t="s">
        <v>15</v>
      </c>
      <c r="E12" s="21" t="s">
        <v>373</v>
      </c>
      <c r="F12" s="17">
        <v>10</v>
      </c>
    </row>
    <row r="13" spans="1:8" ht="17.100000000000001" customHeight="1">
      <c r="A13" s="115"/>
      <c r="B13" s="21" t="s">
        <v>223</v>
      </c>
      <c r="C13" s="17" t="s">
        <v>370</v>
      </c>
      <c r="D13" s="124"/>
      <c r="E13" s="21" t="s">
        <v>374</v>
      </c>
      <c r="F13" s="17">
        <v>7</v>
      </c>
    </row>
    <row r="14" spans="1:8" ht="17.100000000000001" customHeight="1">
      <c r="A14" s="115"/>
      <c r="B14" s="21" t="s">
        <v>227</v>
      </c>
      <c r="C14" s="17" t="s">
        <v>371</v>
      </c>
      <c r="D14" s="124" t="s">
        <v>16</v>
      </c>
      <c r="E14" s="21" t="s">
        <v>375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372</v>
      </c>
      <c r="D15" s="124"/>
      <c r="E15" s="21" t="s">
        <v>376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64" t="s">
        <v>32</v>
      </c>
      <c r="C17" s="64" t="s">
        <v>20</v>
      </c>
      <c r="D17" s="64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0.4861111111111111</v>
      </c>
      <c r="C18" s="25" t="s">
        <v>377</v>
      </c>
      <c r="D18" s="11">
        <v>6</v>
      </c>
      <c r="E18" s="116"/>
      <c r="F18" s="117"/>
    </row>
    <row r="19" spans="1:6" ht="17.100000000000001" customHeight="1">
      <c r="A19" s="115"/>
      <c r="B19" s="25">
        <v>0.52083333333333337</v>
      </c>
      <c r="C19" s="25" t="s">
        <v>378</v>
      </c>
      <c r="D19" s="11">
        <v>4</v>
      </c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379</v>
      </c>
      <c r="D24" s="11">
        <v>3</v>
      </c>
      <c r="E24" s="116"/>
      <c r="F24" s="117"/>
    </row>
    <row r="25" spans="1:6" ht="17.100000000000001" customHeight="1">
      <c r="A25" s="115"/>
      <c r="B25" s="25">
        <v>0.79861111111111116</v>
      </c>
      <c r="C25" s="25" t="s">
        <v>234</v>
      </c>
      <c r="D25" s="11">
        <v>4</v>
      </c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35</v>
      </c>
      <c r="C31" s="23" t="s">
        <v>362</v>
      </c>
      <c r="D31" s="94" t="s">
        <v>19</v>
      </c>
      <c r="E31" s="64" t="s">
        <v>35</v>
      </c>
      <c r="F31" s="22" t="s">
        <v>380</v>
      </c>
    </row>
    <row r="32" spans="1:6" ht="17.100000000000001" customHeight="1">
      <c r="A32" s="109"/>
      <c r="B32" s="19" t="s">
        <v>36</v>
      </c>
      <c r="C32" s="23" t="s">
        <v>78</v>
      </c>
      <c r="D32" s="110"/>
      <c r="E32" s="16" t="s">
        <v>40</v>
      </c>
      <c r="F32" s="24" t="s">
        <v>382</v>
      </c>
    </row>
    <row r="33" spans="1:6" ht="17.100000000000001" customHeight="1">
      <c r="A33" s="109"/>
      <c r="B33" s="20" t="s">
        <v>37</v>
      </c>
      <c r="C33" s="23" t="s">
        <v>99</v>
      </c>
      <c r="D33" s="110"/>
      <c r="E33" s="16" t="s">
        <v>41</v>
      </c>
      <c r="F33" s="24" t="s">
        <v>381</v>
      </c>
    </row>
    <row r="34" spans="1:6" ht="17.100000000000001" customHeight="1">
      <c r="A34" s="95"/>
      <c r="B34" s="20" t="s">
        <v>38</v>
      </c>
      <c r="C34" s="23" t="s">
        <v>243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157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383</v>
      </c>
      <c r="C37" s="104"/>
      <c r="D37" s="104"/>
      <c r="E37" s="104"/>
      <c r="F37" s="105"/>
    </row>
    <row r="38" spans="1:6" ht="17.100000000000001" customHeight="1">
      <c r="A38" s="95"/>
      <c r="B38" s="103" t="s">
        <v>384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385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63" t="s">
        <v>29</v>
      </c>
      <c r="B44" s="107"/>
      <c r="C44" s="108"/>
      <c r="D44" s="63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62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66" t="s">
        <v>4</v>
      </c>
      <c r="B2" s="15">
        <v>42200</v>
      </c>
      <c r="C2" s="5"/>
      <c r="D2" s="15"/>
      <c r="E2" s="6" t="s">
        <v>45</v>
      </c>
      <c r="F2" s="17"/>
      <c r="G2" s="30">
        <f>SUM(D4:D8)+SUM(F4:F8)</f>
        <v>1.01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66" t="s">
        <v>5</v>
      </c>
      <c r="B4" s="27">
        <v>606000</v>
      </c>
      <c r="C4" s="8" t="s">
        <v>55</v>
      </c>
      <c r="D4" s="10">
        <v>0.08</v>
      </c>
      <c r="E4" s="9" t="s">
        <v>50</v>
      </c>
      <c r="F4" s="10">
        <v>0.18</v>
      </c>
    </row>
    <row r="5" spans="1:8" ht="17.100000000000001" customHeight="1">
      <c r="A5" s="66" t="s">
        <v>6</v>
      </c>
      <c r="B5" s="29">
        <f>B6-B4</f>
        <v>861900</v>
      </c>
      <c r="C5" s="9" t="s">
        <v>49</v>
      </c>
      <c r="D5" s="10">
        <v>0.17</v>
      </c>
      <c r="E5" s="9" t="s">
        <v>51</v>
      </c>
      <c r="F5" s="10">
        <v>0</v>
      </c>
      <c r="G5" s="31">
        <f>B7+B6</f>
        <v>34106000</v>
      </c>
    </row>
    <row r="6" spans="1:8" ht="17.100000000000001" customHeight="1">
      <c r="A6" s="66" t="s">
        <v>7</v>
      </c>
      <c r="B6" s="29">
        <v>1467900</v>
      </c>
      <c r="C6" s="8" t="s">
        <v>54</v>
      </c>
      <c r="D6" s="10">
        <v>0.11</v>
      </c>
      <c r="E6" s="9" t="s">
        <v>52</v>
      </c>
      <c r="F6" s="10">
        <v>0</v>
      </c>
      <c r="G6" s="34"/>
      <c r="H6" s="33"/>
    </row>
    <row r="7" spans="1:8" ht="17.100000000000001" customHeight="1">
      <c r="A7" s="66" t="s">
        <v>8</v>
      </c>
      <c r="B7" s="29">
        <v>32638100</v>
      </c>
      <c r="C7" s="9" t="s">
        <v>33</v>
      </c>
      <c r="D7" s="10">
        <v>0.27</v>
      </c>
      <c r="E7" s="9" t="s">
        <v>53</v>
      </c>
      <c r="F7" s="10">
        <v>0.15</v>
      </c>
      <c r="G7" s="32"/>
    </row>
    <row r="8" spans="1:8" ht="17.100000000000001" customHeight="1">
      <c r="A8" s="66" t="s">
        <v>12</v>
      </c>
      <c r="B8" s="29">
        <v>93000000</v>
      </c>
      <c r="C8" s="8" t="s">
        <v>34</v>
      </c>
      <c r="D8" s="10">
        <v>0.05</v>
      </c>
      <c r="E8" s="9"/>
      <c r="F8" s="10"/>
    </row>
    <row r="9" spans="1:8" ht="17.100000000000001" customHeight="1">
      <c r="A9" s="66" t="s">
        <v>27</v>
      </c>
      <c r="B9" s="28">
        <f>B7/B8</f>
        <v>0.35094731182795696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66" t="s">
        <v>18</v>
      </c>
      <c r="C11" s="66" t="s">
        <v>14</v>
      </c>
      <c r="D11" s="66" t="s">
        <v>17</v>
      </c>
      <c r="E11" s="66"/>
      <c r="F11" s="16" t="s">
        <v>9</v>
      </c>
    </row>
    <row r="12" spans="1:8" ht="17.100000000000001" customHeight="1">
      <c r="A12" s="115"/>
      <c r="B12" s="21" t="s">
        <v>319</v>
      </c>
      <c r="C12" s="17" t="s">
        <v>386</v>
      </c>
      <c r="D12" s="124" t="s">
        <v>15</v>
      </c>
      <c r="E12" s="21" t="s">
        <v>390</v>
      </c>
      <c r="F12" s="17">
        <v>5</v>
      </c>
    </row>
    <row r="13" spans="1:8" ht="17.100000000000001" customHeight="1">
      <c r="A13" s="115"/>
      <c r="B13" s="21" t="s">
        <v>223</v>
      </c>
      <c r="C13" s="17" t="s">
        <v>387</v>
      </c>
      <c r="D13" s="124"/>
      <c r="E13" s="21" t="s">
        <v>391</v>
      </c>
      <c r="F13" s="17">
        <v>4</v>
      </c>
    </row>
    <row r="14" spans="1:8" ht="17.100000000000001" customHeight="1">
      <c r="A14" s="115"/>
      <c r="B14" s="21" t="s">
        <v>227</v>
      </c>
      <c r="C14" s="17" t="s">
        <v>388</v>
      </c>
      <c r="D14" s="124" t="s">
        <v>16</v>
      </c>
      <c r="E14" s="21" t="s">
        <v>392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389</v>
      </c>
      <c r="D15" s="124"/>
      <c r="E15" s="21" t="s">
        <v>393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66" t="s">
        <v>32</v>
      </c>
      <c r="C17" s="66" t="s">
        <v>20</v>
      </c>
      <c r="D17" s="66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394</v>
      </c>
      <c r="D24" s="11">
        <v>4</v>
      </c>
      <c r="E24" s="116"/>
      <c r="F24" s="117"/>
    </row>
    <row r="25" spans="1:6" ht="17.100000000000001" customHeight="1">
      <c r="A25" s="115"/>
      <c r="B25" s="25">
        <v>0.77083333333333337</v>
      </c>
      <c r="C25" s="25" t="s">
        <v>395</v>
      </c>
      <c r="D25" s="11">
        <v>3</v>
      </c>
      <c r="E25" s="116"/>
      <c r="F25" s="117"/>
    </row>
    <row r="26" spans="1:6" ht="17.100000000000001" customHeight="1">
      <c r="A26" s="115"/>
      <c r="B26" s="25">
        <v>0.83333333333333337</v>
      </c>
      <c r="C26" s="25" t="s">
        <v>396</v>
      </c>
      <c r="D26" s="11">
        <v>2</v>
      </c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35</v>
      </c>
      <c r="C31" s="23" t="s">
        <v>397</v>
      </c>
      <c r="D31" s="94" t="s">
        <v>19</v>
      </c>
      <c r="E31" s="66" t="s">
        <v>35</v>
      </c>
      <c r="F31" s="22" t="s">
        <v>401</v>
      </c>
    </row>
    <row r="32" spans="1:6" ht="17.100000000000001" customHeight="1">
      <c r="A32" s="109"/>
      <c r="B32" s="19" t="s">
        <v>36</v>
      </c>
      <c r="C32" s="23" t="s">
        <v>327</v>
      </c>
      <c r="D32" s="110"/>
      <c r="E32" s="16" t="s">
        <v>40</v>
      </c>
      <c r="F32" s="24" t="s">
        <v>382</v>
      </c>
    </row>
    <row r="33" spans="1:6" ht="17.100000000000001" customHeight="1">
      <c r="A33" s="109"/>
      <c r="B33" s="20" t="s">
        <v>37</v>
      </c>
      <c r="C33" s="23" t="s">
        <v>399</v>
      </c>
      <c r="D33" s="110"/>
      <c r="E33" s="16" t="s">
        <v>41</v>
      </c>
      <c r="F33" s="24" t="s">
        <v>402</v>
      </c>
    </row>
    <row r="34" spans="1:6" ht="17.100000000000001" customHeight="1">
      <c r="A34" s="95"/>
      <c r="B34" s="20" t="s">
        <v>38</v>
      </c>
      <c r="C34" s="23" t="s">
        <v>398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400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403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405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404</v>
      </c>
      <c r="B43" s="106"/>
      <c r="C43" s="106"/>
      <c r="D43" s="106"/>
      <c r="E43" s="106"/>
      <c r="F43" s="106"/>
    </row>
    <row r="44" spans="1:6" ht="27" customHeight="1">
      <c r="A44" s="67" t="s">
        <v>29</v>
      </c>
      <c r="B44" s="107"/>
      <c r="C44" s="108"/>
      <c r="D44" s="67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65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0" t="s">
        <v>4</v>
      </c>
      <c r="B2" s="15">
        <v>42201</v>
      </c>
      <c r="C2" s="5"/>
      <c r="D2" s="15"/>
      <c r="E2" s="6" t="s">
        <v>45</v>
      </c>
      <c r="F2" s="17"/>
      <c r="G2" s="30">
        <f>SUM(D4:D8)+SUM(F4:F8)</f>
        <v>1.01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0" t="s">
        <v>5</v>
      </c>
      <c r="B4" s="27">
        <v>553000</v>
      </c>
      <c r="C4" s="8" t="s">
        <v>55</v>
      </c>
      <c r="D4" s="10">
        <v>0.08</v>
      </c>
      <c r="E4" s="9" t="s">
        <v>50</v>
      </c>
      <c r="F4" s="10">
        <v>0</v>
      </c>
    </row>
    <row r="5" spans="1:8" ht="17.100000000000001" customHeight="1">
      <c r="A5" s="70" t="s">
        <v>6</v>
      </c>
      <c r="B5" s="29">
        <f>B6-B4</f>
        <v>327900</v>
      </c>
      <c r="C5" s="9" t="s">
        <v>49</v>
      </c>
      <c r="D5" s="10">
        <v>0.14000000000000001</v>
      </c>
      <c r="E5" s="9" t="s">
        <v>51</v>
      </c>
      <c r="F5" s="10">
        <v>0.19</v>
      </c>
      <c r="G5" s="31">
        <f>B7+B6</f>
        <v>34399900</v>
      </c>
    </row>
    <row r="6" spans="1:8" ht="17.100000000000001" customHeight="1">
      <c r="A6" s="70" t="s">
        <v>7</v>
      </c>
      <c r="B6" s="29">
        <v>880900</v>
      </c>
      <c r="C6" s="8" t="s">
        <v>54</v>
      </c>
      <c r="D6" s="10">
        <v>0.16</v>
      </c>
      <c r="E6" s="9" t="s">
        <v>52</v>
      </c>
      <c r="F6" s="10">
        <v>0</v>
      </c>
      <c r="G6" s="34"/>
      <c r="H6" s="33"/>
    </row>
    <row r="7" spans="1:8" ht="17.100000000000001" customHeight="1">
      <c r="A7" s="70" t="s">
        <v>8</v>
      </c>
      <c r="B7" s="29">
        <v>33519000</v>
      </c>
      <c r="C7" s="9" t="s">
        <v>33</v>
      </c>
      <c r="D7" s="10">
        <v>0.33</v>
      </c>
      <c r="E7" s="9" t="s">
        <v>53</v>
      </c>
      <c r="F7" s="10">
        <v>0.08</v>
      </c>
      <c r="G7" s="32"/>
    </row>
    <row r="8" spans="1:8" ht="17.100000000000001" customHeight="1">
      <c r="A8" s="70" t="s">
        <v>12</v>
      </c>
      <c r="B8" s="29">
        <v>93000000</v>
      </c>
      <c r="C8" s="8" t="s">
        <v>34</v>
      </c>
      <c r="D8" s="10">
        <v>0.03</v>
      </c>
      <c r="E8" s="9"/>
      <c r="F8" s="10"/>
    </row>
    <row r="9" spans="1:8" ht="17.100000000000001" customHeight="1">
      <c r="A9" s="70" t="s">
        <v>27</v>
      </c>
      <c r="B9" s="28">
        <f>B7/B8</f>
        <v>0.36041935483870968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0" t="s">
        <v>18</v>
      </c>
      <c r="C11" s="70" t="s">
        <v>14</v>
      </c>
      <c r="D11" s="70" t="s">
        <v>17</v>
      </c>
      <c r="E11" s="70"/>
      <c r="F11" s="16" t="s">
        <v>9</v>
      </c>
    </row>
    <row r="12" spans="1:8" ht="17.100000000000001" customHeight="1">
      <c r="A12" s="115"/>
      <c r="B12" s="21" t="s">
        <v>319</v>
      </c>
      <c r="C12" s="17" t="s">
        <v>406</v>
      </c>
      <c r="D12" s="124" t="s">
        <v>15</v>
      </c>
      <c r="E12" s="21" t="s">
        <v>408</v>
      </c>
      <c r="F12" s="17">
        <v>5</v>
      </c>
    </row>
    <row r="13" spans="1:8" ht="17.100000000000001" customHeight="1">
      <c r="A13" s="115"/>
      <c r="B13" s="21" t="s">
        <v>223</v>
      </c>
      <c r="C13" s="17" t="s">
        <v>407</v>
      </c>
      <c r="D13" s="124"/>
      <c r="E13" s="21" t="s">
        <v>409</v>
      </c>
      <c r="F13" s="17">
        <v>5</v>
      </c>
    </row>
    <row r="14" spans="1:8" ht="17.100000000000001" customHeight="1">
      <c r="A14" s="115"/>
      <c r="B14" s="21" t="s">
        <v>227</v>
      </c>
      <c r="C14" s="17" t="s">
        <v>216</v>
      </c>
      <c r="D14" s="124" t="s">
        <v>16</v>
      </c>
      <c r="E14" s="21" t="s">
        <v>223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221</v>
      </c>
      <c r="D15" s="124"/>
      <c r="E15" s="21" t="s">
        <v>410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0" t="s">
        <v>32</v>
      </c>
      <c r="C17" s="70" t="s">
        <v>20</v>
      </c>
      <c r="D17" s="70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0.83333333333333337</v>
      </c>
      <c r="C24" s="25" t="s">
        <v>411</v>
      </c>
      <c r="D24" s="11">
        <v>3</v>
      </c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35</v>
      </c>
      <c r="C31" s="23" t="s">
        <v>397</v>
      </c>
      <c r="D31" s="94" t="s">
        <v>19</v>
      </c>
      <c r="E31" s="70" t="s">
        <v>35</v>
      </c>
      <c r="F31" s="22" t="s">
        <v>331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412</v>
      </c>
    </row>
    <row r="33" spans="1:6" ht="17.100000000000001" customHeight="1">
      <c r="A33" s="109"/>
      <c r="B33" s="20" t="s">
        <v>37</v>
      </c>
      <c r="C33" s="23" t="s">
        <v>286</v>
      </c>
      <c r="D33" s="110"/>
      <c r="E33" s="16" t="s">
        <v>41</v>
      </c>
      <c r="F33" s="24" t="s">
        <v>402</v>
      </c>
    </row>
    <row r="34" spans="1:6" ht="17.100000000000001" customHeight="1">
      <c r="A34" s="95"/>
      <c r="B34" s="20" t="s">
        <v>38</v>
      </c>
      <c r="C34" s="23" t="s">
        <v>398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413</v>
      </c>
      <c r="C37" s="104"/>
      <c r="D37" s="104"/>
      <c r="E37" s="104"/>
      <c r="F37" s="105"/>
    </row>
    <row r="38" spans="1:6" ht="17.100000000000001" customHeight="1">
      <c r="A38" s="95"/>
      <c r="B38" s="103" t="s">
        <v>414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415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404</v>
      </c>
      <c r="B43" s="106"/>
      <c r="C43" s="106"/>
      <c r="D43" s="106"/>
      <c r="E43" s="106"/>
      <c r="F43" s="106"/>
    </row>
    <row r="44" spans="1:6" ht="27" customHeight="1">
      <c r="A44" s="69" t="s">
        <v>29</v>
      </c>
      <c r="B44" s="107"/>
      <c r="C44" s="108"/>
      <c r="D44" s="69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68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A43" sqref="A43:F4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0" t="s">
        <v>4</v>
      </c>
      <c r="B2" s="15">
        <v>42202</v>
      </c>
      <c r="C2" s="5"/>
      <c r="D2" s="15"/>
      <c r="E2" s="6" t="s">
        <v>45</v>
      </c>
      <c r="F2" s="17"/>
      <c r="G2" s="30">
        <f>SUM(D4:D8)+SUM(F4:F8)</f>
        <v>1.0100000000000002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0" t="s">
        <v>5</v>
      </c>
      <c r="B4" s="27">
        <v>706500</v>
      </c>
      <c r="C4" s="8" t="s">
        <v>55</v>
      </c>
      <c r="D4" s="10">
        <v>0.1</v>
      </c>
      <c r="E4" s="9" t="s">
        <v>50</v>
      </c>
      <c r="F4" s="10">
        <v>0.23</v>
      </c>
    </row>
    <row r="5" spans="1:8" ht="17.100000000000001" customHeight="1">
      <c r="A5" s="70" t="s">
        <v>6</v>
      </c>
      <c r="B5" s="29">
        <f>B6-B4</f>
        <v>1323400</v>
      </c>
      <c r="C5" s="9" t="s">
        <v>49</v>
      </c>
      <c r="D5" s="10">
        <v>0.14000000000000001</v>
      </c>
      <c r="E5" s="9" t="s">
        <v>51</v>
      </c>
      <c r="F5" s="10">
        <v>0</v>
      </c>
      <c r="G5" s="31">
        <f>B7+B6</f>
        <v>37578800</v>
      </c>
    </row>
    <row r="6" spans="1:8" ht="17.100000000000001" customHeight="1">
      <c r="A6" s="70" t="s">
        <v>7</v>
      </c>
      <c r="B6" s="29">
        <v>2029900</v>
      </c>
      <c r="C6" s="8" t="s">
        <v>54</v>
      </c>
      <c r="D6" s="10">
        <v>0.09</v>
      </c>
      <c r="E6" s="9" t="s">
        <v>52</v>
      </c>
      <c r="F6" s="10">
        <v>0</v>
      </c>
      <c r="G6" s="34"/>
      <c r="H6" s="33"/>
    </row>
    <row r="7" spans="1:8" ht="17.100000000000001" customHeight="1">
      <c r="A7" s="70" t="s">
        <v>8</v>
      </c>
      <c r="B7" s="29">
        <v>35548900</v>
      </c>
      <c r="C7" s="9" t="s">
        <v>33</v>
      </c>
      <c r="D7" s="10">
        <v>0.22</v>
      </c>
      <c r="E7" s="9" t="s">
        <v>53</v>
      </c>
      <c r="F7" s="10">
        <v>0.18</v>
      </c>
      <c r="G7" s="32"/>
    </row>
    <row r="8" spans="1:8" ht="17.100000000000001" customHeight="1">
      <c r="A8" s="70" t="s">
        <v>12</v>
      </c>
      <c r="B8" s="29">
        <v>93000000</v>
      </c>
      <c r="C8" s="8" t="s">
        <v>34</v>
      </c>
      <c r="D8" s="10">
        <v>0.05</v>
      </c>
      <c r="E8" s="9"/>
      <c r="F8" s="10"/>
    </row>
    <row r="9" spans="1:8" ht="17.100000000000001" customHeight="1">
      <c r="A9" s="70" t="s">
        <v>27</v>
      </c>
      <c r="B9" s="28">
        <f>B7/B8</f>
        <v>0.38224623655913981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0" t="s">
        <v>18</v>
      </c>
      <c r="C11" s="70" t="s">
        <v>14</v>
      </c>
      <c r="D11" s="70" t="s">
        <v>17</v>
      </c>
      <c r="E11" s="70"/>
      <c r="F11" s="16" t="s">
        <v>9</v>
      </c>
    </row>
    <row r="12" spans="1:8" ht="17.100000000000001" customHeight="1">
      <c r="A12" s="115"/>
      <c r="B12" s="21" t="s">
        <v>319</v>
      </c>
      <c r="C12" s="17" t="s">
        <v>416</v>
      </c>
      <c r="D12" s="124" t="s">
        <v>15</v>
      </c>
      <c r="E12" s="21" t="s">
        <v>418</v>
      </c>
      <c r="F12" s="17">
        <v>5</v>
      </c>
    </row>
    <row r="13" spans="1:8" ht="17.100000000000001" customHeight="1">
      <c r="A13" s="115"/>
      <c r="B13" s="21" t="s">
        <v>223</v>
      </c>
      <c r="C13" s="17" t="s">
        <v>130</v>
      </c>
      <c r="D13" s="124"/>
      <c r="E13" s="21" t="s">
        <v>419</v>
      </c>
      <c r="F13" s="17">
        <v>6</v>
      </c>
    </row>
    <row r="14" spans="1:8" ht="17.100000000000001" customHeight="1">
      <c r="A14" s="115"/>
      <c r="B14" s="21" t="s">
        <v>227</v>
      </c>
      <c r="C14" s="17" t="s">
        <v>226</v>
      </c>
      <c r="D14" s="124" t="s">
        <v>16</v>
      </c>
      <c r="E14" s="21" t="s">
        <v>392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417</v>
      </c>
      <c r="D15" s="124"/>
      <c r="E15" s="21" t="s">
        <v>420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0" t="s">
        <v>32</v>
      </c>
      <c r="C17" s="70" t="s">
        <v>20</v>
      </c>
      <c r="D17" s="70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0.5</v>
      </c>
      <c r="C18" s="25" t="s">
        <v>421</v>
      </c>
      <c r="D18" s="11" t="s">
        <v>422</v>
      </c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423</v>
      </c>
      <c r="D24" s="11">
        <v>7</v>
      </c>
      <c r="E24" s="116"/>
      <c r="F24" s="117"/>
    </row>
    <row r="25" spans="1:6" ht="17.100000000000001" customHeight="1">
      <c r="A25" s="115"/>
      <c r="B25" s="25">
        <v>0.77083333333333337</v>
      </c>
      <c r="C25" s="25" t="s">
        <v>424</v>
      </c>
      <c r="D25" s="11">
        <v>2</v>
      </c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35</v>
      </c>
      <c r="C31" s="23" t="s">
        <v>397</v>
      </c>
      <c r="D31" s="94" t="s">
        <v>19</v>
      </c>
      <c r="E31" s="70" t="s">
        <v>35</v>
      </c>
      <c r="F31" s="22" t="s">
        <v>209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207</v>
      </c>
    </row>
    <row r="33" spans="1:6" ht="17.100000000000001" customHeight="1">
      <c r="A33" s="109"/>
      <c r="B33" s="20" t="s">
        <v>37</v>
      </c>
      <c r="C33" s="23" t="s">
        <v>286</v>
      </c>
      <c r="D33" s="110"/>
      <c r="E33" s="16" t="s">
        <v>41</v>
      </c>
      <c r="F33" s="24" t="s">
        <v>402</v>
      </c>
    </row>
    <row r="34" spans="1:6" ht="17.100000000000001" customHeight="1">
      <c r="A34" s="95"/>
      <c r="B34" s="20" t="s">
        <v>38</v>
      </c>
      <c r="C34" s="23" t="s">
        <v>398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425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426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404</v>
      </c>
      <c r="B43" s="106"/>
      <c r="C43" s="106"/>
      <c r="D43" s="106"/>
      <c r="E43" s="106"/>
      <c r="F43" s="106"/>
    </row>
    <row r="44" spans="1:6" ht="27" customHeight="1">
      <c r="A44" s="69" t="s">
        <v>29</v>
      </c>
      <c r="B44" s="107"/>
      <c r="C44" s="108"/>
      <c r="D44" s="69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68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0" t="s">
        <v>4</v>
      </c>
      <c r="B2" s="15">
        <v>42203</v>
      </c>
      <c r="C2" s="5"/>
      <c r="D2" s="15"/>
      <c r="E2" s="6" t="s">
        <v>45</v>
      </c>
      <c r="F2" s="17"/>
      <c r="G2" s="30">
        <f>SUM(D4:D8)+SUM(F4:F8)</f>
        <v>1.01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0" t="s">
        <v>5</v>
      </c>
      <c r="B4" s="27">
        <v>1226500</v>
      </c>
      <c r="C4" s="8" t="s">
        <v>55</v>
      </c>
      <c r="D4" s="10">
        <v>0.05</v>
      </c>
      <c r="E4" s="9" t="s">
        <v>50</v>
      </c>
      <c r="F4" s="10">
        <v>0.12</v>
      </c>
    </row>
    <row r="5" spans="1:8" ht="17.100000000000001" customHeight="1">
      <c r="A5" s="70" t="s">
        <v>6</v>
      </c>
      <c r="B5" s="29">
        <f>B6-B4</f>
        <v>2845500</v>
      </c>
      <c r="C5" s="9" t="s">
        <v>49</v>
      </c>
      <c r="D5" s="10">
        <v>0.12</v>
      </c>
      <c r="E5" s="9" t="s">
        <v>51</v>
      </c>
      <c r="F5" s="10">
        <v>0</v>
      </c>
      <c r="G5" s="31">
        <f>B7+B6</f>
        <v>43692900</v>
      </c>
    </row>
    <row r="6" spans="1:8" ht="17.100000000000001" customHeight="1">
      <c r="A6" s="70" t="s">
        <v>7</v>
      </c>
      <c r="B6" s="29">
        <v>4072000</v>
      </c>
      <c r="C6" s="8" t="s">
        <v>54</v>
      </c>
      <c r="D6" s="10">
        <v>0.1</v>
      </c>
      <c r="E6" s="9" t="s">
        <v>52</v>
      </c>
      <c r="F6" s="10">
        <v>0</v>
      </c>
      <c r="G6" s="34"/>
      <c r="H6" s="33"/>
    </row>
    <row r="7" spans="1:8" ht="17.100000000000001" customHeight="1">
      <c r="A7" s="70" t="s">
        <v>8</v>
      </c>
      <c r="B7" s="29">
        <v>39620900</v>
      </c>
      <c r="C7" s="9" t="s">
        <v>33</v>
      </c>
      <c r="D7" s="10">
        <v>0.19</v>
      </c>
      <c r="E7" s="9" t="s">
        <v>53</v>
      </c>
      <c r="F7" s="10">
        <v>0.14000000000000001</v>
      </c>
      <c r="G7" s="32"/>
    </row>
    <row r="8" spans="1:8" ht="17.100000000000001" customHeight="1">
      <c r="A8" s="70" t="s">
        <v>12</v>
      </c>
      <c r="B8" s="29">
        <v>93000000</v>
      </c>
      <c r="C8" s="8" t="s">
        <v>34</v>
      </c>
      <c r="D8" s="10">
        <v>0.02</v>
      </c>
      <c r="E8" s="9" t="s">
        <v>121</v>
      </c>
      <c r="F8" s="10">
        <v>0.27</v>
      </c>
    </row>
    <row r="9" spans="1:8" ht="17.100000000000001" customHeight="1">
      <c r="A9" s="70" t="s">
        <v>27</v>
      </c>
      <c r="B9" s="28">
        <f>B7/B8</f>
        <v>0.4260311827956989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0" t="s">
        <v>18</v>
      </c>
      <c r="C11" s="70" t="s">
        <v>14</v>
      </c>
      <c r="D11" s="70" t="s">
        <v>17</v>
      </c>
      <c r="E11" s="70"/>
      <c r="F11" s="16" t="s">
        <v>9</v>
      </c>
    </row>
    <row r="12" spans="1:8" ht="17.100000000000001" customHeight="1">
      <c r="A12" s="115"/>
      <c r="B12" s="21" t="s">
        <v>319</v>
      </c>
      <c r="C12" s="17" t="s">
        <v>427</v>
      </c>
      <c r="D12" s="124" t="s">
        <v>15</v>
      </c>
      <c r="E12" s="21" t="s">
        <v>64</v>
      </c>
      <c r="F12" s="17">
        <v>17</v>
      </c>
    </row>
    <row r="13" spans="1:8" ht="17.100000000000001" customHeight="1">
      <c r="A13" s="115"/>
      <c r="B13" s="21" t="s">
        <v>223</v>
      </c>
      <c r="C13" s="17" t="s">
        <v>428</v>
      </c>
      <c r="D13" s="124"/>
      <c r="E13" s="21" t="s">
        <v>87</v>
      </c>
      <c r="F13" s="17">
        <v>14</v>
      </c>
    </row>
    <row r="14" spans="1:8" ht="17.100000000000001" customHeight="1">
      <c r="A14" s="115"/>
      <c r="B14" s="21" t="s">
        <v>227</v>
      </c>
      <c r="C14" s="17" t="s">
        <v>429</v>
      </c>
      <c r="D14" s="124" t="s">
        <v>16</v>
      </c>
      <c r="E14" s="21" t="s">
        <v>141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430</v>
      </c>
      <c r="D15" s="124"/>
      <c r="E15" s="21" t="s">
        <v>431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0" t="s">
        <v>32</v>
      </c>
      <c r="C17" s="70" t="s">
        <v>20</v>
      </c>
      <c r="D17" s="70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0.5</v>
      </c>
      <c r="C18" s="25" t="s">
        <v>432</v>
      </c>
      <c r="D18" s="11">
        <v>5</v>
      </c>
      <c r="E18" s="116"/>
      <c r="F18" s="117"/>
    </row>
    <row r="19" spans="1:6" ht="17.100000000000001" customHeight="1">
      <c r="A19" s="115"/>
      <c r="B19" s="25">
        <v>0.5</v>
      </c>
      <c r="C19" s="25" t="s">
        <v>433</v>
      </c>
      <c r="D19" s="11">
        <v>1</v>
      </c>
      <c r="E19" s="116"/>
      <c r="F19" s="117"/>
    </row>
    <row r="20" spans="1:6" ht="17.100000000000001" customHeight="1">
      <c r="A20" s="115"/>
      <c r="B20" s="25">
        <v>0.52083333333333337</v>
      </c>
      <c r="C20" s="25" t="s">
        <v>434</v>
      </c>
      <c r="D20" s="11">
        <v>4</v>
      </c>
      <c r="E20" s="116"/>
      <c r="F20" s="117"/>
    </row>
    <row r="21" spans="1:6" ht="17.100000000000001" customHeight="1">
      <c r="A21" s="115"/>
      <c r="B21" s="25">
        <v>0.52083333333333337</v>
      </c>
      <c r="C21" s="25" t="s">
        <v>435</v>
      </c>
      <c r="D21" s="11" t="s">
        <v>436</v>
      </c>
      <c r="E21" s="116"/>
      <c r="F21" s="117"/>
    </row>
    <row r="22" spans="1:6" ht="17.100000000000001" customHeight="1">
      <c r="A22" s="115"/>
      <c r="B22" s="25">
        <v>0.52083333333333337</v>
      </c>
      <c r="C22" s="25" t="s">
        <v>437</v>
      </c>
      <c r="D22" s="11" t="s">
        <v>436</v>
      </c>
      <c r="E22" s="116"/>
      <c r="F22" s="117"/>
    </row>
    <row r="23" spans="1:6" ht="17.100000000000001" customHeight="1">
      <c r="A23" s="120"/>
      <c r="B23" s="25">
        <v>0.54166666666666663</v>
      </c>
      <c r="C23" s="17" t="s">
        <v>438</v>
      </c>
      <c r="D23" s="11">
        <v>2</v>
      </c>
      <c r="E23" s="116"/>
      <c r="F23" s="117"/>
    </row>
    <row r="24" spans="1:6" ht="17.100000000000001" customHeight="1">
      <c r="A24" s="115" t="s">
        <v>0</v>
      </c>
      <c r="B24" s="25">
        <v>0.70833333333333337</v>
      </c>
      <c r="C24" s="25" t="s">
        <v>439</v>
      </c>
      <c r="D24" s="11" t="s">
        <v>440</v>
      </c>
      <c r="E24" s="116" t="s">
        <v>441</v>
      </c>
      <c r="F24" s="117"/>
    </row>
    <row r="25" spans="1:6" ht="17.100000000000001" customHeight="1">
      <c r="A25" s="115"/>
      <c r="B25" s="25">
        <v>0.77083333333333337</v>
      </c>
      <c r="C25" s="25" t="s">
        <v>442</v>
      </c>
      <c r="D25" s="11">
        <v>2</v>
      </c>
      <c r="E25" s="116"/>
      <c r="F25" s="117"/>
    </row>
    <row r="26" spans="1:6" ht="17.100000000000001" customHeight="1">
      <c r="A26" s="115"/>
      <c r="B26" s="25">
        <v>0.79166666666666663</v>
      </c>
      <c r="C26" s="25" t="s">
        <v>443</v>
      </c>
      <c r="D26" s="11">
        <v>5</v>
      </c>
      <c r="E26" s="116"/>
      <c r="F26" s="117"/>
    </row>
    <row r="27" spans="1:6" ht="17.100000000000001" customHeight="1">
      <c r="A27" s="115"/>
      <c r="B27" s="25">
        <v>0.79166666666666663</v>
      </c>
      <c r="C27" s="25" t="s">
        <v>444</v>
      </c>
      <c r="D27" s="11" t="s">
        <v>445</v>
      </c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35</v>
      </c>
      <c r="C31" s="23" t="s">
        <v>446</v>
      </c>
      <c r="D31" s="94" t="s">
        <v>19</v>
      </c>
      <c r="E31" s="70" t="s">
        <v>35</v>
      </c>
      <c r="F31" s="22" t="s">
        <v>308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190</v>
      </c>
    </row>
    <row r="33" spans="1:6" ht="17.100000000000001" customHeight="1">
      <c r="A33" s="109"/>
      <c r="B33" s="20" t="s">
        <v>37</v>
      </c>
      <c r="C33" s="23" t="s">
        <v>286</v>
      </c>
      <c r="D33" s="110"/>
      <c r="E33" s="16" t="s">
        <v>41</v>
      </c>
      <c r="F33" s="24" t="s">
        <v>402</v>
      </c>
    </row>
    <row r="34" spans="1:6" ht="17.100000000000001" customHeight="1">
      <c r="A34" s="95"/>
      <c r="B34" s="20" t="s">
        <v>38</v>
      </c>
      <c r="C34" s="23" t="s">
        <v>398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447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448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404</v>
      </c>
      <c r="B43" s="106"/>
      <c r="C43" s="106"/>
      <c r="D43" s="106"/>
      <c r="E43" s="106"/>
      <c r="F43" s="106"/>
    </row>
    <row r="44" spans="1:6" ht="27" customHeight="1">
      <c r="A44" s="69" t="s">
        <v>29</v>
      </c>
      <c r="B44" s="107"/>
      <c r="C44" s="108"/>
      <c r="D44" s="69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68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42" t="s">
        <v>4</v>
      </c>
      <c r="B2" s="15">
        <v>42186</v>
      </c>
      <c r="C2" s="5"/>
      <c r="D2" s="15"/>
      <c r="E2" s="6" t="s">
        <v>45</v>
      </c>
      <c r="F2" s="17"/>
      <c r="G2" s="30">
        <f>SUM(D4:D8)+SUM(F4:F8)</f>
        <v>1.01</v>
      </c>
    </row>
    <row r="3" spans="1:8" ht="24" customHeight="1">
      <c r="A3" s="122" t="s">
        <v>46</v>
      </c>
      <c r="B3" s="123"/>
      <c r="C3" s="26" t="s">
        <v>111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42" t="s">
        <v>112</v>
      </c>
      <c r="B4" s="27">
        <v>841950</v>
      </c>
      <c r="C4" s="8" t="s">
        <v>113</v>
      </c>
      <c r="D4" s="10">
        <v>0.01</v>
      </c>
      <c r="E4" s="9" t="s">
        <v>50</v>
      </c>
      <c r="F4" s="10">
        <v>0.06</v>
      </c>
    </row>
    <row r="5" spans="1:8" ht="17.100000000000001" customHeight="1">
      <c r="A5" s="42" t="s">
        <v>114</v>
      </c>
      <c r="B5" s="29">
        <f>B6-B4</f>
        <v>2115500</v>
      </c>
      <c r="C5" s="9" t="s">
        <v>49</v>
      </c>
      <c r="D5" s="10">
        <v>7.0000000000000007E-2</v>
      </c>
      <c r="E5" s="9" t="s">
        <v>51</v>
      </c>
      <c r="F5" s="10">
        <v>0.03</v>
      </c>
      <c r="G5" s="31">
        <f>B7+B6</f>
        <v>5914900</v>
      </c>
    </row>
    <row r="6" spans="1:8" ht="17.100000000000001" customHeight="1">
      <c r="A6" s="42" t="s">
        <v>115</v>
      </c>
      <c r="B6" s="29">
        <v>2957450</v>
      </c>
      <c r="C6" s="8" t="s">
        <v>116</v>
      </c>
      <c r="D6" s="10">
        <v>0.04</v>
      </c>
      <c r="E6" s="9" t="s">
        <v>52</v>
      </c>
      <c r="F6" s="10">
        <v>0.56000000000000005</v>
      </c>
      <c r="G6" s="34"/>
      <c r="H6" s="33"/>
    </row>
    <row r="7" spans="1:8" ht="17.100000000000001" customHeight="1">
      <c r="A7" s="42" t="s">
        <v>117</v>
      </c>
      <c r="B7" s="29">
        <v>2957450</v>
      </c>
      <c r="C7" s="9" t="s">
        <v>118</v>
      </c>
      <c r="D7" s="10">
        <v>0.1</v>
      </c>
      <c r="E7" s="9" t="s">
        <v>53</v>
      </c>
      <c r="F7" s="10">
        <v>0.12</v>
      </c>
      <c r="G7" s="32"/>
    </row>
    <row r="8" spans="1:8" ht="17.100000000000001" customHeight="1">
      <c r="A8" s="42" t="s">
        <v>119</v>
      </c>
      <c r="B8" s="29">
        <v>93000000</v>
      </c>
      <c r="C8" s="8" t="s">
        <v>120</v>
      </c>
      <c r="D8" s="10">
        <v>0.02</v>
      </c>
      <c r="E8" s="9"/>
      <c r="F8" s="10"/>
    </row>
    <row r="9" spans="1:8" ht="17.100000000000001" customHeight="1">
      <c r="A9" s="42" t="s">
        <v>122</v>
      </c>
      <c r="B9" s="28">
        <f>B7/B8</f>
        <v>3.1800537634408599E-2</v>
      </c>
      <c r="C9" s="8"/>
      <c r="D9" s="10"/>
      <c r="E9" s="9"/>
      <c r="F9" s="12"/>
    </row>
    <row r="10" spans="1:8" ht="27.95" customHeight="1">
      <c r="A10" s="106" t="s">
        <v>123</v>
      </c>
      <c r="B10" s="106"/>
      <c r="C10" s="106"/>
      <c r="D10" s="106"/>
      <c r="E10" s="106"/>
      <c r="F10" s="106"/>
    </row>
    <row r="11" spans="1:8" ht="17.100000000000001" customHeight="1">
      <c r="A11" s="115" t="s">
        <v>124</v>
      </c>
      <c r="B11" s="42" t="s">
        <v>125</v>
      </c>
      <c r="C11" s="42" t="s">
        <v>126</v>
      </c>
      <c r="D11" s="42" t="s">
        <v>127</v>
      </c>
      <c r="E11" s="42"/>
      <c r="F11" s="16" t="s">
        <v>128</v>
      </c>
    </row>
    <row r="12" spans="1:8" ht="17.100000000000001" customHeight="1">
      <c r="A12" s="115"/>
      <c r="B12" s="21" t="s">
        <v>129</v>
      </c>
      <c r="C12" s="17" t="s">
        <v>174</v>
      </c>
      <c r="D12" s="124" t="s">
        <v>131</v>
      </c>
      <c r="E12" s="21" t="s">
        <v>179</v>
      </c>
      <c r="F12" s="17">
        <v>4</v>
      </c>
    </row>
    <row r="13" spans="1:8" ht="17.100000000000001" customHeight="1">
      <c r="A13" s="115"/>
      <c r="B13" s="21" t="s">
        <v>133</v>
      </c>
      <c r="C13" s="17" t="s">
        <v>196</v>
      </c>
      <c r="D13" s="124"/>
      <c r="E13" s="21" t="s">
        <v>181</v>
      </c>
      <c r="F13" s="17">
        <v>21</v>
      </c>
    </row>
    <row r="14" spans="1:8" ht="17.100000000000001" customHeight="1">
      <c r="A14" s="115"/>
      <c r="B14" s="21" t="s">
        <v>135</v>
      </c>
      <c r="C14" s="17" t="s">
        <v>197</v>
      </c>
      <c r="D14" s="124" t="s">
        <v>137</v>
      </c>
      <c r="E14" s="21" t="s">
        <v>198</v>
      </c>
      <c r="F14" s="17">
        <v>0</v>
      </c>
    </row>
    <row r="15" spans="1:8" ht="17.100000000000001" customHeight="1">
      <c r="A15" s="115"/>
      <c r="B15" s="21" t="s">
        <v>139</v>
      </c>
      <c r="C15" s="17" t="s">
        <v>199</v>
      </c>
      <c r="D15" s="124"/>
      <c r="E15" s="21" t="s">
        <v>141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2" t="s">
        <v>142</v>
      </c>
      <c r="C17" s="42" t="s">
        <v>143</v>
      </c>
      <c r="D17" s="42" t="s">
        <v>144</v>
      </c>
      <c r="E17" s="118" t="s">
        <v>145</v>
      </c>
      <c r="F17" s="119"/>
    </row>
    <row r="18" spans="1:6" ht="17.100000000000001" customHeight="1">
      <c r="A18" s="115" t="s">
        <v>146</v>
      </c>
      <c r="B18" s="25">
        <v>0.52083333333333337</v>
      </c>
      <c r="C18" s="25" t="s">
        <v>200</v>
      </c>
      <c r="D18" s="11">
        <v>3</v>
      </c>
      <c r="E18" s="116"/>
      <c r="F18" s="117"/>
    </row>
    <row r="19" spans="1:6" ht="17.100000000000001" customHeight="1">
      <c r="A19" s="115"/>
      <c r="B19" s="25">
        <v>0.54166666666666663</v>
      </c>
      <c r="C19" s="25" t="s">
        <v>201</v>
      </c>
      <c r="D19" s="11">
        <v>2</v>
      </c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0.8125</v>
      </c>
      <c r="C24" s="25" t="s">
        <v>202</v>
      </c>
      <c r="D24" s="11">
        <v>25</v>
      </c>
      <c r="E24" s="116" t="s">
        <v>203</v>
      </c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147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149</v>
      </c>
      <c r="C31" s="23" t="s">
        <v>204</v>
      </c>
      <c r="D31" s="94" t="s">
        <v>151</v>
      </c>
      <c r="E31" s="42" t="s">
        <v>149</v>
      </c>
      <c r="F31" s="22" t="s">
        <v>205</v>
      </c>
    </row>
    <row r="32" spans="1:6" ht="17.100000000000001" customHeight="1">
      <c r="A32" s="109"/>
      <c r="B32" s="19" t="s">
        <v>153</v>
      </c>
      <c r="C32" s="23" t="s">
        <v>206</v>
      </c>
      <c r="D32" s="126"/>
      <c r="E32" s="16" t="s">
        <v>154</v>
      </c>
      <c r="F32" s="24" t="s">
        <v>207</v>
      </c>
    </row>
    <row r="33" spans="1:6" ht="17.100000000000001" customHeight="1">
      <c r="A33" s="109"/>
      <c r="B33" s="20" t="s">
        <v>156</v>
      </c>
      <c r="C33" s="23" t="s">
        <v>157</v>
      </c>
      <c r="D33" s="126"/>
      <c r="E33" s="16" t="s">
        <v>158</v>
      </c>
      <c r="F33" s="24" t="s">
        <v>208</v>
      </c>
    </row>
    <row r="34" spans="1:6" ht="17.100000000000001" customHeight="1">
      <c r="A34" s="95"/>
      <c r="B34" s="20" t="s">
        <v>160</v>
      </c>
      <c r="C34" s="23" t="s">
        <v>192</v>
      </c>
      <c r="D34" s="111"/>
      <c r="E34" s="16" t="s">
        <v>162</v>
      </c>
      <c r="F34" s="24" t="s">
        <v>209</v>
      </c>
    </row>
    <row r="35" spans="1:6" ht="17.100000000000001" customHeight="1">
      <c r="A35" s="96"/>
      <c r="B35" s="20" t="s">
        <v>163</v>
      </c>
      <c r="C35" s="23" t="s">
        <v>210</v>
      </c>
      <c r="D35" s="112"/>
      <c r="E35" s="16" t="s">
        <v>165</v>
      </c>
      <c r="F35" s="24"/>
    </row>
    <row r="36" spans="1:6" ht="27" customHeight="1">
      <c r="A36" s="106" t="s">
        <v>147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211</v>
      </c>
      <c r="C37" s="104"/>
      <c r="D37" s="104"/>
      <c r="E37" s="104"/>
      <c r="F37" s="105"/>
    </row>
    <row r="38" spans="1:6" ht="17.100000000000001" customHeight="1">
      <c r="A38" s="95"/>
      <c r="B38" s="103" t="s">
        <v>212</v>
      </c>
      <c r="C38" s="104"/>
      <c r="D38" s="104"/>
      <c r="E38" s="104"/>
      <c r="F38" s="105"/>
    </row>
    <row r="39" spans="1:6" ht="17.100000000000001" customHeight="1">
      <c r="A39" s="96"/>
      <c r="B39" s="103" t="s">
        <v>213</v>
      </c>
      <c r="C39" s="113"/>
      <c r="D39" s="113"/>
      <c r="E39" s="113"/>
      <c r="F39" s="114"/>
    </row>
    <row r="40" spans="1:6" ht="17.100000000000001" customHeight="1">
      <c r="A40" s="94" t="s">
        <v>151</v>
      </c>
      <c r="B40" s="97" t="s">
        <v>214</v>
      </c>
      <c r="C40" s="98"/>
      <c r="D40" s="98"/>
      <c r="E40" s="98"/>
      <c r="F40" s="99"/>
    </row>
    <row r="41" spans="1:6" ht="17.100000000000001" customHeight="1">
      <c r="A41" s="95"/>
      <c r="B41" s="100" t="s">
        <v>215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169</v>
      </c>
      <c r="B43" s="106"/>
      <c r="C43" s="106"/>
      <c r="D43" s="106"/>
      <c r="E43" s="106"/>
      <c r="F43" s="106"/>
    </row>
    <row r="44" spans="1:6" ht="27" customHeight="1">
      <c r="A44" s="43" t="s">
        <v>148</v>
      </c>
      <c r="B44" s="107"/>
      <c r="C44" s="108"/>
      <c r="D44" s="43" t="s">
        <v>151</v>
      </c>
      <c r="E44" s="107"/>
      <c r="F44" s="108"/>
    </row>
    <row r="45" spans="1:6" ht="24" customHeight="1">
      <c r="A45" s="87" t="s">
        <v>170</v>
      </c>
      <c r="B45" s="88"/>
      <c r="C45" s="89"/>
      <c r="D45" s="41" t="s">
        <v>171</v>
      </c>
      <c r="E45" s="90" t="str">
        <f>B39</f>
        <v>* 6층 화단관리 및 청소</v>
      </c>
      <c r="F45" s="91"/>
    </row>
    <row r="46" spans="1:6" ht="17.100000000000001" customHeight="1">
      <c r="A46" s="92" t="s">
        <v>148</v>
      </c>
      <c r="B46" s="13" t="s">
        <v>2</v>
      </c>
      <c r="C46" s="13" t="s">
        <v>172</v>
      </c>
      <c r="D46" s="92" t="s">
        <v>151</v>
      </c>
      <c r="E46" s="13" t="s">
        <v>173</v>
      </c>
      <c r="F46" s="13" t="s">
        <v>3</v>
      </c>
    </row>
    <row r="47" spans="1:6" ht="17.100000000000001" customHeight="1">
      <c r="A47" s="92"/>
      <c r="B47" s="3"/>
      <c r="C47" s="3"/>
      <c r="D47" s="125"/>
      <c r="E47" s="3"/>
      <c r="F47" s="14"/>
    </row>
    <row r="48" spans="1:6" ht="17.100000000000001" customHeight="1">
      <c r="A48" s="92"/>
      <c r="B48" s="3"/>
      <c r="C48" s="3"/>
      <c r="D48" s="125"/>
      <c r="E48" s="3"/>
      <c r="F48" s="14"/>
    </row>
    <row r="49" spans="1:6" ht="17.100000000000001" customHeight="1">
      <c r="A49" s="92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0" t="s">
        <v>4</v>
      </c>
      <c r="B2" s="15">
        <v>42204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0" t="s">
        <v>5</v>
      </c>
      <c r="B4" s="27">
        <v>2507500</v>
      </c>
      <c r="C4" s="8" t="s">
        <v>55</v>
      </c>
      <c r="D4" s="10">
        <v>0.03</v>
      </c>
      <c r="E4" s="9" t="s">
        <v>50</v>
      </c>
      <c r="F4" s="10">
        <v>0.27</v>
      </c>
    </row>
    <row r="5" spans="1:8" ht="17.100000000000001" customHeight="1">
      <c r="A5" s="70" t="s">
        <v>6</v>
      </c>
      <c r="B5" s="29">
        <f>B6-B4</f>
        <v>1495950</v>
      </c>
      <c r="C5" s="9" t="s">
        <v>49</v>
      </c>
      <c r="D5" s="10">
        <v>0.11</v>
      </c>
      <c r="E5" s="9" t="s">
        <v>51</v>
      </c>
      <c r="F5" s="10">
        <v>0.01</v>
      </c>
      <c r="G5" s="31">
        <f>B7+B6</f>
        <v>47627800</v>
      </c>
    </row>
    <row r="6" spans="1:8" ht="17.100000000000001" customHeight="1">
      <c r="A6" s="70" t="s">
        <v>7</v>
      </c>
      <c r="B6" s="29">
        <v>4003450</v>
      </c>
      <c r="C6" s="8" t="s">
        <v>54</v>
      </c>
      <c r="D6" s="10">
        <v>0.08</v>
      </c>
      <c r="E6" s="9" t="s">
        <v>52</v>
      </c>
      <c r="F6" s="10">
        <v>0</v>
      </c>
      <c r="G6" s="34"/>
      <c r="H6" s="33"/>
    </row>
    <row r="7" spans="1:8" ht="17.100000000000001" customHeight="1">
      <c r="A7" s="70" t="s">
        <v>8</v>
      </c>
      <c r="B7" s="29">
        <v>43624350</v>
      </c>
      <c r="C7" s="9" t="s">
        <v>33</v>
      </c>
      <c r="D7" s="10">
        <v>0.19</v>
      </c>
      <c r="E7" s="9" t="s">
        <v>53</v>
      </c>
      <c r="F7" s="10">
        <v>0.14000000000000001</v>
      </c>
      <c r="G7" s="32"/>
    </row>
    <row r="8" spans="1:8" ht="17.100000000000001" customHeight="1">
      <c r="A8" s="70" t="s">
        <v>12</v>
      </c>
      <c r="B8" s="29">
        <v>93000000</v>
      </c>
      <c r="C8" s="8" t="s">
        <v>34</v>
      </c>
      <c r="D8" s="10">
        <v>0.02</v>
      </c>
      <c r="E8" s="9" t="s">
        <v>121</v>
      </c>
      <c r="F8" s="10">
        <v>0.15</v>
      </c>
    </row>
    <row r="9" spans="1:8" ht="17.100000000000001" customHeight="1">
      <c r="A9" s="70" t="s">
        <v>27</v>
      </c>
      <c r="B9" s="28">
        <f>B7/B8</f>
        <v>0.46907903225806452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0" t="s">
        <v>18</v>
      </c>
      <c r="C11" s="70" t="s">
        <v>14</v>
      </c>
      <c r="D11" s="70" t="s">
        <v>17</v>
      </c>
      <c r="E11" s="70"/>
      <c r="F11" s="16" t="s">
        <v>9</v>
      </c>
    </row>
    <row r="12" spans="1:8" ht="17.100000000000001" customHeight="1">
      <c r="A12" s="115"/>
      <c r="B12" s="21" t="s">
        <v>319</v>
      </c>
      <c r="C12" s="17" t="s">
        <v>449</v>
      </c>
      <c r="D12" s="124" t="s">
        <v>15</v>
      </c>
      <c r="E12" s="21" t="s">
        <v>64</v>
      </c>
      <c r="F12" s="17">
        <v>10</v>
      </c>
    </row>
    <row r="13" spans="1:8" ht="17.100000000000001" customHeight="1">
      <c r="A13" s="115"/>
      <c r="B13" s="21" t="s">
        <v>223</v>
      </c>
      <c r="C13" s="17" t="s">
        <v>450</v>
      </c>
      <c r="D13" s="124"/>
      <c r="E13" s="21" t="s">
        <v>87</v>
      </c>
      <c r="F13" s="17">
        <v>13</v>
      </c>
    </row>
    <row r="14" spans="1:8" ht="17.100000000000001" customHeight="1">
      <c r="A14" s="115"/>
      <c r="B14" s="21" t="s">
        <v>227</v>
      </c>
      <c r="C14" s="17" t="s">
        <v>296</v>
      </c>
      <c r="D14" s="124" t="s">
        <v>16</v>
      </c>
      <c r="E14" s="21" t="s">
        <v>66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451</v>
      </c>
      <c r="D15" s="124"/>
      <c r="E15" s="21"/>
      <c r="F15" s="17"/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0" t="s">
        <v>32</v>
      </c>
      <c r="C17" s="70" t="s">
        <v>20</v>
      </c>
      <c r="D17" s="70" t="s">
        <v>21</v>
      </c>
      <c r="E17" s="118" t="s">
        <v>145</v>
      </c>
      <c r="F17" s="119"/>
    </row>
    <row r="18" spans="1:6" ht="17.100000000000001" customHeight="1">
      <c r="A18" s="115" t="s">
        <v>28</v>
      </c>
      <c r="B18" s="25">
        <v>0.5</v>
      </c>
      <c r="C18" s="25" t="s">
        <v>452</v>
      </c>
      <c r="D18" s="11" t="s">
        <v>453</v>
      </c>
      <c r="E18" s="116" t="s">
        <v>454</v>
      </c>
      <c r="F18" s="117"/>
    </row>
    <row r="19" spans="1:6" ht="17.100000000000001" customHeight="1">
      <c r="A19" s="115"/>
      <c r="B19" s="25">
        <v>0.5</v>
      </c>
      <c r="C19" s="25" t="s">
        <v>455</v>
      </c>
      <c r="D19" s="11">
        <v>4</v>
      </c>
      <c r="E19" s="116"/>
      <c r="F19" s="117"/>
    </row>
    <row r="20" spans="1:6" ht="17.100000000000001" customHeight="1">
      <c r="A20" s="115"/>
      <c r="B20" s="25">
        <v>0.52083333333333337</v>
      </c>
      <c r="C20" s="25" t="s">
        <v>456</v>
      </c>
      <c r="D20" s="11">
        <v>5</v>
      </c>
      <c r="E20" s="116"/>
      <c r="F20" s="117"/>
    </row>
    <row r="21" spans="1:6" ht="17.100000000000001" customHeight="1">
      <c r="A21" s="115"/>
      <c r="B21" s="25">
        <v>0.52083333333333337</v>
      </c>
      <c r="C21" s="25" t="s">
        <v>457</v>
      </c>
      <c r="D21" s="11">
        <v>13</v>
      </c>
      <c r="E21" s="116" t="s">
        <v>459</v>
      </c>
      <c r="F21" s="117"/>
    </row>
    <row r="22" spans="1:6" ht="17.100000000000001" customHeight="1">
      <c r="A22" s="115"/>
      <c r="B22" s="25">
        <v>0.52083333333333337</v>
      </c>
      <c r="C22" s="25" t="s">
        <v>458</v>
      </c>
      <c r="D22" s="11">
        <v>4</v>
      </c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0.70833333333333337</v>
      </c>
      <c r="C24" s="25" t="s">
        <v>460</v>
      </c>
      <c r="D24" s="11" t="s">
        <v>461</v>
      </c>
      <c r="E24" s="116" t="s">
        <v>467</v>
      </c>
      <c r="F24" s="117"/>
    </row>
    <row r="25" spans="1:6" ht="17.100000000000001" customHeight="1">
      <c r="A25" s="115"/>
      <c r="B25" s="25">
        <v>0.77083333333333337</v>
      </c>
      <c r="C25" s="25" t="s">
        <v>462</v>
      </c>
      <c r="D25" s="11">
        <v>4</v>
      </c>
      <c r="E25" s="116"/>
      <c r="F25" s="117"/>
    </row>
    <row r="26" spans="1:6" ht="17.100000000000001" customHeight="1">
      <c r="A26" s="115"/>
      <c r="B26" s="25">
        <v>0.79166666666666663</v>
      </c>
      <c r="C26" s="25" t="s">
        <v>463</v>
      </c>
      <c r="D26" s="11" t="s">
        <v>464</v>
      </c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35</v>
      </c>
      <c r="C31" s="23" t="s">
        <v>446</v>
      </c>
      <c r="D31" s="94" t="s">
        <v>19</v>
      </c>
      <c r="E31" s="70" t="s">
        <v>35</v>
      </c>
      <c r="F31" s="22" t="s">
        <v>465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190</v>
      </c>
    </row>
    <row r="33" spans="1:6" ht="17.100000000000001" customHeight="1">
      <c r="A33" s="109"/>
      <c r="B33" s="20" t="s">
        <v>37</v>
      </c>
      <c r="C33" s="23" t="s">
        <v>286</v>
      </c>
      <c r="D33" s="110"/>
      <c r="E33" s="16" t="s">
        <v>41</v>
      </c>
      <c r="F33" s="24" t="s">
        <v>466</v>
      </c>
    </row>
    <row r="34" spans="1:6" ht="17.100000000000001" customHeight="1">
      <c r="A34" s="95"/>
      <c r="B34" s="20" t="s">
        <v>38</v>
      </c>
      <c r="C34" s="23" t="s">
        <v>398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447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468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404</v>
      </c>
      <c r="B43" s="106"/>
      <c r="C43" s="106"/>
      <c r="D43" s="106"/>
      <c r="E43" s="106"/>
      <c r="F43" s="106"/>
    </row>
    <row r="44" spans="1:6" ht="27" customHeight="1">
      <c r="A44" s="69" t="s">
        <v>29</v>
      </c>
      <c r="B44" s="107"/>
      <c r="C44" s="108"/>
      <c r="D44" s="69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68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2" t="s">
        <v>4</v>
      </c>
      <c r="B2" s="15">
        <v>42205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2" t="s">
        <v>5</v>
      </c>
      <c r="B4" s="27">
        <v>779500</v>
      </c>
      <c r="C4" s="8" t="s">
        <v>55</v>
      </c>
      <c r="D4" s="10">
        <v>0.02</v>
      </c>
      <c r="E4" s="9" t="s">
        <v>50</v>
      </c>
      <c r="F4" s="10">
        <v>0.08</v>
      </c>
    </row>
    <row r="5" spans="1:8" ht="17.100000000000001" customHeight="1">
      <c r="A5" s="72" t="s">
        <v>6</v>
      </c>
      <c r="B5" s="29">
        <f>B6-B4</f>
        <v>424800</v>
      </c>
      <c r="C5" s="9" t="s">
        <v>49</v>
      </c>
      <c r="D5" s="10">
        <v>0.1</v>
      </c>
      <c r="E5" s="9" t="s">
        <v>51</v>
      </c>
      <c r="F5" s="10">
        <v>0.09</v>
      </c>
      <c r="G5" s="31">
        <f>B7+B6</f>
        <v>46032950</v>
      </c>
    </row>
    <row r="6" spans="1:8" ht="17.100000000000001" customHeight="1">
      <c r="A6" s="72" t="s">
        <v>7</v>
      </c>
      <c r="B6" s="29">
        <v>1204300</v>
      </c>
      <c r="C6" s="8" t="s">
        <v>54</v>
      </c>
      <c r="D6" s="10">
        <v>0.17</v>
      </c>
      <c r="E6" s="9" t="s">
        <v>52</v>
      </c>
      <c r="F6" s="10">
        <v>0</v>
      </c>
      <c r="G6" s="34"/>
      <c r="H6" s="33"/>
    </row>
    <row r="7" spans="1:8" ht="17.100000000000001" customHeight="1">
      <c r="A7" s="72" t="s">
        <v>8</v>
      </c>
      <c r="B7" s="29">
        <v>44828650</v>
      </c>
      <c r="C7" s="9" t="s">
        <v>33</v>
      </c>
      <c r="D7" s="10">
        <v>0.43</v>
      </c>
      <c r="E7" s="9" t="s">
        <v>53</v>
      </c>
      <c r="F7" s="10">
        <v>7.0000000000000007E-2</v>
      </c>
      <c r="G7" s="32"/>
    </row>
    <row r="8" spans="1:8" ht="17.100000000000001" customHeight="1">
      <c r="A8" s="72" t="s">
        <v>12</v>
      </c>
      <c r="B8" s="29">
        <v>93000000</v>
      </c>
      <c r="C8" s="8" t="s">
        <v>34</v>
      </c>
      <c r="D8" s="10">
        <v>0.04</v>
      </c>
      <c r="E8" s="9"/>
      <c r="F8" s="10"/>
    </row>
    <row r="9" spans="1:8" ht="17.100000000000001" customHeight="1">
      <c r="A9" s="72" t="s">
        <v>27</v>
      </c>
      <c r="B9" s="28">
        <f>B7/B8</f>
        <v>0.48202849462365593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2" t="s">
        <v>18</v>
      </c>
      <c r="C11" s="72" t="s">
        <v>14</v>
      </c>
      <c r="D11" s="72" t="s">
        <v>17</v>
      </c>
      <c r="E11" s="72"/>
      <c r="F11" s="16" t="s">
        <v>9</v>
      </c>
    </row>
    <row r="12" spans="1:8" ht="17.100000000000001" customHeight="1">
      <c r="A12" s="115"/>
      <c r="B12" s="21" t="s">
        <v>469</v>
      </c>
      <c r="C12" s="17">
        <v>0</v>
      </c>
      <c r="D12" s="124" t="s">
        <v>15</v>
      </c>
      <c r="E12" s="21" t="s">
        <v>472</v>
      </c>
      <c r="F12" s="17">
        <v>6</v>
      </c>
    </row>
    <row r="13" spans="1:8" ht="17.100000000000001" customHeight="1">
      <c r="A13" s="115"/>
      <c r="B13" s="21" t="s">
        <v>470</v>
      </c>
      <c r="C13" s="17">
        <v>2</v>
      </c>
      <c r="D13" s="124"/>
      <c r="E13" s="21" t="s">
        <v>87</v>
      </c>
      <c r="F13" s="17">
        <v>8</v>
      </c>
    </row>
    <row r="14" spans="1:8" ht="17.100000000000001" customHeight="1">
      <c r="A14" s="115"/>
      <c r="B14" s="21" t="s">
        <v>471</v>
      </c>
      <c r="C14" s="17">
        <v>1</v>
      </c>
      <c r="D14" s="124" t="s">
        <v>16</v>
      </c>
      <c r="E14" s="21" t="s">
        <v>473</v>
      </c>
      <c r="F14" s="17">
        <v>0</v>
      </c>
    </row>
    <row r="15" spans="1:8" ht="17.100000000000001" customHeight="1">
      <c r="A15" s="115"/>
      <c r="B15" s="21" t="s">
        <v>352</v>
      </c>
      <c r="C15" s="17">
        <v>2</v>
      </c>
      <c r="D15" s="124"/>
      <c r="E15" s="21" t="s">
        <v>474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2" t="s">
        <v>32</v>
      </c>
      <c r="C17" s="72" t="s">
        <v>20</v>
      </c>
      <c r="D17" s="72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/>
      <c r="C24" s="25"/>
      <c r="D24" s="11"/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475</v>
      </c>
      <c r="D31" s="94" t="s">
        <v>19</v>
      </c>
      <c r="E31" s="72" t="s">
        <v>35</v>
      </c>
      <c r="F31" s="22" t="s">
        <v>481</v>
      </c>
    </row>
    <row r="32" spans="1:6" ht="17.100000000000001" customHeight="1">
      <c r="A32" s="109"/>
      <c r="B32" s="19" t="s">
        <v>36</v>
      </c>
      <c r="C32" s="23" t="s">
        <v>476</v>
      </c>
      <c r="D32" s="110"/>
      <c r="E32" s="16" t="s">
        <v>40</v>
      </c>
      <c r="F32" s="24" t="s">
        <v>482</v>
      </c>
    </row>
    <row r="33" spans="1:6" ht="17.100000000000001" customHeight="1">
      <c r="A33" s="109"/>
      <c r="B33" s="20" t="s">
        <v>37</v>
      </c>
      <c r="C33" s="23" t="s">
        <v>477</v>
      </c>
      <c r="D33" s="110"/>
      <c r="E33" s="16" t="s">
        <v>41</v>
      </c>
      <c r="F33" s="24" t="s">
        <v>483</v>
      </c>
    </row>
    <row r="34" spans="1:6" ht="17.100000000000001" customHeight="1">
      <c r="A34" s="95"/>
      <c r="B34" s="20" t="s">
        <v>38</v>
      </c>
      <c r="C34" s="23" t="s">
        <v>243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478</v>
      </c>
      <c r="C37" s="104"/>
      <c r="D37" s="104"/>
      <c r="E37" s="104"/>
      <c r="F37" s="105"/>
    </row>
    <row r="38" spans="1:6" ht="17.100000000000001" customHeight="1">
      <c r="A38" s="95"/>
      <c r="B38" s="103" t="s">
        <v>479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480</v>
      </c>
      <c r="C40" s="98"/>
      <c r="D40" s="98"/>
      <c r="E40" s="98"/>
      <c r="F40" s="99"/>
    </row>
    <row r="41" spans="1:6" ht="17.100000000000001" customHeight="1">
      <c r="A41" s="95"/>
      <c r="B41" s="100" t="s">
        <v>484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73" t="s">
        <v>29</v>
      </c>
      <c r="B44" s="107"/>
      <c r="C44" s="108"/>
      <c r="D44" s="73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71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2" t="s">
        <v>4</v>
      </c>
      <c r="B2" s="15">
        <v>42206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2" t="s">
        <v>5</v>
      </c>
      <c r="B4" s="27">
        <v>499000</v>
      </c>
      <c r="C4" s="8" t="s">
        <v>55</v>
      </c>
      <c r="D4" s="10">
        <v>0.09</v>
      </c>
      <c r="E4" s="9" t="s">
        <v>50</v>
      </c>
      <c r="F4" s="10">
        <v>0.3</v>
      </c>
    </row>
    <row r="5" spans="1:8" ht="17.100000000000001" customHeight="1">
      <c r="A5" s="72" t="s">
        <v>6</v>
      </c>
      <c r="B5" s="29">
        <f>B6-B4</f>
        <v>2074500</v>
      </c>
      <c r="C5" s="9" t="s">
        <v>49</v>
      </c>
      <c r="D5" s="10">
        <v>0.11</v>
      </c>
      <c r="E5" s="9" t="s">
        <v>51</v>
      </c>
      <c r="F5" s="10">
        <v>0</v>
      </c>
      <c r="G5" s="31">
        <f>B7+B6</f>
        <v>49975650</v>
      </c>
    </row>
    <row r="6" spans="1:8" ht="17.100000000000001" customHeight="1">
      <c r="A6" s="72" t="s">
        <v>7</v>
      </c>
      <c r="B6" s="29">
        <v>2573500</v>
      </c>
      <c r="C6" s="8" t="s">
        <v>54</v>
      </c>
      <c r="D6" s="10">
        <v>0.05</v>
      </c>
      <c r="E6" s="9" t="s">
        <v>52</v>
      </c>
      <c r="F6" s="10">
        <v>0</v>
      </c>
      <c r="G6" s="34"/>
      <c r="H6" s="33"/>
    </row>
    <row r="7" spans="1:8" ht="17.100000000000001" customHeight="1">
      <c r="A7" s="72" t="s">
        <v>8</v>
      </c>
      <c r="B7" s="29">
        <v>47402150</v>
      </c>
      <c r="C7" s="9" t="s">
        <v>33</v>
      </c>
      <c r="D7" s="10">
        <v>0.17</v>
      </c>
      <c r="E7" s="9" t="s">
        <v>53</v>
      </c>
      <c r="F7" s="10">
        <v>0.27</v>
      </c>
      <c r="G7" s="32"/>
    </row>
    <row r="8" spans="1:8" ht="17.100000000000001" customHeight="1">
      <c r="A8" s="72" t="s">
        <v>12</v>
      </c>
      <c r="B8" s="29">
        <v>93000000</v>
      </c>
      <c r="C8" s="8" t="s">
        <v>34</v>
      </c>
      <c r="D8" s="10">
        <v>0.01</v>
      </c>
      <c r="E8" s="9"/>
      <c r="F8" s="10"/>
    </row>
    <row r="9" spans="1:8" ht="17.100000000000001" customHeight="1">
      <c r="A9" s="72" t="s">
        <v>27</v>
      </c>
      <c r="B9" s="28">
        <f>B7/B8</f>
        <v>0.50970053763440859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2" t="s">
        <v>18</v>
      </c>
      <c r="C11" s="72" t="s">
        <v>14</v>
      </c>
      <c r="D11" s="72" t="s">
        <v>17</v>
      </c>
      <c r="E11" s="72"/>
      <c r="F11" s="16" t="s">
        <v>9</v>
      </c>
    </row>
    <row r="12" spans="1:8" ht="17.100000000000001" customHeight="1">
      <c r="A12" s="115"/>
      <c r="B12" s="21" t="s">
        <v>469</v>
      </c>
      <c r="C12" s="17" t="s">
        <v>485</v>
      </c>
      <c r="D12" s="124" t="s">
        <v>15</v>
      </c>
      <c r="E12" s="21" t="s">
        <v>489</v>
      </c>
      <c r="F12" s="17">
        <v>5</v>
      </c>
    </row>
    <row r="13" spans="1:8" ht="17.100000000000001" customHeight="1">
      <c r="A13" s="115"/>
      <c r="B13" s="21" t="s">
        <v>470</v>
      </c>
      <c r="C13" s="17" t="s">
        <v>486</v>
      </c>
      <c r="D13" s="124"/>
      <c r="E13" s="21" t="s">
        <v>473</v>
      </c>
      <c r="F13" s="17">
        <v>5</v>
      </c>
    </row>
    <row r="14" spans="1:8" ht="17.100000000000001" customHeight="1">
      <c r="A14" s="115"/>
      <c r="B14" s="21" t="s">
        <v>471</v>
      </c>
      <c r="C14" s="17" t="s">
        <v>487</v>
      </c>
      <c r="D14" s="124" t="s">
        <v>16</v>
      </c>
      <c r="E14" s="21" t="s">
        <v>352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488</v>
      </c>
      <c r="D15" s="124"/>
      <c r="E15" s="21" t="s">
        <v>264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2" t="s">
        <v>32</v>
      </c>
      <c r="C17" s="72" t="s">
        <v>20</v>
      </c>
      <c r="D17" s="72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0.54166666666666663</v>
      </c>
      <c r="C18" s="25" t="s">
        <v>490</v>
      </c>
      <c r="D18" s="11" t="s">
        <v>491</v>
      </c>
      <c r="E18" s="116"/>
      <c r="F18" s="117"/>
    </row>
    <row r="19" spans="1:6" ht="17.100000000000001" customHeight="1">
      <c r="A19" s="115"/>
      <c r="B19" s="25">
        <v>0.54166666666666663</v>
      </c>
      <c r="C19" s="25" t="s">
        <v>492</v>
      </c>
      <c r="D19" s="11">
        <v>2</v>
      </c>
      <c r="E19" s="116"/>
      <c r="F19" s="117"/>
    </row>
    <row r="20" spans="1:6" ht="17.100000000000001" customHeight="1">
      <c r="A20" s="115"/>
      <c r="B20" s="25">
        <v>0.5625</v>
      </c>
      <c r="C20" s="25" t="s">
        <v>493</v>
      </c>
      <c r="D20" s="11">
        <v>2</v>
      </c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0.77083333333333337</v>
      </c>
      <c r="C24" s="25" t="s">
        <v>494</v>
      </c>
      <c r="D24" s="11">
        <v>3</v>
      </c>
      <c r="E24" s="116"/>
      <c r="F24" s="117"/>
    </row>
    <row r="25" spans="1:6" ht="17.100000000000001" customHeight="1">
      <c r="A25" s="115"/>
      <c r="B25" s="25">
        <v>0.83333333333333337</v>
      </c>
      <c r="C25" s="25" t="s">
        <v>495</v>
      </c>
      <c r="D25" s="11">
        <v>2</v>
      </c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496</v>
      </c>
      <c r="D31" s="94" t="s">
        <v>19</v>
      </c>
      <c r="E31" s="72" t="s">
        <v>35</v>
      </c>
      <c r="F31" s="22" t="s">
        <v>499</v>
      </c>
    </row>
    <row r="32" spans="1:6" ht="17.100000000000001" customHeight="1">
      <c r="A32" s="109"/>
      <c r="B32" s="19" t="s">
        <v>36</v>
      </c>
      <c r="C32" s="23" t="s">
        <v>498</v>
      </c>
      <c r="D32" s="110"/>
      <c r="E32" s="16" t="s">
        <v>40</v>
      </c>
      <c r="F32" s="24" t="s">
        <v>152</v>
      </c>
    </row>
    <row r="33" spans="1:6" ht="17.100000000000001" customHeight="1">
      <c r="A33" s="109"/>
      <c r="B33" s="20" t="s">
        <v>37</v>
      </c>
      <c r="C33" s="23" t="s">
        <v>477</v>
      </c>
      <c r="D33" s="110"/>
      <c r="E33" s="16" t="s">
        <v>41</v>
      </c>
      <c r="F33" s="24" t="s">
        <v>483</v>
      </c>
    </row>
    <row r="34" spans="1:6" ht="17.100000000000001" customHeight="1">
      <c r="A34" s="95"/>
      <c r="B34" s="20" t="s">
        <v>38</v>
      </c>
      <c r="C34" s="23" t="s">
        <v>286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497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500</v>
      </c>
      <c r="C37" s="104"/>
      <c r="D37" s="104"/>
      <c r="E37" s="104"/>
      <c r="F37" s="105"/>
    </row>
    <row r="38" spans="1:6" ht="17.100000000000001" customHeight="1">
      <c r="A38" s="95"/>
      <c r="B38" s="103" t="s">
        <v>425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501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73" t="s">
        <v>29</v>
      </c>
      <c r="B44" s="107"/>
      <c r="C44" s="108"/>
      <c r="D44" s="73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71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6" t="s">
        <v>4</v>
      </c>
      <c r="B2" s="15">
        <v>42207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6" t="s">
        <v>5</v>
      </c>
      <c r="B4" s="27">
        <v>695000</v>
      </c>
      <c r="C4" s="8" t="s">
        <v>55</v>
      </c>
      <c r="D4" s="10">
        <v>0.05</v>
      </c>
      <c r="E4" s="9" t="s">
        <v>50</v>
      </c>
      <c r="F4" s="10">
        <v>0.16</v>
      </c>
    </row>
    <row r="5" spans="1:8" ht="17.100000000000001" customHeight="1">
      <c r="A5" s="76" t="s">
        <v>6</v>
      </c>
      <c r="B5" s="29">
        <f>B6-B4</f>
        <v>1370500</v>
      </c>
      <c r="C5" s="9" t="s">
        <v>49</v>
      </c>
      <c r="D5" s="10">
        <v>0.08</v>
      </c>
      <c r="E5" s="9" t="s">
        <v>51</v>
      </c>
      <c r="F5" s="10">
        <v>0.05</v>
      </c>
      <c r="G5" s="31">
        <f>B7+B6</f>
        <v>51533150</v>
      </c>
    </row>
    <row r="6" spans="1:8" ht="17.100000000000001" customHeight="1">
      <c r="A6" s="76" t="s">
        <v>7</v>
      </c>
      <c r="B6" s="29">
        <v>2065500</v>
      </c>
      <c r="C6" s="8" t="s">
        <v>54</v>
      </c>
      <c r="D6" s="10">
        <v>0.11</v>
      </c>
      <c r="E6" s="9" t="s">
        <v>52</v>
      </c>
      <c r="F6" s="10">
        <v>0</v>
      </c>
      <c r="G6" s="34"/>
      <c r="H6" s="33"/>
    </row>
    <row r="7" spans="1:8" ht="17.100000000000001" customHeight="1">
      <c r="A7" s="76" t="s">
        <v>8</v>
      </c>
      <c r="B7" s="29">
        <v>49467650</v>
      </c>
      <c r="C7" s="9" t="s">
        <v>33</v>
      </c>
      <c r="D7" s="10">
        <v>0.23</v>
      </c>
      <c r="E7" s="9" t="s">
        <v>53</v>
      </c>
      <c r="F7" s="10">
        <v>0.28000000000000003</v>
      </c>
      <c r="G7" s="32"/>
    </row>
    <row r="8" spans="1:8" ht="17.100000000000001" customHeight="1">
      <c r="A8" s="76" t="s">
        <v>12</v>
      </c>
      <c r="B8" s="29">
        <v>93000000</v>
      </c>
      <c r="C8" s="8" t="s">
        <v>34</v>
      </c>
      <c r="D8" s="10">
        <v>0.04</v>
      </c>
      <c r="E8" s="9"/>
      <c r="F8" s="10"/>
    </row>
    <row r="9" spans="1:8" ht="17.100000000000001" customHeight="1">
      <c r="A9" s="76" t="s">
        <v>27</v>
      </c>
      <c r="B9" s="28">
        <f>B7/B8</f>
        <v>0.53191021505376346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6" t="s">
        <v>18</v>
      </c>
      <c r="C11" s="76" t="s">
        <v>14</v>
      </c>
      <c r="D11" s="76" t="s">
        <v>17</v>
      </c>
      <c r="E11" s="76"/>
      <c r="F11" s="16" t="s">
        <v>9</v>
      </c>
    </row>
    <row r="12" spans="1:8" ht="17.100000000000001" customHeight="1">
      <c r="A12" s="115"/>
      <c r="B12" s="21" t="s">
        <v>431</v>
      </c>
      <c r="C12" s="17" t="s">
        <v>502</v>
      </c>
      <c r="D12" s="124" t="s">
        <v>15</v>
      </c>
      <c r="E12" s="21" t="s">
        <v>506</v>
      </c>
      <c r="F12" s="17">
        <v>9</v>
      </c>
    </row>
    <row r="13" spans="1:8" ht="17.100000000000001" customHeight="1">
      <c r="A13" s="115"/>
      <c r="B13" s="21" t="s">
        <v>470</v>
      </c>
      <c r="C13" s="17" t="s">
        <v>503</v>
      </c>
      <c r="D13" s="124"/>
      <c r="E13" s="21" t="s">
        <v>507</v>
      </c>
      <c r="F13" s="17">
        <v>5</v>
      </c>
    </row>
    <row r="14" spans="1:8" ht="17.100000000000001" customHeight="1">
      <c r="A14" s="115"/>
      <c r="B14" s="21" t="s">
        <v>141</v>
      </c>
      <c r="C14" s="17" t="s">
        <v>504</v>
      </c>
      <c r="D14" s="124" t="s">
        <v>16</v>
      </c>
      <c r="E14" s="21" t="s">
        <v>508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505</v>
      </c>
      <c r="D15" s="124"/>
      <c r="E15" s="21" t="s">
        <v>470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6" t="s">
        <v>32</v>
      </c>
      <c r="C17" s="76" t="s">
        <v>20</v>
      </c>
      <c r="D17" s="76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0.77083333333333337</v>
      </c>
      <c r="C24" s="25" t="s">
        <v>509</v>
      </c>
      <c r="D24" s="11" t="s">
        <v>510</v>
      </c>
      <c r="E24" s="116"/>
      <c r="F24" s="117"/>
    </row>
    <row r="25" spans="1:6" ht="17.100000000000001" customHeight="1">
      <c r="A25" s="115"/>
      <c r="B25" s="25">
        <v>0.79166666666666663</v>
      </c>
      <c r="C25" s="25" t="s">
        <v>511</v>
      </c>
      <c r="D25" s="11">
        <v>4</v>
      </c>
      <c r="E25" s="116"/>
      <c r="F25" s="117"/>
    </row>
    <row r="26" spans="1:6" ht="17.100000000000001" customHeight="1">
      <c r="A26" s="115"/>
      <c r="B26" s="25">
        <v>0.79166666666666663</v>
      </c>
      <c r="C26" s="25" t="s">
        <v>512</v>
      </c>
      <c r="D26" s="11">
        <v>3</v>
      </c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513</v>
      </c>
      <c r="D31" s="94" t="s">
        <v>19</v>
      </c>
      <c r="E31" s="76" t="s">
        <v>35</v>
      </c>
      <c r="F31" s="22" t="s">
        <v>465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190</v>
      </c>
    </row>
    <row r="33" spans="1:6" ht="17.100000000000001" customHeight="1">
      <c r="A33" s="109"/>
      <c r="B33" s="20" t="s">
        <v>37</v>
      </c>
      <c r="C33" s="23" t="s">
        <v>78</v>
      </c>
      <c r="D33" s="110"/>
      <c r="E33" s="16" t="s">
        <v>41</v>
      </c>
      <c r="F33" s="24" t="s">
        <v>483</v>
      </c>
    </row>
    <row r="34" spans="1:6" ht="17.100000000000001" customHeight="1">
      <c r="A34" s="95"/>
      <c r="B34" s="20" t="s">
        <v>38</v>
      </c>
      <c r="C34" s="23" t="s">
        <v>286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514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515</v>
      </c>
      <c r="C37" s="104"/>
      <c r="D37" s="104"/>
      <c r="E37" s="104"/>
      <c r="F37" s="105"/>
    </row>
    <row r="38" spans="1:6" ht="17.100000000000001" customHeight="1">
      <c r="A38" s="95"/>
      <c r="B38" s="103" t="s">
        <v>516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517</v>
      </c>
      <c r="C40" s="98"/>
      <c r="D40" s="98"/>
      <c r="E40" s="98"/>
      <c r="F40" s="99"/>
    </row>
    <row r="41" spans="1:6" ht="17.100000000000001" customHeight="1">
      <c r="A41" s="95"/>
      <c r="B41" s="100" t="s">
        <v>518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75" t="s">
        <v>29</v>
      </c>
      <c r="B44" s="107"/>
      <c r="C44" s="108"/>
      <c r="D44" s="75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74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78" t="s">
        <v>4</v>
      </c>
      <c r="B2" s="15">
        <v>42208</v>
      </c>
      <c r="C2" s="5"/>
      <c r="D2" s="15"/>
      <c r="E2" s="6" t="s">
        <v>45</v>
      </c>
      <c r="F2" s="17"/>
      <c r="G2" s="30">
        <f>SUM(D4:D8)+SUM(F4:F8)</f>
        <v>0.99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78" t="s">
        <v>5</v>
      </c>
      <c r="B4" s="27">
        <v>534500</v>
      </c>
      <c r="C4" s="8" t="s">
        <v>55</v>
      </c>
      <c r="D4" s="10">
        <v>7.0000000000000007E-2</v>
      </c>
      <c r="E4" s="9" t="s">
        <v>50</v>
      </c>
      <c r="F4" s="10">
        <v>0.2</v>
      </c>
    </row>
    <row r="5" spans="1:8" ht="17.100000000000001" customHeight="1">
      <c r="A5" s="78" t="s">
        <v>6</v>
      </c>
      <c r="B5" s="29">
        <f>B6-B4</f>
        <v>797250</v>
      </c>
      <c r="C5" s="9" t="s">
        <v>49</v>
      </c>
      <c r="D5" s="10">
        <v>0.11</v>
      </c>
      <c r="E5" s="9" t="s">
        <v>51</v>
      </c>
      <c r="F5" s="10">
        <v>0</v>
      </c>
      <c r="G5" s="31">
        <f>B7+B6</f>
        <v>52131150</v>
      </c>
    </row>
    <row r="6" spans="1:8" ht="17.100000000000001" customHeight="1">
      <c r="A6" s="78" t="s">
        <v>7</v>
      </c>
      <c r="B6" s="29">
        <v>1331750</v>
      </c>
      <c r="C6" s="8" t="s">
        <v>54</v>
      </c>
      <c r="D6" s="10">
        <v>0.12</v>
      </c>
      <c r="E6" s="9" t="s">
        <v>52</v>
      </c>
      <c r="F6" s="10">
        <v>0</v>
      </c>
      <c r="G6" s="34"/>
      <c r="H6" s="33"/>
    </row>
    <row r="7" spans="1:8" ht="17.100000000000001" customHeight="1">
      <c r="A7" s="78" t="s">
        <v>8</v>
      </c>
      <c r="B7" s="29">
        <v>50799400</v>
      </c>
      <c r="C7" s="9" t="s">
        <v>33</v>
      </c>
      <c r="D7" s="10">
        <v>0.31</v>
      </c>
      <c r="E7" s="9" t="s">
        <v>53</v>
      </c>
      <c r="F7" s="10">
        <v>0.15</v>
      </c>
      <c r="G7" s="32"/>
    </row>
    <row r="8" spans="1:8" ht="17.100000000000001" customHeight="1">
      <c r="A8" s="78" t="s">
        <v>12</v>
      </c>
      <c r="B8" s="29">
        <v>93000000</v>
      </c>
      <c r="C8" s="8" t="s">
        <v>34</v>
      </c>
      <c r="D8" s="10">
        <v>0.03</v>
      </c>
      <c r="E8" s="9"/>
      <c r="F8" s="10"/>
    </row>
    <row r="9" spans="1:8" ht="17.100000000000001" customHeight="1">
      <c r="A9" s="78" t="s">
        <v>27</v>
      </c>
      <c r="B9" s="28">
        <f>B7/B8</f>
        <v>0.54623010752688173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78" t="s">
        <v>18</v>
      </c>
      <c r="C11" s="78" t="s">
        <v>14</v>
      </c>
      <c r="D11" s="78" t="s">
        <v>17</v>
      </c>
      <c r="E11" s="78"/>
      <c r="F11" s="16" t="s">
        <v>9</v>
      </c>
    </row>
    <row r="12" spans="1:8" ht="17.100000000000001" customHeight="1">
      <c r="A12" s="115"/>
      <c r="B12" s="21" t="s">
        <v>431</v>
      </c>
      <c r="C12" s="17" t="s">
        <v>519</v>
      </c>
      <c r="D12" s="124" t="s">
        <v>15</v>
      </c>
      <c r="E12" s="21" t="s">
        <v>338</v>
      </c>
      <c r="F12" s="17">
        <v>5</v>
      </c>
    </row>
    <row r="13" spans="1:8" ht="17.100000000000001" customHeight="1">
      <c r="A13" s="115"/>
      <c r="B13" s="21" t="s">
        <v>470</v>
      </c>
      <c r="C13" s="17" t="s">
        <v>520</v>
      </c>
      <c r="D13" s="124"/>
      <c r="E13" s="21" t="s">
        <v>523</v>
      </c>
      <c r="F13" s="17">
        <v>3</v>
      </c>
    </row>
    <row r="14" spans="1:8" ht="17.100000000000001" customHeight="1">
      <c r="A14" s="115"/>
      <c r="B14" s="21" t="s">
        <v>141</v>
      </c>
      <c r="C14" s="17" t="s">
        <v>521</v>
      </c>
      <c r="D14" s="124" t="s">
        <v>16</v>
      </c>
      <c r="E14" s="21" t="s">
        <v>524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522</v>
      </c>
      <c r="D15" s="124"/>
      <c r="E15" s="21" t="s">
        <v>525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78" t="s">
        <v>32</v>
      </c>
      <c r="C17" s="78" t="s">
        <v>20</v>
      </c>
      <c r="D17" s="78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526</v>
      </c>
      <c r="D24" s="11">
        <v>2</v>
      </c>
      <c r="E24" s="116"/>
      <c r="F24" s="117"/>
    </row>
    <row r="25" spans="1:6" ht="17.100000000000001" customHeight="1">
      <c r="A25" s="115"/>
      <c r="B25" s="25">
        <v>0.79166666666666663</v>
      </c>
      <c r="C25" s="25" t="s">
        <v>527</v>
      </c>
      <c r="D25" s="11" t="s">
        <v>528</v>
      </c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529</v>
      </c>
      <c r="D31" s="94" t="s">
        <v>19</v>
      </c>
      <c r="E31" s="78" t="s">
        <v>35</v>
      </c>
      <c r="F31" s="22" t="s">
        <v>532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533</v>
      </c>
    </row>
    <row r="33" spans="1:6" ht="17.100000000000001" customHeight="1">
      <c r="A33" s="109"/>
      <c r="B33" s="20" t="s">
        <v>37</v>
      </c>
      <c r="C33" s="23" t="s">
        <v>78</v>
      </c>
      <c r="D33" s="110"/>
      <c r="E33" s="16" t="s">
        <v>41</v>
      </c>
      <c r="F33" s="24" t="s">
        <v>534</v>
      </c>
    </row>
    <row r="34" spans="1:6" ht="17.100000000000001" customHeight="1">
      <c r="A34" s="95"/>
      <c r="B34" s="20" t="s">
        <v>38</v>
      </c>
      <c r="C34" s="23" t="s">
        <v>530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531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535</v>
      </c>
      <c r="C37" s="104"/>
      <c r="D37" s="104"/>
      <c r="E37" s="104"/>
      <c r="F37" s="105"/>
    </row>
    <row r="38" spans="1:6" ht="17.100000000000001" customHeight="1">
      <c r="A38" s="95"/>
      <c r="B38" s="103" t="s">
        <v>536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537</v>
      </c>
      <c r="C40" s="98"/>
      <c r="D40" s="98"/>
      <c r="E40" s="98"/>
      <c r="F40" s="99"/>
    </row>
    <row r="41" spans="1:6" ht="17.100000000000001" customHeight="1">
      <c r="A41" s="95"/>
      <c r="B41" s="100" t="s">
        <v>538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79" t="s">
        <v>29</v>
      </c>
      <c r="B44" s="107"/>
      <c r="C44" s="108"/>
      <c r="D44" s="79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77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G35" activeCellId="2" sqref="E14:F15 H23 G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82" t="s">
        <v>4</v>
      </c>
      <c r="B2" s="15">
        <v>42209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82" t="s">
        <v>5</v>
      </c>
      <c r="B4" s="27">
        <v>753000</v>
      </c>
      <c r="C4" s="8" t="s">
        <v>55</v>
      </c>
      <c r="D4" s="10">
        <v>0.01</v>
      </c>
      <c r="E4" s="9" t="s">
        <v>50</v>
      </c>
      <c r="F4" s="10">
        <v>0.06</v>
      </c>
    </row>
    <row r="5" spans="1:8" ht="17.100000000000001" customHeight="1">
      <c r="A5" s="82" t="s">
        <v>6</v>
      </c>
      <c r="B5" s="29">
        <f>B6-B4</f>
        <v>1471400</v>
      </c>
      <c r="C5" s="9" t="s">
        <v>49</v>
      </c>
      <c r="D5" s="10">
        <v>0.09</v>
      </c>
      <c r="E5" s="9" t="s">
        <v>51</v>
      </c>
      <c r="F5" s="10">
        <v>0.02</v>
      </c>
      <c r="G5" s="31">
        <f>B7+B6</f>
        <v>55248200</v>
      </c>
    </row>
    <row r="6" spans="1:8" ht="17.100000000000001" customHeight="1">
      <c r="A6" s="82" t="s">
        <v>7</v>
      </c>
      <c r="B6" s="29">
        <v>2224400</v>
      </c>
      <c r="C6" s="8" t="s">
        <v>54</v>
      </c>
      <c r="D6" s="10">
        <v>0.09</v>
      </c>
      <c r="E6" s="9" t="s">
        <v>52</v>
      </c>
      <c r="F6" s="10">
        <v>0.24</v>
      </c>
      <c r="G6" s="34"/>
      <c r="H6" s="33"/>
    </row>
    <row r="7" spans="1:8" ht="17.100000000000001" customHeight="1">
      <c r="A7" s="82" t="s">
        <v>8</v>
      </c>
      <c r="B7" s="29">
        <v>53023800</v>
      </c>
      <c r="C7" s="9" t="s">
        <v>33</v>
      </c>
      <c r="D7" s="10">
        <v>0.14000000000000001</v>
      </c>
      <c r="E7" s="9" t="s">
        <v>53</v>
      </c>
      <c r="F7" s="10">
        <v>0.32</v>
      </c>
      <c r="G7" s="32"/>
    </row>
    <row r="8" spans="1:8" ht="17.100000000000001" customHeight="1">
      <c r="A8" s="82" t="s">
        <v>12</v>
      </c>
      <c r="B8" s="29">
        <v>93000000</v>
      </c>
      <c r="C8" s="8" t="s">
        <v>34</v>
      </c>
      <c r="D8" s="10">
        <v>0.03</v>
      </c>
      <c r="E8" s="9"/>
      <c r="F8" s="10"/>
    </row>
    <row r="9" spans="1:8" ht="17.100000000000001" customHeight="1">
      <c r="A9" s="82" t="s">
        <v>27</v>
      </c>
      <c r="B9" s="28">
        <f>B7/B8</f>
        <v>0.57014838709677418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82" t="s">
        <v>18</v>
      </c>
      <c r="C11" s="82" t="s">
        <v>14</v>
      </c>
      <c r="D11" s="82" t="s">
        <v>17</v>
      </c>
      <c r="E11" s="82"/>
      <c r="F11" s="16" t="s">
        <v>9</v>
      </c>
    </row>
    <row r="12" spans="1:8" ht="17.100000000000001" customHeight="1">
      <c r="A12" s="115"/>
      <c r="B12" s="21" t="s">
        <v>431</v>
      </c>
      <c r="C12" s="17" t="s">
        <v>389</v>
      </c>
      <c r="D12" s="124" t="s">
        <v>15</v>
      </c>
      <c r="E12" s="21" t="s">
        <v>66</v>
      </c>
      <c r="F12" s="17">
        <v>6</v>
      </c>
    </row>
    <row r="13" spans="1:8" ht="17.100000000000001" customHeight="1">
      <c r="A13" s="115"/>
      <c r="B13" s="21" t="s">
        <v>470</v>
      </c>
      <c r="C13" s="17" t="s">
        <v>539</v>
      </c>
      <c r="D13" s="124"/>
      <c r="E13" s="21" t="s">
        <v>87</v>
      </c>
      <c r="F13" s="17">
        <v>6</v>
      </c>
    </row>
    <row r="14" spans="1:8" ht="17.100000000000001" customHeight="1">
      <c r="A14" s="115"/>
      <c r="B14" s="21" t="s">
        <v>141</v>
      </c>
      <c r="C14" s="17" t="s">
        <v>246</v>
      </c>
      <c r="D14" s="124" t="s">
        <v>16</v>
      </c>
      <c r="E14" s="21" t="s">
        <v>352</v>
      </c>
      <c r="F14" s="17">
        <v>0</v>
      </c>
    </row>
    <row r="15" spans="1:8" ht="17.100000000000001" customHeight="1">
      <c r="A15" s="115"/>
      <c r="B15" s="21" t="s">
        <v>352</v>
      </c>
      <c r="C15" s="17" t="s">
        <v>540</v>
      </c>
      <c r="D15" s="124"/>
      <c r="E15" s="21" t="s">
        <v>525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2" t="s">
        <v>32</v>
      </c>
      <c r="C17" s="82" t="s">
        <v>20</v>
      </c>
      <c r="D17" s="82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0.5</v>
      </c>
      <c r="C18" s="25" t="s">
        <v>541</v>
      </c>
      <c r="D18" s="11">
        <v>3</v>
      </c>
      <c r="E18" s="116"/>
      <c r="F18" s="117"/>
    </row>
    <row r="19" spans="1:6" ht="17.100000000000001" customHeight="1">
      <c r="A19" s="115"/>
      <c r="B19" s="25">
        <v>0.54166666666666663</v>
      </c>
      <c r="C19" s="25" t="s">
        <v>542</v>
      </c>
      <c r="D19" s="11">
        <v>2</v>
      </c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543</v>
      </c>
      <c r="D24" s="11">
        <v>3</v>
      </c>
      <c r="E24" s="116" t="s">
        <v>544</v>
      </c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78</v>
      </c>
      <c r="D31" s="94" t="s">
        <v>19</v>
      </c>
      <c r="E31" s="82" t="s">
        <v>35</v>
      </c>
      <c r="F31" s="22" t="s">
        <v>545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482</v>
      </c>
    </row>
    <row r="33" spans="1:6" ht="17.100000000000001" customHeight="1">
      <c r="A33" s="109"/>
      <c r="B33" s="20" t="s">
        <v>37</v>
      </c>
      <c r="C33" s="23" t="s">
        <v>157</v>
      </c>
      <c r="D33" s="110"/>
      <c r="E33" s="16" t="s">
        <v>41</v>
      </c>
      <c r="F33" s="24" t="s">
        <v>483</v>
      </c>
    </row>
    <row r="34" spans="1:6" ht="17.100000000000001" customHeight="1">
      <c r="A34" s="95"/>
      <c r="B34" s="20" t="s">
        <v>38</v>
      </c>
      <c r="C34" s="23" t="s">
        <v>530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275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546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547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81" t="s">
        <v>29</v>
      </c>
      <c r="B44" s="107"/>
      <c r="C44" s="108"/>
      <c r="D44" s="81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80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82" t="s">
        <v>4</v>
      </c>
      <c r="B2" s="15">
        <v>42210</v>
      </c>
      <c r="C2" s="5"/>
      <c r="D2" s="15"/>
      <c r="E2" s="6" t="s">
        <v>45</v>
      </c>
      <c r="F2" s="17"/>
      <c r="G2" s="30">
        <f>SUM(D4:D8)+SUM(F4:F8)</f>
        <v>1.02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82" t="s">
        <v>5</v>
      </c>
      <c r="B4" s="27">
        <v>1880500</v>
      </c>
      <c r="C4" s="8" t="s">
        <v>55</v>
      </c>
      <c r="D4" s="10">
        <v>0.04</v>
      </c>
      <c r="E4" s="9" t="s">
        <v>50</v>
      </c>
      <c r="F4" s="10">
        <v>0.1</v>
      </c>
    </row>
    <row r="5" spans="1:8" ht="17.100000000000001" customHeight="1">
      <c r="A5" s="82" t="s">
        <v>6</v>
      </c>
      <c r="B5" s="29">
        <f>B6-B4</f>
        <v>1635750</v>
      </c>
      <c r="C5" s="9" t="s">
        <v>49</v>
      </c>
      <c r="D5" s="10">
        <v>0.04</v>
      </c>
      <c r="E5" s="9" t="s">
        <v>51</v>
      </c>
      <c r="F5" s="10">
        <v>0.28000000000000003</v>
      </c>
      <c r="G5" s="31">
        <f>B7+B6</f>
        <v>60056300</v>
      </c>
    </row>
    <row r="6" spans="1:8" ht="17.100000000000001" customHeight="1">
      <c r="A6" s="82" t="s">
        <v>7</v>
      </c>
      <c r="B6" s="29">
        <v>3516250</v>
      </c>
      <c r="C6" s="8" t="s">
        <v>54</v>
      </c>
      <c r="D6" s="10">
        <v>0.11</v>
      </c>
      <c r="E6" s="9" t="s">
        <v>52</v>
      </c>
      <c r="F6" s="10">
        <v>0.05</v>
      </c>
      <c r="G6" s="34"/>
      <c r="H6" s="33"/>
    </row>
    <row r="7" spans="1:8" ht="17.100000000000001" customHeight="1">
      <c r="A7" s="82" t="s">
        <v>8</v>
      </c>
      <c r="B7" s="29">
        <v>56540050</v>
      </c>
      <c r="C7" s="9" t="s">
        <v>33</v>
      </c>
      <c r="D7" s="10">
        <v>0.18</v>
      </c>
      <c r="E7" s="9" t="s">
        <v>53</v>
      </c>
      <c r="F7" s="10">
        <v>0.19</v>
      </c>
      <c r="G7" s="32"/>
    </row>
    <row r="8" spans="1:8" ht="17.100000000000001" customHeight="1">
      <c r="A8" s="82" t="s">
        <v>12</v>
      </c>
      <c r="B8" s="29">
        <v>93000000</v>
      </c>
      <c r="C8" s="8" t="s">
        <v>34</v>
      </c>
      <c r="D8" s="10">
        <v>0.03</v>
      </c>
      <c r="E8" s="9"/>
      <c r="F8" s="10"/>
    </row>
    <row r="9" spans="1:8" ht="17.100000000000001" customHeight="1">
      <c r="A9" s="82" t="s">
        <v>27</v>
      </c>
      <c r="B9" s="28">
        <f>B7/B8</f>
        <v>0.60795752688172044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82" t="s">
        <v>18</v>
      </c>
      <c r="C11" s="82" t="s">
        <v>14</v>
      </c>
      <c r="D11" s="82" t="s">
        <v>17</v>
      </c>
      <c r="E11" s="82"/>
      <c r="F11" s="16" t="s">
        <v>9</v>
      </c>
    </row>
    <row r="12" spans="1:8" ht="17.100000000000001" customHeight="1">
      <c r="A12" s="115"/>
      <c r="B12" s="21" t="s">
        <v>431</v>
      </c>
      <c r="C12" s="17" t="s">
        <v>221</v>
      </c>
      <c r="D12" s="124" t="s">
        <v>15</v>
      </c>
      <c r="E12" s="21" t="s">
        <v>551</v>
      </c>
      <c r="F12" s="17">
        <v>9</v>
      </c>
    </row>
    <row r="13" spans="1:8" ht="17.100000000000001" customHeight="1">
      <c r="A13" s="115"/>
      <c r="B13" s="21" t="s">
        <v>470</v>
      </c>
      <c r="C13" s="17" t="s">
        <v>548</v>
      </c>
      <c r="D13" s="124"/>
      <c r="E13" s="21" t="s">
        <v>229</v>
      </c>
      <c r="F13" s="17">
        <v>18</v>
      </c>
    </row>
    <row r="14" spans="1:8" ht="17.100000000000001" customHeight="1">
      <c r="A14" s="115"/>
      <c r="B14" s="21" t="s">
        <v>141</v>
      </c>
      <c r="C14" s="17" t="s">
        <v>549</v>
      </c>
      <c r="D14" s="124" t="s">
        <v>16</v>
      </c>
      <c r="E14" s="21" t="s">
        <v>552</v>
      </c>
      <c r="F14" s="86">
        <v>0</v>
      </c>
    </row>
    <row r="15" spans="1:8" ht="17.100000000000001" customHeight="1">
      <c r="A15" s="115"/>
      <c r="B15" s="21" t="s">
        <v>352</v>
      </c>
      <c r="C15" s="17" t="s">
        <v>550</v>
      </c>
      <c r="D15" s="124"/>
      <c r="E15" s="21" t="s">
        <v>553</v>
      </c>
      <c r="F15" s="86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2" t="s">
        <v>32</v>
      </c>
      <c r="C17" s="82" t="s">
        <v>20</v>
      </c>
      <c r="D17" s="82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0.5</v>
      </c>
      <c r="C18" s="25" t="s">
        <v>554</v>
      </c>
      <c r="D18" s="11">
        <v>2</v>
      </c>
      <c r="E18" s="116"/>
      <c r="F18" s="117"/>
    </row>
    <row r="19" spans="1:6" ht="17.100000000000001" customHeight="1">
      <c r="A19" s="115"/>
      <c r="B19" s="25">
        <v>0.52083333333333337</v>
      </c>
      <c r="C19" s="25" t="s">
        <v>555</v>
      </c>
      <c r="D19" s="11">
        <v>4</v>
      </c>
      <c r="E19" s="116" t="s">
        <v>303</v>
      </c>
      <c r="F19" s="117"/>
    </row>
    <row r="20" spans="1:6" ht="17.100000000000001" customHeight="1">
      <c r="A20" s="115"/>
      <c r="B20" s="25">
        <v>0.52777777777777779</v>
      </c>
      <c r="C20" s="25" t="s">
        <v>556</v>
      </c>
      <c r="D20" s="11" t="s">
        <v>557</v>
      </c>
      <c r="E20" s="116"/>
      <c r="F20" s="117"/>
    </row>
    <row r="21" spans="1:6" ht="17.100000000000001" customHeight="1">
      <c r="A21" s="115"/>
      <c r="B21" s="25">
        <v>0.54166666666666663</v>
      </c>
      <c r="C21" s="25" t="s">
        <v>558</v>
      </c>
      <c r="D21" s="11" t="s">
        <v>559</v>
      </c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560</v>
      </c>
      <c r="D24" s="11" t="s">
        <v>561</v>
      </c>
      <c r="E24" s="116"/>
      <c r="F24" s="117"/>
    </row>
    <row r="25" spans="1:6" ht="17.100000000000001" customHeight="1">
      <c r="A25" s="115"/>
      <c r="B25" s="25">
        <v>0.75</v>
      </c>
      <c r="C25" s="25" t="s">
        <v>562</v>
      </c>
      <c r="D25" s="11">
        <v>3</v>
      </c>
      <c r="E25" s="116"/>
      <c r="F25" s="117"/>
    </row>
    <row r="26" spans="1:6" ht="17.100000000000001" customHeight="1">
      <c r="A26" s="115"/>
      <c r="B26" s="25">
        <v>0.75</v>
      </c>
      <c r="C26" s="25" t="s">
        <v>563</v>
      </c>
      <c r="D26" s="11">
        <v>5</v>
      </c>
      <c r="E26" s="116"/>
      <c r="F26" s="117"/>
    </row>
    <row r="27" spans="1:6" ht="17.100000000000001" customHeight="1">
      <c r="A27" s="115"/>
      <c r="B27" s="25">
        <v>0.77083333333333337</v>
      </c>
      <c r="C27" s="25" t="s">
        <v>564</v>
      </c>
      <c r="D27" s="11">
        <v>2</v>
      </c>
      <c r="E27" s="116"/>
      <c r="F27" s="117"/>
    </row>
    <row r="28" spans="1:6" ht="17.100000000000001" customHeight="1">
      <c r="A28" s="115"/>
      <c r="B28" s="25" t="s">
        <v>285</v>
      </c>
      <c r="C28" s="25" t="s">
        <v>565</v>
      </c>
      <c r="D28" s="11" t="s">
        <v>285</v>
      </c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99</v>
      </c>
      <c r="D31" s="94" t="s">
        <v>19</v>
      </c>
      <c r="E31" s="82" t="s">
        <v>35</v>
      </c>
      <c r="F31" s="22" t="s">
        <v>344</v>
      </c>
    </row>
    <row r="32" spans="1:6" ht="17.100000000000001" customHeight="1">
      <c r="A32" s="109"/>
      <c r="B32" s="19" t="s">
        <v>36</v>
      </c>
      <c r="C32" s="23" t="s">
        <v>78</v>
      </c>
      <c r="D32" s="110"/>
      <c r="E32" s="16" t="s">
        <v>40</v>
      </c>
      <c r="F32" s="24" t="s">
        <v>482</v>
      </c>
    </row>
    <row r="33" spans="1:6" ht="17.100000000000001" customHeight="1">
      <c r="A33" s="109"/>
      <c r="B33" s="20" t="s">
        <v>37</v>
      </c>
      <c r="C33" s="23" t="s">
        <v>157</v>
      </c>
      <c r="D33" s="110"/>
      <c r="E33" s="16" t="s">
        <v>41</v>
      </c>
      <c r="F33" s="24" t="s">
        <v>566</v>
      </c>
    </row>
    <row r="34" spans="1:6" ht="17.100000000000001" customHeight="1">
      <c r="A34" s="95"/>
      <c r="B34" s="20" t="s">
        <v>38</v>
      </c>
      <c r="C34" s="23" t="s">
        <v>530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275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567</v>
      </c>
      <c r="C37" s="104"/>
      <c r="D37" s="104"/>
      <c r="E37" s="104"/>
      <c r="F37" s="105"/>
    </row>
    <row r="38" spans="1:6" ht="17.100000000000001" customHeight="1">
      <c r="A38" s="95"/>
      <c r="B38" s="103" t="s">
        <v>568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569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81" t="s">
        <v>29</v>
      </c>
      <c r="B44" s="107"/>
      <c r="C44" s="108"/>
      <c r="D44" s="81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80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G33" sqref="G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82" t="s">
        <v>4</v>
      </c>
      <c r="B2" s="15">
        <v>42211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82" t="s">
        <v>5</v>
      </c>
      <c r="B4" s="27">
        <v>1020000</v>
      </c>
      <c r="C4" s="8" t="s">
        <v>55</v>
      </c>
      <c r="D4" s="10">
        <v>0.03</v>
      </c>
      <c r="E4" s="9" t="s">
        <v>50</v>
      </c>
      <c r="F4" s="10">
        <v>0.11</v>
      </c>
    </row>
    <row r="5" spans="1:8" ht="17.100000000000001" customHeight="1">
      <c r="A5" s="82" t="s">
        <v>6</v>
      </c>
      <c r="B5" s="29">
        <f>B6-B4</f>
        <v>1694700</v>
      </c>
      <c r="C5" s="9" t="s">
        <v>49</v>
      </c>
      <c r="D5" s="10">
        <v>0.05</v>
      </c>
      <c r="E5" s="9" t="s">
        <v>51</v>
      </c>
      <c r="F5" s="10">
        <v>0.41</v>
      </c>
      <c r="G5" s="31">
        <f>B7+B6</f>
        <v>61969450</v>
      </c>
    </row>
    <row r="6" spans="1:8" ht="17.100000000000001" customHeight="1">
      <c r="A6" s="82" t="s">
        <v>7</v>
      </c>
      <c r="B6" s="29">
        <v>2714700</v>
      </c>
      <c r="C6" s="8" t="s">
        <v>54</v>
      </c>
      <c r="D6" s="10">
        <v>7.0000000000000007E-2</v>
      </c>
      <c r="E6" s="9" t="s">
        <v>52</v>
      </c>
      <c r="F6" s="10">
        <v>7.0000000000000007E-2</v>
      </c>
      <c r="G6" s="34"/>
      <c r="H6" s="33"/>
    </row>
    <row r="7" spans="1:8" ht="17.100000000000001" customHeight="1">
      <c r="A7" s="82" t="s">
        <v>8</v>
      </c>
      <c r="B7" s="29">
        <v>59254750</v>
      </c>
      <c r="C7" s="9" t="s">
        <v>33</v>
      </c>
      <c r="D7" s="10">
        <v>0.16</v>
      </c>
      <c r="E7" s="9" t="s">
        <v>53</v>
      </c>
      <c r="F7" s="10">
        <v>0.1</v>
      </c>
      <c r="G7" s="32"/>
    </row>
    <row r="8" spans="1:8" ht="17.100000000000001" customHeight="1">
      <c r="A8" s="82" t="s">
        <v>12</v>
      </c>
      <c r="B8" s="29">
        <v>93000000</v>
      </c>
      <c r="C8" s="8" t="s">
        <v>34</v>
      </c>
      <c r="D8" s="10">
        <v>0</v>
      </c>
      <c r="E8" s="9"/>
      <c r="F8" s="10"/>
    </row>
    <row r="9" spans="1:8" ht="17.100000000000001" customHeight="1">
      <c r="A9" s="82" t="s">
        <v>27</v>
      </c>
      <c r="B9" s="28">
        <f>B7/B8</f>
        <v>0.63714784946236558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82" t="s">
        <v>18</v>
      </c>
      <c r="C11" s="82" t="s">
        <v>14</v>
      </c>
      <c r="D11" s="82" t="s">
        <v>17</v>
      </c>
      <c r="E11" s="82"/>
      <c r="F11" s="16" t="s">
        <v>9</v>
      </c>
    </row>
    <row r="12" spans="1:8" ht="17.100000000000001" customHeight="1">
      <c r="A12" s="115"/>
      <c r="B12" s="21" t="s">
        <v>431</v>
      </c>
      <c r="C12" s="17" t="s">
        <v>225</v>
      </c>
      <c r="D12" s="124" t="s">
        <v>15</v>
      </c>
      <c r="E12" s="21" t="s">
        <v>87</v>
      </c>
      <c r="F12" s="17">
        <v>9</v>
      </c>
    </row>
    <row r="13" spans="1:8" ht="17.100000000000001" customHeight="1">
      <c r="A13" s="115"/>
      <c r="B13" s="21" t="s">
        <v>470</v>
      </c>
      <c r="C13" s="17" t="s">
        <v>246</v>
      </c>
      <c r="D13" s="124"/>
      <c r="E13" s="21" t="s">
        <v>229</v>
      </c>
      <c r="F13" s="17">
        <v>20</v>
      </c>
    </row>
    <row r="14" spans="1:8" ht="17.100000000000001" customHeight="1">
      <c r="A14" s="115"/>
      <c r="B14" s="21" t="s">
        <v>141</v>
      </c>
      <c r="C14" s="17" t="s">
        <v>570</v>
      </c>
      <c r="D14" s="124" t="s">
        <v>16</v>
      </c>
      <c r="E14" s="21" t="s">
        <v>470</v>
      </c>
      <c r="F14" s="86">
        <v>0</v>
      </c>
    </row>
    <row r="15" spans="1:8" ht="17.100000000000001" customHeight="1">
      <c r="A15" s="115"/>
      <c r="B15" s="21" t="s">
        <v>352</v>
      </c>
      <c r="C15" s="17" t="s">
        <v>571</v>
      </c>
      <c r="D15" s="124"/>
      <c r="E15" s="21" t="s">
        <v>264</v>
      </c>
      <c r="F15" s="86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2" t="s">
        <v>32</v>
      </c>
      <c r="C17" s="82" t="s">
        <v>20</v>
      </c>
      <c r="D17" s="82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0.5</v>
      </c>
      <c r="C18" s="25" t="s">
        <v>572</v>
      </c>
      <c r="D18" s="11" t="s">
        <v>573</v>
      </c>
      <c r="E18" s="116" t="s">
        <v>574</v>
      </c>
      <c r="F18" s="117"/>
    </row>
    <row r="19" spans="1:6" ht="17.100000000000001" customHeight="1">
      <c r="A19" s="115"/>
      <c r="B19" s="25">
        <v>0.52083333333333337</v>
      </c>
      <c r="C19" s="25" t="s">
        <v>575</v>
      </c>
      <c r="D19" s="11">
        <v>21</v>
      </c>
      <c r="E19" s="116" t="s">
        <v>576</v>
      </c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577</v>
      </c>
      <c r="D24" s="11">
        <v>6</v>
      </c>
      <c r="E24" s="116"/>
      <c r="F24" s="117"/>
    </row>
    <row r="25" spans="1:6" ht="17.100000000000001" customHeight="1">
      <c r="A25" s="115"/>
      <c r="B25" s="25">
        <v>0.75</v>
      </c>
      <c r="C25" s="25" t="s">
        <v>578</v>
      </c>
      <c r="D25" s="11" t="s">
        <v>579</v>
      </c>
      <c r="E25" s="116"/>
      <c r="F25" s="117"/>
    </row>
    <row r="26" spans="1:6" ht="17.100000000000001" customHeight="1">
      <c r="A26" s="115"/>
      <c r="B26" s="25">
        <v>0.75</v>
      </c>
      <c r="C26" s="25" t="s">
        <v>580</v>
      </c>
      <c r="D26" s="11">
        <v>5</v>
      </c>
      <c r="E26" s="116"/>
      <c r="F26" s="117"/>
    </row>
    <row r="27" spans="1:6" ht="17.100000000000001" customHeight="1">
      <c r="A27" s="115"/>
      <c r="B27" s="25">
        <v>0.77083333333333337</v>
      </c>
      <c r="C27" s="25" t="s">
        <v>581</v>
      </c>
      <c r="D27" s="11">
        <v>2</v>
      </c>
      <c r="E27" s="116" t="s">
        <v>303</v>
      </c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582</v>
      </c>
      <c r="D31" s="94" t="s">
        <v>19</v>
      </c>
      <c r="E31" s="82" t="s">
        <v>35</v>
      </c>
      <c r="F31" s="22"/>
    </row>
    <row r="32" spans="1:6" ht="17.100000000000001" customHeight="1">
      <c r="A32" s="109"/>
      <c r="B32" s="19" t="s">
        <v>36</v>
      </c>
      <c r="C32" s="23" t="s">
        <v>78</v>
      </c>
      <c r="D32" s="110"/>
      <c r="E32" s="16" t="s">
        <v>40</v>
      </c>
      <c r="F32" s="24" t="s">
        <v>584</v>
      </c>
    </row>
    <row r="33" spans="1:6" ht="17.100000000000001" customHeight="1">
      <c r="A33" s="109"/>
      <c r="B33" s="20" t="s">
        <v>37</v>
      </c>
      <c r="C33" s="23" t="s">
        <v>157</v>
      </c>
      <c r="D33" s="110"/>
      <c r="E33" s="16" t="s">
        <v>41</v>
      </c>
      <c r="F33" s="24" t="s">
        <v>566</v>
      </c>
    </row>
    <row r="34" spans="1:6" ht="17.100000000000001" customHeight="1">
      <c r="A34" s="95"/>
      <c r="B34" s="20" t="s">
        <v>38</v>
      </c>
      <c r="C34" s="23" t="s">
        <v>583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275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585</v>
      </c>
      <c r="C37" s="104"/>
      <c r="D37" s="104"/>
      <c r="E37" s="104"/>
      <c r="F37" s="105"/>
    </row>
    <row r="38" spans="1:6" ht="17.100000000000001" customHeight="1">
      <c r="A38" s="95"/>
      <c r="B38" s="103" t="s">
        <v>535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586</v>
      </c>
      <c r="C40" s="98"/>
      <c r="D40" s="98"/>
      <c r="E40" s="98"/>
      <c r="F40" s="99"/>
    </row>
    <row r="41" spans="1:6" ht="17.100000000000001" customHeight="1">
      <c r="A41" s="95"/>
      <c r="B41" s="100" t="s">
        <v>587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81" t="s">
        <v>29</v>
      </c>
      <c r="B44" s="107"/>
      <c r="C44" s="108"/>
      <c r="D44" s="81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80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3" zoomScaleNormal="100" zoomScalePageLayoutView="150" workbookViewId="0">
      <selection activeCell="C12" sqref="C12:C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82" t="s">
        <v>4</v>
      </c>
      <c r="B2" s="15">
        <v>42212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82" t="s">
        <v>5</v>
      </c>
      <c r="B4" s="27">
        <v>561500</v>
      </c>
      <c r="C4" s="8" t="s">
        <v>55</v>
      </c>
      <c r="D4" s="10">
        <v>0.05</v>
      </c>
      <c r="E4" s="9" t="s">
        <v>50</v>
      </c>
      <c r="F4" s="10">
        <v>0</v>
      </c>
    </row>
    <row r="5" spans="1:8" ht="17.100000000000001" customHeight="1">
      <c r="A5" s="82" t="s">
        <v>6</v>
      </c>
      <c r="B5" s="29">
        <f>B6-B4</f>
        <v>688000</v>
      </c>
      <c r="C5" s="9" t="s">
        <v>49</v>
      </c>
      <c r="D5" s="10">
        <v>0.09</v>
      </c>
      <c r="E5" s="9" t="s">
        <v>51</v>
      </c>
      <c r="F5" s="10">
        <v>0.44</v>
      </c>
      <c r="G5" s="31">
        <f>B7+B6</f>
        <v>61753750</v>
      </c>
    </row>
    <row r="6" spans="1:8" ht="17.100000000000001" customHeight="1">
      <c r="A6" s="82" t="s">
        <v>7</v>
      </c>
      <c r="B6" s="29">
        <v>1249500</v>
      </c>
      <c r="C6" s="8" t="s">
        <v>54</v>
      </c>
      <c r="D6" s="10">
        <v>7.0000000000000007E-2</v>
      </c>
      <c r="E6" s="9" t="s">
        <v>52</v>
      </c>
      <c r="F6" s="10">
        <v>0</v>
      </c>
      <c r="G6" s="34"/>
      <c r="H6" s="33"/>
    </row>
    <row r="7" spans="1:8" ht="17.100000000000001" customHeight="1">
      <c r="A7" s="82" t="s">
        <v>8</v>
      </c>
      <c r="B7" s="29">
        <v>60504250</v>
      </c>
      <c r="C7" s="9" t="s">
        <v>33</v>
      </c>
      <c r="D7" s="10">
        <v>0.23</v>
      </c>
      <c r="E7" s="9" t="s">
        <v>53</v>
      </c>
      <c r="F7" s="10">
        <v>0.1</v>
      </c>
      <c r="G7" s="32"/>
    </row>
    <row r="8" spans="1:8" ht="17.100000000000001" customHeight="1">
      <c r="A8" s="82" t="s">
        <v>12</v>
      </c>
      <c r="B8" s="29">
        <v>93000000</v>
      </c>
      <c r="C8" s="8" t="s">
        <v>34</v>
      </c>
      <c r="D8" s="10">
        <v>0.02</v>
      </c>
      <c r="E8" s="9"/>
      <c r="F8" s="10"/>
    </row>
    <row r="9" spans="1:8" ht="17.100000000000001" customHeight="1">
      <c r="A9" s="82" t="s">
        <v>27</v>
      </c>
      <c r="B9" s="28">
        <f>B7/B8</f>
        <v>0.65058333333333329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82" t="s">
        <v>18</v>
      </c>
      <c r="C11" s="82" t="s">
        <v>14</v>
      </c>
      <c r="D11" s="82" t="s">
        <v>17</v>
      </c>
      <c r="E11" s="82"/>
      <c r="F11" s="16" t="s">
        <v>9</v>
      </c>
    </row>
    <row r="12" spans="1:8" ht="17.100000000000001" customHeight="1">
      <c r="A12" s="115"/>
      <c r="B12" s="21" t="s">
        <v>525</v>
      </c>
      <c r="C12" s="17" t="s">
        <v>633</v>
      </c>
      <c r="D12" s="124" t="s">
        <v>15</v>
      </c>
      <c r="E12" s="21" t="s">
        <v>229</v>
      </c>
      <c r="F12" s="17">
        <v>10</v>
      </c>
    </row>
    <row r="13" spans="1:8" ht="17.100000000000001" customHeight="1">
      <c r="A13" s="115"/>
      <c r="B13" s="21" t="s">
        <v>352</v>
      </c>
      <c r="C13" s="17" t="s">
        <v>634</v>
      </c>
      <c r="D13" s="124"/>
      <c r="E13" s="21"/>
      <c r="F13" s="17"/>
    </row>
    <row r="14" spans="1:8" ht="17.100000000000001" customHeight="1">
      <c r="A14" s="115"/>
      <c r="B14" s="21" t="s">
        <v>588</v>
      </c>
      <c r="C14" s="17" t="s">
        <v>635</v>
      </c>
      <c r="D14" s="124" t="s">
        <v>16</v>
      </c>
      <c r="E14" s="21" t="s">
        <v>431</v>
      </c>
      <c r="F14" s="86">
        <v>0</v>
      </c>
    </row>
    <row r="15" spans="1:8" ht="17.100000000000001" customHeight="1">
      <c r="A15" s="115"/>
      <c r="B15" s="21" t="s">
        <v>420</v>
      </c>
      <c r="C15" s="17" t="s">
        <v>635</v>
      </c>
      <c r="D15" s="124"/>
      <c r="E15" s="21" t="s">
        <v>470</v>
      </c>
      <c r="F15" s="86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2" t="s">
        <v>32</v>
      </c>
      <c r="C17" s="82" t="s">
        <v>20</v>
      </c>
      <c r="D17" s="82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0.52083333333333337</v>
      </c>
      <c r="C18" s="25" t="s">
        <v>589</v>
      </c>
      <c r="D18" s="11">
        <v>2</v>
      </c>
      <c r="E18" s="116" t="s">
        <v>303</v>
      </c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/>
      <c r="C24" s="25"/>
      <c r="D24" s="11"/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157</v>
      </c>
      <c r="D31" s="94" t="s">
        <v>19</v>
      </c>
      <c r="E31" s="82" t="s">
        <v>35</v>
      </c>
      <c r="F31" s="22" t="s">
        <v>591</v>
      </c>
    </row>
    <row r="32" spans="1:6" ht="17.100000000000001" customHeight="1">
      <c r="A32" s="109"/>
      <c r="B32" s="19" t="s">
        <v>36</v>
      </c>
      <c r="C32" s="23" t="s">
        <v>583</v>
      </c>
      <c r="D32" s="110"/>
      <c r="E32" s="16" t="s">
        <v>40</v>
      </c>
      <c r="F32" s="24" t="s">
        <v>584</v>
      </c>
    </row>
    <row r="33" spans="1:6" ht="17.100000000000001" customHeight="1">
      <c r="A33" s="109"/>
      <c r="B33" s="20" t="s">
        <v>37</v>
      </c>
      <c r="C33" s="23" t="s">
        <v>78</v>
      </c>
      <c r="D33" s="110"/>
      <c r="E33" s="16" t="s">
        <v>41</v>
      </c>
      <c r="F33" s="24" t="s">
        <v>566</v>
      </c>
    </row>
    <row r="34" spans="1:6" ht="17.100000000000001" customHeight="1">
      <c r="A34" s="95"/>
      <c r="B34" s="20" t="s">
        <v>38</v>
      </c>
      <c r="C34" s="23" t="s">
        <v>590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275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592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593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81" t="s">
        <v>29</v>
      </c>
      <c r="B44" s="107"/>
      <c r="C44" s="108"/>
      <c r="D44" s="81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80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G13" sqref="G1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82" t="s">
        <v>4</v>
      </c>
      <c r="B2" s="15">
        <v>42213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82" t="s">
        <v>5</v>
      </c>
      <c r="B4" s="27">
        <v>497500</v>
      </c>
      <c r="C4" s="8" t="s">
        <v>55</v>
      </c>
      <c r="D4" s="10">
        <v>0.09</v>
      </c>
      <c r="E4" s="9" t="s">
        <v>50</v>
      </c>
      <c r="F4" s="10">
        <v>0.18</v>
      </c>
    </row>
    <row r="5" spans="1:8" ht="17.100000000000001" customHeight="1">
      <c r="A5" s="82" t="s">
        <v>6</v>
      </c>
      <c r="B5" s="29">
        <f>B6-B4</f>
        <v>1606100</v>
      </c>
      <c r="C5" s="9" t="s">
        <v>49</v>
      </c>
      <c r="D5" s="10">
        <v>0.1</v>
      </c>
      <c r="E5" s="9" t="s">
        <v>51</v>
      </c>
      <c r="F5" s="10">
        <v>0</v>
      </c>
      <c r="G5" s="31">
        <f>B7+B6</f>
        <v>64711450</v>
      </c>
    </row>
    <row r="6" spans="1:8" ht="17.100000000000001" customHeight="1">
      <c r="A6" s="82" t="s">
        <v>7</v>
      </c>
      <c r="B6" s="29">
        <v>2103600</v>
      </c>
      <c r="C6" s="8" t="s">
        <v>54</v>
      </c>
      <c r="D6" s="10">
        <v>0.12</v>
      </c>
      <c r="E6" s="9" t="s">
        <v>52</v>
      </c>
      <c r="F6" s="10">
        <v>0</v>
      </c>
      <c r="G6" s="34"/>
      <c r="H6" s="33"/>
    </row>
    <row r="7" spans="1:8" ht="17.100000000000001" customHeight="1">
      <c r="A7" s="82" t="s">
        <v>8</v>
      </c>
      <c r="B7" s="29">
        <v>62607850</v>
      </c>
      <c r="C7" s="9" t="s">
        <v>33</v>
      </c>
      <c r="D7" s="10">
        <v>0.24</v>
      </c>
      <c r="E7" s="9" t="s">
        <v>53</v>
      </c>
      <c r="F7" s="10">
        <v>0.23</v>
      </c>
      <c r="G7" s="32"/>
    </row>
    <row r="8" spans="1:8" ht="17.100000000000001" customHeight="1">
      <c r="A8" s="82" t="s">
        <v>12</v>
      </c>
      <c r="B8" s="29">
        <v>93000000</v>
      </c>
      <c r="C8" s="8" t="s">
        <v>34</v>
      </c>
      <c r="D8" s="10">
        <v>0.04</v>
      </c>
      <c r="E8" s="9"/>
      <c r="F8" s="10"/>
    </row>
    <row r="9" spans="1:8" ht="17.100000000000001" customHeight="1">
      <c r="A9" s="82" t="s">
        <v>27</v>
      </c>
      <c r="B9" s="28">
        <f>B7/B8</f>
        <v>0.67320268817204298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82" t="s">
        <v>18</v>
      </c>
      <c r="C11" s="82" t="s">
        <v>14</v>
      </c>
      <c r="D11" s="82" t="s">
        <v>17</v>
      </c>
      <c r="E11" s="82"/>
      <c r="F11" s="16" t="s">
        <v>9</v>
      </c>
    </row>
    <row r="12" spans="1:8" ht="17.100000000000001" customHeight="1">
      <c r="A12" s="115"/>
      <c r="B12" s="21" t="s">
        <v>525</v>
      </c>
      <c r="C12" s="17" t="s">
        <v>636</v>
      </c>
      <c r="D12" s="124" t="s">
        <v>15</v>
      </c>
      <c r="E12" s="21" t="s">
        <v>229</v>
      </c>
      <c r="F12" s="17">
        <v>10</v>
      </c>
    </row>
    <row r="13" spans="1:8" ht="17.100000000000001" customHeight="1">
      <c r="A13" s="115"/>
      <c r="B13" s="21" t="s">
        <v>352</v>
      </c>
      <c r="C13" s="17" t="s">
        <v>637</v>
      </c>
      <c r="D13" s="124"/>
      <c r="E13" s="21"/>
      <c r="F13" s="17"/>
    </row>
    <row r="14" spans="1:8" ht="17.100000000000001" customHeight="1">
      <c r="A14" s="115"/>
      <c r="B14" s="21" t="s">
        <v>588</v>
      </c>
      <c r="C14" s="17" t="s">
        <v>638</v>
      </c>
      <c r="D14" s="124" t="s">
        <v>16</v>
      </c>
      <c r="E14" s="21" t="s">
        <v>431</v>
      </c>
      <c r="F14" s="86">
        <v>0</v>
      </c>
    </row>
    <row r="15" spans="1:8" ht="17.100000000000001" customHeight="1">
      <c r="A15" s="115"/>
      <c r="B15" s="21" t="s">
        <v>420</v>
      </c>
      <c r="C15" s="17" t="s">
        <v>639</v>
      </c>
      <c r="D15" s="124"/>
      <c r="E15" s="21" t="s">
        <v>470</v>
      </c>
      <c r="F15" s="86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2" t="s">
        <v>32</v>
      </c>
      <c r="C17" s="82" t="s">
        <v>20</v>
      </c>
      <c r="D17" s="82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0.75</v>
      </c>
      <c r="C24" s="25" t="s">
        <v>304</v>
      </c>
      <c r="D24" s="11">
        <v>4</v>
      </c>
      <c r="E24" s="116"/>
      <c r="F24" s="117"/>
    </row>
    <row r="25" spans="1:6" ht="17.100000000000001" customHeight="1">
      <c r="A25" s="115"/>
      <c r="B25" s="25">
        <v>0.75</v>
      </c>
      <c r="C25" s="25" t="s">
        <v>595</v>
      </c>
      <c r="D25" s="11">
        <v>3</v>
      </c>
      <c r="E25" s="116"/>
      <c r="F25" s="117"/>
    </row>
    <row r="26" spans="1:6" ht="17.100000000000001" customHeight="1">
      <c r="A26" s="115"/>
      <c r="B26" s="25">
        <v>0.75</v>
      </c>
      <c r="C26" s="25" t="s">
        <v>596</v>
      </c>
      <c r="D26" s="11">
        <v>2</v>
      </c>
      <c r="E26" s="116"/>
      <c r="F26" s="117"/>
    </row>
    <row r="27" spans="1:6" ht="17.100000000000001" customHeight="1">
      <c r="A27" s="115"/>
      <c r="B27" s="25">
        <v>0.79166666666666663</v>
      </c>
      <c r="C27" s="25" t="s">
        <v>597</v>
      </c>
      <c r="D27" s="11" t="s">
        <v>598</v>
      </c>
      <c r="E27" s="116" t="s">
        <v>303</v>
      </c>
      <c r="F27" s="117"/>
    </row>
    <row r="28" spans="1:6" ht="17.100000000000001" customHeight="1">
      <c r="A28" s="115"/>
      <c r="B28" s="25">
        <v>0.79166666666666663</v>
      </c>
      <c r="C28" s="25" t="s">
        <v>599</v>
      </c>
      <c r="D28" s="11">
        <v>2</v>
      </c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600</v>
      </c>
      <c r="D31" s="94" t="s">
        <v>19</v>
      </c>
      <c r="E31" s="82" t="s">
        <v>35</v>
      </c>
      <c r="F31" s="22" t="s">
        <v>594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584</v>
      </c>
    </row>
    <row r="33" spans="1:6" ht="17.100000000000001" customHeight="1">
      <c r="A33" s="109"/>
      <c r="B33" s="20" t="s">
        <v>37</v>
      </c>
      <c r="C33" s="23" t="s">
        <v>78</v>
      </c>
      <c r="D33" s="110"/>
      <c r="E33" s="16" t="s">
        <v>41</v>
      </c>
      <c r="F33" s="24" t="s">
        <v>566</v>
      </c>
    </row>
    <row r="34" spans="1:6" ht="17.100000000000001" customHeight="1">
      <c r="A34" s="95"/>
      <c r="B34" s="20" t="s">
        <v>38</v>
      </c>
      <c r="C34" s="23" t="s">
        <v>399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275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601</v>
      </c>
      <c r="C37" s="104"/>
      <c r="D37" s="104"/>
      <c r="E37" s="104"/>
      <c r="F37" s="105"/>
    </row>
    <row r="38" spans="1:6" ht="17.100000000000001" customHeight="1">
      <c r="A38" s="95"/>
      <c r="B38" s="103" t="s">
        <v>602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603</v>
      </c>
      <c r="C40" s="98"/>
      <c r="D40" s="98"/>
      <c r="E40" s="98"/>
      <c r="F40" s="99"/>
    </row>
    <row r="41" spans="1:6" ht="17.100000000000001" customHeight="1">
      <c r="A41" s="95"/>
      <c r="B41" s="100" t="s">
        <v>604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81" t="s">
        <v>29</v>
      </c>
      <c r="B44" s="107"/>
      <c r="C44" s="108"/>
      <c r="D44" s="81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80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7" sqref="B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42" t="s">
        <v>4</v>
      </c>
      <c r="B2" s="15">
        <v>42187</v>
      </c>
      <c r="C2" s="5"/>
      <c r="D2" s="15"/>
      <c r="E2" s="6" t="s">
        <v>45</v>
      </c>
      <c r="F2" s="17"/>
      <c r="G2" s="30">
        <f>SUM(D4:D8)+SUM(F4:F8)</f>
        <v>0.97</v>
      </c>
    </row>
    <row r="3" spans="1:8" ht="24" customHeight="1">
      <c r="A3" s="122" t="s">
        <v>46</v>
      </c>
      <c r="B3" s="123"/>
      <c r="C3" s="26" t="s">
        <v>111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42" t="s">
        <v>112</v>
      </c>
      <c r="B4" s="27">
        <v>1171100</v>
      </c>
      <c r="C4" s="8" t="s">
        <v>113</v>
      </c>
      <c r="D4" s="10">
        <v>7.0000000000000007E-2</v>
      </c>
      <c r="E4" s="9" t="s">
        <v>50</v>
      </c>
      <c r="F4" s="10">
        <v>0.12</v>
      </c>
    </row>
    <row r="5" spans="1:8" ht="17.100000000000001" customHeight="1">
      <c r="A5" s="42" t="s">
        <v>114</v>
      </c>
      <c r="B5" s="29">
        <f>B6-B4</f>
        <v>680400</v>
      </c>
      <c r="C5" s="9" t="s">
        <v>49</v>
      </c>
      <c r="D5" s="10">
        <v>7.0000000000000007E-2</v>
      </c>
      <c r="E5" s="9" t="s">
        <v>51</v>
      </c>
      <c r="F5" s="10">
        <v>0</v>
      </c>
      <c r="G5" s="31">
        <f>B7+B6</f>
        <v>6660450</v>
      </c>
    </row>
    <row r="6" spans="1:8" ht="17.100000000000001" customHeight="1">
      <c r="A6" s="42" t="s">
        <v>115</v>
      </c>
      <c r="B6" s="29">
        <v>1851500</v>
      </c>
      <c r="C6" s="8" t="s">
        <v>116</v>
      </c>
      <c r="D6" s="10">
        <v>0.13</v>
      </c>
      <c r="E6" s="9" t="s">
        <v>52</v>
      </c>
      <c r="F6" s="10">
        <v>0</v>
      </c>
      <c r="G6" s="34"/>
      <c r="H6" s="33"/>
    </row>
    <row r="7" spans="1:8" ht="17.100000000000001" customHeight="1">
      <c r="A7" s="42" t="s">
        <v>117</v>
      </c>
      <c r="B7" s="29">
        <v>4808950</v>
      </c>
      <c r="C7" s="9" t="s">
        <v>118</v>
      </c>
      <c r="D7" s="10">
        <v>0.35</v>
      </c>
      <c r="E7" s="9" t="s">
        <v>53</v>
      </c>
      <c r="F7" s="10">
        <v>0.22</v>
      </c>
      <c r="G7" s="32"/>
    </row>
    <row r="8" spans="1:8" ht="17.100000000000001" customHeight="1">
      <c r="A8" s="42" t="s">
        <v>119</v>
      </c>
      <c r="B8" s="29">
        <v>93000000</v>
      </c>
      <c r="C8" s="8" t="s">
        <v>120</v>
      </c>
      <c r="D8" s="10">
        <v>0.01</v>
      </c>
      <c r="E8" s="9"/>
      <c r="F8" s="10"/>
    </row>
    <row r="9" spans="1:8" ht="17.100000000000001" customHeight="1">
      <c r="A9" s="42" t="s">
        <v>122</v>
      </c>
      <c r="B9" s="28">
        <f>B7/B8</f>
        <v>5.1709139784946234E-2</v>
      </c>
      <c r="C9" s="8"/>
      <c r="D9" s="10"/>
      <c r="E9" s="9"/>
      <c r="F9" s="12"/>
    </row>
    <row r="10" spans="1:8" ht="27.95" customHeight="1">
      <c r="A10" s="106" t="s">
        <v>123</v>
      </c>
      <c r="B10" s="106"/>
      <c r="C10" s="106"/>
      <c r="D10" s="106"/>
      <c r="E10" s="106"/>
      <c r="F10" s="106"/>
    </row>
    <row r="11" spans="1:8" ht="17.100000000000001" customHeight="1">
      <c r="A11" s="115" t="s">
        <v>124</v>
      </c>
      <c r="B11" s="42" t="s">
        <v>125</v>
      </c>
      <c r="C11" s="42" t="s">
        <v>126</v>
      </c>
      <c r="D11" s="42" t="s">
        <v>127</v>
      </c>
      <c r="E11" s="42"/>
      <c r="F11" s="16" t="s">
        <v>128</v>
      </c>
    </row>
    <row r="12" spans="1:8" ht="17.100000000000001" customHeight="1">
      <c r="A12" s="115"/>
      <c r="B12" s="21" t="s">
        <v>129</v>
      </c>
      <c r="C12" s="17" t="s">
        <v>174</v>
      </c>
      <c r="D12" s="124" t="s">
        <v>131</v>
      </c>
      <c r="E12" s="21" t="s">
        <v>175</v>
      </c>
      <c r="F12" s="17">
        <v>9</v>
      </c>
    </row>
    <row r="13" spans="1:8" ht="17.100000000000001" customHeight="1">
      <c r="A13" s="115"/>
      <c r="B13" s="21" t="s">
        <v>133</v>
      </c>
      <c r="C13" s="17" t="s">
        <v>176</v>
      </c>
      <c r="D13" s="124"/>
      <c r="E13" s="21" t="s">
        <v>177</v>
      </c>
      <c r="F13" s="17">
        <v>12</v>
      </c>
    </row>
    <row r="14" spans="1:8" ht="17.100000000000001" customHeight="1">
      <c r="A14" s="115"/>
      <c r="B14" s="21" t="s">
        <v>135</v>
      </c>
      <c r="C14" s="17" t="s">
        <v>178</v>
      </c>
      <c r="D14" s="124" t="s">
        <v>137</v>
      </c>
      <c r="E14" s="21" t="s">
        <v>179</v>
      </c>
      <c r="F14" s="17">
        <v>0</v>
      </c>
    </row>
    <row r="15" spans="1:8" ht="17.100000000000001" customHeight="1">
      <c r="A15" s="115"/>
      <c r="B15" s="21" t="s">
        <v>139</v>
      </c>
      <c r="C15" s="17" t="s">
        <v>180</v>
      </c>
      <c r="D15" s="124"/>
      <c r="E15" s="21" t="s">
        <v>181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2" t="s">
        <v>142</v>
      </c>
      <c r="C17" s="42" t="s">
        <v>143</v>
      </c>
      <c r="D17" s="42" t="s">
        <v>144</v>
      </c>
      <c r="E17" s="118" t="s">
        <v>145</v>
      </c>
      <c r="F17" s="119"/>
    </row>
    <row r="18" spans="1:6" ht="17.100000000000001" customHeight="1">
      <c r="A18" s="115" t="s">
        <v>146</v>
      </c>
      <c r="B18" s="25">
        <v>0.5</v>
      </c>
      <c r="C18" s="25" t="s">
        <v>182</v>
      </c>
      <c r="D18" s="11">
        <v>4</v>
      </c>
      <c r="E18" s="116"/>
      <c r="F18" s="117"/>
    </row>
    <row r="19" spans="1:6" ht="17.100000000000001" customHeight="1">
      <c r="A19" s="115"/>
      <c r="B19" s="25">
        <v>0.5</v>
      </c>
      <c r="C19" s="25" t="s">
        <v>183</v>
      </c>
      <c r="D19" s="11">
        <v>4</v>
      </c>
      <c r="E19" s="116"/>
      <c r="F19" s="117"/>
    </row>
    <row r="20" spans="1:6" ht="17.100000000000001" customHeight="1">
      <c r="A20" s="115"/>
      <c r="B20" s="25">
        <v>0.54166666666666663</v>
      </c>
      <c r="C20" s="25" t="s">
        <v>184</v>
      </c>
      <c r="D20" s="11">
        <v>3</v>
      </c>
      <c r="E20" s="116"/>
      <c r="F20" s="117"/>
    </row>
    <row r="21" spans="1:6" ht="17.100000000000001" customHeight="1">
      <c r="A21" s="115"/>
      <c r="B21" s="25">
        <v>0.54166666666666663</v>
      </c>
      <c r="C21" s="25" t="s">
        <v>185</v>
      </c>
      <c r="D21" s="11">
        <v>4</v>
      </c>
      <c r="E21" s="116"/>
      <c r="F21" s="117"/>
    </row>
    <row r="22" spans="1:6" ht="17.100000000000001" customHeight="1">
      <c r="A22" s="115"/>
      <c r="B22" s="25">
        <v>0.625</v>
      </c>
      <c r="C22" s="25" t="s">
        <v>186</v>
      </c>
      <c r="D22" s="11">
        <v>4</v>
      </c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/>
      <c r="C24" s="25"/>
      <c r="D24" s="11"/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147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149</v>
      </c>
      <c r="C31" s="23" t="s">
        <v>187</v>
      </c>
      <c r="D31" s="94" t="s">
        <v>151</v>
      </c>
      <c r="E31" s="42" t="s">
        <v>149</v>
      </c>
      <c r="F31" s="22" t="s">
        <v>188</v>
      </c>
    </row>
    <row r="32" spans="1:6" ht="17.100000000000001" customHeight="1">
      <c r="A32" s="109"/>
      <c r="B32" s="19" t="s">
        <v>153</v>
      </c>
      <c r="C32" s="23" t="s">
        <v>189</v>
      </c>
      <c r="D32" s="126"/>
      <c r="E32" s="16" t="s">
        <v>154</v>
      </c>
      <c r="F32" s="24" t="s">
        <v>190</v>
      </c>
    </row>
    <row r="33" spans="1:6" ht="17.100000000000001" customHeight="1">
      <c r="A33" s="109"/>
      <c r="B33" s="20" t="s">
        <v>156</v>
      </c>
      <c r="C33" s="23" t="s">
        <v>157</v>
      </c>
      <c r="D33" s="126"/>
      <c r="E33" s="16" t="s">
        <v>158</v>
      </c>
      <c r="F33" s="24" t="s">
        <v>191</v>
      </c>
    </row>
    <row r="34" spans="1:6" ht="17.100000000000001" customHeight="1">
      <c r="A34" s="95"/>
      <c r="B34" s="20" t="s">
        <v>160</v>
      </c>
      <c r="C34" s="23" t="s">
        <v>192</v>
      </c>
      <c r="D34" s="111"/>
      <c r="E34" s="16" t="s">
        <v>162</v>
      </c>
      <c r="F34" s="24"/>
    </row>
    <row r="35" spans="1:6" ht="17.100000000000001" customHeight="1">
      <c r="A35" s="96"/>
      <c r="B35" s="20" t="s">
        <v>163</v>
      </c>
      <c r="C35" s="23" t="s">
        <v>193</v>
      </c>
      <c r="D35" s="112"/>
      <c r="E35" s="16" t="s">
        <v>165</v>
      </c>
      <c r="F35" s="24"/>
    </row>
    <row r="36" spans="1:6" ht="27" customHeight="1">
      <c r="A36" s="106" t="s">
        <v>147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194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151</v>
      </c>
      <c r="B40" s="127" t="s">
        <v>195</v>
      </c>
      <c r="C40" s="128"/>
      <c r="D40" s="128"/>
      <c r="E40" s="128"/>
      <c r="F40" s="129"/>
    </row>
    <row r="41" spans="1:6" ht="17.100000000000001" customHeight="1">
      <c r="A41" s="95"/>
      <c r="B41" s="130"/>
      <c r="C41" s="131"/>
      <c r="D41" s="131"/>
      <c r="E41" s="131"/>
      <c r="F41" s="132"/>
    </row>
    <row r="42" spans="1:6" ht="17.100000000000001" customHeight="1">
      <c r="A42" s="96"/>
      <c r="B42" s="133"/>
      <c r="C42" s="134"/>
      <c r="D42" s="134"/>
      <c r="E42" s="134"/>
      <c r="F42" s="135"/>
    </row>
    <row r="43" spans="1:6" ht="24" customHeight="1">
      <c r="A43" s="106" t="s">
        <v>169</v>
      </c>
      <c r="B43" s="106"/>
      <c r="C43" s="106"/>
      <c r="D43" s="106"/>
      <c r="E43" s="106"/>
      <c r="F43" s="106"/>
    </row>
    <row r="44" spans="1:6" ht="27" customHeight="1">
      <c r="A44" s="43" t="s">
        <v>148</v>
      </c>
      <c r="B44" s="107"/>
      <c r="C44" s="108"/>
      <c r="D44" s="43" t="s">
        <v>151</v>
      </c>
      <c r="E44" s="107"/>
      <c r="F44" s="108"/>
    </row>
    <row r="45" spans="1:6" ht="24" customHeight="1">
      <c r="A45" s="87" t="s">
        <v>170</v>
      </c>
      <c r="B45" s="88"/>
      <c r="C45" s="89"/>
      <c r="D45" s="41" t="s">
        <v>171</v>
      </c>
      <c r="E45" s="90">
        <f>B39</f>
        <v>0</v>
      </c>
      <c r="F45" s="91"/>
    </row>
    <row r="46" spans="1:6" ht="17.100000000000001" customHeight="1">
      <c r="A46" s="92" t="s">
        <v>148</v>
      </c>
      <c r="B46" s="13" t="s">
        <v>2</v>
      </c>
      <c r="C46" s="13" t="s">
        <v>172</v>
      </c>
      <c r="D46" s="92" t="s">
        <v>151</v>
      </c>
      <c r="E46" s="13" t="s">
        <v>173</v>
      </c>
      <c r="F46" s="13" t="s">
        <v>3</v>
      </c>
    </row>
    <row r="47" spans="1:6" ht="17.100000000000001" customHeight="1">
      <c r="A47" s="92"/>
      <c r="B47" s="3"/>
      <c r="C47" s="3"/>
      <c r="D47" s="125"/>
      <c r="E47" s="3"/>
      <c r="F47" s="14"/>
    </row>
    <row r="48" spans="1:6" ht="17.100000000000001" customHeight="1">
      <c r="A48" s="92"/>
      <c r="B48" s="3"/>
      <c r="C48" s="3"/>
      <c r="D48" s="125"/>
      <c r="E48" s="3"/>
      <c r="F48" s="14"/>
    </row>
    <row r="49" spans="1:6" ht="17.100000000000001" customHeight="1">
      <c r="A49" s="92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9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A40:A42"/>
    <mergeCell ref="B40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84" t="s">
        <v>4</v>
      </c>
      <c r="B2" s="15">
        <v>42214</v>
      </c>
      <c r="C2" s="5"/>
      <c r="D2" s="15"/>
      <c r="E2" s="6" t="s">
        <v>45</v>
      </c>
      <c r="F2" s="17"/>
      <c r="G2" s="30">
        <f>SUM(D4:D8)+SUM(F4:F8)</f>
        <v>1.01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84" t="s">
        <v>5</v>
      </c>
      <c r="B4" s="27">
        <v>782800</v>
      </c>
      <c r="C4" s="8" t="s">
        <v>55</v>
      </c>
      <c r="D4" s="10">
        <v>0.04</v>
      </c>
      <c r="E4" s="9" t="s">
        <v>50</v>
      </c>
      <c r="F4" s="10">
        <v>0.06</v>
      </c>
    </row>
    <row r="5" spans="1:8" ht="17.100000000000001" customHeight="1">
      <c r="A5" s="84" t="s">
        <v>6</v>
      </c>
      <c r="B5" s="29">
        <f>B6-B4</f>
        <v>2040100</v>
      </c>
      <c r="C5" s="9" t="s">
        <v>49</v>
      </c>
      <c r="D5" s="10">
        <v>0.11</v>
      </c>
      <c r="E5" s="9" t="s">
        <v>51</v>
      </c>
      <c r="F5" s="10">
        <v>0.26</v>
      </c>
      <c r="G5" s="31">
        <f>B7+B6</f>
        <v>68253650</v>
      </c>
    </row>
    <row r="6" spans="1:8" ht="17.100000000000001" customHeight="1">
      <c r="A6" s="84" t="s">
        <v>7</v>
      </c>
      <c r="B6" s="29">
        <v>2822900</v>
      </c>
      <c r="C6" s="8" t="s">
        <v>54</v>
      </c>
      <c r="D6" s="10">
        <v>0.1</v>
      </c>
      <c r="E6" s="9" t="s">
        <v>52</v>
      </c>
      <c r="F6" s="10">
        <v>0.06</v>
      </c>
      <c r="G6" s="34"/>
      <c r="H6" s="33"/>
    </row>
    <row r="7" spans="1:8" ht="17.100000000000001" customHeight="1">
      <c r="A7" s="84" t="s">
        <v>8</v>
      </c>
      <c r="B7" s="29">
        <v>65430750</v>
      </c>
      <c r="C7" s="9" t="s">
        <v>33</v>
      </c>
      <c r="D7" s="10">
        <v>0.15</v>
      </c>
      <c r="E7" s="9" t="s">
        <v>53</v>
      </c>
      <c r="F7" s="10">
        <v>0.21</v>
      </c>
      <c r="G7" s="32"/>
    </row>
    <row r="8" spans="1:8" ht="17.100000000000001" customHeight="1">
      <c r="A8" s="84" t="s">
        <v>12</v>
      </c>
      <c r="B8" s="29">
        <v>93000000</v>
      </c>
      <c r="C8" s="8" t="s">
        <v>34</v>
      </c>
      <c r="D8" s="10">
        <v>0.02</v>
      </c>
      <c r="E8" s="9"/>
      <c r="F8" s="10"/>
    </row>
    <row r="9" spans="1:8" ht="17.100000000000001" customHeight="1">
      <c r="A9" s="84" t="s">
        <v>27</v>
      </c>
      <c r="B9" s="28">
        <f>B7/B8</f>
        <v>0.70355645161290326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84" t="s">
        <v>18</v>
      </c>
      <c r="C11" s="84" t="s">
        <v>14</v>
      </c>
      <c r="D11" s="84" t="s">
        <v>17</v>
      </c>
      <c r="E11" s="84"/>
      <c r="F11" s="16" t="s">
        <v>9</v>
      </c>
    </row>
    <row r="12" spans="1:8" ht="17.100000000000001" customHeight="1">
      <c r="A12" s="115"/>
      <c r="B12" s="21" t="s">
        <v>315</v>
      </c>
      <c r="C12" s="17" t="s">
        <v>640</v>
      </c>
      <c r="D12" s="124" t="s">
        <v>15</v>
      </c>
      <c r="E12" s="21" t="s">
        <v>229</v>
      </c>
      <c r="F12" s="17">
        <v>17</v>
      </c>
    </row>
    <row r="13" spans="1:8" ht="17.100000000000001" customHeight="1">
      <c r="A13" s="115"/>
      <c r="B13" s="21" t="s">
        <v>352</v>
      </c>
      <c r="C13" s="17" t="s">
        <v>641</v>
      </c>
      <c r="D13" s="124"/>
      <c r="E13" s="21" t="s">
        <v>605</v>
      </c>
      <c r="F13" s="17">
        <v>7</v>
      </c>
    </row>
    <row r="14" spans="1:8" ht="17.100000000000001" customHeight="1">
      <c r="A14" s="115"/>
      <c r="B14" s="21" t="s">
        <v>588</v>
      </c>
      <c r="C14" s="17" t="s">
        <v>642</v>
      </c>
      <c r="D14" s="124" t="s">
        <v>16</v>
      </c>
      <c r="E14" s="21" t="s">
        <v>606</v>
      </c>
      <c r="F14" s="86">
        <v>0</v>
      </c>
    </row>
    <row r="15" spans="1:8" ht="17.100000000000001" customHeight="1">
      <c r="A15" s="115"/>
      <c r="B15" s="21" t="s">
        <v>248</v>
      </c>
      <c r="C15" s="17" t="s">
        <v>643</v>
      </c>
      <c r="D15" s="124"/>
      <c r="E15" s="21"/>
      <c r="F15" s="86"/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4" t="s">
        <v>32</v>
      </c>
      <c r="C17" s="84" t="s">
        <v>20</v>
      </c>
      <c r="D17" s="84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0.54166666666666663</v>
      </c>
      <c r="C18" s="25" t="s">
        <v>607</v>
      </c>
      <c r="D18" s="11">
        <v>2</v>
      </c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0.77083333333333337</v>
      </c>
      <c r="C24" s="25" t="s">
        <v>608</v>
      </c>
      <c r="D24" s="11" t="s">
        <v>609</v>
      </c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648</v>
      </c>
      <c r="D31" s="94" t="s">
        <v>19</v>
      </c>
      <c r="E31" s="84" t="s">
        <v>35</v>
      </c>
      <c r="F31" s="22" t="s">
        <v>610</v>
      </c>
    </row>
    <row r="32" spans="1:6" ht="17.100000000000001" customHeight="1">
      <c r="A32" s="109"/>
      <c r="B32" s="19" t="s">
        <v>36</v>
      </c>
      <c r="C32" s="23" t="s">
        <v>649</v>
      </c>
      <c r="D32" s="110"/>
      <c r="E32" s="16" t="s">
        <v>40</v>
      </c>
      <c r="F32" s="24" t="s">
        <v>612</v>
      </c>
    </row>
    <row r="33" spans="1:6" ht="17.100000000000001" customHeight="1">
      <c r="A33" s="109"/>
      <c r="B33" s="20" t="s">
        <v>37</v>
      </c>
      <c r="C33" s="23" t="s">
        <v>650</v>
      </c>
      <c r="D33" s="110"/>
      <c r="E33" s="16" t="s">
        <v>41</v>
      </c>
      <c r="F33" s="24" t="s">
        <v>613</v>
      </c>
    </row>
    <row r="34" spans="1:6" ht="17.100000000000001" customHeight="1">
      <c r="A34" s="95"/>
      <c r="B34" s="20" t="s">
        <v>38</v>
      </c>
      <c r="C34" s="23" t="s">
        <v>651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652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653</v>
      </c>
      <c r="C37" s="104"/>
      <c r="D37" s="104"/>
      <c r="E37" s="104"/>
      <c r="F37" s="105"/>
    </row>
    <row r="38" spans="1:6" ht="17.100000000000001" customHeight="1">
      <c r="A38" s="95"/>
      <c r="B38" s="103" t="s">
        <v>654</v>
      </c>
      <c r="C38" s="104"/>
      <c r="D38" s="104"/>
      <c r="E38" s="104"/>
      <c r="F38" s="105"/>
    </row>
    <row r="39" spans="1:6" ht="17.100000000000001" customHeight="1">
      <c r="A39" s="96"/>
      <c r="B39" s="103" t="s">
        <v>655</v>
      </c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614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85" t="s">
        <v>29</v>
      </c>
      <c r="B44" s="107"/>
      <c r="C44" s="108"/>
      <c r="D44" s="85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83" t="s">
        <v>10</v>
      </c>
      <c r="E45" s="90" t="str">
        <f>B39</f>
        <v>* 트렌치 청소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84" t="s">
        <v>4</v>
      </c>
      <c r="B2" s="15">
        <v>42215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84" t="s">
        <v>5</v>
      </c>
      <c r="B4" s="27">
        <v>1037650</v>
      </c>
      <c r="C4" s="8" t="s">
        <v>55</v>
      </c>
      <c r="D4" s="10">
        <v>0.04</v>
      </c>
      <c r="E4" s="9" t="s">
        <v>50</v>
      </c>
      <c r="F4" s="10">
        <v>0.08</v>
      </c>
    </row>
    <row r="5" spans="1:8" ht="17.100000000000001" customHeight="1">
      <c r="A5" s="84" t="s">
        <v>6</v>
      </c>
      <c r="B5" s="29">
        <f>B6-B4</f>
        <v>1781500</v>
      </c>
      <c r="C5" s="9" t="s">
        <v>49</v>
      </c>
      <c r="D5" s="10">
        <v>0.08</v>
      </c>
      <c r="E5" s="9" t="s">
        <v>51</v>
      </c>
      <c r="F5" s="10">
        <v>0.08</v>
      </c>
      <c r="G5" s="31">
        <f>B7+B6</f>
        <v>71069050</v>
      </c>
    </row>
    <row r="6" spans="1:8" ht="17.100000000000001" customHeight="1">
      <c r="A6" s="84" t="s">
        <v>7</v>
      </c>
      <c r="B6" s="29">
        <v>2819150</v>
      </c>
      <c r="C6" s="8" t="s">
        <v>54</v>
      </c>
      <c r="D6" s="10">
        <v>0.08</v>
      </c>
      <c r="E6" s="9" t="s">
        <v>52</v>
      </c>
      <c r="F6" s="10">
        <v>0</v>
      </c>
      <c r="G6" s="34"/>
      <c r="H6" s="33"/>
    </row>
    <row r="7" spans="1:8" ht="17.100000000000001" customHeight="1">
      <c r="A7" s="84" t="s">
        <v>8</v>
      </c>
      <c r="B7" s="29">
        <v>68249900</v>
      </c>
      <c r="C7" s="9" t="s">
        <v>33</v>
      </c>
      <c r="D7" s="10">
        <v>0.15</v>
      </c>
      <c r="E7" s="9" t="s">
        <v>53</v>
      </c>
      <c r="F7" s="10">
        <v>0.2</v>
      </c>
      <c r="G7" s="32"/>
    </row>
    <row r="8" spans="1:8" ht="17.100000000000001" customHeight="1">
      <c r="A8" s="84" t="s">
        <v>12</v>
      </c>
      <c r="B8" s="29">
        <v>93000000</v>
      </c>
      <c r="C8" s="8" t="s">
        <v>34</v>
      </c>
      <c r="D8" s="10">
        <v>0.01</v>
      </c>
      <c r="E8" s="9" t="s">
        <v>615</v>
      </c>
      <c r="F8" s="10">
        <v>0.28000000000000003</v>
      </c>
    </row>
    <row r="9" spans="1:8" ht="17.100000000000001" customHeight="1">
      <c r="A9" s="84" t="s">
        <v>27</v>
      </c>
      <c r="B9" s="28">
        <f>B7/B8</f>
        <v>0.73386989247311829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84" t="s">
        <v>18</v>
      </c>
      <c r="C11" s="84" t="s">
        <v>14</v>
      </c>
      <c r="D11" s="84" t="s">
        <v>17</v>
      </c>
      <c r="E11" s="84"/>
      <c r="F11" s="16" t="s">
        <v>9</v>
      </c>
    </row>
    <row r="12" spans="1:8" ht="17.100000000000001" customHeight="1">
      <c r="A12" s="115"/>
      <c r="B12" s="21" t="s">
        <v>315</v>
      </c>
      <c r="C12" s="17" t="s">
        <v>644</v>
      </c>
      <c r="D12" s="124" t="s">
        <v>15</v>
      </c>
      <c r="E12" s="21" t="s">
        <v>616</v>
      </c>
      <c r="F12" s="17">
        <v>13</v>
      </c>
    </row>
    <row r="13" spans="1:8" ht="17.100000000000001" customHeight="1">
      <c r="A13" s="115"/>
      <c r="B13" s="21" t="s">
        <v>352</v>
      </c>
      <c r="C13" s="17" t="s">
        <v>645</v>
      </c>
      <c r="D13" s="124"/>
      <c r="E13" s="21" t="s">
        <v>617</v>
      </c>
      <c r="F13" s="17">
        <v>4</v>
      </c>
    </row>
    <row r="14" spans="1:8" ht="17.100000000000001" customHeight="1">
      <c r="A14" s="115"/>
      <c r="B14" s="21" t="s">
        <v>588</v>
      </c>
      <c r="C14" s="17" t="s">
        <v>646</v>
      </c>
      <c r="D14" s="124" t="s">
        <v>16</v>
      </c>
      <c r="E14" s="21" t="s">
        <v>618</v>
      </c>
      <c r="F14" s="86">
        <v>0</v>
      </c>
    </row>
    <row r="15" spans="1:8" ht="17.100000000000001" customHeight="1">
      <c r="A15" s="115"/>
      <c r="B15" s="21" t="s">
        <v>248</v>
      </c>
      <c r="C15" s="17" t="s">
        <v>647</v>
      </c>
      <c r="D15" s="124"/>
      <c r="E15" s="21"/>
      <c r="F15" s="86"/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84" t="s">
        <v>32</v>
      </c>
      <c r="C17" s="84" t="s">
        <v>20</v>
      </c>
      <c r="D17" s="84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0.45833333333333331</v>
      </c>
      <c r="C18" s="25" t="s">
        <v>619</v>
      </c>
      <c r="D18" s="11" t="s">
        <v>620</v>
      </c>
      <c r="E18" s="116"/>
      <c r="F18" s="117"/>
    </row>
    <row r="19" spans="1:6" ht="17.100000000000001" customHeight="1">
      <c r="A19" s="115"/>
      <c r="B19" s="25">
        <v>0.52083333333333337</v>
      </c>
      <c r="C19" s="25" t="s">
        <v>621</v>
      </c>
      <c r="D19" s="11">
        <v>4</v>
      </c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0.77083333333333337</v>
      </c>
      <c r="C24" s="25" t="s">
        <v>622</v>
      </c>
      <c r="D24" s="11">
        <v>2</v>
      </c>
      <c r="E24" s="116" t="s">
        <v>623</v>
      </c>
      <c r="F24" s="117"/>
    </row>
    <row r="25" spans="1:6" ht="17.100000000000001" customHeight="1">
      <c r="A25" s="115"/>
      <c r="B25" s="25">
        <v>0.79166666666666663</v>
      </c>
      <c r="C25" s="25" t="s">
        <v>624</v>
      </c>
      <c r="D25" s="11">
        <v>13</v>
      </c>
      <c r="E25" s="116" t="s">
        <v>625</v>
      </c>
      <c r="F25" s="117"/>
    </row>
    <row r="26" spans="1:6" ht="17.100000000000001" customHeight="1">
      <c r="A26" s="115"/>
      <c r="B26" s="25">
        <v>0.79166666666666663</v>
      </c>
      <c r="C26" s="25" t="s">
        <v>626</v>
      </c>
      <c r="D26" s="11">
        <v>7</v>
      </c>
      <c r="E26" s="116" t="s">
        <v>627</v>
      </c>
      <c r="F26" s="117"/>
    </row>
    <row r="27" spans="1:6" ht="17.100000000000001" customHeight="1">
      <c r="A27" s="115"/>
      <c r="B27" s="25">
        <v>0.85416666666666663</v>
      </c>
      <c r="C27" s="25" t="s">
        <v>628</v>
      </c>
      <c r="D27" s="11">
        <v>2</v>
      </c>
      <c r="E27" s="116" t="s">
        <v>629</v>
      </c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656</v>
      </c>
      <c r="D31" s="94" t="s">
        <v>19</v>
      </c>
      <c r="E31" s="84" t="s">
        <v>35</v>
      </c>
      <c r="F31" s="22" t="s">
        <v>630</v>
      </c>
    </row>
    <row r="32" spans="1:6" ht="17.100000000000001" customHeight="1">
      <c r="A32" s="109"/>
      <c r="B32" s="19" t="s">
        <v>36</v>
      </c>
      <c r="C32" s="23" t="s">
        <v>657</v>
      </c>
      <c r="D32" s="110"/>
      <c r="E32" s="16" t="s">
        <v>40</v>
      </c>
      <c r="F32" s="24" t="s">
        <v>631</v>
      </c>
    </row>
    <row r="33" spans="1:6" ht="17.100000000000001" customHeight="1">
      <c r="A33" s="109"/>
      <c r="B33" s="20" t="s">
        <v>37</v>
      </c>
      <c r="C33" s="23" t="s">
        <v>658</v>
      </c>
      <c r="D33" s="110"/>
      <c r="E33" s="16" t="s">
        <v>41</v>
      </c>
      <c r="F33" s="24" t="s">
        <v>611</v>
      </c>
    </row>
    <row r="34" spans="1:6" ht="17.100000000000001" customHeight="1">
      <c r="A34" s="95"/>
      <c r="B34" s="20" t="s">
        <v>38</v>
      </c>
      <c r="C34" s="23" t="s">
        <v>659</v>
      </c>
      <c r="D34" s="111"/>
      <c r="E34" s="16" t="s">
        <v>42</v>
      </c>
      <c r="F34" s="24" t="s">
        <v>209</v>
      </c>
    </row>
    <row r="35" spans="1:6" ht="17.100000000000001" customHeight="1">
      <c r="A35" s="96"/>
      <c r="B35" s="20" t="s">
        <v>39</v>
      </c>
      <c r="C35" s="23" t="s">
        <v>660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661</v>
      </c>
      <c r="C37" s="104"/>
      <c r="D37" s="104"/>
      <c r="E37" s="104"/>
      <c r="F37" s="105"/>
    </row>
    <row r="38" spans="1:6" ht="17.100000000000001" customHeight="1">
      <c r="A38" s="95"/>
      <c r="B38" s="103" t="s">
        <v>662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127" t="s">
        <v>632</v>
      </c>
      <c r="C40" s="128"/>
      <c r="D40" s="128"/>
      <c r="E40" s="128"/>
      <c r="F40" s="129"/>
    </row>
    <row r="41" spans="1:6" ht="17.100000000000001" customHeight="1">
      <c r="A41" s="95"/>
      <c r="B41" s="130"/>
      <c r="C41" s="131"/>
      <c r="D41" s="131"/>
      <c r="E41" s="131"/>
      <c r="F41" s="132"/>
    </row>
    <row r="42" spans="1:6" ht="17.100000000000001" customHeight="1">
      <c r="A42" s="96"/>
      <c r="B42" s="133"/>
      <c r="C42" s="134"/>
      <c r="D42" s="134"/>
      <c r="E42" s="134"/>
      <c r="F42" s="13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85" t="s">
        <v>29</v>
      </c>
      <c r="B44" s="107"/>
      <c r="C44" s="108"/>
      <c r="D44" s="85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83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9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0:F42"/>
    <mergeCell ref="A40:A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C12" sqref="C12:C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42" t="s">
        <v>4</v>
      </c>
      <c r="B2" s="15">
        <v>42188</v>
      </c>
      <c r="C2" s="5"/>
      <c r="D2" s="15"/>
      <c r="E2" s="6" t="s">
        <v>45</v>
      </c>
      <c r="F2" s="17"/>
      <c r="G2" s="30">
        <f>SUM(D4:D8)+SUM(F4:F8)</f>
        <v>1.01</v>
      </c>
    </row>
    <row r="3" spans="1:8" ht="24" customHeight="1">
      <c r="A3" s="122" t="s">
        <v>46</v>
      </c>
      <c r="B3" s="123"/>
      <c r="C3" s="26" t="s">
        <v>111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42" t="s">
        <v>112</v>
      </c>
      <c r="B4" s="27">
        <v>416000</v>
      </c>
      <c r="C4" s="8" t="s">
        <v>113</v>
      </c>
      <c r="D4" s="10">
        <v>0.01</v>
      </c>
      <c r="E4" s="9" t="s">
        <v>50</v>
      </c>
      <c r="F4" s="10">
        <v>0.04</v>
      </c>
    </row>
    <row r="5" spans="1:8" ht="17.100000000000001" customHeight="1">
      <c r="A5" s="42" t="s">
        <v>114</v>
      </c>
      <c r="B5" s="29">
        <f>B6-B4</f>
        <v>2015450</v>
      </c>
      <c r="C5" s="9" t="s">
        <v>49</v>
      </c>
      <c r="D5" s="10">
        <v>0.06</v>
      </c>
      <c r="E5" s="9" t="s">
        <v>51</v>
      </c>
      <c r="F5" s="10">
        <v>0.05</v>
      </c>
      <c r="G5" s="31">
        <f>B7+B6</f>
        <v>9671850</v>
      </c>
    </row>
    <row r="6" spans="1:8" ht="17.100000000000001" customHeight="1">
      <c r="A6" s="42" t="s">
        <v>115</v>
      </c>
      <c r="B6" s="29">
        <v>2431450</v>
      </c>
      <c r="C6" s="8" t="s">
        <v>116</v>
      </c>
      <c r="D6" s="10">
        <v>0.05</v>
      </c>
      <c r="E6" s="9" t="s">
        <v>52</v>
      </c>
      <c r="F6" s="10">
        <v>0</v>
      </c>
      <c r="G6" s="34"/>
      <c r="H6" s="33"/>
    </row>
    <row r="7" spans="1:8" ht="17.100000000000001" customHeight="1">
      <c r="A7" s="42" t="s">
        <v>117</v>
      </c>
      <c r="B7" s="29">
        <v>7240400</v>
      </c>
      <c r="C7" s="9" t="s">
        <v>118</v>
      </c>
      <c r="D7" s="10">
        <v>0.14000000000000001</v>
      </c>
      <c r="E7" s="9" t="s">
        <v>53</v>
      </c>
      <c r="F7" s="10">
        <v>0.27</v>
      </c>
      <c r="G7" s="32"/>
    </row>
    <row r="8" spans="1:8" ht="17.100000000000001" customHeight="1">
      <c r="A8" s="42" t="s">
        <v>119</v>
      </c>
      <c r="B8" s="29">
        <v>93000000</v>
      </c>
      <c r="C8" s="8" t="s">
        <v>120</v>
      </c>
      <c r="D8" s="10">
        <v>0.04</v>
      </c>
      <c r="E8" s="9" t="s">
        <v>121</v>
      </c>
      <c r="F8" s="10">
        <v>0.35</v>
      </c>
    </row>
    <row r="9" spans="1:8" ht="17.100000000000001" customHeight="1">
      <c r="A9" s="42" t="s">
        <v>122</v>
      </c>
      <c r="B9" s="28">
        <f>B7/B8</f>
        <v>7.7853763440860216E-2</v>
      </c>
      <c r="C9" s="8"/>
      <c r="D9" s="10"/>
      <c r="E9" s="9"/>
      <c r="F9" s="12"/>
    </row>
    <row r="10" spans="1:8" ht="27.95" customHeight="1">
      <c r="A10" s="106" t="s">
        <v>123</v>
      </c>
      <c r="B10" s="106"/>
      <c r="C10" s="106"/>
      <c r="D10" s="106"/>
      <c r="E10" s="106"/>
      <c r="F10" s="106"/>
    </row>
    <row r="11" spans="1:8" ht="17.100000000000001" customHeight="1">
      <c r="A11" s="115" t="s">
        <v>124</v>
      </c>
      <c r="B11" s="42" t="s">
        <v>125</v>
      </c>
      <c r="C11" s="42" t="s">
        <v>126</v>
      </c>
      <c r="D11" s="42" t="s">
        <v>127</v>
      </c>
      <c r="E11" s="42"/>
      <c r="F11" s="16" t="s">
        <v>128</v>
      </c>
    </row>
    <row r="12" spans="1:8" ht="17.100000000000001" customHeight="1">
      <c r="A12" s="115"/>
      <c r="B12" s="21" t="s">
        <v>129</v>
      </c>
      <c r="C12" s="17" t="s">
        <v>130</v>
      </c>
      <c r="D12" s="124" t="s">
        <v>131</v>
      </c>
      <c r="E12" s="21" t="s">
        <v>132</v>
      </c>
      <c r="F12" s="17">
        <v>14</v>
      </c>
    </row>
    <row r="13" spans="1:8" ht="17.100000000000001" customHeight="1">
      <c r="A13" s="115"/>
      <c r="B13" s="21" t="s">
        <v>133</v>
      </c>
      <c r="C13" s="17" t="s">
        <v>134</v>
      </c>
      <c r="D13" s="124"/>
      <c r="E13" s="21" t="s">
        <v>86</v>
      </c>
      <c r="F13" s="17">
        <v>4</v>
      </c>
    </row>
    <row r="14" spans="1:8" ht="17.100000000000001" customHeight="1">
      <c r="A14" s="115"/>
      <c r="B14" s="21" t="s">
        <v>135</v>
      </c>
      <c r="C14" s="17" t="s">
        <v>136</v>
      </c>
      <c r="D14" s="124" t="s">
        <v>137</v>
      </c>
      <c r="E14" s="21" t="s">
        <v>138</v>
      </c>
      <c r="F14" s="17">
        <v>0</v>
      </c>
    </row>
    <row r="15" spans="1:8" ht="17.100000000000001" customHeight="1">
      <c r="A15" s="115"/>
      <c r="B15" s="21" t="s">
        <v>139</v>
      </c>
      <c r="C15" s="17" t="s">
        <v>140</v>
      </c>
      <c r="D15" s="124"/>
      <c r="E15" s="21" t="s">
        <v>141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2" t="s">
        <v>142</v>
      </c>
      <c r="C17" s="42" t="s">
        <v>143</v>
      </c>
      <c r="D17" s="42" t="s">
        <v>144</v>
      </c>
      <c r="E17" s="118" t="s">
        <v>145</v>
      </c>
      <c r="F17" s="119"/>
    </row>
    <row r="18" spans="1:6" ht="17.100000000000001" customHeight="1">
      <c r="A18" s="115" t="s">
        <v>146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/>
      <c r="C24" s="25"/>
      <c r="D24" s="11"/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147</v>
      </c>
      <c r="B30" s="106"/>
      <c r="C30" s="106"/>
      <c r="D30" s="106"/>
      <c r="E30" s="106"/>
      <c r="F30" s="106"/>
    </row>
    <row r="31" spans="1:6" ht="17.100000000000001" customHeight="1">
      <c r="A31" s="94" t="s">
        <v>148</v>
      </c>
      <c r="B31" s="18" t="s">
        <v>149</v>
      </c>
      <c r="C31" s="23" t="s">
        <v>150</v>
      </c>
      <c r="D31" s="94" t="s">
        <v>151</v>
      </c>
      <c r="E31" s="42" t="s">
        <v>149</v>
      </c>
      <c r="F31" s="22" t="s">
        <v>152</v>
      </c>
    </row>
    <row r="32" spans="1:6" ht="17.100000000000001" customHeight="1">
      <c r="A32" s="109"/>
      <c r="B32" s="19" t="s">
        <v>153</v>
      </c>
      <c r="C32" s="23" t="s">
        <v>99</v>
      </c>
      <c r="D32" s="126"/>
      <c r="E32" s="16" t="s">
        <v>154</v>
      </c>
      <c r="F32" s="24" t="s">
        <v>155</v>
      </c>
    </row>
    <row r="33" spans="1:6" ht="17.100000000000001" customHeight="1">
      <c r="A33" s="109"/>
      <c r="B33" s="20" t="s">
        <v>156</v>
      </c>
      <c r="C33" s="23" t="s">
        <v>157</v>
      </c>
      <c r="D33" s="126"/>
      <c r="E33" s="16" t="s">
        <v>158</v>
      </c>
      <c r="F33" s="24" t="s">
        <v>159</v>
      </c>
    </row>
    <row r="34" spans="1:6" ht="17.100000000000001" customHeight="1">
      <c r="A34" s="95"/>
      <c r="B34" s="20" t="s">
        <v>160</v>
      </c>
      <c r="C34" s="23" t="s">
        <v>161</v>
      </c>
      <c r="D34" s="111"/>
      <c r="E34" s="16" t="s">
        <v>162</v>
      </c>
      <c r="F34" s="24"/>
    </row>
    <row r="35" spans="1:6" ht="17.100000000000001" customHeight="1">
      <c r="A35" s="96"/>
      <c r="B35" s="20" t="s">
        <v>163</v>
      </c>
      <c r="C35" s="23" t="s">
        <v>164</v>
      </c>
      <c r="D35" s="112"/>
      <c r="E35" s="16" t="s">
        <v>165</v>
      </c>
      <c r="F35" s="24"/>
    </row>
    <row r="36" spans="1:6" ht="27" customHeight="1">
      <c r="A36" s="106" t="s">
        <v>147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166</v>
      </c>
      <c r="C37" s="104"/>
      <c r="D37" s="104"/>
      <c r="E37" s="104"/>
      <c r="F37" s="105"/>
    </row>
    <row r="38" spans="1:6" ht="17.100000000000001" customHeight="1">
      <c r="A38" s="95"/>
      <c r="B38" s="103"/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151</v>
      </c>
      <c r="B40" s="97" t="s">
        <v>167</v>
      </c>
      <c r="C40" s="98"/>
      <c r="D40" s="98"/>
      <c r="E40" s="98"/>
      <c r="F40" s="99"/>
    </row>
    <row r="41" spans="1:6" ht="17.100000000000001" customHeight="1">
      <c r="A41" s="95"/>
      <c r="B41" s="136" t="s">
        <v>168</v>
      </c>
      <c r="C41" s="136"/>
      <c r="D41" s="136"/>
      <c r="E41" s="136"/>
      <c r="F41" s="136"/>
    </row>
    <row r="42" spans="1:6" ht="17.100000000000001" customHeight="1">
      <c r="A42" s="96"/>
      <c r="B42" s="97"/>
      <c r="C42" s="98"/>
      <c r="D42" s="98"/>
      <c r="E42" s="98"/>
      <c r="F42" s="99"/>
    </row>
    <row r="43" spans="1:6" ht="24" customHeight="1">
      <c r="A43" s="106" t="s">
        <v>169</v>
      </c>
      <c r="B43" s="106"/>
      <c r="C43" s="106"/>
      <c r="D43" s="106"/>
      <c r="E43" s="106"/>
      <c r="F43" s="106"/>
    </row>
    <row r="44" spans="1:6" ht="27" customHeight="1">
      <c r="A44" s="43" t="s">
        <v>148</v>
      </c>
      <c r="B44" s="107"/>
      <c r="C44" s="108"/>
      <c r="D44" s="43" t="s">
        <v>151</v>
      </c>
      <c r="E44" s="107"/>
      <c r="F44" s="108"/>
    </row>
    <row r="45" spans="1:6" ht="24" customHeight="1">
      <c r="A45" s="87" t="s">
        <v>170</v>
      </c>
      <c r="B45" s="88"/>
      <c r="C45" s="89"/>
      <c r="D45" s="41" t="s">
        <v>171</v>
      </c>
      <c r="E45" s="90">
        <f>B39</f>
        <v>0</v>
      </c>
      <c r="F45" s="91"/>
    </row>
    <row r="46" spans="1:6" ht="17.100000000000001" customHeight="1">
      <c r="A46" s="92" t="s">
        <v>148</v>
      </c>
      <c r="B46" s="13" t="s">
        <v>2</v>
      </c>
      <c r="C46" s="13" t="s">
        <v>172</v>
      </c>
      <c r="D46" s="92" t="s">
        <v>151</v>
      </c>
      <c r="E46" s="13" t="s">
        <v>173</v>
      </c>
      <c r="F46" s="13" t="s">
        <v>3</v>
      </c>
    </row>
    <row r="47" spans="1:6" ht="17.100000000000001" customHeight="1">
      <c r="A47" s="92"/>
      <c r="B47" s="3"/>
      <c r="C47" s="3"/>
      <c r="D47" s="125"/>
      <c r="E47" s="3"/>
      <c r="F47" s="14"/>
    </row>
    <row r="48" spans="1:6" ht="17.100000000000001" customHeight="1">
      <c r="A48" s="92"/>
      <c r="B48" s="3"/>
      <c r="C48" s="3"/>
      <c r="D48" s="125"/>
      <c r="E48" s="3"/>
      <c r="F48" s="14"/>
    </row>
    <row r="49" spans="1:6" ht="17.100000000000001" customHeight="1">
      <c r="A49" s="92"/>
      <c r="B49" s="3"/>
      <c r="C49" s="3"/>
      <c r="D49" s="125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C12" sqref="C1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37" t="s">
        <v>4</v>
      </c>
      <c r="B2" s="15">
        <v>42189</v>
      </c>
      <c r="C2" s="5"/>
      <c r="D2" s="15"/>
      <c r="E2" s="6" t="s">
        <v>45</v>
      </c>
      <c r="F2" s="17"/>
      <c r="G2" s="30">
        <f>SUM(D4:D8)+SUM(F4:F8)</f>
        <v>0.9900000000000001</v>
      </c>
    </row>
    <row r="3" spans="1:8" ht="24" customHeight="1">
      <c r="A3" s="122" t="s">
        <v>46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37" t="s">
        <v>5</v>
      </c>
      <c r="B4" s="27">
        <v>1538000</v>
      </c>
      <c r="C4" s="8" t="s">
        <v>55</v>
      </c>
      <c r="D4" s="10">
        <v>0.03</v>
      </c>
      <c r="E4" s="9" t="s">
        <v>50</v>
      </c>
      <c r="F4" s="10">
        <v>0.14000000000000001</v>
      </c>
    </row>
    <row r="5" spans="1:8" ht="17.100000000000001" customHeight="1">
      <c r="A5" s="37" t="s">
        <v>6</v>
      </c>
      <c r="B5" s="29">
        <f>B6-B4</f>
        <v>2927300</v>
      </c>
      <c r="C5" s="9" t="s">
        <v>49</v>
      </c>
      <c r="D5" s="10">
        <v>0.09</v>
      </c>
      <c r="E5" s="9" t="s">
        <v>51</v>
      </c>
      <c r="F5" s="10">
        <v>0.01</v>
      </c>
      <c r="G5" s="31">
        <f>B7+B6</f>
        <v>16171000</v>
      </c>
    </row>
    <row r="6" spans="1:8" ht="17.100000000000001" customHeight="1">
      <c r="A6" s="37" t="s">
        <v>7</v>
      </c>
      <c r="B6" s="29">
        <v>4465300</v>
      </c>
      <c r="C6" s="8" t="s">
        <v>54</v>
      </c>
      <c r="D6" s="10">
        <v>0.08</v>
      </c>
      <c r="E6" s="9" t="s">
        <v>52</v>
      </c>
      <c r="F6" s="10">
        <v>0</v>
      </c>
      <c r="G6" s="34"/>
      <c r="H6" s="33"/>
    </row>
    <row r="7" spans="1:8" ht="17.100000000000001" customHeight="1">
      <c r="A7" s="37" t="s">
        <v>8</v>
      </c>
      <c r="B7" s="29">
        <v>11705700</v>
      </c>
      <c r="C7" s="9" t="s">
        <v>33</v>
      </c>
      <c r="D7" s="10">
        <v>0.2</v>
      </c>
      <c r="E7" s="9" t="s">
        <v>53</v>
      </c>
      <c r="F7" s="10">
        <v>0.1</v>
      </c>
      <c r="G7" s="32"/>
    </row>
    <row r="8" spans="1:8" ht="17.100000000000001" customHeight="1">
      <c r="A8" s="37" t="s">
        <v>12</v>
      </c>
      <c r="B8" s="29">
        <v>93000000</v>
      </c>
      <c r="C8" s="8" t="s">
        <v>34</v>
      </c>
      <c r="D8" s="10">
        <v>0.03</v>
      </c>
      <c r="E8" s="9" t="s">
        <v>57</v>
      </c>
      <c r="F8" s="10">
        <v>0.31</v>
      </c>
    </row>
    <row r="9" spans="1:8" ht="17.100000000000001" customHeight="1">
      <c r="A9" s="37" t="s">
        <v>27</v>
      </c>
      <c r="B9" s="28">
        <f>B7/B8</f>
        <v>0.12586774193548386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37" t="s">
        <v>18</v>
      </c>
      <c r="C11" s="37" t="s">
        <v>14</v>
      </c>
      <c r="D11" s="37" t="s">
        <v>17</v>
      </c>
      <c r="E11" s="37"/>
      <c r="F11" s="16" t="s">
        <v>9</v>
      </c>
    </row>
    <row r="12" spans="1:8" ht="17.100000000000001" customHeight="1">
      <c r="A12" s="115"/>
      <c r="B12" s="21" t="s">
        <v>58</v>
      </c>
      <c r="C12" s="17" t="s">
        <v>216</v>
      </c>
      <c r="D12" s="124" t="s">
        <v>15</v>
      </c>
      <c r="E12" s="21" t="s">
        <v>64</v>
      </c>
      <c r="F12" s="17">
        <v>22</v>
      </c>
    </row>
    <row r="13" spans="1:8" ht="17.100000000000001" customHeight="1">
      <c r="A13" s="115"/>
      <c r="B13" s="21" t="s">
        <v>56</v>
      </c>
      <c r="C13" s="17" t="s">
        <v>217</v>
      </c>
      <c r="D13" s="124"/>
      <c r="E13" s="21" t="s">
        <v>61</v>
      </c>
      <c r="F13" s="17">
        <v>20</v>
      </c>
    </row>
    <row r="14" spans="1:8" ht="17.100000000000001" customHeight="1">
      <c r="A14" s="115"/>
      <c r="B14" s="21" t="s">
        <v>60</v>
      </c>
      <c r="C14" s="17" t="s">
        <v>218</v>
      </c>
      <c r="D14" s="124" t="s">
        <v>16</v>
      </c>
      <c r="E14" s="21" t="s">
        <v>65</v>
      </c>
      <c r="F14" s="17">
        <v>0</v>
      </c>
    </row>
    <row r="15" spans="1:8" ht="17.100000000000001" customHeight="1">
      <c r="A15" s="115"/>
      <c r="B15" s="21" t="s">
        <v>59</v>
      </c>
      <c r="C15" s="17" t="s">
        <v>130</v>
      </c>
      <c r="D15" s="124"/>
      <c r="E15" s="21" t="s">
        <v>66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37" t="s">
        <v>32</v>
      </c>
      <c r="C17" s="37" t="s">
        <v>20</v>
      </c>
      <c r="D17" s="37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0.52083333333333337</v>
      </c>
      <c r="C18" s="25" t="s">
        <v>67</v>
      </c>
      <c r="D18" s="11">
        <v>5</v>
      </c>
      <c r="E18" s="116"/>
      <c r="F18" s="117"/>
    </row>
    <row r="19" spans="1:6" ht="17.100000000000001" customHeight="1">
      <c r="A19" s="115"/>
      <c r="B19" s="25">
        <v>0.54166666666666663</v>
      </c>
      <c r="C19" s="25" t="s">
        <v>68</v>
      </c>
      <c r="D19" s="11">
        <v>25</v>
      </c>
      <c r="E19" s="116" t="s">
        <v>69</v>
      </c>
      <c r="F19" s="117"/>
    </row>
    <row r="20" spans="1:6" ht="17.100000000000001" customHeight="1">
      <c r="A20" s="115"/>
      <c r="B20" s="25">
        <v>0.54166666666666663</v>
      </c>
      <c r="C20" s="25" t="s">
        <v>70</v>
      </c>
      <c r="D20" s="11">
        <v>2</v>
      </c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0.70833333333333337</v>
      </c>
      <c r="C24" s="25" t="s">
        <v>71</v>
      </c>
      <c r="D24" s="11">
        <v>6</v>
      </c>
      <c r="E24" s="116"/>
      <c r="F24" s="117"/>
    </row>
    <row r="25" spans="1:6" ht="17.100000000000001" customHeight="1">
      <c r="A25" s="115"/>
      <c r="B25" s="25">
        <v>0.73958333333333337</v>
      </c>
      <c r="C25" s="25" t="s">
        <v>72</v>
      </c>
      <c r="D25" s="11">
        <v>2</v>
      </c>
      <c r="E25" s="116"/>
      <c r="F25" s="117"/>
    </row>
    <row r="26" spans="1:6" ht="17.100000000000001" customHeight="1">
      <c r="A26" s="115"/>
      <c r="B26" s="25">
        <v>0.75</v>
      </c>
      <c r="C26" s="25" t="s">
        <v>73</v>
      </c>
      <c r="D26" s="11">
        <v>15</v>
      </c>
      <c r="E26" s="116" t="s">
        <v>74</v>
      </c>
      <c r="F26" s="117"/>
    </row>
    <row r="27" spans="1:6" ht="17.100000000000001" customHeight="1">
      <c r="A27" s="115"/>
      <c r="B27" s="25">
        <v>0.79166666666666663</v>
      </c>
      <c r="C27" s="25" t="s">
        <v>75</v>
      </c>
      <c r="D27" s="11">
        <v>5</v>
      </c>
      <c r="E27" s="116"/>
      <c r="F27" s="117"/>
    </row>
    <row r="28" spans="1:6" ht="17.100000000000001" customHeight="1">
      <c r="A28" s="115"/>
      <c r="B28" s="25">
        <v>0.83333333333333337</v>
      </c>
      <c r="C28" s="25" t="s">
        <v>76</v>
      </c>
      <c r="D28" s="11">
        <v>2</v>
      </c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63</v>
      </c>
      <c r="D31" s="94" t="s">
        <v>19</v>
      </c>
      <c r="E31" s="37" t="s">
        <v>35</v>
      </c>
      <c r="F31" s="22" t="s">
        <v>83</v>
      </c>
    </row>
    <row r="32" spans="1:6" ht="17.100000000000001" customHeight="1">
      <c r="A32" s="109"/>
      <c r="B32" s="19" t="s">
        <v>36</v>
      </c>
      <c r="C32" s="23" t="s">
        <v>62</v>
      </c>
      <c r="D32" s="110"/>
      <c r="E32" s="16" t="s">
        <v>40</v>
      </c>
      <c r="F32" s="24" t="s">
        <v>107</v>
      </c>
    </row>
    <row r="33" spans="1:6" ht="17.100000000000001" customHeight="1">
      <c r="A33" s="109"/>
      <c r="B33" s="20" t="s">
        <v>37</v>
      </c>
      <c r="C33" s="23" t="s">
        <v>78</v>
      </c>
      <c r="D33" s="110"/>
      <c r="E33" s="16" t="s">
        <v>41</v>
      </c>
      <c r="F33" s="24" t="s">
        <v>106</v>
      </c>
    </row>
    <row r="34" spans="1:6" ht="17.100000000000001" customHeight="1">
      <c r="A34" s="95"/>
      <c r="B34" s="20" t="s">
        <v>38</v>
      </c>
      <c r="C34" s="23" t="s">
        <v>77</v>
      </c>
      <c r="D34" s="111"/>
      <c r="E34" s="16" t="s">
        <v>42</v>
      </c>
      <c r="F34" s="24" t="s">
        <v>84</v>
      </c>
    </row>
    <row r="35" spans="1:6" ht="17.100000000000001" customHeight="1">
      <c r="A35" s="96"/>
      <c r="B35" s="20" t="s">
        <v>39</v>
      </c>
      <c r="C35" s="23" t="s">
        <v>79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80</v>
      </c>
      <c r="C37" s="104"/>
      <c r="D37" s="104"/>
      <c r="E37" s="104"/>
      <c r="F37" s="105"/>
    </row>
    <row r="38" spans="1:6" ht="17.100000000000001" customHeight="1">
      <c r="A38" s="95"/>
      <c r="B38" s="103" t="s">
        <v>81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82</v>
      </c>
      <c r="C40" s="98"/>
      <c r="D40" s="98"/>
      <c r="E40" s="98"/>
      <c r="F40" s="99"/>
    </row>
    <row r="41" spans="1:6" ht="17.100000000000001" customHeight="1">
      <c r="A41" s="95"/>
      <c r="B41" s="100" t="s">
        <v>85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36" t="s">
        <v>29</v>
      </c>
      <c r="B44" s="107"/>
      <c r="C44" s="108"/>
      <c r="D44" s="36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35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A16" sqref="A16:F1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39" t="s">
        <v>4</v>
      </c>
      <c r="B2" s="15">
        <v>42190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46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39" t="s">
        <v>5</v>
      </c>
      <c r="B4" s="27">
        <v>1262000</v>
      </c>
      <c r="C4" s="8" t="s">
        <v>55</v>
      </c>
      <c r="D4" s="10">
        <v>0.05</v>
      </c>
      <c r="E4" s="9" t="s">
        <v>50</v>
      </c>
      <c r="F4" s="10">
        <v>0.12</v>
      </c>
    </row>
    <row r="5" spans="1:8" ht="17.100000000000001" customHeight="1">
      <c r="A5" s="39" t="s">
        <v>6</v>
      </c>
      <c r="B5" s="29">
        <f>B6-B4</f>
        <v>739000</v>
      </c>
      <c r="C5" s="9" t="s">
        <v>49</v>
      </c>
      <c r="D5" s="10">
        <v>0.08</v>
      </c>
      <c r="E5" s="9" t="s">
        <v>51</v>
      </c>
      <c r="F5" s="10">
        <v>0</v>
      </c>
      <c r="G5" s="31">
        <f>B7+B6</f>
        <v>15707700</v>
      </c>
    </row>
    <row r="6" spans="1:8" ht="17.100000000000001" customHeight="1">
      <c r="A6" s="39" t="s">
        <v>7</v>
      </c>
      <c r="B6" s="29">
        <v>2001000</v>
      </c>
      <c r="C6" s="8" t="s">
        <v>54</v>
      </c>
      <c r="D6" s="10">
        <v>0.15</v>
      </c>
      <c r="E6" s="9" t="s">
        <v>52</v>
      </c>
      <c r="F6" s="10">
        <v>0</v>
      </c>
      <c r="G6" s="34"/>
      <c r="H6" s="33"/>
    </row>
    <row r="7" spans="1:8" ht="17.100000000000001" customHeight="1">
      <c r="A7" s="39" t="s">
        <v>8</v>
      </c>
      <c r="B7" s="29">
        <v>13706700</v>
      </c>
      <c r="C7" s="9" t="s">
        <v>33</v>
      </c>
      <c r="D7" s="10">
        <v>0.39</v>
      </c>
      <c r="E7" s="9" t="s">
        <v>53</v>
      </c>
      <c r="F7" s="10">
        <v>0.19</v>
      </c>
      <c r="G7" s="32"/>
    </row>
    <row r="8" spans="1:8" ht="17.100000000000001" customHeight="1">
      <c r="A8" s="39" t="s">
        <v>12</v>
      </c>
      <c r="B8" s="29">
        <v>93000000</v>
      </c>
      <c r="C8" s="8" t="s">
        <v>34</v>
      </c>
      <c r="D8" s="10">
        <v>0.02</v>
      </c>
      <c r="E8" s="9"/>
      <c r="F8" s="10"/>
    </row>
    <row r="9" spans="1:8" ht="17.100000000000001" customHeight="1">
      <c r="A9" s="39" t="s">
        <v>27</v>
      </c>
      <c r="B9" s="28">
        <f>B7/B8</f>
        <v>0.14738387096774194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39" t="s">
        <v>18</v>
      </c>
      <c r="C11" s="39" t="s">
        <v>14</v>
      </c>
      <c r="D11" s="39" t="s">
        <v>17</v>
      </c>
      <c r="E11" s="39"/>
      <c r="F11" s="16" t="s">
        <v>9</v>
      </c>
    </row>
    <row r="12" spans="1:8" ht="17.100000000000001" customHeight="1">
      <c r="A12" s="115"/>
      <c r="B12" s="21" t="s">
        <v>58</v>
      </c>
      <c r="C12" s="17" t="s">
        <v>219</v>
      </c>
      <c r="D12" s="124" t="s">
        <v>15</v>
      </c>
      <c r="E12" s="21" t="s">
        <v>86</v>
      </c>
      <c r="F12" s="17">
        <v>13</v>
      </c>
    </row>
    <row r="13" spans="1:8" ht="17.100000000000001" customHeight="1">
      <c r="A13" s="115"/>
      <c r="B13" s="21" t="s">
        <v>56</v>
      </c>
      <c r="C13" s="17" t="s">
        <v>220</v>
      </c>
      <c r="D13" s="124"/>
      <c r="E13" s="21" t="s">
        <v>87</v>
      </c>
      <c r="F13" s="17">
        <v>9</v>
      </c>
    </row>
    <row r="14" spans="1:8" ht="17.100000000000001" customHeight="1">
      <c r="A14" s="115"/>
      <c r="B14" s="21" t="s">
        <v>60</v>
      </c>
      <c r="C14" s="17" t="s">
        <v>221</v>
      </c>
      <c r="D14" s="124" t="s">
        <v>16</v>
      </c>
      <c r="E14" s="21" t="s">
        <v>88</v>
      </c>
      <c r="F14" s="17">
        <v>0</v>
      </c>
    </row>
    <row r="15" spans="1:8" ht="17.100000000000001" customHeight="1">
      <c r="A15" s="115"/>
      <c r="B15" s="21" t="s">
        <v>59</v>
      </c>
      <c r="C15" s="17" t="s">
        <v>216</v>
      </c>
      <c r="D15" s="124"/>
      <c r="E15" s="21" t="s">
        <v>89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39" t="s">
        <v>32</v>
      </c>
      <c r="C17" s="39" t="s">
        <v>20</v>
      </c>
      <c r="D17" s="39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0.47916666666666669</v>
      </c>
      <c r="C18" s="25" t="s">
        <v>90</v>
      </c>
      <c r="D18" s="11">
        <v>2</v>
      </c>
      <c r="E18" s="116"/>
      <c r="F18" s="117"/>
    </row>
    <row r="19" spans="1:6" ht="17.100000000000001" customHeight="1">
      <c r="A19" s="115"/>
      <c r="B19" s="25">
        <v>0.5</v>
      </c>
      <c r="C19" s="25" t="s">
        <v>91</v>
      </c>
      <c r="D19" s="11">
        <v>3</v>
      </c>
      <c r="E19" s="116" t="s">
        <v>92</v>
      </c>
      <c r="F19" s="117"/>
    </row>
    <row r="20" spans="1:6" ht="17.100000000000001" customHeight="1">
      <c r="A20" s="115"/>
      <c r="B20" s="25">
        <v>0.54166666666666663</v>
      </c>
      <c r="C20" s="25" t="s">
        <v>93</v>
      </c>
      <c r="D20" s="11">
        <v>2</v>
      </c>
      <c r="E20" s="116"/>
      <c r="F20" s="117"/>
    </row>
    <row r="21" spans="1:6" ht="17.100000000000001" customHeight="1">
      <c r="A21" s="115"/>
      <c r="B21" s="25">
        <v>0.60416666666666663</v>
      </c>
      <c r="C21" s="25" t="s">
        <v>94</v>
      </c>
      <c r="D21" s="11" t="s">
        <v>95</v>
      </c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0.66666666666666663</v>
      </c>
      <c r="C24" s="25" t="s">
        <v>96</v>
      </c>
      <c r="D24" s="11">
        <v>5</v>
      </c>
      <c r="E24" s="116"/>
      <c r="F24" s="117"/>
    </row>
    <row r="25" spans="1:6" ht="17.100000000000001" customHeight="1">
      <c r="A25" s="115"/>
      <c r="B25" s="25">
        <v>0.79166666666666663</v>
      </c>
      <c r="C25" s="25" t="s">
        <v>97</v>
      </c>
      <c r="D25" s="11">
        <v>2</v>
      </c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98</v>
      </c>
      <c r="D31" s="94" t="s">
        <v>19</v>
      </c>
      <c r="E31" s="39" t="s">
        <v>35</v>
      </c>
      <c r="F31" s="22" t="s">
        <v>103</v>
      </c>
    </row>
    <row r="32" spans="1:6" ht="17.100000000000001" customHeight="1">
      <c r="A32" s="109"/>
      <c r="B32" s="19" t="s">
        <v>36</v>
      </c>
      <c r="C32" s="23" t="s">
        <v>99</v>
      </c>
      <c r="D32" s="110"/>
      <c r="E32" s="16" t="s">
        <v>40</v>
      </c>
      <c r="F32" s="24" t="s">
        <v>104</v>
      </c>
    </row>
    <row r="33" spans="1:6" ht="17.100000000000001" customHeight="1">
      <c r="A33" s="109"/>
      <c r="B33" s="20" t="s">
        <v>37</v>
      </c>
      <c r="C33" s="23" t="s">
        <v>100</v>
      </c>
      <c r="D33" s="110"/>
      <c r="E33" s="16" t="s">
        <v>41</v>
      </c>
      <c r="F33" s="24" t="s">
        <v>105</v>
      </c>
    </row>
    <row r="34" spans="1:6" ht="17.100000000000001" customHeight="1">
      <c r="A34" s="95"/>
      <c r="B34" s="20" t="s">
        <v>38</v>
      </c>
      <c r="C34" s="23" t="s">
        <v>101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102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108</v>
      </c>
      <c r="C37" s="104"/>
      <c r="D37" s="104"/>
      <c r="E37" s="104"/>
      <c r="F37" s="105"/>
    </row>
    <row r="38" spans="1:6" ht="17.100000000000001" customHeight="1">
      <c r="A38" s="95"/>
      <c r="B38" s="103" t="s">
        <v>109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110</v>
      </c>
      <c r="C40" s="98"/>
      <c r="D40" s="98"/>
      <c r="E40" s="98"/>
      <c r="F40" s="99"/>
    </row>
    <row r="41" spans="1:6" ht="17.100000000000001" customHeight="1">
      <c r="A41" s="95"/>
      <c r="B41" s="100"/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40" t="s">
        <v>29</v>
      </c>
      <c r="B44" s="107"/>
      <c r="C44" s="108"/>
      <c r="D44" s="40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38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25"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46" t="s">
        <v>4</v>
      </c>
      <c r="B2" s="15">
        <v>42191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46" t="s">
        <v>5</v>
      </c>
      <c r="B4" s="27">
        <v>1226500</v>
      </c>
      <c r="C4" s="8" t="s">
        <v>55</v>
      </c>
      <c r="D4" s="10">
        <v>0.1</v>
      </c>
      <c r="E4" s="9" t="s">
        <v>50</v>
      </c>
      <c r="F4" s="10">
        <v>0.27</v>
      </c>
    </row>
    <row r="5" spans="1:8" ht="17.100000000000001" customHeight="1">
      <c r="A5" s="46" t="s">
        <v>6</v>
      </c>
      <c r="B5" s="29">
        <f>B6-B4</f>
        <v>1095700</v>
      </c>
      <c r="C5" s="9" t="s">
        <v>49</v>
      </c>
      <c r="D5" s="10">
        <v>0.1</v>
      </c>
      <c r="E5" s="9" t="s">
        <v>51</v>
      </c>
      <c r="F5" s="10">
        <v>0</v>
      </c>
      <c r="G5" s="31">
        <f>B7+B6</f>
        <v>18351100</v>
      </c>
    </row>
    <row r="6" spans="1:8" ht="17.100000000000001" customHeight="1">
      <c r="A6" s="46" t="s">
        <v>7</v>
      </c>
      <c r="B6" s="29">
        <v>2322200</v>
      </c>
      <c r="C6" s="8" t="s">
        <v>54</v>
      </c>
      <c r="D6" s="10">
        <v>0.09</v>
      </c>
      <c r="E6" s="9" t="s">
        <v>52</v>
      </c>
      <c r="F6" s="10">
        <v>0</v>
      </c>
      <c r="G6" s="34"/>
      <c r="H6" s="33"/>
    </row>
    <row r="7" spans="1:8" ht="17.100000000000001" customHeight="1">
      <c r="A7" s="46" t="s">
        <v>8</v>
      </c>
      <c r="B7" s="29">
        <v>16028900</v>
      </c>
      <c r="C7" s="9" t="s">
        <v>33</v>
      </c>
      <c r="D7" s="10">
        <v>0.18</v>
      </c>
      <c r="E7" s="9" t="s">
        <v>53</v>
      </c>
      <c r="F7" s="10">
        <v>0.24</v>
      </c>
      <c r="G7" s="32"/>
    </row>
    <row r="8" spans="1:8" ht="17.100000000000001" customHeight="1">
      <c r="A8" s="46" t="s">
        <v>12</v>
      </c>
      <c r="B8" s="29">
        <v>93000000</v>
      </c>
      <c r="C8" s="8" t="s">
        <v>34</v>
      </c>
      <c r="D8" s="10">
        <v>0.02</v>
      </c>
      <c r="E8" s="9"/>
      <c r="F8" s="10"/>
    </row>
    <row r="9" spans="1:8" ht="17.100000000000001" customHeight="1">
      <c r="A9" s="46" t="s">
        <v>27</v>
      </c>
      <c r="B9" s="28">
        <f>B7/B8</f>
        <v>0.1723537634408602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46" t="s">
        <v>18</v>
      </c>
      <c r="C11" s="46" t="s">
        <v>14</v>
      </c>
      <c r="D11" s="46" t="s">
        <v>17</v>
      </c>
      <c r="E11" s="46"/>
      <c r="F11" s="16" t="s">
        <v>9</v>
      </c>
    </row>
    <row r="12" spans="1:8" ht="17.100000000000001" customHeight="1">
      <c r="A12" s="115"/>
      <c r="B12" s="21" t="s">
        <v>58</v>
      </c>
      <c r="C12" s="17" t="s">
        <v>219</v>
      </c>
      <c r="D12" s="124" t="s">
        <v>15</v>
      </c>
      <c r="E12" s="21" t="s">
        <v>227</v>
      </c>
      <c r="F12" s="17">
        <v>6</v>
      </c>
    </row>
    <row r="13" spans="1:8" ht="17.100000000000001" customHeight="1">
      <c r="A13" s="115"/>
      <c r="B13" s="21" t="s">
        <v>223</v>
      </c>
      <c r="C13" s="17" t="s">
        <v>224</v>
      </c>
      <c r="D13" s="124"/>
      <c r="E13" s="21" t="s">
        <v>228</v>
      </c>
      <c r="F13" s="17">
        <v>5</v>
      </c>
    </row>
    <row r="14" spans="1:8" ht="17.100000000000001" customHeight="1">
      <c r="A14" s="115"/>
      <c r="B14" s="21" t="s">
        <v>60</v>
      </c>
      <c r="C14" s="17" t="s">
        <v>225</v>
      </c>
      <c r="D14" s="124" t="s">
        <v>16</v>
      </c>
      <c r="E14" s="21" t="s">
        <v>58</v>
      </c>
      <c r="F14" s="17">
        <v>0</v>
      </c>
    </row>
    <row r="15" spans="1:8" ht="17.100000000000001" customHeight="1">
      <c r="A15" s="115"/>
      <c r="B15" s="21" t="s">
        <v>59</v>
      </c>
      <c r="C15" s="17" t="s">
        <v>226</v>
      </c>
      <c r="D15" s="124"/>
      <c r="E15" s="21" t="s">
        <v>229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6" t="s">
        <v>32</v>
      </c>
      <c r="C17" s="46" t="s">
        <v>20</v>
      </c>
      <c r="D17" s="46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>
        <v>0.625</v>
      </c>
      <c r="C18" s="25" t="s">
        <v>230</v>
      </c>
      <c r="D18" s="11">
        <v>2</v>
      </c>
      <c r="E18" s="116" t="s">
        <v>231</v>
      </c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0.70833333333333337</v>
      </c>
      <c r="C24" s="25" t="s">
        <v>232</v>
      </c>
      <c r="D24" s="11">
        <v>7</v>
      </c>
      <c r="E24" s="116" t="s">
        <v>233</v>
      </c>
      <c r="F24" s="117"/>
    </row>
    <row r="25" spans="1:6" ht="17.100000000000001" customHeight="1">
      <c r="A25" s="115"/>
      <c r="B25" s="25">
        <v>0.70833333333333337</v>
      </c>
      <c r="C25" s="25" t="s">
        <v>234</v>
      </c>
      <c r="D25" s="11">
        <v>4</v>
      </c>
      <c r="E25" s="116" t="s">
        <v>241</v>
      </c>
      <c r="F25" s="117"/>
    </row>
    <row r="26" spans="1:6" ht="17.100000000000001" customHeight="1">
      <c r="A26" s="115"/>
      <c r="B26" s="25">
        <v>0.75</v>
      </c>
      <c r="C26" s="25" t="s">
        <v>235</v>
      </c>
      <c r="D26" s="11">
        <v>4</v>
      </c>
      <c r="E26" s="116"/>
      <c r="F26" s="117"/>
    </row>
    <row r="27" spans="1:6" ht="17.100000000000001" customHeight="1">
      <c r="A27" s="115"/>
      <c r="B27" s="25">
        <v>0.75</v>
      </c>
      <c r="C27" s="25" t="s">
        <v>236</v>
      </c>
      <c r="D27" s="11">
        <v>2</v>
      </c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242</v>
      </c>
      <c r="D31" s="94" t="s">
        <v>19</v>
      </c>
      <c r="E31" s="46" t="s">
        <v>35</v>
      </c>
      <c r="F31" s="22" t="s">
        <v>237</v>
      </c>
    </row>
    <row r="32" spans="1:6" ht="17.100000000000001" customHeight="1">
      <c r="A32" s="109"/>
      <c r="B32" s="19" t="s">
        <v>36</v>
      </c>
      <c r="C32" s="23" t="s">
        <v>243</v>
      </c>
      <c r="D32" s="110"/>
      <c r="E32" s="16" t="s">
        <v>40</v>
      </c>
      <c r="F32" s="24" t="s">
        <v>238</v>
      </c>
    </row>
    <row r="33" spans="1:6" ht="17.100000000000001" customHeight="1">
      <c r="A33" s="109"/>
      <c r="B33" s="20" t="s">
        <v>37</v>
      </c>
      <c r="C33" s="23" t="s">
        <v>100</v>
      </c>
      <c r="D33" s="110"/>
      <c r="E33" s="16" t="s">
        <v>41</v>
      </c>
      <c r="F33" s="24" t="s">
        <v>105</v>
      </c>
    </row>
    <row r="34" spans="1:6" ht="17.100000000000001" customHeight="1">
      <c r="A34" s="95"/>
      <c r="B34" s="20" t="s">
        <v>38</v>
      </c>
      <c r="C34" s="23" t="s">
        <v>101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102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239</v>
      </c>
      <c r="C37" s="104"/>
      <c r="D37" s="104"/>
      <c r="E37" s="104"/>
      <c r="F37" s="105"/>
    </row>
    <row r="38" spans="1:6" ht="17.100000000000001" customHeight="1">
      <c r="A38" s="95"/>
      <c r="B38" s="103" t="s">
        <v>244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239</v>
      </c>
      <c r="C40" s="98"/>
      <c r="D40" s="98"/>
      <c r="E40" s="98"/>
      <c r="F40" s="99"/>
    </row>
    <row r="41" spans="1:6" ht="17.100000000000001" customHeight="1">
      <c r="A41" s="95"/>
      <c r="B41" s="100" t="s">
        <v>240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45" t="s">
        <v>29</v>
      </c>
      <c r="B44" s="107"/>
      <c r="C44" s="108"/>
      <c r="D44" s="45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44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28" zoomScaleNormal="100" zoomScalePageLayoutView="150" workbookViewId="0">
      <selection activeCell="B5" sqref="B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48" t="s">
        <v>4</v>
      </c>
      <c r="B2" s="15">
        <v>42192</v>
      </c>
      <c r="C2" s="5"/>
      <c r="D2" s="15"/>
      <c r="E2" s="6" t="s">
        <v>45</v>
      </c>
      <c r="F2" s="17"/>
      <c r="G2" s="30">
        <f>SUM(D4:D8)+SUM(F4:F8)</f>
        <v>1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48" t="s">
        <v>5</v>
      </c>
      <c r="B4" s="27">
        <v>287900</v>
      </c>
      <c r="C4" s="8" t="s">
        <v>55</v>
      </c>
      <c r="D4" s="10">
        <v>7.0000000000000007E-2</v>
      </c>
      <c r="E4" s="9" t="s">
        <v>50</v>
      </c>
      <c r="F4" s="10">
        <v>0.25</v>
      </c>
    </row>
    <row r="5" spans="1:8" ht="17.100000000000001" customHeight="1">
      <c r="A5" s="48" t="s">
        <v>6</v>
      </c>
      <c r="B5" s="29">
        <f>B6-B4</f>
        <v>670500</v>
      </c>
      <c r="C5" s="9" t="s">
        <v>49</v>
      </c>
      <c r="D5" s="10">
        <v>7.0000000000000007E-2</v>
      </c>
      <c r="E5" s="9" t="s">
        <v>51</v>
      </c>
      <c r="F5" s="10">
        <v>0</v>
      </c>
      <c r="G5" s="31">
        <f>B7+B6</f>
        <v>17945700</v>
      </c>
    </row>
    <row r="6" spans="1:8" ht="17.100000000000001" customHeight="1">
      <c r="A6" s="48" t="s">
        <v>7</v>
      </c>
      <c r="B6" s="29">
        <v>958400</v>
      </c>
      <c r="C6" s="8" t="s">
        <v>54</v>
      </c>
      <c r="D6" s="10">
        <v>0.11</v>
      </c>
      <c r="E6" s="9" t="s">
        <v>52</v>
      </c>
      <c r="F6" s="10">
        <v>0</v>
      </c>
      <c r="G6" s="34"/>
      <c r="H6" s="33"/>
    </row>
    <row r="7" spans="1:8" ht="17.100000000000001" customHeight="1">
      <c r="A7" s="48" t="s">
        <v>8</v>
      </c>
      <c r="B7" s="29">
        <v>16987300</v>
      </c>
      <c r="C7" s="9" t="s">
        <v>33</v>
      </c>
      <c r="D7" s="10">
        <v>0.26</v>
      </c>
      <c r="E7" s="9" t="s">
        <v>53</v>
      </c>
      <c r="F7" s="10">
        <v>0.22</v>
      </c>
      <c r="G7" s="32"/>
    </row>
    <row r="8" spans="1:8" ht="17.100000000000001" customHeight="1">
      <c r="A8" s="48" t="s">
        <v>12</v>
      </c>
      <c r="B8" s="29">
        <v>93000000</v>
      </c>
      <c r="C8" s="8" t="s">
        <v>34</v>
      </c>
      <c r="D8" s="10">
        <v>0.02</v>
      </c>
      <c r="E8" s="9"/>
      <c r="F8" s="10"/>
    </row>
    <row r="9" spans="1:8" ht="17.100000000000001" customHeight="1">
      <c r="A9" s="48" t="s">
        <v>27</v>
      </c>
      <c r="B9" s="28">
        <f>B7/B8</f>
        <v>0.18265913978494625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48" t="s">
        <v>18</v>
      </c>
      <c r="C11" s="48" t="s">
        <v>14</v>
      </c>
      <c r="D11" s="48" t="s">
        <v>17</v>
      </c>
      <c r="E11" s="48"/>
      <c r="F11" s="16" t="s">
        <v>9</v>
      </c>
    </row>
    <row r="12" spans="1:8" ht="17.100000000000001" customHeight="1">
      <c r="A12" s="115"/>
      <c r="B12" s="21" t="s">
        <v>58</v>
      </c>
      <c r="C12" s="17" t="s">
        <v>219</v>
      </c>
      <c r="D12" s="124" t="s">
        <v>15</v>
      </c>
      <c r="E12" s="21" t="s">
        <v>248</v>
      </c>
      <c r="F12" s="17">
        <v>3</v>
      </c>
    </row>
    <row r="13" spans="1:8" ht="17.100000000000001" customHeight="1">
      <c r="A13" s="115"/>
      <c r="B13" s="21" t="s">
        <v>223</v>
      </c>
      <c r="C13" s="17" t="s">
        <v>245</v>
      </c>
      <c r="D13" s="124"/>
      <c r="E13" s="21" t="s">
        <v>228</v>
      </c>
      <c r="F13" s="17">
        <v>3</v>
      </c>
    </row>
    <row r="14" spans="1:8" ht="17.100000000000001" customHeight="1">
      <c r="A14" s="115"/>
      <c r="B14" s="21" t="s">
        <v>60</v>
      </c>
      <c r="C14" s="17" t="s">
        <v>246</v>
      </c>
      <c r="D14" s="124" t="s">
        <v>16</v>
      </c>
      <c r="E14" s="21" t="s">
        <v>223</v>
      </c>
      <c r="F14" s="17">
        <v>0</v>
      </c>
    </row>
    <row r="15" spans="1:8" ht="17.100000000000001" customHeight="1">
      <c r="A15" s="115"/>
      <c r="B15" s="21" t="s">
        <v>59</v>
      </c>
      <c r="C15" s="17" t="s">
        <v>247</v>
      </c>
      <c r="D15" s="124"/>
      <c r="E15" s="21" t="s">
        <v>229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48" t="s">
        <v>32</v>
      </c>
      <c r="C17" s="48" t="s">
        <v>20</v>
      </c>
      <c r="D17" s="48" t="s">
        <v>21</v>
      </c>
      <c r="E17" s="118" t="s">
        <v>22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>
        <v>0.79166666666666663</v>
      </c>
      <c r="C24" s="25" t="s">
        <v>249</v>
      </c>
      <c r="D24" s="11">
        <v>3</v>
      </c>
      <c r="E24" s="116" t="s">
        <v>250</v>
      </c>
      <c r="F24" s="117"/>
    </row>
    <row r="25" spans="1:6" ht="17.100000000000001" customHeight="1">
      <c r="A25" s="115"/>
      <c r="B25" s="25">
        <v>0.875</v>
      </c>
      <c r="C25" s="25" t="s">
        <v>251</v>
      </c>
      <c r="D25" s="11">
        <v>2</v>
      </c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44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102</v>
      </c>
      <c r="D31" s="94" t="s">
        <v>19</v>
      </c>
      <c r="E31" s="48" t="s">
        <v>35</v>
      </c>
      <c r="F31" s="22" t="s">
        <v>253</v>
      </c>
    </row>
    <row r="32" spans="1:6" ht="17.100000000000001" customHeight="1">
      <c r="A32" s="109"/>
      <c r="B32" s="19" t="s">
        <v>36</v>
      </c>
      <c r="C32" s="23" t="s">
        <v>206</v>
      </c>
      <c r="D32" s="110"/>
      <c r="E32" s="16" t="s">
        <v>40</v>
      </c>
      <c r="F32" s="24" t="s">
        <v>254</v>
      </c>
    </row>
    <row r="33" spans="1:6" ht="17.100000000000001" customHeight="1">
      <c r="A33" s="109"/>
      <c r="B33" s="20" t="s">
        <v>37</v>
      </c>
      <c r="C33" s="23" t="s">
        <v>252</v>
      </c>
      <c r="D33" s="110"/>
      <c r="E33" s="16" t="s">
        <v>41</v>
      </c>
      <c r="F33" s="24" t="s">
        <v>105</v>
      </c>
    </row>
    <row r="34" spans="1:6" ht="17.100000000000001" customHeight="1">
      <c r="A34" s="95"/>
      <c r="B34" s="20" t="s">
        <v>38</v>
      </c>
      <c r="C34" s="23" t="s">
        <v>243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164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255</v>
      </c>
      <c r="C37" s="104"/>
      <c r="D37" s="104"/>
      <c r="E37" s="104"/>
      <c r="F37" s="105"/>
    </row>
    <row r="38" spans="1:6" ht="17.100000000000001" customHeight="1">
      <c r="A38" s="95"/>
      <c r="B38" s="103" t="s">
        <v>256</v>
      </c>
      <c r="C38" s="104"/>
      <c r="D38" s="104"/>
      <c r="E38" s="104"/>
      <c r="F38" s="105"/>
    </row>
    <row r="39" spans="1:6" ht="17.100000000000001" customHeight="1">
      <c r="A39" s="96"/>
      <c r="B39" s="103" t="s">
        <v>257</v>
      </c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258</v>
      </c>
      <c r="C40" s="98"/>
      <c r="D40" s="98"/>
      <c r="E40" s="98"/>
      <c r="F40" s="99"/>
    </row>
    <row r="41" spans="1:6" ht="17.100000000000001" customHeight="1">
      <c r="A41" s="95"/>
      <c r="B41" s="100" t="s">
        <v>259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49" t="s">
        <v>29</v>
      </c>
      <c r="B44" s="107"/>
      <c r="C44" s="108"/>
      <c r="D44" s="49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47" t="s">
        <v>10</v>
      </c>
      <c r="E45" s="90" t="str">
        <f>B39</f>
        <v>* 정동수 사원 연어그라브락스 교육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8" ht="36" customHeight="1">
      <c r="A1" s="121"/>
      <c r="B1" s="121"/>
      <c r="C1" s="121"/>
      <c r="D1" s="121"/>
      <c r="E1" s="121"/>
      <c r="F1" s="121"/>
    </row>
    <row r="2" spans="1:8" ht="20.100000000000001" customHeight="1">
      <c r="A2" s="52" t="s">
        <v>4</v>
      </c>
      <c r="B2" s="15">
        <v>42193</v>
      </c>
      <c r="C2" s="5"/>
      <c r="D2" s="15"/>
      <c r="E2" s="6" t="s">
        <v>45</v>
      </c>
      <c r="F2" s="17"/>
      <c r="G2" s="30">
        <f>SUM(D4:D8)+SUM(F4:F8)</f>
        <v>0.99</v>
      </c>
    </row>
    <row r="3" spans="1:8" ht="24" customHeight="1">
      <c r="A3" s="122" t="s">
        <v>222</v>
      </c>
      <c r="B3" s="123"/>
      <c r="C3" s="26" t="s">
        <v>13</v>
      </c>
      <c r="D3" s="26" t="s">
        <v>48</v>
      </c>
      <c r="E3" s="26" t="s">
        <v>47</v>
      </c>
      <c r="F3" s="7" t="s">
        <v>48</v>
      </c>
    </row>
    <row r="4" spans="1:8" ht="17.100000000000001" customHeight="1">
      <c r="A4" s="52" t="s">
        <v>5</v>
      </c>
      <c r="B4" s="27">
        <v>331100</v>
      </c>
      <c r="C4" s="8" t="s">
        <v>55</v>
      </c>
      <c r="D4" s="10">
        <v>0.08</v>
      </c>
      <c r="E4" s="9" t="s">
        <v>50</v>
      </c>
      <c r="F4" s="10">
        <v>0</v>
      </c>
    </row>
    <row r="5" spans="1:8" ht="17.100000000000001" customHeight="1">
      <c r="A5" s="52" t="s">
        <v>6</v>
      </c>
      <c r="B5" s="29">
        <f>B6-B4</f>
        <v>382900</v>
      </c>
      <c r="C5" s="9" t="s">
        <v>49</v>
      </c>
      <c r="D5" s="10">
        <v>0.08</v>
      </c>
      <c r="E5" s="9" t="s">
        <v>51</v>
      </c>
      <c r="F5" s="10">
        <v>0</v>
      </c>
      <c r="G5" s="31">
        <f>B7+B6</f>
        <v>18415300</v>
      </c>
    </row>
    <row r="6" spans="1:8" ht="17.100000000000001" customHeight="1">
      <c r="A6" s="52" t="s">
        <v>7</v>
      </c>
      <c r="B6" s="29">
        <v>714000</v>
      </c>
      <c r="C6" s="8" t="s">
        <v>54</v>
      </c>
      <c r="D6" s="10">
        <v>0.04</v>
      </c>
      <c r="E6" s="9" t="s">
        <v>52</v>
      </c>
      <c r="F6" s="10">
        <v>0</v>
      </c>
      <c r="G6" s="34"/>
      <c r="H6" s="33"/>
    </row>
    <row r="7" spans="1:8" ht="17.100000000000001" customHeight="1">
      <c r="A7" s="52" t="s">
        <v>8</v>
      </c>
      <c r="B7" s="29">
        <v>17701300</v>
      </c>
      <c r="C7" s="9" t="s">
        <v>33</v>
      </c>
      <c r="D7" s="10">
        <v>0.41</v>
      </c>
      <c r="E7" s="9" t="s">
        <v>53</v>
      </c>
      <c r="F7" s="10">
        <v>0.38</v>
      </c>
      <c r="G7" s="32"/>
    </row>
    <row r="8" spans="1:8" ht="17.100000000000001" customHeight="1">
      <c r="A8" s="52" t="s">
        <v>12</v>
      </c>
      <c r="B8" s="29">
        <v>93000000</v>
      </c>
      <c r="C8" s="8" t="s">
        <v>34</v>
      </c>
      <c r="D8" s="10">
        <v>0</v>
      </c>
      <c r="E8" s="9"/>
      <c r="F8" s="10"/>
    </row>
    <row r="9" spans="1:8" ht="17.100000000000001" customHeight="1">
      <c r="A9" s="52" t="s">
        <v>27</v>
      </c>
      <c r="B9" s="28">
        <f>B7/B8</f>
        <v>0.19033655913978495</v>
      </c>
      <c r="C9" s="8"/>
      <c r="D9" s="10"/>
      <c r="E9" s="9"/>
      <c r="F9" s="12"/>
    </row>
    <row r="10" spans="1:8" ht="27.95" customHeight="1">
      <c r="A10" s="106" t="s">
        <v>25</v>
      </c>
      <c r="B10" s="106"/>
      <c r="C10" s="106"/>
      <c r="D10" s="106"/>
      <c r="E10" s="106"/>
      <c r="F10" s="106"/>
    </row>
    <row r="11" spans="1:8" ht="17.100000000000001" customHeight="1">
      <c r="A11" s="115" t="s">
        <v>26</v>
      </c>
      <c r="B11" s="52" t="s">
        <v>18</v>
      </c>
      <c r="C11" s="52" t="s">
        <v>14</v>
      </c>
      <c r="D11" s="52" t="s">
        <v>17</v>
      </c>
      <c r="E11" s="52"/>
      <c r="F11" s="16" t="s">
        <v>9</v>
      </c>
    </row>
    <row r="12" spans="1:8" ht="17.100000000000001" customHeight="1">
      <c r="A12" s="115"/>
      <c r="B12" s="21" t="s">
        <v>58</v>
      </c>
      <c r="C12" s="17" t="s">
        <v>260</v>
      </c>
      <c r="D12" s="124" t="s">
        <v>15</v>
      </c>
      <c r="E12" s="21" t="s">
        <v>265</v>
      </c>
      <c r="F12" s="17">
        <v>6</v>
      </c>
    </row>
    <row r="13" spans="1:8" ht="17.100000000000001" customHeight="1">
      <c r="A13" s="115"/>
      <c r="B13" s="21" t="s">
        <v>223</v>
      </c>
      <c r="C13" s="17" t="s">
        <v>261</v>
      </c>
      <c r="D13" s="124"/>
      <c r="E13" s="21" t="s">
        <v>266</v>
      </c>
      <c r="F13" s="17">
        <v>5</v>
      </c>
    </row>
    <row r="14" spans="1:8" ht="17.100000000000001" customHeight="1">
      <c r="A14" s="115"/>
      <c r="B14" s="21" t="s">
        <v>60</v>
      </c>
      <c r="C14" s="17" t="s">
        <v>246</v>
      </c>
      <c r="D14" s="124" t="s">
        <v>16</v>
      </c>
      <c r="E14" s="21" t="s">
        <v>264</v>
      </c>
      <c r="F14" s="17">
        <v>0</v>
      </c>
    </row>
    <row r="15" spans="1:8" ht="17.100000000000001" customHeight="1">
      <c r="A15" s="115"/>
      <c r="B15" s="21" t="s">
        <v>59</v>
      </c>
      <c r="C15" s="17" t="s">
        <v>262</v>
      </c>
      <c r="D15" s="124"/>
      <c r="E15" s="21" t="s">
        <v>228</v>
      </c>
      <c r="F15" s="17">
        <v>0</v>
      </c>
    </row>
    <row r="16" spans="1:8" ht="27.95" customHeight="1">
      <c r="A16" s="106"/>
      <c r="B16" s="106"/>
      <c r="C16" s="106"/>
      <c r="D16" s="106"/>
      <c r="E16" s="106"/>
      <c r="F16" s="106"/>
    </row>
    <row r="17" spans="1:6" ht="18.95" customHeight="1">
      <c r="A17" s="2"/>
      <c r="B17" s="52" t="s">
        <v>32</v>
      </c>
      <c r="C17" s="52" t="s">
        <v>20</v>
      </c>
      <c r="D17" s="52" t="s">
        <v>21</v>
      </c>
      <c r="E17" s="118" t="s">
        <v>263</v>
      </c>
      <c r="F17" s="119"/>
    </row>
    <row r="18" spans="1:6" ht="17.100000000000001" customHeight="1">
      <c r="A18" s="115" t="s">
        <v>28</v>
      </c>
      <c r="B18" s="25"/>
      <c r="C18" s="25"/>
      <c r="D18" s="11"/>
      <c r="E18" s="116"/>
      <c r="F18" s="117"/>
    </row>
    <row r="19" spans="1:6" ht="17.100000000000001" customHeight="1">
      <c r="A19" s="115"/>
      <c r="B19" s="25"/>
      <c r="C19" s="25"/>
      <c r="D19" s="11"/>
      <c r="E19" s="116"/>
      <c r="F19" s="117"/>
    </row>
    <row r="20" spans="1:6" ht="17.100000000000001" customHeight="1">
      <c r="A20" s="115"/>
      <c r="B20" s="25"/>
      <c r="C20" s="25"/>
      <c r="D20" s="11"/>
      <c r="E20" s="116"/>
      <c r="F20" s="117"/>
    </row>
    <row r="21" spans="1:6" ht="17.100000000000001" customHeight="1">
      <c r="A21" s="115"/>
      <c r="B21" s="25"/>
      <c r="C21" s="25"/>
      <c r="D21" s="11"/>
      <c r="E21" s="116"/>
      <c r="F21" s="117"/>
    </row>
    <row r="22" spans="1:6" ht="17.100000000000001" customHeight="1">
      <c r="A22" s="115"/>
      <c r="B22" s="25"/>
      <c r="C22" s="25"/>
      <c r="D22" s="11"/>
      <c r="E22" s="116"/>
      <c r="F22" s="117"/>
    </row>
    <row r="23" spans="1:6" ht="17.100000000000001" customHeight="1">
      <c r="A23" s="120"/>
      <c r="B23" s="25"/>
      <c r="C23" s="17"/>
      <c r="D23" s="11"/>
      <c r="E23" s="116"/>
      <c r="F23" s="117"/>
    </row>
    <row r="24" spans="1:6" ht="17.100000000000001" customHeight="1">
      <c r="A24" s="115" t="s">
        <v>0</v>
      </c>
      <c r="B24" s="25"/>
      <c r="C24" s="25"/>
      <c r="D24" s="11"/>
      <c r="E24" s="116"/>
      <c r="F24" s="117"/>
    </row>
    <row r="25" spans="1:6" ht="17.100000000000001" customHeight="1">
      <c r="A25" s="115"/>
      <c r="B25" s="25"/>
      <c r="C25" s="25"/>
      <c r="D25" s="11"/>
      <c r="E25" s="116"/>
      <c r="F25" s="117"/>
    </row>
    <row r="26" spans="1:6" ht="17.100000000000001" customHeight="1">
      <c r="A26" s="115"/>
      <c r="B26" s="25"/>
      <c r="C26" s="25"/>
      <c r="D26" s="11"/>
      <c r="E26" s="116"/>
      <c r="F26" s="117"/>
    </row>
    <row r="27" spans="1:6" ht="17.100000000000001" customHeight="1">
      <c r="A27" s="115"/>
      <c r="B27" s="25"/>
      <c r="C27" s="25"/>
      <c r="D27" s="11"/>
      <c r="E27" s="116"/>
      <c r="F27" s="117"/>
    </row>
    <row r="28" spans="1:6" ht="17.100000000000001" customHeight="1">
      <c r="A28" s="115"/>
      <c r="B28" s="25"/>
      <c r="C28" s="25"/>
      <c r="D28" s="11"/>
      <c r="E28" s="116"/>
      <c r="F28" s="117"/>
    </row>
    <row r="29" spans="1:6" ht="17.100000000000001" customHeight="1">
      <c r="A29" s="115"/>
      <c r="B29" s="25"/>
      <c r="C29" s="25"/>
      <c r="D29" s="11"/>
      <c r="E29" s="116"/>
      <c r="F29" s="117"/>
    </row>
    <row r="30" spans="1:6" ht="26.1" customHeight="1">
      <c r="A30" s="106" t="s">
        <v>268</v>
      </c>
      <c r="B30" s="106"/>
      <c r="C30" s="106"/>
      <c r="D30" s="106"/>
      <c r="E30" s="106"/>
      <c r="F30" s="106"/>
    </row>
    <row r="31" spans="1:6" ht="17.100000000000001" customHeight="1">
      <c r="A31" s="94" t="s">
        <v>29</v>
      </c>
      <c r="B31" s="18" t="s">
        <v>35</v>
      </c>
      <c r="C31" s="23" t="s">
        <v>273</v>
      </c>
      <c r="D31" s="94" t="s">
        <v>19</v>
      </c>
      <c r="E31" s="52" t="s">
        <v>35</v>
      </c>
      <c r="F31" s="22" t="s">
        <v>267</v>
      </c>
    </row>
    <row r="32" spans="1:6" ht="17.100000000000001" customHeight="1">
      <c r="A32" s="109"/>
      <c r="B32" s="19" t="s">
        <v>36</v>
      </c>
      <c r="C32" s="23" t="s">
        <v>274</v>
      </c>
      <c r="D32" s="110"/>
      <c r="E32" s="16" t="s">
        <v>40</v>
      </c>
      <c r="F32" s="24" t="s">
        <v>269</v>
      </c>
    </row>
    <row r="33" spans="1:6" ht="17.100000000000001" customHeight="1">
      <c r="A33" s="109"/>
      <c r="B33" s="20" t="s">
        <v>37</v>
      </c>
      <c r="C33" s="23" t="s">
        <v>276</v>
      </c>
      <c r="D33" s="110"/>
      <c r="E33" s="16" t="s">
        <v>41</v>
      </c>
      <c r="F33" s="24" t="s">
        <v>270</v>
      </c>
    </row>
    <row r="34" spans="1:6" ht="17.100000000000001" customHeight="1">
      <c r="A34" s="95"/>
      <c r="B34" s="20" t="s">
        <v>38</v>
      </c>
      <c r="C34" s="23" t="s">
        <v>243</v>
      </c>
      <c r="D34" s="111"/>
      <c r="E34" s="16" t="s">
        <v>42</v>
      </c>
      <c r="F34" s="24"/>
    </row>
    <row r="35" spans="1:6" ht="17.100000000000001" customHeight="1">
      <c r="A35" s="96"/>
      <c r="B35" s="20" t="s">
        <v>39</v>
      </c>
      <c r="C35" s="23" t="s">
        <v>275</v>
      </c>
      <c r="D35" s="112"/>
      <c r="E35" s="16" t="s">
        <v>43</v>
      </c>
      <c r="F35" s="24"/>
    </row>
    <row r="36" spans="1:6" ht="27" customHeight="1">
      <c r="A36" s="106" t="s">
        <v>44</v>
      </c>
      <c r="B36" s="106"/>
      <c r="C36" s="106"/>
      <c r="D36" s="106"/>
      <c r="E36" s="106"/>
      <c r="F36" s="106"/>
    </row>
    <row r="37" spans="1:6" ht="17.100000000000001" customHeight="1">
      <c r="A37" s="94" t="s">
        <v>30</v>
      </c>
      <c r="B37" s="103" t="s">
        <v>277</v>
      </c>
      <c r="C37" s="104"/>
      <c r="D37" s="104"/>
      <c r="E37" s="104"/>
      <c r="F37" s="105"/>
    </row>
    <row r="38" spans="1:6" ht="17.100000000000001" customHeight="1">
      <c r="A38" s="95"/>
      <c r="B38" s="103" t="s">
        <v>278</v>
      </c>
      <c r="C38" s="104"/>
      <c r="D38" s="104"/>
      <c r="E38" s="104"/>
      <c r="F38" s="105"/>
    </row>
    <row r="39" spans="1:6" ht="17.100000000000001" customHeight="1">
      <c r="A39" s="96"/>
      <c r="B39" s="103"/>
      <c r="C39" s="113"/>
      <c r="D39" s="113"/>
      <c r="E39" s="113"/>
      <c r="F39" s="114"/>
    </row>
    <row r="40" spans="1:6" ht="17.100000000000001" customHeight="1">
      <c r="A40" s="94" t="s">
        <v>19</v>
      </c>
      <c r="B40" s="97" t="s">
        <v>271</v>
      </c>
      <c r="C40" s="98"/>
      <c r="D40" s="98"/>
      <c r="E40" s="98"/>
      <c r="F40" s="99"/>
    </row>
    <row r="41" spans="1:6" ht="17.100000000000001" customHeight="1">
      <c r="A41" s="95"/>
      <c r="B41" s="100" t="s">
        <v>272</v>
      </c>
      <c r="C41" s="101"/>
      <c r="D41" s="101"/>
      <c r="E41" s="101"/>
      <c r="F41" s="102"/>
    </row>
    <row r="42" spans="1:6" ht="17.100000000000001" customHeight="1">
      <c r="A42" s="96"/>
      <c r="B42" s="103"/>
      <c r="C42" s="104"/>
      <c r="D42" s="104"/>
      <c r="E42" s="104"/>
      <c r="F42" s="105"/>
    </row>
    <row r="43" spans="1:6" ht="24" customHeight="1">
      <c r="A43" s="106" t="s">
        <v>31</v>
      </c>
      <c r="B43" s="106"/>
      <c r="C43" s="106"/>
      <c r="D43" s="106"/>
      <c r="E43" s="106"/>
      <c r="F43" s="106"/>
    </row>
    <row r="44" spans="1:6" ht="27" customHeight="1">
      <c r="A44" s="51" t="s">
        <v>29</v>
      </c>
      <c r="B44" s="107"/>
      <c r="C44" s="108"/>
      <c r="D44" s="51" t="s">
        <v>19</v>
      </c>
      <c r="E44" s="107"/>
      <c r="F44" s="108"/>
    </row>
    <row r="45" spans="1:6" ht="24" customHeight="1">
      <c r="A45" s="87" t="s">
        <v>11</v>
      </c>
      <c r="B45" s="88"/>
      <c r="C45" s="89"/>
      <c r="D45" s="50" t="s">
        <v>10</v>
      </c>
      <c r="E45" s="90">
        <f>B39</f>
        <v>0</v>
      </c>
      <c r="F45" s="91"/>
    </row>
    <row r="46" spans="1:6" ht="17.100000000000001" customHeight="1">
      <c r="A46" s="92" t="s">
        <v>29</v>
      </c>
      <c r="B46" s="13" t="s">
        <v>2</v>
      </c>
      <c r="C46" s="13" t="s">
        <v>23</v>
      </c>
      <c r="D46" s="92" t="s">
        <v>19</v>
      </c>
      <c r="E46" s="13" t="s">
        <v>24</v>
      </c>
      <c r="F46" s="13" t="s">
        <v>3</v>
      </c>
    </row>
    <row r="47" spans="1:6" ht="17.100000000000001" customHeight="1">
      <c r="A47" s="92"/>
      <c r="B47" s="3"/>
      <c r="C47" s="3"/>
      <c r="D47" s="93"/>
      <c r="E47" s="3"/>
      <c r="F47" s="14"/>
    </row>
    <row r="48" spans="1:6" ht="17.100000000000001" customHeight="1">
      <c r="A48" s="92"/>
      <c r="B48" s="3"/>
      <c r="C48" s="3"/>
      <c r="D48" s="93"/>
      <c r="E48" s="3"/>
      <c r="F48" s="14"/>
    </row>
    <row r="49" spans="1:6" ht="17.100000000000001" customHeight="1">
      <c r="A49" s="92"/>
      <c r="B49" s="3"/>
      <c r="C49" s="3"/>
      <c r="D49" s="93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0722 (2)</vt:lpstr>
      <vt:lpstr>0701</vt:lpstr>
      <vt:lpstr>0702</vt:lpstr>
      <vt:lpstr>0703</vt:lpstr>
      <vt:lpstr>0704</vt:lpstr>
      <vt:lpstr>0705</vt:lpstr>
      <vt:lpstr>0706</vt:lpstr>
      <vt:lpstr>0707</vt:lpstr>
      <vt:lpstr>0708</vt:lpstr>
      <vt:lpstr>0709</vt:lpstr>
      <vt:lpstr>0710</vt:lpstr>
      <vt:lpstr>0711</vt:lpstr>
      <vt:lpstr>0712</vt:lpstr>
      <vt:lpstr>0713</vt:lpstr>
      <vt:lpstr>0714</vt:lpstr>
      <vt:lpstr>0715</vt:lpstr>
      <vt:lpstr>0716</vt:lpstr>
      <vt:lpstr>0717</vt:lpstr>
      <vt:lpstr>0718</vt:lpstr>
      <vt:lpstr>0719</vt:lpstr>
      <vt:lpstr>0720</vt:lpstr>
      <vt:lpstr>0721</vt:lpstr>
      <vt:lpstr>0722</vt:lpstr>
      <vt:lpstr>0723</vt:lpstr>
      <vt:lpstr>0724</vt:lpstr>
      <vt:lpstr>0725</vt:lpstr>
      <vt:lpstr>0726</vt:lpstr>
      <vt:lpstr>0727</vt:lpstr>
      <vt:lpstr>0728</vt:lpstr>
      <vt:lpstr>0729</vt:lpstr>
      <vt:lpstr>0730</vt:lpstr>
      <vt:lpstr>'0701'!Print_Area</vt:lpstr>
      <vt:lpstr>'0702'!Print_Area</vt:lpstr>
      <vt:lpstr>'0703'!Print_Area</vt:lpstr>
      <vt:lpstr>'0704'!Print_Area</vt:lpstr>
      <vt:lpstr>'0705'!Print_Area</vt:lpstr>
      <vt:lpstr>'0706'!Print_Area</vt:lpstr>
      <vt:lpstr>'0707'!Print_Area</vt:lpstr>
      <vt:lpstr>'0708'!Print_Area</vt:lpstr>
      <vt:lpstr>'0709'!Print_Area</vt:lpstr>
      <vt:lpstr>'0710'!Print_Area</vt:lpstr>
      <vt:lpstr>'0711'!Print_Area</vt:lpstr>
      <vt:lpstr>'0712'!Print_Area</vt:lpstr>
      <vt:lpstr>'0713'!Print_Area</vt:lpstr>
      <vt:lpstr>'0714'!Print_Area</vt:lpstr>
      <vt:lpstr>'0715'!Print_Area</vt:lpstr>
      <vt:lpstr>'0716'!Print_Area</vt:lpstr>
      <vt:lpstr>'0717'!Print_Area</vt:lpstr>
      <vt:lpstr>'0718'!Print_Area</vt:lpstr>
      <vt:lpstr>'0719'!Print_Area</vt:lpstr>
      <vt:lpstr>'0720'!Print_Area</vt:lpstr>
      <vt:lpstr>'0721'!Print_Area</vt:lpstr>
      <vt:lpstr>'0722'!Print_Area</vt:lpstr>
      <vt:lpstr>'0722 (2)'!Print_Area</vt:lpstr>
      <vt:lpstr>'0723'!Print_Area</vt:lpstr>
      <vt:lpstr>'0724'!Print_Area</vt:lpstr>
      <vt:lpstr>'0725'!Print_Area</vt:lpstr>
      <vt:lpstr>'0726'!Print_Area</vt:lpstr>
      <vt:lpstr>'0727'!Print_Area</vt:lpstr>
      <vt:lpstr>'0728'!Print_Area</vt:lpstr>
      <vt:lpstr>'0729'!Print_Area</vt:lpstr>
      <vt:lpstr>'0730'!Print_Area</vt:lpstr>
    </vt:vector>
  </TitlesOfParts>
  <Company>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COLAMERCATO BUSAN</cp:lastModifiedBy>
  <cp:lastPrinted>2015-05-19T06:02:47Z</cp:lastPrinted>
  <dcterms:created xsi:type="dcterms:W3CDTF">2013-06-25T04:39:05Z</dcterms:created>
  <dcterms:modified xsi:type="dcterms:W3CDTF">2015-07-31T08:55:16Z</dcterms:modified>
</cp:coreProperties>
</file>