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codeName="ThisWorkbook" autoCompressPictures="0"/>
  <bookViews>
    <workbookView xWindow="0" yWindow="0" windowWidth="19320" windowHeight="7710" tabRatio="952" firstSheet="6" activeTab="29"/>
  </bookViews>
  <sheets>
    <sheet name="0601" sheetId="650" r:id="rId1"/>
    <sheet name="0602" sheetId="651" r:id="rId2"/>
    <sheet name="0603" sheetId="653" r:id="rId3"/>
    <sheet name="0604" sheetId="654" r:id="rId4"/>
    <sheet name="0605" sheetId="655" r:id="rId5"/>
    <sheet name="0606" sheetId="656" r:id="rId6"/>
    <sheet name="0607" sheetId="657" r:id="rId7"/>
    <sheet name="0608" sheetId="658" r:id="rId8"/>
    <sheet name="0609" sheetId="659" r:id="rId9"/>
    <sheet name="0610" sheetId="660" r:id="rId10"/>
    <sheet name="0611" sheetId="661" r:id="rId11"/>
    <sheet name="0612" sheetId="662" r:id="rId12"/>
    <sheet name="0613" sheetId="663" r:id="rId13"/>
    <sheet name="0614" sheetId="664" r:id="rId14"/>
    <sheet name="0615" sheetId="665" r:id="rId15"/>
    <sheet name="0616" sheetId="666" r:id="rId16"/>
    <sheet name="0617" sheetId="667" r:id="rId17"/>
    <sheet name="0618" sheetId="668" r:id="rId18"/>
    <sheet name="0619" sheetId="669" r:id="rId19"/>
    <sheet name="0620" sheetId="670" r:id="rId20"/>
    <sheet name="0621" sheetId="671" r:id="rId21"/>
    <sheet name="0622" sheetId="672" r:id="rId22"/>
    <sheet name="0623" sheetId="673" r:id="rId23"/>
    <sheet name="0624" sheetId="674" r:id="rId24"/>
    <sheet name="0625" sheetId="675" r:id="rId25"/>
    <sheet name="0626" sheetId="676" r:id="rId26"/>
    <sheet name="0627" sheetId="677" r:id="rId27"/>
    <sheet name="0628" sheetId="678" r:id="rId28"/>
    <sheet name="0629" sheetId="679" r:id="rId29"/>
    <sheet name="0630" sheetId="680" r:id="rId30"/>
  </sheets>
  <definedNames>
    <definedName name="_xlnm.Print_Area" localSheetId="0">'0601'!$A$1:$F$46</definedName>
    <definedName name="_xlnm.Print_Area" localSheetId="1">'0602'!$A$1:$F$46</definedName>
    <definedName name="_xlnm.Print_Area" localSheetId="2">'0603'!$A$1:$F$46</definedName>
    <definedName name="_xlnm.Print_Area" localSheetId="3">'0604'!$A$1:$F$46</definedName>
    <definedName name="_xlnm.Print_Area" localSheetId="4">'0605'!$A$1:$F$46</definedName>
    <definedName name="_xlnm.Print_Area" localSheetId="5">'0606'!$A$1:$F$46</definedName>
    <definedName name="_xlnm.Print_Area" localSheetId="6">'0607'!$A$1:$F$46</definedName>
    <definedName name="_xlnm.Print_Area" localSheetId="7">'0608'!$A$1:$F$46</definedName>
    <definedName name="_xlnm.Print_Area" localSheetId="8">'0609'!$A$1:$F$46</definedName>
    <definedName name="_xlnm.Print_Area" localSheetId="9">'0610'!$A$1:$F$46</definedName>
    <definedName name="_xlnm.Print_Area" localSheetId="10">'0611'!$A$1:$F$46</definedName>
    <definedName name="_xlnm.Print_Area" localSheetId="11">'0612'!$A$1:$F$46</definedName>
    <definedName name="_xlnm.Print_Area" localSheetId="12">'0613'!$A$1:$F$46</definedName>
    <definedName name="_xlnm.Print_Area" localSheetId="13">'0614'!$A$1:$F$46</definedName>
    <definedName name="_xlnm.Print_Area" localSheetId="14">'0615'!$A$1:$F$46</definedName>
    <definedName name="_xlnm.Print_Area" localSheetId="15">'0616'!$A$1:$F$46</definedName>
    <definedName name="_xlnm.Print_Area" localSheetId="16">'0617'!$A$1:$F$46</definedName>
    <definedName name="_xlnm.Print_Area" localSheetId="17">'0618'!$A$1:$F$46</definedName>
    <definedName name="_xlnm.Print_Area" localSheetId="18">'0619'!$A$1:$F$46</definedName>
    <definedName name="_xlnm.Print_Area" localSheetId="19">'0620'!$A$1:$F$46</definedName>
    <definedName name="_xlnm.Print_Area" localSheetId="20">'0621'!$A$1:$F$46</definedName>
    <definedName name="_xlnm.Print_Area" localSheetId="21">'0622'!$A$1:$F$46</definedName>
    <definedName name="_xlnm.Print_Area" localSheetId="22">'0623'!$A$1:$F$46</definedName>
    <definedName name="_xlnm.Print_Area" localSheetId="23">'0624'!$A$1:$F$46</definedName>
    <definedName name="_xlnm.Print_Area" localSheetId="24">'0625'!$A$1:$F$46</definedName>
    <definedName name="_xlnm.Print_Area" localSheetId="25">'0626'!$A$1:$F$46</definedName>
    <definedName name="_xlnm.Print_Area" localSheetId="26">'0627'!$A$1:$F$46</definedName>
    <definedName name="_xlnm.Print_Area" localSheetId="27">'0628'!$A$1:$F$46</definedName>
    <definedName name="_xlnm.Print_Area" localSheetId="28">'0629'!$A$1:$F$46</definedName>
    <definedName name="_xlnm.Print_Area" localSheetId="29">'0630'!$A$1:$F$46</definedName>
  </definedNames>
  <calcPr calcId="144525"/>
</workbook>
</file>

<file path=xl/calcChain.xml><?xml version="1.0" encoding="utf-8"?>
<calcChain xmlns="http://schemas.openxmlformats.org/spreadsheetml/2006/main">
  <c r="E45" i="680" l="1"/>
  <c r="B9" i="680"/>
  <c r="G5" i="680"/>
  <c r="B5" i="680"/>
  <c r="G2" i="680"/>
  <c r="E45" i="679"/>
  <c r="B9" i="679"/>
  <c r="G5" i="679"/>
  <c r="B5" i="679"/>
  <c r="G2" i="679"/>
  <c r="E45" i="678"/>
  <c r="B9" i="678"/>
  <c r="G5" i="678"/>
  <c r="B5" i="678"/>
  <c r="G2" i="678"/>
  <c r="E45" i="677"/>
  <c r="B9" i="677"/>
  <c r="G5" i="677"/>
  <c r="B5" i="677"/>
  <c r="G2" i="677"/>
  <c r="E45" i="676"/>
  <c r="B9" i="676"/>
  <c r="G5" i="676"/>
  <c r="B5" i="676"/>
  <c r="G2" i="676"/>
  <c r="E45" i="675"/>
  <c r="B9" i="675"/>
  <c r="G5" i="675"/>
  <c r="B5" i="675"/>
  <c r="G2" i="675"/>
  <c r="E45" i="674"/>
  <c r="B9" i="674"/>
  <c r="G5" i="674"/>
  <c r="B5" i="674"/>
  <c r="G2" i="674"/>
  <c r="E45" i="673" l="1"/>
  <c r="B9" i="673"/>
  <c r="G5" i="673"/>
  <c r="B5" i="673"/>
  <c r="G2" i="673"/>
  <c r="E45" i="672"/>
  <c r="B9" i="672"/>
  <c r="G5" i="672"/>
  <c r="B5" i="672"/>
  <c r="G2" i="672"/>
  <c r="B5" i="671" l="1"/>
  <c r="E45" i="671"/>
  <c r="B9" i="671"/>
  <c r="G5" i="671"/>
  <c r="G2" i="671"/>
  <c r="E45" i="670"/>
  <c r="B9" i="670"/>
  <c r="G5" i="670"/>
  <c r="B5" i="670"/>
  <c r="G2" i="670"/>
  <c r="E45" i="669"/>
  <c r="B9" i="669"/>
  <c r="G5" i="669"/>
  <c r="B5" i="669"/>
  <c r="G2" i="669"/>
  <c r="E45" i="668" l="1"/>
  <c r="B9" i="668"/>
  <c r="G5" i="668"/>
  <c r="B5" i="668"/>
  <c r="G2" i="668"/>
  <c r="E45" i="667"/>
  <c r="B9" i="667"/>
  <c r="G5" i="667"/>
  <c r="B5" i="667"/>
  <c r="G2" i="667"/>
  <c r="E45" i="666" l="1"/>
  <c r="B9" i="666"/>
  <c r="G5" i="666"/>
  <c r="B5" i="666"/>
  <c r="G2" i="666"/>
  <c r="E45" i="665" l="1"/>
  <c r="B9" i="665"/>
  <c r="G5" i="665"/>
  <c r="B5" i="665"/>
  <c r="G2" i="665"/>
  <c r="E45" i="664" l="1"/>
  <c r="B9" i="664"/>
  <c r="G5" i="664"/>
  <c r="B5" i="664"/>
  <c r="G2" i="664"/>
  <c r="E45" i="663"/>
  <c r="B9" i="663"/>
  <c r="G5" i="663"/>
  <c r="B5" i="663"/>
  <c r="G2" i="663"/>
  <c r="E45" i="662"/>
  <c r="B9" i="662"/>
  <c r="G5" i="662"/>
  <c r="B5" i="662"/>
  <c r="G2" i="662"/>
  <c r="E45" i="661"/>
  <c r="B9" i="661"/>
  <c r="G5" i="661"/>
  <c r="B5" i="661"/>
  <c r="G2" i="661"/>
  <c r="E45" i="660"/>
  <c r="B9" i="660"/>
  <c r="G5" i="660"/>
  <c r="B5" i="660"/>
  <c r="G2" i="660"/>
  <c r="E45" i="659" l="1"/>
  <c r="B9" i="659"/>
  <c r="G5" i="659"/>
  <c r="B5" i="659"/>
  <c r="G2" i="659"/>
  <c r="E45" i="658" l="1"/>
  <c r="B9" i="658"/>
  <c r="G5" i="658"/>
  <c r="B5" i="658"/>
  <c r="G2" i="658"/>
  <c r="E45" i="657" l="1"/>
  <c r="B9" i="657"/>
  <c r="G5" i="657"/>
  <c r="B5" i="657"/>
  <c r="G2" i="657"/>
  <c r="G5" i="656"/>
  <c r="E45" i="656"/>
  <c r="B9" i="656"/>
  <c r="B5" i="656"/>
  <c r="G2" i="656"/>
  <c r="G5" i="655"/>
  <c r="E45" i="655"/>
  <c r="B9" i="655"/>
  <c r="B5" i="655"/>
  <c r="G2" i="655"/>
  <c r="E45" i="654"/>
  <c r="B9" i="654"/>
  <c r="B5" i="654"/>
  <c r="G2" i="654"/>
  <c r="E45" i="653"/>
  <c r="B9" i="653"/>
  <c r="B5" i="653"/>
  <c r="G2" i="653"/>
  <c r="E45" i="651"/>
  <c r="B9" i="651"/>
  <c r="B5" i="651"/>
  <c r="G2" i="651"/>
  <c r="E45" i="650" l="1"/>
  <c r="B9" i="650"/>
  <c r="B5" i="650"/>
  <c r="G2" i="650"/>
</calcChain>
</file>

<file path=xl/sharedStrings.xml><?xml version="1.0" encoding="utf-8"?>
<sst xmlns="http://schemas.openxmlformats.org/spreadsheetml/2006/main" count="2803" uniqueCount="606">
  <si>
    <t xml:space="preserve">오후 </t>
  </si>
  <si>
    <t xml:space="preserve"> </t>
  </si>
  <si>
    <t xml:space="preserve">금액 </t>
  </si>
  <si>
    <t xml:space="preserve">사용내역 </t>
  </si>
  <si>
    <t>작성일자</t>
  </si>
  <si>
    <t>런치</t>
    <phoneticPr fontId="4" type="noConversion"/>
  </si>
  <si>
    <t>디너</t>
    <phoneticPr fontId="4" type="noConversion"/>
  </si>
  <si>
    <t>총매출</t>
    <phoneticPr fontId="4" type="noConversion"/>
  </si>
  <si>
    <t>누적매출</t>
    <phoneticPr fontId="4" type="noConversion"/>
  </si>
  <si>
    <t>메뉴</t>
    <phoneticPr fontId="4" type="noConversion"/>
  </si>
  <si>
    <t>데일리 판매수량</t>
    <phoneticPr fontId="4" type="noConversion"/>
  </si>
  <si>
    <t>총금액</t>
    <phoneticPr fontId="4" type="noConversion"/>
  </si>
  <si>
    <t xml:space="preserve">  전도금 사용내역 </t>
    <phoneticPr fontId="4" type="noConversion"/>
  </si>
  <si>
    <t>목표매출</t>
    <phoneticPr fontId="4" type="noConversion"/>
  </si>
  <si>
    <t>주요판매분석</t>
    <phoneticPr fontId="4" type="noConversion"/>
  </si>
  <si>
    <t>판매량(누적)</t>
    <phoneticPr fontId="4" type="noConversion"/>
  </si>
  <si>
    <t>Daily Best</t>
    <phoneticPr fontId="4" type="noConversion"/>
  </si>
  <si>
    <t>Daily Worst</t>
    <phoneticPr fontId="4" type="noConversion"/>
  </si>
  <si>
    <t>분류</t>
    <phoneticPr fontId="4" type="noConversion"/>
  </si>
  <si>
    <t xml:space="preserve"> 추천메뉴</t>
    <phoneticPr fontId="4" type="noConversion"/>
  </si>
  <si>
    <t>Hall</t>
    <phoneticPr fontId="4" type="noConversion"/>
  </si>
  <si>
    <t>예약명</t>
    <phoneticPr fontId="4" type="noConversion"/>
  </si>
  <si>
    <t>인원</t>
    <phoneticPr fontId="4" type="noConversion"/>
  </si>
  <si>
    <t>비고</t>
    <phoneticPr fontId="4" type="noConversion"/>
  </si>
  <si>
    <t>사용내역</t>
    <phoneticPr fontId="4" type="noConversion"/>
  </si>
  <si>
    <t>금액</t>
    <phoneticPr fontId="4" type="noConversion"/>
  </si>
  <si>
    <t xml:space="preserve">  금주의 추천메뉴 및 Daily (Best &amp; Worst) </t>
    <phoneticPr fontId="4" type="noConversion"/>
  </si>
  <si>
    <t>금주 추천메뉴</t>
    <phoneticPr fontId="4" type="noConversion"/>
  </si>
  <si>
    <t>목표매출 달성도</t>
    <phoneticPr fontId="4" type="noConversion"/>
  </si>
  <si>
    <t>오전</t>
    <phoneticPr fontId="4" type="noConversion"/>
  </si>
  <si>
    <t>Kitchen</t>
    <phoneticPr fontId="4" type="noConversion"/>
  </si>
  <si>
    <t>Kitchen</t>
  </si>
  <si>
    <t xml:space="preserve">  기물파손율 </t>
    <phoneticPr fontId="4" type="noConversion"/>
  </si>
  <si>
    <t xml:space="preserve">시간 </t>
    <phoneticPr fontId="4" type="noConversion"/>
  </si>
  <si>
    <t>Pasta</t>
    <phoneticPr fontId="4" type="noConversion"/>
  </si>
  <si>
    <t>Risotto</t>
    <phoneticPr fontId="4" type="noConversion"/>
  </si>
  <si>
    <t>* D/O</t>
    <phoneticPr fontId="4" type="noConversion"/>
  </si>
  <si>
    <t>* Salad</t>
    <phoneticPr fontId="4" type="noConversion"/>
  </si>
  <si>
    <t>* Pizza</t>
    <phoneticPr fontId="4" type="noConversion"/>
  </si>
  <si>
    <t xml:space="preserve">* Pasta </t>
    <phoneticPr fontId="4" type="noConversion"/>
  </si>
  <si>
    <t>* Main</t>
    <phoneticPr fontId="4" type="noConversion"/>
  </si>
  <si>
    <t>* Section A</t>
    <phoneticPr fontId="4" type="noConversion"/>
  </si>
  <si>
    <t>* Section B</t>
    <phoneticPr fontId="4" type="noConversion"/>
  </si>
  <si>
    <t>* Section 6F</t>
    <phoneticPr fontId="4" type="noConversion"/>
  </si>
  <si>
    <t>* Part Time</t>
    <phoneticPr fontId="4" type="noConversion"/>
  </si>
  <si>
    <t>* 보고  및 특이사항</t>
    <phoneticPr fontId="4" type="noConversion"/>
  </si>
  <si>
    <t>대표</t>
  </si>
  <si>
    <t xml:space="preserve">  일일매출내역</t>
  </si>
  <si>
    <t>주요판매분석</t>
  </si>
  <si>
    <t>판매율</t>
  </si>
  <si>
    <t>Appetizer</t>
  </si>
  <si>
    <t>Main</t>
  </si>
  <si>
    <t>Set(Lunch)</t>
  </si>
  <si>
    <t>Set(Dinner)</t>
  </si>
  <si>
    <t>Wine &amp; Beverage</t>
  </si>
  <si>
    <t>Pizza</t>
    <phoneticPr fontId="4" type="noConversion"/>
  </si>
  <si>
    <t>``</t>
    <phoneticPr fontId="4" type="noConversion"/>
  </si>
  <si>
    <t>* Pas-Bolognese</t>
    <phoneticPr fontId="4" type="noConversion"/>
  </si>
  <si>
    <t>Salad</t>
    <phoneticPr fontId="4" type="noConversion"/>
  </si>
  <si>
    <t>* Sal-Market</t>
    <phoneticPr fontId="4" type="noConversion"/>
  </si>
  <si>
    <t>* 이길만 주임</t>
    <phoneticPr fontId="4" type="noConversion"/>
  </si>
  <si>
    <t>* Piz-Uhjang</t>
    <phoneticPr fontId="4" type="noConversion"/>
  </si>
  <si>
    <t>0(6)</t>
    <phoneticPr fontId="4" type="noConversion"/>
  </si>
  <si>
    <t>* 최영환 주임</t>
    <phoneticPr fontId="4" type="noConversion"/>
  </si>
  <si>
    <t>* Car-Bistecca</t>
    <phoneticPr fontId="4" type="noConversion"/>
  </si>
  <si>
    <t>* Ant-Cipola</t>
    <phoneticPr fontId="4" type="noConversion"/>
  </si>
  <si>
    <t>* 송상민 사원</t>
    <phoneticPr fontId="4" type="noConversion"/>
  </si>
  <si>
    <t>0(4)</t>
    <phoneticPr fontId="4" type="noConversion"/>
  </si>
  <si>
    <t>0(5)</t>
    <phoneticPr fontId="4" type="noConversion"/>
  </si>
  <si>
    <t>BBQ</t>
    <phoneticPr fontId="4" type="noConversion"/>
  </si>
  <si>
    <t>3(16)</t>
    <phoneticPr fontId="4" type="noConversion"/>
  </si>
  <si>
    <t>* 조성훈 사원 하프근무</t>
    <phoneticPr fontId="4" type="noConversion"/>
  </si>
  <si>
    <t>* 송상민, 김정필, 이성호  사원</t>
    <phoneticPr fontId="4" type="noConversion"/>
  </si>
  <si>
    <t>* 김정필, 이성호, 유하빈 사원</t>
    <phoneticPr fontId="4" type="noConversion"/>
  </si>
  <si>
    <t>* 김소영, 조성훈 사원</t>
    <phoneticPr fontId="4" type="noConversion"/>
  </si>
  <si>
    <t>1(7)</t>
    <phoneticPr fontId="4" type="noConversion"/>
  </si>
  <si>
    <t>* 천상목, 정화영 사원</t>
    <phoneticPr fontId="4" type="noConversion"/>
  </si>
  <si>
    <t>0(7)</t>
    <phoneticPr fontId="4" type="noConversion"/>
  </si>
  <si>
    <t>* 이길만 주임, 김소영 사원</t>
    <phoneticPr fontId="4" type="noConversion"/>
  </si>
  <si>
    <t>* 윤은선, 강신욱 사원</t>
    <phoneticPr fontId="4" type="noConversion"/>
  </si>
  <si>
    <t>* Ant-Pancetta</t>
    <phoneticPr fontId="4" type="noConversion"/>
  </si>
  <si>
    <t>Gourmet Week</t>
    <phoneticPr fontId="4" type="noConversion"/>
  </si>
  <si>
    <t>고메위크 주요 예약자분들만 기재.</t>
    <phoneticPr fontId="4" type="noConversion"/>
  </si>
  <si>
    <t>* 고메위크 서비스</t>
    <phoneticPr fontId="4" type="noConversion"/>
  </si>
  <si>
    <t>* 고메위크 진행</t>
    <phoneticPr fontId="4" type="noConversion"/>
  </si>
  <si>
    <t>0(6)</t>
    <phoneticPr fontId="4" type="noConversion"/>
  </si>
  <si>
    <t>0(4)</t>
    <phoneticPr fontId="4" type="noConversion"/>
  </si>
  <si>
    <t>* 천상목, 조성훈, 조현우 사원</t>
    <phoneticPr fontId="4" type="noConversion"/>
  </si>
  <si>
    <t>* 이길만 주임, 김소영, 정화영 사원</t>
    <phoneticPr fontId="4" type="noConversion"/>
  </si>
  <si>
    <t>이주영 님</t>
    <phoneticPr fontId="4" type="noConversion"/>
  </si>
  <si>
    <t>김은희 님</t>
    <phoneticPr fontId="4" type="noConversion"/>
  </si>
  <si>
    <t>양재경 님</t>
    <phoneticPr fontId="4" type="noConversion"/>
  </si>
  <si>
    <t>* 강신욱 사원</t>
    <phoneticPr fontId="4" type="noConversion"/>
  </si>
  <si>
    <t>* 윤은선, 정동수,유하빈 사원</t>
    <phoneticPr fontId="4" type="noConversion"/>
  </si>
  <si>
    <t>* 정화영 사원</t>
    <phoneticPr fontId="4" type="noConversion"/>
  </si>
  <si>
    <t>* 월요일 점심시간에는 테이블 2회전, 저녁시간에는 1회전으로 운영하였습니다.</t>
    <phoneticPr fontId="4" type="noConversion"/>
  </si>
  <si>
    <t>Gaby 님</t>
    <phoneticPr fontId="4" type="noConversion"/>
  </si>
  <si>
    <t xml:space="preserve">외국인 모임, 단골 </t>
    <phoneticPr fontId="4" type="noConversion"/>
  </si>
  <si>
    <t>* 윤은선, 이성호 사원</t>
    <phoneticPr fontId="4" type="noConversion"/>
  </si>
  <si>
    <t>* 송상민, 김정필, 유하빈 사원</t>
    <phoneticPr fontId="4" type="noConversion"/>
  </si>
  <si>
    <t>* 정동수, 강신욱 사원</t>
    <phoneticPr fontId="4" type="noConversion"/>
  </si>
  <si>
    <t>1(8)</t>
    <phoneticPr fontId="4" type="noConversion"/>
  </si>
  <si>
    <t>박영권 님</t>
    <phoneticPr fontId="4" type="noConversion"/>
  </si>
  <si>
    <t xml:space="preserve">오츠카 </t>
    <phoneticPr fontId="4" type="noConversion"/>
  </si>
  <si>
    <t>bbq7만원 +와인, 단골 제약회사 손님</t>
    <phoneticPr fontId="4" type="noConversion"/>
  </si>
  <si>
    <t>이지은 님</t>
    <phoneticPr fontId="4" type="noConversion"/>
  </si>
  <si>
    <t>와인 동호회 모임, 첫방문</t>
    <phoneticPr fontId="4" type="noConversion"/>
  </si>
  <si>
    <t>* 최영환 주임, 유하빈 사원</t>
    <phoneticPr fontId="4" type="noConversion"/>
  </si>
  <si>
    <t>* 윤은선, 정동수, 강신욱 사원</t>
    <phoneticPr fontId="4" type="noConversion"/>
  </si>
  <si>
    <t>* 김정필, 이성호 사원</t>
    <phoneticPr fontId="4" type="noConversion"/>
  </si>
  <si>
    <t>* 금일 와인 12병이 판매 되었습니다.</t>
    <phoneticPr fontId="4" type="noConversion"/>
  </si>
  <si>
    <t xml:space="preserve"> </t>
    <phoneticPr fontId="4" type="noConversion"/>
  </si>
  <si>
    <t>1(5)</t>
    <phoneticPr fontId="4" type="noConversion"/>
  </si>
  <si>
    <t>김정화 님</t>
    <phoneticPr fontId="4" type="noConversion"/>
  </si>
  <si>
    <t>이정미 님</t>
    <phoneticPr fontId="4" type="noConversion"/>
  </si>
  <si>
    <t>서지영 님</t>
    <phoneticPr fontId="4" type="noConversion"/>
  </si>
  <si>
    <t>단골, 이슬람권 외국인들 동반, 테라스 착석</t>
    <phoneticPr fontId="4" type="noConversion"/>
  </si>
  <si>
    <t>* 송상민, 정동수 사원</t>
    <phoneticPr fontId="4" type="noConversion"/>
  </si>
  <si>
    <t>* 김소영, 조성훈, 조현우 사원</t>
    <phoneticPr fontId="4" type="noConversion"/>
  </si>
  <si>
    <t>* 고메위크 서비스 및 그랜드 메뉴 미장</t>
    <phoneticPr fontId="4" type="noConversion"/>
  </si>
  <si>
    <t>0(8)</t>
    <phoneticPr fontId="4" type="noConversion"/>
  </si>
  <si>
    <t>1(6)</t>
    <phoneticPr fontId="4" type="noConversion"/>
  </si>
  <si>
    <t>4(11)</t>
    <phoneticPr fontId="4" type="noConversion"/>
  </si>
  <si>
    <t>3(11)</t>
    <phoneticPr fontId="4" type="noConversion"/>
  </si>
  <si>
    <t>6(13)</t>
    <phoneticPr fontId="4" type="noConversion"/>
  </si>
  <si>
    <t>*Ris-Sumcho</t>
    <phoneticPr fontId="4" type="noConversion"/>
  </si>
  <si>
    <t>* 윤은선, 송상민 사원</t>
    <phoneticPr fontId="4" type="noConversion"/>
  </si>
  <si>
    <t>* 정동수 사원</t>
    <phoneticPr fontId="4" type="noConversion"/>
  </si>
  <si>
    <t>* 강신욱 사원</t>
    <phoneticPr fontId="4" type="noConversion"/>
  </si>
  <si>
    <t>* 김정필, 이성호, 유하빈 사원</t>
    <phoneticPr fontId="4" type="noConversion"/>
  </si>
  <si>
    <t>* 최영환 주임</t>
    <phoneticPr fontId="4" type="noConversion"/>
  </si>
  <si>
    <t>* 김소영 사원 휴무, 이길만 주임 하프 근무</t>
    <phoneticPr fontId="4" type="noConversion"/>
  </si>
  <si>
    <t>* 천상목, 조현우 사원</t>
    <phoneticPr fontId="4" type="noConversion"/>
  </si>
  <si>
    <t>* 정화영, 조성훈 사원</t>
    <phoneticPr fontId="4" type="noConversion"/>
  </si>
  <si>
    <t>* 오븐 청소 및 그릴 청소</t>
    <phoneticPr fontId="4" type="noConversion"/>
  </si>
  <si>
    <t>* 섹션별 식자재 체크</t>
    <phoneticPr fontId="4" type="noConversion"/>
  </si>
  <si>
    <t>*Sal-Cesare</t>
    <phoneticPr fontId="4" type="noConversion"/>
  </si>
  <si>
    <t xml:space="preserve">*Car-Bistecca </t>
    <phoneticPr fontId="4" type="noConversion"/>
  </si>
  <si>
    <t>*Pas-Vongole</t>
    <phoneticPr fontId="4" type="noConversion"/>
  </si>
  <si>
    <t>2(8)</t>
    <phoneticPr fontId="4" type="noConversion"/>
  </si>
  <si>
    <t>3(14)</t>
    <phoneticPr fontId="4" type="noConversion"/>
  </si>
  <si>
    <t>3(14)</t>
    <phoneticPr fontId="4" type="noConversion"/>
  </si>
  <si>
    <t>* Dinner B course</t>
    <phoneticPr fontId="4" type="noConversion"/>
  </si>
  <si>
    <t>* Ant-Arancini</t>
    <phoneticPr fontId="4" type="noConversion"/>
  </si>
  <si>
    <t>* 조현우 사원</t>
    <phoneticPr fontId="4" type="noConversion"/>
  </si>
  <si>
    <t>* 이길만 주임, 천상목 사원</t>
    <phoneticPr fontId="4" type="noConversion"/>
  </si>
  <si>
    <t>* 이길만 주임, 조현빈 사원</t>
    <phoneticPr fontId="4" type="noConversion"/>
  </si>
  <si>
    <t>* 천상목, 정화영 사원</t>
    <phoneticPr fontId="4" type="noConversion"/>
  </si>
  <si>
    <t>2(10)</t>
    <phoneticPr fontId="4" type="noConversion"/>
  </si>
  <si>
    <t>2(16)</t>
    <phoneticPr fontId="4" type="noConversion"/>
  </si>
  <si>
    <t>3(17)</t>
    <phoneticPr fontId="4" type="noConversion"/>
  </si>
  <si>
    <t>2(18)</t>
    <phoneticPr fontId="4" type="noConversion"/>
  </si>
  <si>
    <t>* Lunch T Course</t>
    <phoneticPr fontId="4" type="noConversion"/>
  </si>
  <si>
    <t>* Pas-Gamberi</t>
    <phoneticPr fontId="4" type="noConversion"/>
  </si>
  <si>
    <t>* Sal-Cesare</t>
    <phoneticPr fontId="4" type="noConversion"/>
  </si>
  <si>
    <t>* Car-Chicken</t>
    <phoneticPr fontId="4" type="noConversion"/>
  </si>
  <si>
    <t>* 김소영, 조성훈 사원 하프 근무</t>
    <phoneticPr fontId="4" type="noConversion"/>
  </si>
  <si>
    <t>* 김소영, 정화영 사원</t>
    <phoneticPr fontId="4" type="noConversion"/>
  </si>
  <si>
    <t>* 조성훈, 조현빈 사원</t>
    <phoneticPr fontId="4" type="noConversion"/>
  </si>
  <si>
    <t>* 임진환 대리, 김정필 사원</t>
    <phoneticPr fontId="4" type="noConversion"/>
  </si>
  <si>
    <t>* 송상민, 이성호, 유하빈 사원</t>
    <phoneticPr fontId="4" type="noConversion"/>
  </si>
  <si>
    <t>* 최영환 주임</t>
    <phoneticPr fontId="4" type="noConversion"/>
  </si>
  <si>
    <t xml:space="preserve">* 트렌치 대청소 </t>
    <phoneticPr fontId="4" type="noConversion"/>
  </si>
  <si>
    <t>* 선반, 냉장고 청소</t>
    <phoneticPr fontId="4" type="noConversion"/>
  </si>
  <si>
    <t>* 유하빈 사원, 파스타 봉골레, 감베리 교육</t>
    <phoneticPr fontId="4" type="noConversion"/>
  </si>
  <si>
    <t>* 최영환 주임, 강신욱 사원 휴무, 윤은선 사원 하프 근무</t>
    <phoneticPr fontId="4" type="noConversion"/>
  </si>
  <si>
    <t>* 김정필 사원</t>
    <phoneticPr fontId="4" type="noConversion"/>
  </si>
  <si>
    <t>* 이성호, 유하빈 사원</t>
    <phoneticPr fontId="4" type="noConversion"/>
  </si>
  <si>
    <t>* 송상민 사원</t>
    <phoneticPr fontId="4" type="noConversion"/>
  </si>
  <si>
    <t>문상인 님</t>
    <phoneticPr fontId="4" type="noConversion"/>
  </si>
  <si>
    <t>Claudia</t>
    <phoneticPr fontId="4" type="noConversion"/>
  </si>
  <si>
    <t>강윤희 님</t>
    <phoneticPr fontId="4" type="noConversion"/>
  </si>
  <si>
    <t>박시현 님</t>
    <phoneticPr fontId="4" type="noConversion"/>
  </si>
  <si>
    <t>김태주 님</t>
    <phoneticPr fontId="4" type="noConversion"/>
  </si>
  <si>
    <t>돌잔치 BBQ</t>
    <phoneticPr fontId="4" type="noConversion"/>
  </si>
  <si>
    <t>하주민 님</t>
    <phoneticPr fontId="4" type="noConversion"/>
  </si>
  <si>
    <t>10월 24일 돌잔치 예약 손님</t>
    <phoneticPr fontId="4" type="noConversion"/>
  </si>
  <si>
    <t>이석윤 님</t>
    <phoneticPr fontId="4" type="noConversion"/>
  </si>
  <si>
    <t>권유정 님</t>
    <phoneticPr fontId="4" type="noConversion"/>
  </si>
  <si>
    <t>2+1</t>
    <phoneticPr fontId="4" type="noConversion"/>
  </si>
  <si>
    <t>김민지 님</t>
    <phoneticPr fontId="4" type="noConversion"/>
  </si>
  <si>
    <t>강혜민 님</t>
    <phoneticPr fontId="4" type="noConversion"/>
  </si>
  <si>
    <t>처음방문 손님, 가족, 디너코스</t>
    <phoneticPr fontId="4" type="noConversion"/>
  </si>
  <si>
    <t>외국인 디너 파티</t>
    <phoneticPr fontId="4" type="noConversion"/>
  </si>
  <si>
    <t>단골 외국인 단골</t>
    <phoneticPr fontId="4" type="noConversion"/>
  </si>
  <si>
    <t>Bisman</t>
    <phoneticPr fontId="4" type="noConversion"/>
  </si>
  <si>
    <t>찰시 님</t>
    <phoneticPr fontId="4" type="noConversion"/>
  </si>
  <si>
    <t>외국인</t>
    <phoneticPr fontId="4" type="noConversion"/>
  </si>
  <si>
    <t>* 저녁에 Claudia 북유럽 손님들 스탠딩 디너 파티가 6층에서 진행되었습니다.</t>
    <phoneticPr fontId="4" type="noConversion"/>
  </si>
  <si>
    <t>* 5층 백사이드, 창고 청소</t>
    <phoneticPr fontId="4" type="noConversion"/>
  </si>
  <si>
    <t>* 5층 폴딩도어 물청소</t>
    <phoneticPr fontId="4" type="noConversion"/>
  </si>
  <si>
    <t>* Ant-Caprese</t>
    <phoneticPr fontId="4" type="noConversion"/>
  </si>
  <si>
    <t>* Sal-Cesare</t>
    <phoneticPr fontId="4" type="noConversion"/>
  </si>
  <si>
    <t>* Dinner A set</t>
    <phoneticPr fontId="4" type="noConversion"/>
  </si>
  <si>
    <t>* Car-Filetto</t>
    <phoneticPr fontId="4" type="noConversion"/>
  </si>
  <si>
    <t>* Ris-Funghi</t>
    <phoneticPr fontId="4" type="noConversion"/>
  </si>
  <si>
    <t>박수현 님</t>
    <phoneticPr fontId="4" type="noConversion"/>
  </si>
  <si>
    <t>3+1</t>
    <phoneticPr fontId="4" type="noConversion"/>
  </si>
  <si>
    <t xml:space="preserve">* 최영환 주임, 강신욱 사원 </t>
    <phoneticPr fontId="4" type="noConversion"/>
  </si>
  <si>
    <t>* 윤은선, 정동수 사원</t>
    <phoneticPr fontId="4" type="noConversion"/>
  </si>
  <si>
    <t>* 천상목, 조현빈, 조현우 사원</t>
    <phoneticPr fontId="4" type="noConversion"/>
  </si>
  <si>
    <t>* 워크인 냉장고 청소</t>
    <phoneticPr fontId="4" type="noConversion"/>
  </si>
  <si>
    <t>* 음료 냉장고 유통기한 체크 및 내부 청소</t>
    <phoneticPr fontId="4" type="noConversion"/>
  </si>
  <si>
    <t>1(3)</t>
    <phoneticPr fontId="4" type="noConversion"/>
  </si>
  <si>
    <t>0(1)</t>
    <phoneticPr fontId="4" type="noConversion"/>
  </si>
  <si>
    <t>0(2)</t>
    <phoneticPr fontId="4" type="noConversion"/>
  </si>
  <si>
    <t>1(2)</t>
    <phoneticPr fontId="4" type="noConversion"/>
  </si>
  <si>
    <t>* Piz-Noci</t>
    <phoneticPr fontId="4" type="noConversion"/>
  </si>
  <si>
    <t>* Lunch A set</t>
    <phoneticPr fontId="4" type="noConversion"/>
  </si>
  <si>
    <t>* 정동수, 유하빈 사원</t>
    <phoneticPr fontId="4" type="noConversion"/>
  </si>
  <si>
    <t>* 김정필, 이성호  사원</t>
    <phoneticPr fontId="4" type="noConversion"/>
  </si>
  <si>
    <t>* 강신욱 사원</t>
    <phoneticPr fontId="4" type="noConversion"/>
  </si>
  <si>
    <t>* 이길만 주임 하프근무, 조현빈 사원 휴무</t>
    <phoneticPr fontId="4" type="noConversion"/>
  </si>
  <si>
    <t>* 천상목, 정화영, 조현우 사원</t>
    <phoneticPr fontId="4" type="noConversion"/>
  </si>
  <si>
    <t>* 직원 식당 청소</t>
    <phoneticPr fontId="4" type="noConversion"/>
  </si>
  <si>
    <t>* 6층 테라스 화단관리, 6층 룸 바닥 청소</t>
    <phoneticPr fontId="4" type="noConversion"/>
  </si>
  <si>
    <t>0(3)</t>
    <phoneticPr fontId="4" type="noConversion"/>
  </si>
  <si>
    <t>0(1)</t>
    <phoneticPr fontId="4" type="noConversion"/>
  </si>
  <si>
    <t>0(2)</t>
    <phoneticPr fontId="4" type="noConversion"/>
  </si>
  <si>
    <t>*  Sal-Cesare</t>
    <phoneticPr fontId="4" type="noConversion"/>
  </si>
  <si>
    <t>* Pas-Bolongese</t>
    <phoneticPr fontId="4" type="noConversion"/>
  </si>
  <si>
    <t>오유경 님</t>
    <phoneticPr fontId="4" type="noConversion"/>
  </si>
  <si>
    <t>KNN 단유정 님</t>
    <phoneticPr fontId="4" type="noConversion"/>
  </si>
  <si>
    <t>단골 방송국 KNN</t>
    <phoneticPr fontId="4" type="noConversion"/>
  </si>
  <si>
    <t>* 강신욱 사원</t>
    <phoneticPr fontId="4" type="noConversion"/>
  </si>
  <si>
    <t>* 김정필, 이성호, 유하빈  사원</t>
    <phoneticPr fontId="4" type="noConversion"/>
  </si>
  <si>
    <t>* 최영환 주임</t>
    <phoneticPr fontId="4" type="noConversion"/>
  </si>
  <si>
    <t>* 김소영, 천상목 사원 휴무, 조현빈 사원 하프근무</t>
    <phoneticPr fontId="4" type="noConversion"/>
  </si>
  <si>
    <t>* 이길만 주임, 조성훈 사원</t>
    <phoneticPr fontId="4" type="noConversion"/>
  </si>
  <si>
    <t>*  정화영, 조현우, 조현빈 사원</t>
    <phoneticPr fontId="4" type="noConversion"/>
  </si>
  <si>
    <t>* 하몽 작업, 빵칩 생산</t>
    <phoneticPr fontId="4" type="noConversion"/>
  </si>
  <si>
    <t>* 갈릭 버터 생산</t>
    <phoneticPr fontId="4" type="noConversion"/>
  </si>
  <si>
    <t>* 커피머신 분해 청소</t>
    <phoneticPr fontId="4" type="noConversion"/>
  </si>
  <si>
    <t>3(6)</t>
    <phoneticPr fontId="4" type="noConversion"/>
  </si>
  <si>
    <t>2(4)</t>
    <phoneticPr fontId="4" type="noConversion"/>
  </si>
  <si>
    <t>* Dinner B set</t>
    <phoneticPr fontId="4" type="noConversion"/>
  </si>
  <si>
    <t>* Des-Churros</t>
    <phoneticPr fontId="4" type="noConversion"/>
  </si>
  <si>
    <t>* Ris-Sumcho</t>
    <phoneticPr fontId="4" type="noConversion"/>
  </si>
  <si>
    <t>박지현 님</t>
    <phoneticPr fontId="4" type="noConversion"/>
  </si>
  <si>
    <t>박정숙 님</t>
    <phoneticPr fontId="4" type="noConversion"/>
  </si>
  <si>
    <t>전재우 님</t>
    <phoneticPr fontId="4" type="noConversion"/>
  </si>
  <si>
    <t>COLA pasta 단골 손님 부산 방문</t>
    <phoneticPr fontId="4" type="noConversion"/>
  </si>
  <si>
    <t>김정현 님</t>
    <phoneticPr fontId="4" type="noConversion"/>
  </si>
  <si>
    <t>* 윤은선, 김정필 사원</t>
    <phoneticPr fontId="4" type="noConversion"/>
  </si>
  <si>
    <t>* 송상민, 이성호  사원</t>
    <phoneticPr fontId="4" type="noConversion"/>
  </si>
  <si>
    <t>* 이길만 주임 하프근무, 천상목, 조현우 사원 휴무</t>
    <phoneticPr fontId="4" type="noConversion"/>
  </si>
  <si>
    <t>* 이길만 주임, 김소영,조성훈 사원</t>
    <phoneticPr fontId="4" type="noConversion"/>
  </si>
  <si>
    <t>*  정화영, 조현빈 사원</t>
    <phoneticPr fontId="4" type="noConversion"/>
  </si>
  <si>
    <t>* 오이피클 생산</t>
    <phoneticPr fontId="4" type="noConversion"/>
  </si>
  <si>
    <t>* 트렌치 청소</t>
    <phoneticPr fontId="4" type="noConversion"/>
  </si>
  <si>
    <t>* 6층 화단 청소, 6층 주방 청소</t>
    <phoneticPr fontId="4" type="noConversion"/>
  </si>
  <si>
    <t>6(12)</t>
    <phoneticPr fontId="4" type="noConversion"/>
  </si>
  <si>
    <t>2(5)</t>
    <phoneticPr fontId="4" type="noConversion"/>
  </si>
  <si>
    <t>* Sal-Funghi</t>
    <phoneticPr fontId="4" type="noConversion"/>
  </si>
  <si>
    <t>* Lunch B set</t>
    <phoneticPr fontId="4" type="noConversion"/>
  </si>
  <si>
    <t>정인숙 님</t>
    <phoneticPr fontId="4" type="noConversion"/>
  </si>
  <si>
    <t>네덜란드 단골 가족</t>
    <phoneticPr fontId="4" type="noConversion"/>
  </si>
  <si>
    <t>피터 슬룻웨그 &amp; 바네사 님</t>
    <phoneticPr fontId="4" type="noConversion"/>
  </si>
  <si>
    <t>* 이성호, 유하빈  사원</t>
    <phoneticPr fontId="4" type="noConversion"/>
  </si>
  <si>
    <t>* 유하빈 핫파트 교육</t>
    <phoneticPr fontId="4" type="noConversion"/>
  </si>
  <si>
    <t>* 메르까토 자체 돌상 시뮬레이션 및 직원 미팅</t>
    <phoneticPr fontId="4" type="noConversion"/>
  </si>
  <si>
    <t>* 이길만 주임, 조성훈 사원 휴무, 천상목 사원 하프근무</t>
    <phoneticPr fontId="4" type="noConversion"/>
  </si>
  <si>
    <t>* , 김소영, 조현우 사원</t>
    <phoneticPr fontId="4" type="noConversion"/>
  </si>
  <si>
    <t>*  천상목, 정화영, 조현빈 사원</t>
    <phoneticPr fontId="4" type="noConversion"/>
  </si>
  <si>
    <t>1(13)</t>
    <phoneticPr fontId="4" type="noConversion"/>
  </si>
  <si>
    <t>2(7)</t>
    <phoneticPr fontId="4" type="noConversion"/>
  </si>
  <si>
    <t>* Pas-Mare</t>
    <phoneticPr fontId="4" type="noConversion"/>
  </si>
  <si>
    <t>김진만 님</t>
    <phoneticPr fontId="4" type="noConversion"/>
  </si>
  <si>
    <t>차명진 님</t>
    <phoneticPr fontId="4" type="noConversion"/>
  </si>
  <si>
    <t>박서우 님</t>
    <phoneticPr fontId="4" type="noConversion"/>
  </si>
  <si>
    <t>이진희 님</t>
    <phoneticPr fontId="4" type="noConversion"/>
  </si>
  <si>
    <t>주상은 님</t>
    <phoneticPr fontId="4" type="noConversion"/>
  </si>
  <si>
    <t>돌잔치 6층, 바비큐 60,000원 +와인</t>
    <phoneticPr fontId="4" type="noConversion"/>
  </si>
  <si>
    <t>윤준식 님</t>
    <phoneticPr fontId="4" type="noConversion"/>
  </si>
  <si>
    <t>김성찬 님</t>
    <phoneticPr fontId="4" type="noConversion"/>
  </si>
  <si>
    <t>5+1</t>
    <phoneticPr fontId="4" type="noConversion"/>
  </si>
  <si>
    <t>김태훈 님</t>
    <phoneticPr fontId="4" type="noConversion"/>
  </si>
  <si>
    <t>* 유하빈사원</t>
    <phoneticPr fontId="4" type="noConversion"/>
  </si>
  <si>
    <t>* 윤은선, 정동수 사원</t>
    <phoneticPr fontId="4" type="noConversion"/>
  </si>
  <si>
    <t>* 최영환 주임, 송상민 사원</t>
    <phoneticPr fontId="4" type="noConversion"/>
  </si>
  <si>
    <t>* 김정필,이성호 사원</t>
    <phoneticPr fontId="4" type="noConversion"/>
  </si>
  <si>
    <t>*  이길만 주임, 김소영, 조현우 사원</t>
    <phoneticPr fontId="4" type="noConversion"/>
  </si>
  <si>
    <t>*  천상목, 조성훈, 조현빈 사원</t>
    <phoneticPr fontId="4" type="noConversion"/>
  </si>
  <si>
    <t>* 김소영 사원</t>
    <phoneticPr fontId="4" type="noConversion"/>
  </si>
  <si>
    <t>* 매생이 칩 생산</t>
    <phoneticPr fontId="4" type="noConversion"/>
  </si>
  <si>
    <t>* 신메뉴 미장 작업</t>
    <phoneticPr fontId="4" type="noConversion"/>
  </si>
  <si>
    <t>* 신메뉴 건 홀 미팅 진행</t>
    <phoneticPr fontId="4" type="noConversion"/>
  </si>
  <si>
    <t>3(10)</t>
    <phoneticPr fontId="4" type="noConversion"/>
  </si>
  <si>
    <t>1(5)</t>
    <phoneticPr fontId="4" type="noConversion"/>
  </si>
  <si>
    <t>* Piz-Margherita</t>
    <phoneticPr fontId="4" type="noConversion"/>
  </si>
  <si>
    <t>* Lunch  A set</t>
    <phoneticPr fontId="4" type="noConversion"/>
  </si>
  <si>
    <t>* Car-Pollo</t>
    <phoneticPr fontId="4" type="noConversion"/>
  </si>
  <si>
    <t>* Ant-Zuppa di Cozze</t>
    <phoneticPr fontId="4" type="noConversion"/>
  </si>
  <si>
    <t>양목화 님</t>
    <phoneticPr fontId="4" type="noConversion"/>
  </si>
  <si>
    <t>5+2</t>
    <phoneticPr fontId="4" type="noConversion"/>
  </si>
  <si>
    <t>양진아 님</t>
    <phoneticPr fontId="4" type="noConversion"/>
  </si>
  <si>
    <t>오재훈 님</t>
    <phoneticPr fontId="4" type="noConversion"/>
  </si>
  <si>
    <t>백민영 님</t>
    <phoneticPr fontId="4" type="noConversion"/>
  </si>
  <si>
    <t>* 송상민, 강신욱 사원</t>
    <phoneticPr fontId="4" type="noConversion"/>
  </si>
  <si>
    <t>* 김정필 사원</t>
    <phoneticPr fontId="4" type="noConversion"/>
  </si>
  <si>
    <t>* 이성호, 유하빈 사원</t>
    <phoneticPr fontId="4" type="noConversion"/>
  </si>
  <si>
    <t>* 최영환 주임</t>
    <phoneticPr fontId="4" type="noConversion"/>
  </si>
  <si>
    <t>* 조현빈 사원 휴무</t>
    <phoneticPr fontId="4" type="noConversion"/>
  </si>
  <si>
    <t>*  천상목, 정화영, 조성훈 사원</t>
    <phoneticPr fontId="4" type="noConversion"/>
  </si>
  <si>
    <t>* 신메뉴 미장 및 테이스팅</t>
    <phoneticPr fontId="4" type="noConversion"/>
  </si>
  <si>
    <t xml:space="preserve">* 신메뉴 &amp; 새로운 와인 리스트 교육 및 미팅 </t>
    <phoneticPr fontId="4" type="noConversion"/>
  </si>
  <si>
    <t>0(16)</t>
    <phoneticPr fontId="4" type="noConversion"/>
  </si>
  <si>
    <t>0(5)</t>
    <phoneticPr fontId="4" type="noConversion"/>
  </si>
  <si>
    <t>* Lunch  Tasting</t>
    <phoneticPr fontId="4" type="noConversion"/>
  </si>
  <si>
    <t>* Dinner B set</t>
    <phoneticPr fontId="4" type="noConversion"/>
  </si>
  <si>
    <t>* Car-Bistecca</t>
    <phoneticPr fontId="4" type="noConversion"/>
  </si>
  <si>
    <t>* Piz-Uhjang</t>
    <phoneticPr fontId="4" type="noConversion"/>
  </si>
  <si>
    <t>* 최영환 주임, 정동수, 이성호 사원</t>
    <phoneticPr fontId="4" type="noConversion"/>
  </si>
  <si>
    <t>* 윤은선 사원</t>
    <phoneticPr fontId="4" type="noConversion"/>
  </si>
  <si>
    <t>* 강신욱 사원</t>
    <phoneticPr fontId="4" type="noConversion"/>
  </si>
  <si>
    <t>* 김정필, 유하빈 사원</t>
    <phoneticPr fontId="4" type="noConversion"/>
  </si>
  <si>
    <t>* 송상민 사원</t>
    <phoneticPr fontId="4" type="noConversion"/>
  </si>
  <si>
    <t>* 김소영, 천상목 사원</t>
    <phoneticPr fontId="4" type="noConversion"/>
  </si>
  <si>
    <t>*  이길만 주임, 조현우 사원</t>
    <phoneticPr fontId="4" type="noConversion"/>
  </si>
  <si>
    <t>*  천상목, 정화영, 조성훈 사원</t>
    <phoneticPr fontId="4" type="noConversion"/>
  </si>
  <si>
    <t>* 신메뉴 시연 및 테이스팅</t>
    <phoneticPr fontId="4" type="noConversion"/>
  </si>
  <si>
    <t xml:space="preserve">* 신메뉴 &amp; 새로운 와인 리스트 교육 및 시식  </t>
    <phoneticPr fontId="4" type="noConversion"/>
  </si>
  <si>
    <t>* Pas-Sea Zuppa</t>
    <phoneticPr fontId="4" type="noConversion"/>
  </si>
  <si>
    <t>* Car-Bistecca</t>
    <phoneticPr fontId="4" type="noConversion"/>
  </si>
  <si>
    <t>* Ant-Zuppa Cozze</t>
    <phoneticPr fontId="4" type="noConversion"/>
  </si>
  <si>
    <t>김상용 님</t>
    <phoneticPr fontId="4" type="noConversion"/>
  </si>
  <si>
    <t>구윤희 님</t>
    <phoneticPr fontId="4" type="noConversion"/>
  </si>
  <si>
    <t>* 정동수, 이성호 사원</t>
    <phoneticPr fontId="4" type="noConversion"/>
  </si>
  <si>
    <t>* 정화영 사원</t>
    <phoneticPr fontId="4" type="noConversion"/>
  </si>
  <si>
    <t>*  천상목, 조성훈 사원</t>
    <phoneticPr fontId="4" type="noConversion"/>
  </si>
  <si>
    <t>* Lunch A course</t>
    <phoneticPr fontId="4" type="noConversion"/>
  </si>
  <si>
    <t>* Piz-Margherita</t>
    <phoneticPr fontId="4" type="noConversion"/>
  </si>
  <si>
    <t>* Ant-Zuppa Cozze</t>
    <phoneticPr fontId="4" type="noConversion"/>
  </si>
  <si>
    <t>* Car-Filleto</t>
    <phoneticPr fontId="4" type="noConversion"/>
  </si>
  <si>
    <t>* 정동수 사원</t>
    <phoneticPr fontId="4" type="noConversion"/>
  </si>
  <si>
    <t>* 김정필 사원</t>
    <phoneticPr fontId="4" type="noConversion"/>
  </si>
  <si>
    <t>* 임진환 대리, 윤은선, 강신욱 사원</t>
    <phoneticPr fontId="4" type="noConversion"/>
  </si>
  <si>
    <t>* 최영환 주임, 이성호, 유하빈 사원</t>
    <phoneticPr fontId="4" type="noConversion"/>
  </si>
  <si>
    <t>* 조현우, 조현빈 사원 휴무, 이길만주임 하프근무</t>
    <phoneticPr fontId="4" type="noConversion"/>
  </si>
  <si>
    <t>* 천상목, 정화영 사원</t>
    <phoneticPr fontId="4" type="noConversion"/>
  </si>
  <si>
    <t>* 김소영, 조성훈 사원</t>
    <phoneticPr fontId="4" type="noConversion"/>
  </si>
  <si>
    <t>* 신메뉴 재시연 및 테이스팅</t>
    <phoneticPr fontId="4" type="noConversion"/>
  </si>
  <si>
    <t>* 송상민 사원 메인 파트 교육</t>
    <phoneticPr fontId="4" type="noConversion"/>
  </si>
  <si>
    <t>석소라 님</t>
    <phoneticPr fontId="4" type="noConversion"/>
  </si>
  <si>
    <t>vip 박진희 님(월요반 모임) 동반</t>
    <phoneticPr fontId="4" type="noConversion"/>
  </si>
  <si>
    <t>*Lunch T course</t>
    <phoneticPr fontId="4" type="noConversion"/>
  </si>
  <si>
    <t>*Pas-Vongole Classic</t>
    <phoneticPr fontId="4" type="noConversion"/>
  </si>
  <si>
    <t>*Piz-Jamon</t>
    <phoneticPr fontId="4" type="noConversion"/>
  </si>
  <si>
    <t>*Car-Bistecca</t>
    <phoneticPr fontId="4" type="noConversion"/>
  </si>
  <si>
    <t>KNN단유정 님</t>
    <phoneticPr fontId="4" type="noConversion"/>
  </si>
  <si>
    <t>VIP단유정 님(KINN센터 직원동반)</t>
    <phoneticPr fontId="4" type="noConversion"/>
  </si>
  <si>
    <t>이경애 작가님</t>
    <phoneticPr fontId="4" type="noConversion"/>
  </si>
  <si>
    <t>갤러리 작가님 지인 동반 모임</t>
    <phoneticPr fontId="4" type="noConversion"/>
  </si>
  <si>
    <t>박창식 님</t>
    <phoneticPr fontId="4" type="noConversion"/>
  </si>
  <si>
    <t>문경희 님</t>
    <phoneticPr fontId="4" type="noConversion"/>
  </si>
  <si>
    <t>김지성 님</t>
    <phoneticPr fontId="4" type="noConversion"/>
  </si>
  <si>
    <t>신규 단골손님, 남편 생일 기념으로 방문</t>
    <phoneticPr fontId="4" type="noConversion"/>
  </si>
  <si>
    <t>* 디저트 시연 및 테이스팅</t>
    <phoneticPr fontId="4" type="noConversion"/>
  </si>
  <si>
    <t>* 6F 락커 청소</t>
    <phoneticPr fontId="4" type="noConversion"/>
  </si>
  <si>
    <t>* 최영환 주임, 김정필 사원</t>
    <phoneticPr fontId="4" type="noConversion"/>
  </si>
  <si>
    <t>* 이성호, 유하빈 사원</t>
    <phoneticPr fontId="4" type="noConversion"/>
  </si>
  <si>
    <t>* 조현우 사원 휴무, 이길만 주임 휴가</t>
    <phoneticPr fontId="4" type="noConversion"/>
  </si>
  <si>
    <t>* 김소영, 조성훈 사원</t>
    <phoneticPr fontId="4" type="noConversion"/>
  </si>
  <si>
    <t>* 천상목, 정화영, 조현빈 사원</t>
    <phoneticPr fontId="4" type="noConversion"/>
  </si>
  <si>
    <t>* 저녁에는 김지성 님 가족, 신라대 총장님 가족 외 VIP 손님들 방문이 많았습니다.</t>
    <phoneticPr fontId="4" type="noConversion"/>
  </si>
  <si>
    <t>* 5F Bar 정리 및 청소</t>
    <phoneticPr fontId="4" type="noConversion"/>
  </si>
  <si>
    <t>* 김소영, 정화영 사원 돌상 셋팅 마무리 및 사진촬영, 돌잔치 손님들께 사진 이메일 전송.</t>
    <phoneticPr fontId="4" type="noConversion"/>
  </si>
  <si>
    <t>2+1</t>
    <phoneticPr fontId="4" type="noConversion"/>
  </si>
  <si>
    <t>* Ant-Smoke Salmon</t>
    <phoneticPr fontId="4" type="noConversion"/>
  </si>
  <si>
    <t>* Ant-Arancini</t>
    <phoneticPr fontId="4" type="noConversion"/>
  </si>
  <si>
    <t>* Pas-Vongole spicy</t>
    <phoneticPr fontId="4" type="noConversion"/>
  </si>
  <si>
    <t>* Car-Chicken</t>
    <phoneticPr fontId="4" type="noConversion"/>
  </si>
  <si>
    <t>* Piz-Ujang</t>
    <phoneticPr fontId="4" type="noConversion"/>
  </si>
  <si>
    <t>최병완 님</t>
    <phoneticPr fontId="4" type="noConversion"/>
  </si>
  <si>
    <t>김정훈 님</t>
    <phoneticPr fontId="4" type="noConversion"/>
  </si>
  <si>
    <t>4+2</t>
    <phoneticPr fontId="4" type="noConversion"/>
  </si>
  <si>
    <t>진영균 님</t>
    <phoneticPr fontId="4" type="noConversion"/>
  </si>
  <si>
    <t>최영한 님</t>
    <phoneticPr fontId="4" type="noConversion"/>
  </si>
  <si>
    <t>소개팅</t>
    <phoneticPr fontId="4" type="noConversion"/>
  </si>
  <si>
    <t>이경애 작가님</t>
    <phoneticPr fontId="4" type="noConversion"/>
  </si>
  <si>
    <t>단품식사, 와인</t>
    <phoneticPr fontId="4" type="noConversion"/>
  </si>
  <si>
    <t>김영미 님</t>
    <phoneticPr fontId="4" type="noConversion"/>
  </si>
  <si>
    <t>최세윤 님</t>
    <phoneticPr fontId="4" type="noConversion"/>
  </si>
  <si>
    <t>2+2</t>
    <phoneticPr fontId="4" type="noConversion"/>
  </si>
  <si>
    <t>VIP, 가족동반, Lunch코스 즐겨드심, 드라이한 화이트와인선호</t>
    <phoneticPr fontId="4" type="noConversion"/>
  </si>
  <si>
    <t>박현준 님</t>
    <phoneticPr fontId="4" type="noConversion"/>
  </si>
  <si>
    <t>ViP, 가족동반, 단품식사, 6F에서 의사모임가지심</t>
    <phoneticPr fontId="4" type="noConversion"/>
  </si>
  <si>
    <t>최우혁 님</t>
    <phoneticPr fontId="4" type="noConversion"/>
  </si>
  <si>
    <t>문미숙 님</t>
    <phoneticPr fontId="4" type="noConversion"/>
  </si>
  <si>
    <t>안주아 님</t>
    <phoneticPr fontId="4" type="noConversion"/>
  </si>
  <si>
    <t>13+2</t>
    <phoneticPr fontId="4" type="noConversion"/>
  </si>
  <si>
    <t>6F 돌잔치</t>
    <phoneticPr fontId="4" type="noConversion"/>
  </si>
  <si>
    <t>* 당일 17시30분에 6F에서 진행된 돌잔치 B.B.Q(안주아 님)는 6월 13일 돌잔치 손님 소개로 예약하셨습니다. 
 B.B.Q 식사와 D/F Reserve Shiraz 5병, 맥주를 드셨으며 B.B.Q 꽃장식과 어른들 입맛에 맞춘 음식, View에 크게 만족하셨습니다.</t>
    <phoneticPr fontId="4" type="noConversion"/>
  </si>
  <si>
    <t>* 송상민 사원</t>
    <phoneticPr fontId="4" type="noConversion"/>
  </si>
  <si>
    <t>* 조성훈, 조현우 사원 휴무, 이길만주임 휴가</t>
    <phoneticPr fontId="4" type="noConversion"/>
  </si>
  <si>
    <t>* 천상목 사원</t>
    <phoneticPr fontId="4" type="noConversion"/>
  </si>
  <si>
    <t>* 정화영, 조현빈 사원</t>
    <phoneticPr fontId="4" type="noConversion"/>
  </si>
  <si>
    <t>* 김소영 사원</t>
    <phoneticPr fontId="4" type="noConversion"/>
  </si>
  <si>
    <t>* 윤은선 사원, 정동수 사원에게 양파피클, 쥬키니 피클, 판나코타 교육</t>
    <phoneticPr fontId="4" type="noConversion"/>
  </si>
  <si>
    <t>* 조현우 사원 휴무, 조현빈 사원 하프 근무</t>
    <phoneticPr fontId="4" type="noConversion"/>
  </si>
  <si>
    <t>* 정화영 조성훈 사원</t>
    <phoneticPr fontId="4" type="noConversion"/>
  </si>
  <si>
    <t>* Ant- Zuppa di Cozze</t>
    <phoneticPr fontId="4" type="noConversion"/>
  </si>
  <si>
    <t>* Ant-TBCarpaccio</t>
    <phoneticPr fontId="4" type="noConversion"/>
  </si>
  <si>
    <t>B.B.Q</t>
    <phoneticPr fontId="4" type="noConversion"/>
  </si>
  <si>
    <t>* 김소영, 조성훈사원</t>
    <phoneticPr fontId="4" type="noConversion"/>
  </si>
  <si>
    <t>* 천상목, 조현우 사원 휴무, 이길만 주임 휴가</t>
    <phoneticPr fontId="4" type="noConversion"/>
  </si>
  <si>
    <t>3(0)</t>
    <phoneticPr fontId="4" type="noConversion"/>
  </si>
  <si>
    <t>0(0)</t>
    <phoneticPr fontId="4" type="noConversion"/>
  </si>
  <si>
    <t>2(0)</t>
    <phoneticPr fontId="4" type="noConversion"/>
  </si>
  <si>
    <t>1(0)</t>
    <phoneticPr fontId="4" type="noConversion"/>
  </si>
  <si>
    <t>1(3)</t>
    <phoneticPr fontId="4" type="noConversion"/>
  </si>
  <si>
    <t>1(2)</t>
    <phoneticPr fontId="4" type="noConversion"/>
  </si>
  <si>
    <t>0(1)</t>
    <phoneticPr fontId="4" type="noConversion"/>
  </si>
  <si>
    <t>1(4)</t>
    <phoneticPr fontId="4" type="noConversion"/>
  </si>
  <si>
    <t>3(3)</t>
    <phoneticPr fontId="4" type="noConversion"/>
  </si>
  <si>
    <t>2(2)</t>
    <phoneticPr fontId="4" type="noConversion"/>
  </si>
  <si>
    <t>2(6)</t>
    <phoneticPr fontId="4" type="noConversion"/>
  </si>
  <si>
    <t>3(3)</t>
    <phoneticPr fontId="4" type="noConversion"/>
  </si>
  <si>
    <t>4(4)</t>
    <phoneticPr fontId="4" type="noConversion"/>
  </si>
  <si>
    <t>1(6)</t>
    <phoneticPr fontId="4" type="noConversion"/>
  </si>
  <si>
    <t>* 임진환대리, 송상민 사원</t>
    <phoneticPr fontId="4" type="noConversion"/>
  </si>
  <si>
    <t>* 윤은선, 정동수 사원</t>
    <phoneticPr fontId="4" type="noConversion"/>
  </si>
  <si>
    <t>* 강신욱 사원</t>
    <phoneticPr fontId="4" type="noConversion"/>
  </si>
  <si>
    <t>* 김정필, 이성호, 유하빈 사원</t>
    <phoneticPr fontId="4" type="noConversion"/>
  </si>
  <si>
    <t>* 최영환 주임</t>
    <phoneticPr fontId="4" type="noConversion"/>
  </si>
  <si>
    <t>* 신메뉴 재점검</t>
    <phoneticPr fontId="4" type="noConversion"/>
  </si>
  <si>
    <t>* 6/21 Dinner B.B.Q 미장</t>
    <phoneticPr fontId="4" type="noConversion"/>
  </si>
  <si>
    <t>* 홀직원 직수입 와인 교육 및 정보 공유</t>
    <phoneticPr fontId="4" type="noConversion"/>
  </si>
  <si>
    <t>* 이성호, 유하빈 사원 휴무</t>
    <phoneticPr fontId="4" type="noConversion"/>
  </si>
  <si>
    <t>* 유하빈, 정동수 사원</t>
    <phoneticPr fontId="4" type="noConversion"/>
  </si>
  <si>
    <t>* 윤은선, 정동수 사원</t>
    <phoneticPr fontId="4" type="noConversion"/>
  </si>
  <si>
    <t>* 강신욱 사원</t>
    <phoneticPr fontId="4" type="noConversion"/>
  </si>
  <si>
    <t>* 최영환 주임, 김정필 사원</t>
    <phoneticPr fontId="4" type="noConversion"/>
  </si>
  <si>
    <t>* 송상민 사원</t>
    <phoneticPr fontId="4" type="noConversion"/>
  </si>
  <si>
    <t>* 윤은선 사원, 쌀 아이스크림 생산</t>
    <phoneticPr fontId="4" type="noConversion"/>
  </si>
  <si>
    <t>* 6월 21일 일요일 B.B.Q 미장</t>
    <phoneticPr fontId="4" type="noConversion"/>
  </si>
  <si>
    <t>* 자몽아이스티 재시연 및 테이스팅</t>
    <phoneticPr fontId="4" type="noConversion"/>
  </si>
  <si>
    <t>* 조현빈 사원, 6F B.B.Q 테이블 세팅 교육</t>
    <phoneticPr fontId="4" type="noConversion"/>
  </si>
  <si>
    <t>2(10)</t>
    <phoneticPr fontId="4" type="noConversion"/>
  </si>
  <si>
    <t>2(12)</t>
    <phoneticPr fontId="4" type="noConversion"/>
  </si>
  <si>
    <t>1(8)</t>
    <phoneticPr fontId="4" type="noConversion"/>
  </si>
  <si>
    <t>* Lunch T</t>
    <phoneticPr fontId="4" type="noConversion"/>
  </si>
  <si>
    <t>* Pas-Vongole classic</t>
    <phoneticPr fontId="4" type="noConversion"/>
  </si>
  <si>
    <t>이슬 님</t>
    <phoneticPr fontId="4" type="noConversion"/>
  </si>
  <si>
    <t>Hannah 님</t>
    <phoneticPr fontId="4" type="noConversion"/>
  </si>
  <si>
    <t xml:space="preserve">외국인 </t>
    <phoneticPr fontId="4" type="noConversion"/>
  </si>
  <si>
    <t>* 김소영 사원 하프근무, 정화영 사원 휴무, 이길만주임 휴가</t>
    <phoneticPr fontId="4" type="noConversion"/>
  </si>
  <si>
    <t>* 김소영, 조현빈 사원</t>
    <phoneticPr fontId="4" type="noConversion"/>
  </si>
  <si>
    <t>* 5층 테라스 테이블, 의자 세척</t>
    <phoneticPr fontId="4" type="noConversion"/>
  </si>
  <si>
    <t>* 김정필, 강신욱 사원</t>
    <phoneticPr fontId="4" type="noConversion"/>
  </si>
  <si>
    <t xml:space="preserve">* 최영환 주임 </t>
    <phoneticPr fontId="4" type="noConversion"/>
  </si>
  <si>
    <t>BBQ</t>
    <phoneticPr fontId="4" type="noConversion"/>
  </si>
  <si>
    <t>1(11)</t>
    <phoneticPr fontId="4" type="noConversion"/>
  </si>
  <si>
    <t>3(15)</t>
    <phoneticPr fontId="4" type="noConversion"/>
  </si>
  <si>
    <t>* BBQ</t>
    <phoneticPr fontId="4" type="noConversion"/>
  </si>
  <si>
    <t>* Ant-Cipolla</t>
    <phoneticPr fontId="4" type="noConversion"/>
  </si>
  <si>
    <t>Statoil  회사 회식</t>
    <phoneticPr fontId="4" type="noConversion"/>
  </si>
  <si>
    <t>바비큐 6만원 +와인, 외국인 간부 회식</t>
    <phoneticPr fontId="4" type="noConversion"/>
  </si>
  <si>
    <t>장명희 님</t>
    <phoneticPr fontId="4" type="noConversion"/>
  </si>
  <si>
    <t>정여운 님</t>
    <phoneticPr fontId="4" type="noConversion"/>
  </si>
  <si>
    <t>* 윤은선, 김정필, 이성호 사원</t>
    <phoneticPr fontId="4" type="noConversion"/>
  </si>
  <si>
    <t xml:space="preserve">* 최영환 주임, 유하빈 사원 </t>
    <phoneticPr fontId="4" type="noConversion"/>
  </si>
  <si>
    <t>*이길만 주임, 조현우 사원</t>
    <phoneticPr fontId="4" type="noConversion"/>
  </si>
  <si>
    <t>* 천상목, 조성훈, 조현빈 사원</t>
    <phoneticPr fontId="4" type="noConversion"/>
  </si>
  <si>
    <t xml:space="preserve">  기물파손율 </t>
    <phoneticPr fontId="4" type="noConversion"/>
  </si>
  <si>
    <t>* 흑마늘 딥 생산</t>
    <phoneticPr fontId="4" type="noConversion"/>
  </si>
  <si>
    <t>* BBQ 미장 및 바비큐 그릴 서비스</t>
    <phoneticPr fontId="4" type="noConversion"/>
  </si>
  <si>
    <t>* 북유럽 출신의 외국인들이 6층에서 바비큐행사를 진행하였으며, 아주 만족하게 식사를 하셨습니다.</t>
    <phoneticPr fontId="4" type="noConversion"/>
  </si>
  <si>
    <t>1(12)</t>
    <phoneticPr fontId="4" type="noConversion"/>
  </si>
  <si>
    <t>1(18)</t>
    <phoneticPr fontId="4" type="noConversion"/>
  </si>
  <si>
    <t>* Ant-Mercato Calamari</t>
    <phoneticPr fontId="4" type="noConversion"/>
  </si>
  <si>
    <t>* Pas-See Zuppa</t>
    <phoneticPr fontId="4" type="noConversion"/>
  </si>
  <si>
    <t>* Sal-Cesare</t>
    <phoneticPr fontId="4" type="noConversion"/>
  </si>
  <si>
    <t>* Pas- Bolonese</t>
    <phoneticPr fontId="4" type="noConversion"/>
  </si>
  <si>
    <t>2+2</t>
    <phoneticPr fontId="4" type="noConversion"/>
  </si>
  <si>
    <t>김연수 님</t>
    <phoneticPr fontId="4" type="noConversion"/>
  </si>
  <si>
    <t>Witso 님</t>
    <phoneticPr fontId="4" type="noConversion"/>
  </si>
  <si>
    <t>VVIP, 결혼기념일 가족식사</t>
    <phoneticPr fontId="4" type="noConversion"/>
  </si>
  <si>
    <t>* 이길만주임, 정화영 사원</t>
    <phoneticPr fontId="4" type="noConversion"/>
  </si>
  <si>
    <t>* 김소영, 조성훈, 조현우 사원</t>
    <phoneticPr fontId="4" type="noConversion"/>
  </si>
  <si>
    <t>1(19)</t>
    <phoneticPr fontId="4" type="noConversion"/>
  </si>
  <si>
    <t>* Ant-Carpaccio</t>
    <phoneticPr fontId="4" type="noConversion"/>
  </si>
  <si>
    <t>* Ant-Zuppa cozze</t>
    <phoneticPr fontId="4" type="noConversion"/>
  </si>
  <si>
    <t>* Ant-Carpaccio</t>
    <phoneticPr fontId="4" type="noConversion"/>
  </si>
  <si>
    <t>전재일 님</t>
    <phoneticPr fontId="4" type="noConversion"/>
  </si>
  <si>
    <t>강윤건 님</t>
    <phoneticPr fontId="4" type="noConversion"/>
  </si>
  <si>
    <t>6F</t>
    <phoneticPr fontId="4" type="noConversion"/>
  </si>
  <si>
    <t>* 천상목, 조성훈 사원</t>
    <phoneticPr fontId="4" type="noConversion"/>
  </si>
  <si>
    <t>* 김소영, 조현우, 조현빈 사원</t>
    <phoneticPr fontId="4" type="noConversion"/>
  </si>
  <si>
    <t>VIP, 노르웨이사람들</t>
    <phoneticPr fontId="4" type="noConversion"/>
  </si>
  <si>
    <t>* 김소영, 조현우 사원 휴무, 천상목 사원 하프 근무</t>
    <phoneticPr fontId="4" type="noConversion"/>
  </si>
  <si>
    <t>* 천상목, 조현빈 사원</t>
    <phoneticPr fontId="4" type="noConversion"/>
  </si>
  <si>
    <t>* 김소영, 조성훈, 조현빈 사원</t>
    <phoneticPr fontId="4" type="noConversion"/>
  </si>
  <si>
    <t>0(9)</t>
    <phoneticPr fontId="4" type="noConversion"/>
  </si>
  <si>
    <t>0(14)</t>
    <phoneticPr fontId="4" type="noConversion"/>
  </si>
  <si>
    <t>1(20)</t>
    <phoneticPr fontId="4" type="noConversion"/>
  </si>
  <si>
    <t>0(17)</t>
    <phoneticPr fontId="4" type="noConversion"/>
  </si>
  <si>
    <t>* Car-Filetto</t>
    <phoneticPr fontId="4" type="noConversion"/>
  </si>
  <si>
    <t>* Car-Chicken</t>
    <phoneticPr fontId="4" type="noConversion"/>
  </si>
  <si>
    <t>김희정 님</t>
    <phoneticPr fontId="4" type="noConversion"/>
  </si>
  <si>
    <t>이혜경 님</t>
    <phoneticPr fontId="4" type="noConversion"/>
  </si>
  <si>
    <t>최재학 님</t>
    <phoneticPr fontId="4" type="noConversion"/>
  </si>
  <si>
    <t>심은정 님</t>
    <phoneticPr fontId="4" type="noConversion"/>
  </si>
  <si>
    <t>5F Room</t>
    <phoneticPr fontId="4" type="noConversion"/>
  </si>
  <si>
    <t>김수경 님</t>
    <phoneticPr fontId="4" type="noConversion"/>
  </si>
  <si>
    <t>김혜정 님</t>
    <phoneticPr fontId="4" type="noConversion"/>
  </si>
  <si>
    <t>6F, 부산은행 문현동 지점 회식</t>
    <phoneticPr fontId="4" type="noConversion"/>
  </si>
  <si>
    <t>김세아 님</t>
    <phoneticPr fontId="4" type="noConversion"/>
  </si>
  <si>
    <t>보원석 님</t>
    <phoneticPr fontId="4" type="noConversion"/>
  </si>
  <si>
    <t>* 6F REVIEW
방문한적이 있으신 김혜정을 포함한 부산은행 문현점 직원 회식자리에 단품 스테이크를 메인으로 하여 샐러드, 파스타를 각 접시에 담아 코스처럼 준비해드렸습니다.
또한 와인은 추천으로 Barbera Superiore 2병을 드셨습니다. 코스처럼 드시기 원하셨던 손님의 요구에 응했던 저희의 서비스와 배려에 감사해하셨으며, 다음 회식또한 이 곳에서 하겠다는 약속을 받았습니다.</t>
    <phoneticPr fontId="4" type="noConversion"/>
  </si>
  <si>
    <t>3(9)</t>
    <phoneticPr fontId="4" type="noConversion"/>
  </si>
  <si>
    <t>2(21)</t>
    <phoneticPr fontId="4" type="noConversion"/>
  </si>
  <si>
    <t>2(17)</t>
    <phoneticPr fontId="4" type="noConversion"/>
  </si>
  <si>
    <t>*Lunch T Course</t>
    <phoneticPr fontId="4" type="noConversion"/>
  </si>
  <si>
    <t>* Ant-Uova</t>
    <phoneticPr fontId="4" type="noConversion"/>
  </si>
  <si>
    <t>* Ant-Cipola</t>
    <phoneticPr fontId="4" type="noConversion"/>
  </si>
  <si>
    <t>배인영 님</t>
    <phoneticPr fontId="4" type="noConversion"/>
  </si>
  <si>
    <t>8+1+1</t>
    <phoneticPr fontId="4" type="noConversion"/>
  </si>
  <si>
    <t>돌잔치, Lunch C course</t>
    <phoneticPr fontId="4" type="noConversion"/>
  </si>
  <si>
    <t>고은희 님</t>
    <phoneticPr fontId="4" type="noConversion"/>
  </si>
  <si>
    <t>김세원님</t>
    <phoneticPr fontId="4" type="noConversion"/>
  </si>
  <si>
    <t>박유진 님</t>
    <phoneticPr fontId="4" type="noConversion"/>
  </si>
  <si>
    <t>최유진 님</t>
    <phoneticPr fontId="4" type="noConversion"/>
  </si>
  <si>
    <t>오상혁 님</t>
    <phoneticPr fontId="4" type="noConversion"/>
  </si>
  <si>
    <t>박기태 님</t>
    <phoneticPr fontId="4" type="noConversion"/>
  </si>
  <si>
    <t>김수홍 님</t>
    <phoneticPr fontId="4" type="noConversion"/>
  </si>
  <si>
    <t>알폰스 님</t>
    <phoneticPr fontId="4" type="noConversion"/>
  </si>
  <si>
    <t>* 이길만 주임 하프 근무</t>
    <phoneticPr fontId="4" type="noConversion"/>
  </si>
  <si>
    <t>* 천상목, 조성훈 사원</t>
    <phoneticPr fontId="4" type="noConversion"/>
  </si>
  <si>
    <t>* 김소영,  조현우 사원</t>
    <phoneticPr fontId="4" type="noConversion"/>
  </si>
  <si>
    <t>* 정화영, 조현빈 사원</t>
    <phoneticPr fontId="4" type="noConversion"/>
  </si>
  <si>
    <t>* 김소영, 정화영 사원</t>
    <phoneticPr fontId="4" type="noConversion"/>
  </si>
  <si>
    <t>* 이길만 주임, 조현우 사원</t>
    <phoneticPr fontId="4" type="noConversion"/>
  </si>
  <si>
    <t>* 천상목사원</t>
    <phoneticPr fontId="4" type="noConversion"/>
  </si>
  <si>
    <t>* 조성훈, 조현빈 사원</t>
    <phoneticPr fontId="4" type="noConversion"/>
  </si>
  <si>
    <t>2(23)</t>
    <phoneticPr fontId="4" type="noConversion"/>
  </si>
  <si>
    <t>3(19)</t>
    <phoneticPr fontId="4" type="noConversion"/>
  </si>
  <si>
    <t>* Luch T Course</t>
    <phoneticPr fontId="4" type="noConversion"/>
  </si>
  <si>
    <t>주민영 님</t>
    <phoneticPr fontId="4" type="noConversion"/>
  </si>
  <si>
    <t>6+2</t>
    <phoneticPr fontId="4" type="noConversion"/>
  </si>
  <si>
    <t>박윤아 님</t>
    <phoneticPr fontId="4" type="noConversion"/>
  </si>
  <si>
    <t>8+2</t>
    <phoneticPr fontId="4" type="noConversion"/>
  </si>
  <si>
    <t>서혜영 님</t>
    <phoneticPr fontId="4" type="noConversion"/>
  </si>
  <si>
    <t>김영미 님</t>
    <phoneticPr fontId="4" type="noConversion"/>
  </si>
  <si>
    <t>황준수 님</t>
    <phoneticPr fontId="4" type="noConversion"/>
  </si>
  <si>
    <t>김상재 님</t>
    <phoneticPr fontId="4" type="noConversion"/>
  </si>
  <si>
    <t>피터 님</t>
    <phoneticPr fontId="4" type="noConversion"/>
  </si>
  <si>
    <t>VVIP, 가족식사</t>
    <phoneticPr fontId="4" type="noConversion"/>
  </si>
  <si>
    <t xml:space="preserve">*  6F REVIEW
6F 강윤건 님은  Dinner T course 와 레드와인 Peppoli, Della Fay Shiraz 이용하셨습니다. 
모임의 성격은 경남권 대학교 교수모임으로 지인 소개로 예약하시고 첫방문하셨습니다.   </t>
    <phoneticPr fontId="4" type="noConversion"/>
  </si>
  <si>
    <t>* Car-Chicken</t>
    <phoneticPr fontId="4" type="noConversion"/>
  </si>
  <si>
    <t>7(0)</t>
    <phoneticPr fontId="4" type="noConversion"/>
  </si>
  <si>
    <t>* Sal-Ceasare</t>
    <phoneticPr fontId="4" type="noConversion"/>
  </si>
  <si>
    <t>1(0)</t>
    <phoneticPr fontId="4" type="noConversion"/>
  </si>
  <si>
    <t>금연사 모임</t>
    <phoneticPr fontId="4" type="noConversion"/>
  </si>
  <si>
    <t>지두성 님</t>
    <phoneticPr fontId="4" type="noConversion"/>
  </si>
  <si>
    <t>* 조성훈, 조현우 사원 휴무, 이길만주임 하프근무</t>
    <phoneticPr fontId="4" type="noConversion"/>
  </si>
  <si>
    <t>* 천상목 사원</t>
    <phoneticPr fontId="4" type="noConversion"/>
  </si>
  <si>
    <t>* 김소영 사원</t>
    <phoneticPr fontId="4" type="noConversion"/>
  </si>
  <si>
    <t>* 조현빈 사원</t>
    <phoneticPr fontId="4" type="noConversion"/>
  </si>
  <si>
    <t>* 이길만 주임, 천상목, 조현우 사원</t>
    <phoneticPr fontId="4" type="noConversion"/>
  </si>
  <si>
    <t>* 김소영, 정화영, 조성훈 사원</t>
    <phoneticPr fontId="4" type="noConversion"/>
  </si>
  <si>
    <t>김선영 님</t>
    <phoneticPr fontId="4" type="noConversion"/>
  </si>
  <si>
    <t>KNN 단유정 님</t>
    <phoneticPr fontId="4" type="noConversion"/>
  </si>
  <si>
    <t>5(7)</t>
    <phoneticPr fontId="4" type="noConversion"/>
  </si>
  <si>
    <t>3(1)</t>
    <phoneticPr fontId="4" type="noConversion"/>
  </si>
  <si>
    <t>* Pas-Gamberi</t>
    <phoneticPr fontId="4" type="noConversion"/>
  </si>
  <si>
    <t>* Pas-Bolonese</t>
    <phoneticPr fontId="4" type="noConversion"/>
  </si>
  <si>
    <t>* 김정필,이성호사원 휴무, 임진환대리 휴가</t>
    <phoneticPr fontId="4" type="noConversion"/>
  </si>
  <si>
    <t>* 정동수 사원</t>
    <phoneticPr fontId="4" type="noConversion"/>
  </si>
  <si>
    <t>* 윤은선, 정동수 사원</t>
    <phoneticPr fontId="4" type="noConversion"/>
  </si>
  <si>
    <t xml:space="preserve">* 최영환 주임, 유하빈 사원 </t>
    <phoneticPr fontId="4" type="noConversion"/>
  </si>
  <si>
    <t>* 윤은선,유하빈사원휴무, 임진환대리 휴가</t>
    <phoneticPr fontId="4" type="noConversion"/>
  </si>
  <si>
    <t>* 최영환 주임, 송상민 사원</t>
    <phoneticPr fontId="4" type="noConversion"/>
  </si>
  <si>
    <t>* 트렌치 청소</t>
    <phoneticPr fontId="4" type="noConversion"/>
  </si>
  <si>
    <t>* 윤은선 사원, 쥬키니, 양파 비트 피클 생산</t>
    <phoneticPr fontId="4" type="noConversion"/>
  </si>
  <si>
    <t xml:space="preserve">* 사장님 B.B.Q 준비 </t>
    <phoneticPr fontId="4" type="noConversion"/>
  </si>
  <si>
    <t>* 임진환 대리 휴가</t>
    <phoneticPr fontId="4" type="noConversion"/>
  </si>
  <si>
    <t>* 윤은선, 정동수 사원</t>
    <phoneticPr fontId="4" type="noConversion"/>
  </si>
  <si>
    <t>* 치킨 스탁, 치킨 마리네이드 생산</t>
    <phoneticPr fontId="4" type="noConversion"/>
  </si>
  <si>
    <t>* 최영환 주임 휴무, 정동수 사원 휴가</t>
    <phoneticPr fontId="4" type="noConversion"/>
  </si>
  <si>
    <t>* 윤은선 사원</t>
    <phoneticPr fontId="4" type="noConversion"/>
  </si>
  <si>
    <t>* 강신욱 사원</t>
    <phoneticPr fontId="4" type="noConversion"/>
  </si>
  <si>
    <t xml:space="preserve">* 김정필,이성호, 유하빈 사원 </t>
    <phoneticPr fontId="4" type="noConversion"/>
  </si>
  <si>
    <t>*  최영환 주임,송상민 사원</t>
    <phoneticPr fontId="4" type="noConversion"/>
  </si>
  <si>
    <t xml:space="preserve">* 김정필, 이성호,유하빈 사원 </t>
    <phoneticPr fontId="4" type="noConversion"/>
  </si>
  <si>
    <t xml:space="preserve">* 주말 B.B.Q 준비, 한치 작업 </t>
    <phoneticPr fontId="4" type="noConversion"/>
  </si>
  <si>
    <t>* 강신욱 사원 휴무, 정동수 사원 휴가</t>
    <phoneticPr fontId="4" type="noConversion"/>
  </si>
  <si>
    <t>* 윤은선 사원</t>
    <phoneticPr fontId="4" type="noConversion"/>
  </si>
  <si>
    <t>* 김정필 사원</t>
    <phoneticPr fontId="4" type="noConversion"/>
  </si>
  <si>
    <t>* 유하빈, 이성호 사원</t>
    <phoneticPr fontId="4" type="noConversion"/>
  </si>
  <si>
    <t>* 강신욱 사원, 마늘 버터 생산</t>
    <phoneticPr fontId="4" type="noConversion"/>
  </si>
  <si>
    <t>* 윤은선 사원, 각종 드레싱 생산</t>
    <phoneticPr fontId="4" type="noConversion"/>
  </si>
  <si>
    <t>* 최영환 주임, 송상민,정동수 사원 휴무</t>
    <phoneticPr fontId="4" type="noConversion"/>
  </si>
  <si>
    <t>* 김정필, 이성호,유하빈 사원</t>
    <phoneticPr fontId="4" type="noConversion"/>
  </si>
  <si>
    <t>* 임진환 대리</t>
    <phoneticPr fontId="4" type="noConversion"/>
  </si>
  <si>
    <t>* 후드 청소</t>
    <phoneticPr fontId="4" type="noConversion"/>
  </si>
  <si>
    <t>* 매생이 칩 생산</t>
    <phoneticPr fontId="4" type="noConversion"/>
  </si>
  <si>
    <t>* 송상민,정동수 사원 휴무</t>
    <phoneticPr fontId="4" type="noConversion"/>
  </si>
  <si>
    <t>* 최영환 주임</t>
    <phoneticPr fontId="4" type="noConversion"/>
  </si>
  <si>
    <t>* 김정필, 이성호, 유하빈 사원</t>
    <phoneticPr fontId="4" type="noConversion"/>
  </si>
  <si>
    <t>* 치킨 마리네이드</t>
    <phoneticPr fontId="4" type="noConversion"/>
  </si>
  <si>
    <t>* 윤은선 사원, 디저트 레몬커드 생산</t>
    <phoneticPr fontId="4" type="noConversion"/>
  </si>
  <si>
    <t>* 런치, 디너 타임 2개의 돌잔치가 6층에서 이루어졌습니다.  (런치 돌잔치 L/C 메뉴, 디너 돌잔치 BBQ 7만원)</t>
    <phoneticPr fontId="4" type="noConversion"/>
  </si>
  <si>
    <t>* 런치 6층 돌잔치 L/T 코스로 진행, 저녁에는 VVIP 피터 슬롯웨그 님의 가족모임이 6층에서 이루어졌습니다.</t>
    <phoneticPr fontId="4" type="noConversion"/>
  </si>
  <si>
    <t>* 서동범 사장님 및 대구, 동부산, 달맞이점 직원들의 회식이 6층에서 진행되었습니다.</t>
    <phoneticPr fontId="4" type="noConversion"/>
  </si>
  <si>
    <t>* 최근 KNN 방송국의 단골 단유정님께서 저희 가게에 접대를 위해 많은 고객분들을 동반하여 오십니다.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</si>
</sst>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₩&quot;#,##0;[Red]\-&quot;₩&quot;#,##0"/>
    <numFmt numFmtId="42" formatCode="_-&quot;₩&quot;* #,##0_-;\-&quot;₩&quot;* #,##0_-;_-&quot;₩&quot;* &quot;-&quot;_-;_-@_-"/>
    <numFmt numFmtId="41" formatCode="_-* #,##0_-;\-* #,##0_-;_-* &quot;-&quot;_-;_-@_-"/>
    <numFmt numFmtId="176" formatCode="0.0%"/>
    <numFmt numFmtId="177" formatCode="0_);[Red]\(0\)"/>
  </numFmts>
  <fonts count="17">
    <font>
      <sz val="12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u/>
      <sz val="12"/>
      <color theme="10"/>
      <name val="맑은 고딕"/>
      <family val="2"/>
      <scheme val="minor"/>
    </font>
    <font>
      <u/>
      <sz val="12"/>
      <color theme="11"/>
      <name val="맑은 고딕"/>
      <family val="2"/>
      <scheme val="minor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theme="1"/>
      <name val="HY나무B"/>
      <family val="1"/>
      <charset val="129"/>
    </font>
    <font>
      <sz val="10"/>
      <color rgb="FF000000"/>
      <name val="HY나무B"/>
      <family val="1"/>
      <charset val="129"/>
    </font>
    <font>
      <sz val="10"/>
      <color theme="1"/>
      <name val="HY나무B"/>
      <family val="1"/>
      <charset val="129"/>
    </font>
    <font>
      <sz val="20"/>
      <name val="HY나무B"/>
      <family val="1"/>
      <charset val="129"/>
    </font>
    <font>
      <sz val="10"/>
      <name val="HY나무B"/>
      <family val="1"/>
      <charset val="129"/>
    </font>
    <font>
      <sz val="11"/>
      <color theme="1"/>
      <name val="HY나무B"/>
      <family val="1"/>
      <charset val="129"/>
    </font>
    <font>
      <sz val="10"/>
      <color theme="1"/>
      <name val="맑은 고딕"/>
      <family val="2"/>
      <charset val="129"/>
      <scheme val="minor"/>
    </font>
    <font>
      <sz val="11"/>
      <color rgb="FF000000"/>
      <name val="HY나무B"/>
      <family val="1"/>
      <charset val="129"/>
    </font>
    <font>
      <sz val="14"/>
      <color theme="1"/>
      <name val="HY나무B"/>
      <family val="1"/>
      <charset val="129"/>
    </font>
    <font>
      <sz val="14"/>
      <color rgb="FF000000"/>
      <name val="HY나무B"/>
      <family val="1"/>
      <charset val="129"/>
    </font>
    <font>
      <sz val="10"/>
      <color theme="1"/>
      <name val="HY나무M"/>
      <family val="1"/>
      <charset val="129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8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2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</cellStyleXfs>
  <cellXfs count="137">
    <xf numFmtId="0" fontId="0" fillId="0" borderId="0" xfId="0"/>
    <xf numFmtId="0" fontId="0" fillId="0" borderId="0" xfId="0" applyAlignment="1">
      <alignment horizontal="center"/>
    </xf>
    <xf numFmtId="0" fontId="8" fillId="0" borderId="1" xfId="0" applyFont="1" applyBorder="1"/>
    <xf numFmtId="42" fontId="7" fillId="0" borderId="1" xfId="35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1" fontId="10" fillId="4" borderId="1" xfId="0" applyNumberFormat="1" applyFont="1" applyFill="1" applyBorder="1" applyAlignment="1">
      <alignment horizontal="center" vertical="center"/>
    </xf>
    <xf numFmtId="31" fontId="8" fillId="4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6" fontId="8" fillId="4" borderId="1" xfId="35" applyNumberFormat="1" applyFont="1" applyFill="1" applyBorder="1" applyAlignment="1">
      <alignment horizontal="center" vertical="center"/>
    </xf>
    <xf numFmtId="176" fontId="8" fillId="4" borderId="1" xfId="35" applyNumberFormat="1" applyFont="1" applyFill="1" applyBorder="1" applyAlignment="1">
      <alignment horizontal="center" vertical="center"/>
    </xf>
    <xf numFmtId="9" fontId="8" fillId="0" borderId="1" xfId="35" applyNumberFormat="1" applyFont="1" applyBorder="1" applyAlignment="1">
      <alignment horizontal="center" vertical="center"/>
    </xf>
    <xf numFmtId="177" fontId="8" fillId="0" borderId="1" xfId="36" applyNumberFormat="1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1" fontId="8" fillId="0" borderId="1" xfId="0" applyNumberFormat="1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 vertical="top"/>
    </xf>
    <xf numFmtId="0" fontId="8" fillId="5" borderId="1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top"/>
    </xf>
    <xf numFmtId="0" fontId="8" fillId="0" borderId="1" xfId="0" applyFont="1" applyBorder="1" applyAlignment="1"/>
    <xf numFmtId="20" fontId="8" fillId="0" borderId="1" xfId="0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41" fontId="8" fillId="0" borderId="1" xfId="37" applyFont="1" applyBorder="1" applyAlignment="1">
      <alignment vertical="center"/>
    </xf>
    <xf numFmtId="176" fontId="8" fillId="0" borderId="1" xfId="35" applyNumberFormat="1" applyFont="1" applyBorder="1" applyAlignment="1">
      <alignment horizontal="right" vertical="center"/>
    </xf>
    <xf numFmtId="41" fontId="8" fillId="0" borderId="1" xfId="37" applyFont="1" applyBorder="1" applyAlignment="1">
      <alignment horizontal="right" vertical="center"/>
    </xf>
    <xf numFmtId="9" fontId="0" fillId="0" borderId="0" xfId="0" applyNumberFormat="1"/>
    <xf numFmtId="0" fontId="8" fillId="5" borderId="2" xfId="0" applyFont="1" applyFill="1" applyBorder="1" applyAlignment="1">
      <alignment horizontal="left" vertical="top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4" fillId="2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left" vertical="top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41" fontId="0" fillId="0" borderId="0" xfId="0" applyNumberFormat="1"/>
    <xf numFmtId="0" fontId="0" fillId="0" borderId="8" xfId="0" applyBorder="1"/>
    <xf numFmtId="0" fontId="0" fillId="0" borderId="0" xfId="0" applyBorder="1"/>
    <xf numFmtId="41" fontId="8" fillId="0" borderId="8" xfId="37" applyFont="1" applyBorder="1" applyAlignment="1">
      <alignment horizontal="right" vertical="center"/>
    </xf>
    <xf numFmtId="0" fontId="14" fillId="2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left" vertical="top"/>
    </xf>
    <xf numFmtId="0" fontId="8" fillId="5" borderId="2" xfId="0" applyFont="1" applyFill="1" applyBorder="1" applyAlignment="1">
      <alignment horizontal="left" vertical="top"/>
    </xf>
    <xf numFmtId="0" fontId="14" fillId="2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left" vertical="top"/>
    </xf>
    <xf numFmtId="0" fontId="8" fillId="5" borderId="2" xfId="0" applyFont="1" applyFill="1" applyBorder="1" applyAlignment="1">
      <alignment horizontal="left" vertical="top"/>
    </xf>
    <xf numFmtId="0" fontId="14" fillId="2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left" vertical="top"/>
    </xf>
    <xf numFmtId="0" fontId="8" fillId="5" borderId="2" xfId="0" applyFont="1" applyFill="1" applyBorder="1" applyAlignment="1">
      <alignment horizontal="left" vertical="top"/>
    </xf>
    <xf numFmtId="0" fontId="14" fillId="2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left" vertical="top"/>
    </xf>
    <xf numFmtId="0" fontId="14" fillId="2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vertical="top"/>
    </xf>
    <xf numFmtId="0" fontId="0" fillId="0" borderId="3" xfId="0" applyBorder="1" applyAlignment="1"/>
    <xf numFmtId="0" fontId="0" fillId="0" borderId="4" xfId="0" applyBorder="1" applyAlignment="1"/>
    <xf numFmtId="0" fontId="8" fillId="5" borderId="2" xfId="0" applyFont="1" applyFill="1" applyBorder="1" applyAlignment="1">
      <alignment horizontal="left" vertical="top"/>
    </xf>
    <xf numFmtId="0" fontId="14" fillId="2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20" fontId="8" fillId="0" borderId="2" xfId="0" applyNumberFormat="1" applyFont="1" applyBorder="1" applyAlignment="1">
      <alignment horizontal="center" vertical="center"/>
    </xf>
    <xf numFmtId="20" fontId="8" fillId="0" borderId="4" xfId="0" applyNumberFormat="1" applyFont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4" borderId="6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8" fillId="5" borderId="2" xfId="0" applyFont="1" applyFill="1" applyBorder="1" applyAlignment="1">
      <alignment horizontal="left" vertical="top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3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5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2" fontId="14" fillId="2" borderId="2" xfId="0" applyNumberFormat="1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left" vertical="top"/>
    </xf>
    <xf numFmtId="0" fontId="8" fillId="5" borderId="4" xfId="0" applyFont="1" applyFill="1" applyBorder="1" applyAlignment="1">
      <alignment horizontal="left" vertical="top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5" borderId="2" xfId="0" applyFont="1" applyFill="1" applyBorder="1" applyAlignment="1">
      <alignment horizontal="center" vertical="top"/>
    </xf>
    <xf numFmtId="0" fontId="8" fillId="5" borderId="3" xfId="0" applyFont="1" applyFill="1" applyBorder="1" applyAlignment="1">
      <alignment horizontal="center" vertical="top"/>
    </xf>
    <xf numFmtId="0" fontId="8" fillId="5" borderId="4" xfId="0" applyFont="1" applyFill="1" applyBorder="1" applyAlignment="1">
      <alignment horizontal="center" vertical="top"/>
    </xf>
    <xf numFmtId="0" fontId="8" fillId="5" borderId="9" xfId="0" applyFont="1" applyFill="1" applyBorder="1" applyAlignment="1">
      <alignment horizontal="left" vertical="top" wrapText="1"/>
    </xf>
    <xf numFmtId="0" fontId="8" fillId="5" borderId="10" xfId="0" applyFont="1" applyFill="1" applyBorder="1" applyAlignment="1">
      <alignment horizontal="left" vertical="top"/>
    </xf>
    <xf numFmtId="0" fontId="8" fillId="5" borderId="11" xfId="0" applyFont="1" applyFill="1" applyBorder="1" applyAlignment="1">
      <alignment horizontal="left" vertical="top"/>
    </xf>
    <xf numFmtId="0" fontId="8" fillId="5" borderId="8" xfId="0" applyFont="1" applyFill="1" applyBorder="1" applyAlignment="1">
      <alignment horizontal="left" vertical="top"/>
    </xf>
    <xf numFmtId="0" fontId="8" fillId="5" borderId="0" xfId="0" applyFont="1" applyFill="1" applyBorder="1" applyAlignment="1">
      <alignment horizontal="left" vertical="top"/>
    </xf>
    <xf numFmtId="0" fontId="8" fillId="5" borderId="12" xfId="0" applyFont="1" applyFill="1" applyBorder="1" applyAlignment="1">
      <alignment horizontal="left" vertical="top"/>
    </xf>
    <xf numFmtId="0" fontId="8" fillId="5" borderId="13" xfId="0" applyFont="1" applyFill="1" applyBorder="1" applyAlignment="1">
      <alignment horizontal="left" vertical="top"/>
    </xf>
    <xf numFmtId="0" fontId="8" fillId="5" borderId="14" xfId="0" applyFont="1" applyFill="1" applyBorder="1" applyAlignment="1">
      <alignment horizontal="left" vertical="top"/>
    </xf>
    <xf numFmtId="0" fontId="8" fillId="5" borderId="15" xfId="0" applyFont="1" applyFill="1" applyBorder="1" applyAlignment="1">
      <alignment horizontal="left" vertical="top"/>
    </xf>
    <xf numFmtId="0" fontId="8" fillId="5" borderId="2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 wrapText="1"/>
    </xf>
    <xf numFmtId="0" fontId="8" fillId="5" borderId="4" xfId="0" applyFont="1" applyFill="1" applyBorder="1" applyAlignment="1">
      <alignment horizontal="left" vertical="top" wrapText="1"/>
    </xf>
  </cellXfs>
  <cellStyles count="38">
    <cellStyle name="백분율" xfId="36" builtinId="5"/>
    <cellStyle name="쉼표 [0]" xfId="37" builtinId="6"/>
    <cellStyle name="열어 본 하이퍼링크" xfId="2" builtinId="9" hidden="1"/>
    <cellStyle name="열어 본 하이퍼링크" xfId="4" builtinId="9" hidden="1"/>
    <cellStyle name="열어 본 하이퍼링크" xfId="6" builtinId="9" hidden="1"/>
    <cellStyle name="열어 본 하이퍼링크" xfId="8" builtinId="9" hidden="1"/>
    <cellStyle name="열어 본 하이퍼링크" xfId="10" builtinId="9" hidden="1"/>
    <cellStyle name="열어 본 하이퍼링크" xfId="12" builtinId="9" hidden="1"/>
    <cellStyle name="열어 본 하이퍼링크" xfId="14" builtinId="9" hidden="1"/>
    <cellStyle name="열어 본 하이퍼링크" xfId="16" builtinId="9" hidden="1"/>
    <cellStyle name="열어 본 하이퍼링크" xfId="18" builtinId="9" hidden="1"/>
    <cellStyle name="열어 본 하이퍼링크" xfId="20" builtinId="9" hidden="1"/>
    <cellStyle name="열어 본 하이퍼링크" xfId="22" builtinId="9" hidden="1"/>
    <cellStyle name="열어 본 하이퍼링크" xfId="24" builtinId="9" hidden="1"/>
    <cellStyle name="열어 본 하이퍼링크" xfId="26" builtinId="9" hidden="1"/>
    <cellStyle name="열어 본 하이퍼링크" xfId="28" builtinId="9" hidden="1"/>
    <cellStyle name="열어 본 하이퍼링크" xfId="30" builtinId="9" hidden="1"/>
    <cellStyle name="열어 본 하이퍼링크" xfId="32" builtinId="9" hidden="1"/>
    <cellStyle name="열어 본 하이퍼링크" xfId="34" builtinId="9" hidden="1"/>
    <cellStyle name="통화 [0]" xfId="35" builtinId="7"/>
    <cellStyle name="표준" xfId="0" builtinId="0"/>
    <cellStyle name="하이퍼링크" xfId="1" builtinId="8" hidden="1"/>
    <cellStyle name="하이퍼링크" xfId="3" builtinId="8" hidden="1"/>
    <cellStyle name="하이퍼링크" xfId="5" builtinId="8" hidden="1"/>
    <cellStyle name="하이퍼링크" xfId="7" builtinId="8" hidden="1"/>
    <cellStyle name="하이퍼링크" xfId="9" builtinId="8" hidden="1"/>
    <cellStyle name="하이퍼링크" xfId="11" builtinId="8" hidden="1"/>
    <cellStyle name="하이퍼링크" xfId="13" builtinId="8" hidden="1"/>
    <cellStyle name="하이퍼링크" xfId="15" builtinId="8" hidden="1"/>
    <cellStyle name="하이퍼링크" xfId="17" builtinId="8" hidden="1"/>
    <cellStyle name="하이퍼링크" xfId="19" builtinId="8" hidden="1"/>
    <cellStyle name="하이퍼링크" xfId="21" builtinId="8" hidden="1"/>
    <cellStyle name="하이퍼링크" xfId="23" builtinId="8" hidden="1"/>
    <cellStyle name="하이퍼링크" xfId="25" builtinId="8" hidden="1"/>
    <cellStyle name="하이퍼링크" xfId="27" builtinId="8" hidden="1"/>
    <cellStyle name="하이퍼링크" xfId="29" builtinId="8" hidden="1"/>
    <cellStyle name="하이퍼링크" xfId="31" builtinId="8" hidden="1"/>
    <cellStyle name="하이퍼링크" xfId="33" builtinId="8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zoomScaleNormal="100" zoomScalePageLayoutView="150" workbookViewId="0">
      <selection activeCell="B5" sqref="B5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7" ht="36" customHeight="1">
      <c r="A1" s="88"/>
      <c r="B1" s="88"/>
      <c r="C1" s="88"/>
      <c r="D1" s="88"/>
      <c r="E1" s="88"/>
      <c r="F1" s="88"/>
    </row>
    <row r="2" spans="1:7" ht="20.100000000000001" customHeight="1">
      <c r="A2" s="35" t="s">
        <v>4</v>
      </c>
      <c r="B2" s="15">
        <v>42156</v>
      </c>
      <c r="C2" s="5" t="s">
        <v>56</v>
      </c>
      <c r="D2" s="15"/>
      <c r="E2" s="6" t="s">
        <v>46</v>
      </c>
      <c r="F2" s="17"/>
      <c r="G2" s="30">
        <f>SUM(D4:D8)+SUM(F4:F8)</f>
        <v>1</v>
      </c>
    </row>
    <row r="3" spans="1:7" ht="24" customHeight="1">
      <c r="A3" s="89" t="s">
        <v>47</v>
      </c>
      <c r="B3" s="90"/>
      <c r="C3" s="26" t="s">
        <v>14</v>
      </c>
      <c r="D3" s="26" t="s">
        <v>49</v>
      </c>
      <c r="E3" s="26" t="s">
        <v>48</v>
      </c>
      <c r="F3" s="7" t="s">
        <v>49</v>
      </c>
    </row>
    <row r="4" spans="1:7" ht="17.100000000000001" customHeight="1">
      <c r="A4" s="35" t="s">
        <v>5</v>
      </c>
      <c r="B4" s="27">
        <v>1471000</v>
      </c>
      <c r="C4" s="8" t="s">
        <v>58</v>
      </c>
      <c r="D4" s="10">
        <v>0</v>
      </c>
      <c r="E4" s="9" t="s">
        <v>51</v>
      </c>
      <c r="F4" s="10">
        <v>0</v>
      </c>
    </row>
    <row r="5" spans="1:7" ht="17.100000000000001" customHeight="1">
      <c r="A5" s="35" t="s">
        <v>6</v>
      </c>
      <c r="B5" s="29">
        <f>B6-B4</f>
        <v>2222000</v>
      </c>
      <c r="C5" s="9" t="s">
        <v>50</v>
      </c>
      <c r="D5" s="10">
        <v>0</v>
      </c>
      <c r="E5" s="9" t="s">
        <v>52</v>
      </c>
      <c r="F5" s="10">
        <v>0</v>
      </c>
    </row>
    <row r="6" spans="1:7" ht="17.100000000000001" customHeight="1">
      <c r="A6" s="35" t="s">
        <v>7</v>
      </c>
      <c r="B6" s="29">
        <v>3693000</v>
      </c>
      <c r="C6" s="8" t="s">
        <v>55</v>
      </c>
      <c r="D6" s="10">
        <v>0</v>
      </c>
      <c r="E6" s="9" t="s">
        <v>53</v>
      </c>
      <c r="F6" s="10">
        <v>0</v>
      </c>
    </row>
    <row r="7" spans="1:7" ht="17.100000000000001" customHeight="1">
      <c r="A7" s="35" t="s">
        <v>8</v>
      </c>
      <c r="B7" s="29">
        <v>3693000</v>
      </c>
      <c r="C7" s="9" t="s">
        <v>34</v>
      </c>
      <c r="D7" s="10">
        <v>0</v>
      </c>
      <c r="E7" s="9" t="s">
        <v>54</v>
      </c>
      <c r="F7" s="10">
        <v>0.11</v>
      </c>
    </row>
    <row r="8" spans="1:7" ht="17.100000000000001" customHeight="1">
      <c r="A8" s="35" t="s">
        <v>13</v>
      </c>
      <c r="B8" s="29">
        <v>90801250</v>
      </c>
      <c r="C8" s="8" t="s">
        <v>35</v>
      </c>
      <c r="D8" s="10">
        <v>0</v>
      </c>
      <c r="E8" s="9" t="s">
        <v>81</v>
      </c>
      <c r="F8" s="10">
        <v>0.89</v>
      </c>
    </row>
    <row r="9" spans="1:7" ht="17.100000000000001" customHeight="1">
      <c r="A9" s="35" t="s">
        <v>28</v>
      </c>
      <c r="B9" s="28">
        <f>B7/B8</f>
        <v>4.06712462658829E-2</v>
      </c>
      <c r="C9" s="8"/>
      <c r="D9" s="10"/>
      <c r="E9" s="9"/>
      <c r="F9" s="12"/>
    </row>
    <row r="10" spans="1:7" ht="27.95" customHeight="1">
      <c r="A10" s="91" t="s">
        <v>26</v>
      </c>
      <c r="B10" s="91"/>
      <c r="C10" s="91"/>
      <c r="D10" s="91"/>
      <c r="E10" s="91"/>
      <c r="F10" s="91"/>
    </row>
    <row r="11" spans="1:7" ht="17.100000000000001" customHeight="1">
      <c r="A11" s="92" t="s">
        <v>27</v>
      </c>
      <c r="B11" s="35" t="s">
        <v>19</v>
      </c>
      <c r="C11" s="35" t="s">
        <v>15</v>
      </c>
      <c r="D11" s="35" t="s">
        <v>18</v>
      </c>
      <c r="E11" s="35" t="s">
        <v>9</v>
      </c>
      <c r="F11" s="16" t="s">
        <v>10</v>
      </c>
    </row>
    <row r="12" spans="1:7" ht="17.100000000000001" customHeight="1">
      <c r="A12" s="92"/>
      <c r="B12" s="21" t="s">
        <v>80</v>
      </c>
      <c r="C12" s="17" t="s">
        <v>86</v>
      </c>
      <c r="D12" s="93" t="s">
        <v>16</v>
      </c>
      <c r="E12" s="21"/>
      <c r="F12" s="17"/>
    </row>
    <row r="13" spans="1:7" ht="17.100000000000001" customHeight="1">
      <c r="A13" s="92"/>
      <c r="B13" s="21" t="s">
        <v>65</v>
      </c>
      <c r="C13" s="17" t="s">
        <v>77</v>
      </c>
      <c r="D13" s="93"/>
      <c r="E13" s="21"/>
      <c r="F13" s="17"/>
    </row>
    <row r="14" spans="1:7" ht="17.100000000000001" customHeight="1">
      <c r="A14" s="92"/>
      <c r="B14" s="21" t="s">
        <v>57</v>
      </c>
      <c r="C14" s="17" t="s">
        <v>77</v>
      </c>
      <c r="D14" s="93" t="s">
        <v>17</v>
      </c>
      <c r="E14" s="21"/>
      <c r="F14" s="17"/>
    </row>
    <row r="15" spans="1:7" ht="17.100000000000001" customHeight="1">
      <c r="A15" s="92"/>
      <c r="B15" s="21" t="s">
        <v>64</v>
      </c>
      <c r="C15" s="17" t="s">
        <v>85</v>
      </c>
      <c r="D15" s="93"/>
      <c r="E15" s="21"/>
      <c r="F15" s="17"/>
    </row>
    <row r="16" spans="1:7" ht="27.95" customHeight="1">
      <c r="A16" s="91" t="s">
        <v>82</v>
      </c>
      <c r="B16" s="91"/>
      <c r="C16" s="91"/>
      <c r="D16" s="91"/>
      <c r="E16" s="91"/>
      <c r="F16" s="91"/>
    </row>
    <row r="17" spans="1:6" ht="18.95" customHeight="1">
      <c r="A17" s="2"/>
      <c r="B17" s="35" t="s">
        <v>33</v>
      </c>
      <c r="C17" s="35" t="s">
        <v>21</v>
      </c>
      <c r="D17" s="35" t="s">
        <v>22</v>
      </c>
      <c r="E17" s="94" t="s">
        <v>23</v>
      </c>
      <c r="F17" s="95"/>
    </row>
    <row r="18" spans="1:6" ht="17.100000000000001" customHeight="1">
      <c r="A18" s="92" t="s">
        <v>29</v>
      </c>
      <c r="B18" s="25">
        <v>0.5</v>
      </c>
      <c r="C18" s="25" t="s">
        <v>89</v>
      </c>
      <c r="D18" s="11">
        <v>2</v>
      </c>
      <c r="E18" s="97"/>
      <c r="F18" s="98"/>
    </row>
    <row r="19" spans="1:6" ht="17.100000000000001" customHeight="1">
      <c r="A19" s="92"/>
      <c r="B19" s="25"/>
      <c r="C19" s="25"/>
      <c r="D19" s="11"/>
      <c r="E19" s="97"/>
      <c r="F19" s="98"/>
    </row>
    <row r="20" spans="1:6" ht="17.100000000000001" customHeight="1">
      <c r="A20" s="92"/>
      <c r="B20" s="25"/>
      <c r="C20" s="25"/>
      <c r="D20" s="11"/>
      <c r="E20" s="97"/>
      <c r="F20" s="98"/>
    </row>
    <row r="21" spans="1:6" ht="17.100000000000001" customHeight="1">
      <c r="A21" s="92"/>
      <c r="B21" s="25"/>
      <c r="C21" s="25"/>
      <c r="D21" s="11"/>
      <c r="E21" s="97"/>
      <c r="F21" s="98"/>
    </row>
    <row r="22" spans="1:6" ht="17.100000000000001" customHeight="1">
      <c r="A22" s="92"/>
      <c r="B22" s="25"/>
      <c r="C22" s="25"/>
      <c r="D22" s="11"/>
      <c r="E22" s="97"/>
      <c r="F22" s="98"/>
    </row>
    <row r="23" spans="1:6" ht="17.100000000000001" customHeight="1">
      <c r="A23" s="96"/>
      <c r="B23" s="25"/>
      <c r="C23" s="17"/>
      <c r="D23" s="11"/>
      <c r="E23" s="97"/>
      <c r="F23" s="98"/>
    </row>
    <row r="24" spans="1:6" ht="17.100000000000001" customHeight="1">
      <c r="A24" s="92" t="s">
        <v>0</v>
      </c>
      <c r="B24" s="25">
        <v>0.75</v>
      </c>
      <c r="C24" s="25" t="s">
        <v>90</v>
      </c>
      <c r="D24" s="11">
        <v>6</v>
      </c>
      <c r="E24" s="97"/>
      <c r="F24" s="98"/>
    </row>
    <row r="25" spans="1:6" ht="17.100000000000001" customHeight="1">
      <c r="A25" s="92"/>
      <c r="B25" s="25">
        <v>0.79166666666666663</v>
      </c>
      <c r="C25" s="25" t="s">
        <v>91</v>
      </c>
      <c r="D25" s="11">
        <v>4</v>
      </c>
      <c r="E25" s="97"/>
      <c r="F25" s="98"/>
    </row>
    <row r="26" spans="1:6" ht="17.100000000000001" customHeight="1">
      <c r="A26" s="92"/>
      <c r="B26" s="25"/>
      <c r="C26" s="25"/>
      <c r="D26" s="11"/>
      <c r="E26" s="97"/>
      <c r="F26" s="98"/>
    </row>
    <row r="27" spans="1:6" ht="17.100000000000001" customHeight="1">
      <c r="A27" s="92"/>
      <c r="B27" s="25"/>
      <c r="C27" s="25"/>
      <c r="D27" s="11"/>
      <c r="E27" s="97"/>
      <c r="F27" s="98"/>
    </row>
    <row r="28" spans="1:6" ht="17.100000000000001" customHeight="1">
      <c r="A28" s="92"/>
      <c r="B28" s="25"/>
      <c r="C28" s="25"/>
      <c r="D28" s="11"/>
      <c r="E28" s="97"/>
      <c r="F28" s="98"/>
    </row>
    <row r="29" spans="1:6" ht="17.100000000000001" customHeight="1">
      <c r="A29" s="92"/>
      <c r="B29" s="25"/>
      <c r="C29" s="25"/>
      <c r="D29" s="11"/>
      <c r="E29" s="97"/>
      <c r="F29" s="98"/>
    </row>
    <row r="30" spans="1:6" ht="26.1" customHeight="1">
      <c r="A30" s="91" t="s">
        <v>45</v>
      </c>
      <c r="B30" s="91"/>
      <c r="C30" s="91"/>
      <c r="D30" s="91"/>
      <c r="E30" s="91"/>
      <c r="F30" s="91"/>
    </row>
    <row r="31" spans="1:6" ht="17.100000000000001" customHeight="1">
      <c r="A31" s="99" t="s">
        <v>30</v>
      </c>
      <c r="B31" s="18" t="s">
        <v>36</v>
      </c>
      <c r="C31" s="23" t="s">
        <v>92</v>
      </c>
      <c r="D31" s="99" t="s">
        <v>20</v>
      </c>
      <c r="E31" s="35" t="s">
        <v>36</v>
      </c>
      <c r="F31" s="22" t="s">
        <v>94</v>
      </c>
    </row>
    <row r="32" spans="1:6" ht="17.100000000000001" customHeight="1">
      <c r="A32" s="100"/>
      <c r="B32" s="19" t="s">
        <v>37</v>
      </c>
      <c r="C32" s="23" t="s">
        <v>93</v>
      </c>
      <c r="D32" s="103"/>
      <c r="E32" s="16" t="s">
        <v>41</v>
      </c>
      <c r="F32" s="24" t="s">
        <v>78</v>
      </c>
    </row>
    <row r="33" spans="1:6" ht="17.100000000000001" customHeight="1">
      <c r="A33" s="100"/>
      <c r="B33" s="20" t="s">
        <v>38</v>
      </c>
      <c r="C33" s="23"/>
      <c r="D33" s="103"/>
      <c r="E33" s="16" t="s">
        <v>42</v>
      </c>
      <c r="F33" s="24" t="s">
        <v>87</v>
      </c>
    </row>
    <row r="34" spans="1:6" ht="17.100000000000001" customHeight="1">
      <c r="A34" s="101"/>
      <c r="B34" s="20" t="s">
        <v>39</v>
      </c>
      <c r="C34" s="23" t="s">
        <v>72</v>
      </c>
      <c r="D34" s="104"/>
      <c r="E34" s="16" t="s">
        <v>43</v>
      </c>
      <c r="F34" s="24"/>
    </row>
    <row r="35" spans="1:6" ht="17.100000000000001" customHeight="1">
      <c r="A35" s="102"/>
      <c r="B35" s="20" t="s">
        <v>40</v>
      </c>
      <c r="C35" s="23" t="s">
        <v>63</v>
      </c>
      <c r="D35" s="105"/>
      <c r="E35" s="16" t="s">
        <v>44</v>
      </c>
      <c r="F35" s="24"/>
    </row>
    <row r="36" spans="1:6" ht="27" customHeight="1">
      <c r="A36" s="91" t="s">
        <v>45</v>
      </c>
      <c r="B36" s="91"/>
      <c r="C36" s="91"/>
      <c r="D36" s="91"/>
      <c r="E36" s="91"/>
      <c r="F36" s="91"/>
    </row>
    <row r="37" spans="1:6" ht="17.100000000000001" customHeight="1">
      <c r="A37" s="99" t="s">
        <v>31</v>
      </c>
      <c r="B37" s="31" t="s">
        <v>83</v>
      </c>
      <c r="C37" s="32"/>
      <c r="D37" s="32"/>
      <c r="E37" s="32"/>
      <c r="F37" s="33"/>
    </row>
    <row r="38" spans="1:6" ht="17.100000000000001" customHeight="1">
      <c r="A38" s="101"/>
      <c r="B38" s="106"/>
      <c r="C38" s="107"/>
      <c r="D38" s="107"/>
      <c r="E38" s="107"/>
      <c r="F38" s="108"/>
    </row>
    <row r="39" spans="1:6" ht="17.100000000000001" customHeight="1">
      <c r="A39" s="102"/>
      <c r="B39" s="106"/>
      <c r="C39" s="107"/>
      <c r="D39" s="107"/>
      <c r="E39" s="107"/>
      <c r="F39" s="108"/>
    </row>
    <row r="40" spans="1:6" ht="17.100000000000001" customHeight="1">
      <c r="A40" s="99" t="s">
        <v>20</v>
      </c>
      <c r="B40" s="31" t="s">
        <v>84</v>
      </c>
      <c r="C40" s="32"/>
      <c r="D40" s="32"/>
      <c r="E40" s="32"/>
      <c r="F40" s="33"/>
    </row>
    <row r="41" spans="1:6" ht="17.100000000000001" customHeight="1">
      <c r="A41" s="101"/>
      <c r="B41" s="31" t="s">
        <v>95</v>
      </c>
      <c r="C41" s="32"/>
      <c r="D41" s="32"/>
      <c r="E41" s="32"/>
      <c r="F41" s="33"/>
    </row>
    <row r="42" spans="1:6" ht="17.100000000000001" customHeight="1">
      <c r="A42" s="102"/>
      <c r="B42" s="106"/>
      <c r="C42" s="107"/>
      <c r="D42" s="107"/>
      <c r="E42" s="107"/>
      <c r="F42" s="108"/>
    </row>
    <row r="43" spans="1:6" ht="24" customHeight="1">
      <c r="A43" s="91" t="s">
        <v>32</v>
      </c>
      <c r="B43" s="91"/>
      <c r="C43" s="91"/>
      <c r="D43" s="91"/>
      <c r="E43" s="91"/>
      <c r="F43" s="91"/>
    </row>
    <row r="44" spans="1:6" ht="27" customHeight="1">
      <c r="A44" s="36" t="s">
        <v>30</v>
      </c>
      <c r="B44" s="111"/>
      <c r="C44" s="112"/>
      <c r="D44" s="36" t="s">
        <v>20</v>
      </c>
      <c r="E44" s="111"/>
      <c r="F44" s="112"/>
    </row>
    <row r="45" spans="1:6" ht="24" customHeight="1">
      <c r="A45" s="113" t="s">
        <v>12</v>
      </c>
      <c r="B45" s="114"/>
      <c r="C45" s="115"/>
      <c r="D45" s="34" t="s">
        <v>11</v>
      </c>
      <c r="E45" s="116">
        <f>B39</f>
        <v>0</v>
      </c>
      <c r="F45" s="117"/>
    </row>
    <row r="46" spans="1:6" ht="17.100000000000001" customHeight="1">
      <c r="A46" s="109" t="s">
        <v>30</v>
      </c>
      <c r="B46" s="13" t="s">
        <v>2</v>
      </c>
      <c r="C46" s="13" t="s">
        <v>24</v>
      </c>
      <c r="D46" s="109" t="s">
        <v>20</v>
      </c>
      <c r="E46" s="13" t="s">
        <v>25</v>
      </c>
      <c r="F46" s="13" t="s">
        <v>3</v>
      </c>
    </row>
    <row r="47" spans="1:6" ht="17.100000000000001" customHeight="1">
      <c r="A47" s="109"/>
      <c r="B47" s="3"/>
      <c r="C47" s="3"/>
      <c r="D47" s="110"/>
      <c r="E47" s="3"/>
      <c r="F47" s="14"/>
    </row>
    <row r="48" spans="1:6" ht="17.100000000000001" customHeight="1">
      <c r="A48" s="109"/>
      <c r="B48" s="3"/>
      <c r="C48" s="3"/>
      <c r="D48" s="110"/>
      <c r="E48" s="3"/>
      <c r="F48" s="14"/>
    </row>
    <row r="49" spans="1:6" ht="17.100000000000001" customHeight="1">
      <c r="A49" s="109"/>
      <c r="B49" s="3"/>
      <c r="C49" s="3"/>
      <c r="D49" s="110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38">
    <mergeCell ref="A46:A49"/>
    <mergeCell ref="D46:D49"/>
    <mergeCell ref="A40:A42"/>
    <mergeCell ref="B42:F42"/>
    <mergeCell ref="A43:F43"/>
    <mergeCell ref="B44:C44"/>
    <mergeCell ref="E44:F44"/>
    <mergeCell ref="A45:C45"/>
    <mergeCell ref="E45:F45"/>
    <mergeCell ref="A30:F30"/>
    <mergeCell ref="A31:A35"/>
    <mergeCell ref="D31:D35"/>
    <mergeCell ref="A36:F36"/>
    <mergeCell ref="A37:A39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Normal="100" zoomScalePageLayoutView="150" workbookViewId="0">
      <selection activeCell="B40" sqref="B40:F40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8" ht="36" customHeight="1">
      <c r="A1" s="88"/>
      <c r="B1" s="88"/>
      <c r="C1" s="88"/>
      <c r="D1" s="88"/>
      <c r="E1" s="88"/>
      <c r="F1" s="88"/>
    </row>
    <row r="2" spans="1:8" ht="20.100000000000001" customHeight="1">
      <c r="A2" s="57" t="s">
        <v>4</v>
      </c>
      <c r="B2" s="15">
        <v>42165</v>
      </c>
      <c r="C2" s="5" t="s">
        <v>56</v>
      </c>
      <c r="D2" s="15"/>
      <c r="E2" s="6" t="s">
        <v>46</v>
      </c>
      <c r="F2" s="17"/>
      <c r="G2" s="30">
        <f>SUM(D4:D8)+SUM(F4:F8)</f>
        <v>1</v>
      </c>
    </row>
    <row r="3" spans="1:8" ht="24" customHeight="1">
      <c r="A3" s="89" t="s">
        <v>47</v>
      </c>
      <c r="B3" s="90"/>
      <c r="C3" s="26" t="s">
        <v>14</v>
      </c>
      <c r="D3" s="26" t="s">
        <v>49</v>
      </c>
      <c r="E3" s="26" t="s">
        <v>48</v>
      </c>
      <c r="F3" s="7" t="s">
        <v>49</v>
      </c>
    </row>
    <row r="4" spans="1:8" ht="17.100000000000001" customHeight="1">
      <c r="A4" s="57" t="s">
        <v>5</v>
      </c>
      <c r="B4" s="27">
        <v>665000</v>
      </c>
      <c r="C4" s="8" t="s">
        <v>58</v>
      </c>
      <c r="D4" s="10">
        <v>0.01</v>
      </c>
      <c r="E4" s="9" t="s">
        <v>51</v>
      </c>
      <c r="F4" s="10">
        <v>0.03</v>
      </c>
    </row>
    <row r="5" spans="1:8" ht="17.100000000000001" customHeight="1">
      <c r="A5" s="57" t="s">
        <v>6</v>
      </c>
      <c r="B5" s="29">
        <f>B6-B4</f>
        <v>914000</v>
      </c>
      <c r="C5" s="9" t="s">
        <v>50</v>
      </c>
      <c r="D5" s="10">
        <v>0.03</v>
      </c>
      <c r="E5" s="9" t="s">
        <v>52</v>
      </c>
      <c r="F5" s="10">
        <v>0.4</v>
      </c>
      <c r="G5" s="43">
        <f>B7+B6</f>
        <v>32430100</v>
      </c>
    </row>
    <row r="6" spans="1:8" ht="17.100000000000001" customHeight="1">
      <c r="A6" s="57" t="s">
        <v>7</v>
      </c>
      <c r="B6" s="29">
        <v>1579000</v>
      </c>
      <c r="C6" s="8" t="s">
        <v>55</v>
      </c>
      <c r="D6" s="10">
        <v>0.11</v>
      </c>
      <c r="E6" s="9" t="s">
        <v>53</v>
      </c>
      <c r="F6" s="10">
        <v>0</v>
      </c>
      <c r="G6" s="46"/>
      <c r="H6" s="45"/>
    </row>
    <row r="7" spans="1:8" ht="17.100000000000001" customHeight="1">
      <c r="A7" s="57" t="s">
        <v>8</v>
      </c>
      <c r="B7" s="29">
        <v>30851100</v>
      </c>
      <c r="C7" s="9" t="s">
        <v>34</v>
      </c>
      <c r="D7" s="10">
        <v>0.15</v>
      </c>
      <c r="E7" s="9" t="s">
        <v>54</v>
      </c>
      <c r="F7" s="10">
        <v>0.23</v>
      </c>
      <c r="G7" s="44"/>
    </row>
    <row r="8" spans="1:8" ht="17.100000000000001" customHeight="1">
      <c r="A8" s="57" t="s">
        <v>13</v>
      </c>
      <c r="B8" s="29">
        <v>90801250</v>
      </c>
      <c r="C8" s="8" t="s">
        <v>35</v>
      </c>
      <c r="D8" s="10">
        <v>0.04</v>
      </c>
      <c r="E8" s="9"/>
      <c r="F8" s="10"/>
    </row>
    <row r="9" spans="1:8" ht="17.100000000000001" customHeight="1">
      <c r="A9" s="57" t="s">
        <v>28</v>
      </c>
      <c r="B9" s="28">
        <f>B7/B8</f>
        <v>0.33976514640492284</v>
      </c>
      <c r="C9" s="8"/>
      <c r="D9" s="10"/>
      <c r="E9" s="9"/>
      <c r="F9" s="12"/>
    </row>
    <row r="10" spans="1:8" ht="27.95" customHeight="1">
      <c r="A10" s="91" t="s">
        <v>26</v>
      </c>
      <c r="B10" s="91"/>
      <c r="C10" s="91"/>
      <c r="D10" s="91"/>
      <c r="E10" s="91"/>
      <c r="F10" s="91"/>
    </row>
    <row r="11" spans="1:8" ht="17.100000000000001" customHeight="1">
      <c r="A11" s="92" t="s">
        <v>27</v>
      </c>
      <c r="B11" s="57" t="s">
        <v>19</v>
      </c>
      <c r="C11" s="57" t="s">
        <v>15</v>
      </c>
      <c r="D11" s="57" t="s">
        <v>18</v>
      </c>
      <c r="E11" s="57" t="s">
        <v>9</v>
      </c>
      <c r="F11" s="16" t="s">
        <v>10</v>
      </c>
    </row>
    <row r="12" spans="1:8" ht="17.100000000000001" customHeight="1">
      <c r="A12" s="92"/>
      <c r="B12" s="21" t="s">
        <v>65</v>
      </c>
      <c r="C12" s="17" t="s">
        <v>216</v>
      </c>
      <c r="D12" s="93" t="s">
        <v>16</v>
      </c>
      <c r="E12" s="21" t="s">
        <v>207</v>
      </c>
      <c r="F12" s="17">
        <v>4</v>
      </c>
    </row>
    <row r="13" spans="1:8" ht="17.100000000000001" customHeight="1">
      <c r="A13" s="92"/>
      <c r="B13" s="21" t="s">
        <v>191</v>
      </c>
      <c r="C13" s="17" t="s">
        <v>217</v>
      </c>
      <c r="D13" s="93"/>
      <c r="E13" s="21" t="s">
        <v>208</v>
      </c>
      <c r="F13" s="17">
        <v>6</v>
      </c>
    </row>
    <row r="14" spans="1:8" ht="17.100000000000001" customHeight="1">
      <c r="A14" s="92"/>
      <c r="B14" s="21" t="s">
        <v>192</v>
      </c>
      <c r="C14" s="17" t="s">
        <v>205</v>
      </c>
      <c r="D14" s="93" t="s">
        <v>17</v>
      </c>
      <c r="E14" s="21" t="s">
        <v>219</v>
      </c>
      <c r="F14" s="17">
        <v>0</v>
      </c>
    </row>
    <row r="15" spans="1:8" ht="17.100000000000001" customHeight="1">
      <c r="A15" s="92"/>
      <c r="B15" s="21" t="s">
        <v>64</v>
      </c>
      <c r="C15" s="17" t="s">
        <v>218</v>
      </c>
      <c r="D15" s="93"/>
      <c r="E15" s="21" t="s">
        <v>220</v>
      </c>
      <c r="F15" s="17">
        <v>0</v>
      </c>
    </row>
    <row r="16" spans="1:8" ht="27.95" customHeight="1">
      <c r="A16" s="91"/>
      <c r="B16" s="91"/>
      <c r="C16" s="91"/>
      <c r="D16" s="91"/>
      <c r="E16" s="91"/>
      <c r="F16" s="91"/>
    </row>
    <row r="17" spans="1:6" ht="18.95" customHeight="1">
      <c r="A17" s="2"/>
      <c r="B17" s="57" t="s">
        <v>33</v>
      </c>
      <c r="C17" s="57" t="s">
        <v>21</v>
      </c>
      <c r="D17" s="57" t="s">
        <v>22</v>
      </c>
      <c r="E17" s="94" t="s">
        <v>23</v>
      </c>
      <c r="F17" s="95"/>
    </row>
    <row r="18" spans="1:6" ht="17.100000000000001" customHeight="1">
      <c r="A18" s="92" t="s">
        <v>29</v>
      </c>
      <c r="B18" s="25">
        <v>0.5</v>
      </c>
      <c r="C18" s="25" t="s">
        <v>221</v>
      </c>
      <c r="D18" s="11">
        <v>6</v>
      </c>
      <c r="E18" s="97"/>
      <c r="F18" s="98"/>
    </row>
    <row r="19" spans="1:6" ht="17.100000000000001" customHeight="1">
      <c r="A19" s="92"/>
      <c r="B19" s="25"/>
      <c r="C19" s="25"/>
      <c r="D19" s="11"/>
      <c r="E19" s="97"/>
      <c r="F19" s="98"/>
    </row>
    <row r="20" spans="1:6" ht="17.100000000000001" customHeight="1">
      <c r="A20" s="92"/>
      <c r="B20" s="25"/>
      <c r="C20" s="25"/>
      <c r="D20" s="11"/>
      <c r="E20" s="97"/>
      <c r="F20" s="98"/>
    </row>
    <row r="21" spans="1:6" ht="17.100000000000001" customHeight="1">
      <c r="A21" s="92"/>
      <c r="B21" s="25"/>
      <c r="C21" s="25"/>
      <c r="D21" s="11"/>
      <c r="E21" s="97"/>
      <c r="F21" s="98"/>
    </row>
    <row r="22" spans="1:6" ht="17.100000000000001" customHeight="1">
      <c r="A22" s="92"/>
      <c r="B22" s="25"/>
      <c r="C22" s="25"/>
      <c r="D22" s="11"/>
      <c r="E22" s="97"/>
      <c r="F22" s="98"/>
    </row>
    <row r="23" spans="1:6" ht="17.100000000000001" customHeight="1">
      <c r="A23" s="96"/>
      <c r="B23" s="25"/>
      <c r="C23" s="17"/>
      <c r="D23" s="11"/>
      <c r="E23" s="97"/>
      <c r="F23" s="98"/>
    </row>
    <row r="24" spans="1:6" ht="17.100000000000001" customHeight="1">
      <c r="A24" s="92" t="s">
        <v>0</v>
      </c>
      <c r="B24" s="25">
        <v>0.79166666666666663</v>
      </c>
      <c r="C24" s="25" t="s">
        <v>222</v>
      </c>
      <c r="D24" s="11">
        <v>5</v>
      </c>
      <c r="E24" s="97" t="s">
        <v>223</v>
      </c>
      <c r="F24" s="98"/>
    </row>
    <row r="25" spans="1:6" ht="17.100000000000001" customHeight="1">
      <c r="A25" s="92"/>
      <c r="B25" s="25"/>
      <c r="C25" s="25"/>
      <c r="D25" s="11"/>
      <c r="E25" s="97"/>
      <c r="F25" s="98"/>
    </row>
    <row r="26" spans="1:6" ht="17.100000000000001" customHeight="1">
      <c r="A26" s="92"/>
      <c r="B26" s="25"/>
      <c r="C26" s="25"/>
      <c r="D26" s="11"/>
      <c r="E26" s="97"/>
      <c r="F26" s="98"/>
    </row>
    <row r="27" spans="1:6" ht="17.100000000000001" customHeight="1">
      <c r="A27" s="92"/>
      <c r="B27" s="25"/>
      <c r="C27" s="25"/>
      <c r="D27" s="11"/>
      <c r="E27" s="97"/>
      <c r="F27" s="98"/>
    </row>
    <row r="28" spans="1:6" ht="17.100000000000001" customHeight="1">
      <c r="A28" s="92"/>
      <c r="B28" s="25"/>
      <c r="C28" s="25"/>
      <c r="D28" s="11"/>
      <c r="E28" s="97"/>
      <c r="F28" s="98"/>
    </row>
    <row r="29" spans="1:6" ht="17.100000000000001" customHeight="1">
      <c r="A29" s="92"/>
      <c r="B29" s="25"/>
      <c r="C29" s="25"/>
      <c r="D29" s="11"/>
      <c r="E29" s="97"/>
      <c r="F29" s="98"/>
    </row>
    <row r="30" spans="1:6" ht="26.1" customHeight="1">
      <c r="A30" s="91" t="s">
        <v>45</v>
      </c>
      <c r="B30" s="91"/>
      <c r="C30" s="91"/>
      <c r="D30" s="91"/>
      <c r="E30" s="91"/>
      <c r="F30" s="91"/>
    </row>
    <row r="31" spans="1:6" ht="17.100000000000001" customHeight="1">
      <c r="A31" s="99" t="s">
        <v>30</v>
      </c>
      <c r="B31" s="18" t="s">
        <v>36</v>
      </c>
      <c r="C31" s="23" t="s">
        <v>66</v>
      </c>
      <c r="D31" s="99" t="s">
        <v>20</v>
      </c>
      <c r="E31" s="57" t="s">
        <v>36</v>
      </c>
      <c r="F31" s="22" t="s">
        <v>227</v>
      </c>
    </row>
    <row r="32" spans="1:6" ht="17.100000000000001" customHeight="1">
      <c r="A32" s="100"/>
      <c r="B32" s="19" t="s">
        <v>37</v>
      </c>
      <c r="C32" s="23" t="s">
        <v>127</v>
      </c>
      <c r="D32" s="103"/>
      <c r="E32" s="16" t="s">
        <v>41</v>
      </c>
      <c r="F32" s="24" t="s">
        <v>228</v>
      </c>
    </row>
    <row r="33" spans="1:6" ht="17.100000000000001" customHeight="1">
      <c r="A33" s="100"/>
      <c r="B33" s="20" t="s">
        <v>38</v>
      </c>
      <c r="C33" s="23" t="s">
        <v>224</v>
      </c>
      <c r="D33" s="103"/>
      <c r="E33" s="16" t="s">
        <v>42</v>
      </c>
      <c r="F33" s="24" t="s">
        <v>229</v>
      </c>
    </row>
    <row r="34" spans="1:6" ht="17.100000000000001" customHeight="1">
      <c r="A34" s="101"/>
      <c r="B34" s="20" t="s">
        <v>39</v>
      </c>
      <c r="C34" s="23" t="s">
        <v>225</v>
      </c>
      <c r="D34" s="104"/>
      <c r="E34" s="16" t="s">
        <v>43</v>
      </c>
      <c r="F34" s="24"/>
    </row>
    <row r="35" spans="1:6" ht="17.100000000000001" customHeight="1">
      <c r="A35" s="102"/>
      <c r="B35" s="20" t="s">
        <v>40</v>
      </c>
      <c r="C35" s="23" t="s">
        <v>226</v>
      </c>
      <c r="D35" s="105"/>
      <c r="E35" s="16" t="s">
        <v>44</v>
      </c>
      <c r="F35" s="24"/>
    </row>
    <row r="36" spans="1:6" ht="27" customHeight="1">
      <c r="A36" s="91" t="s">
        <v>45</v>
      </c>
      <c r="B36" s="91"/>
      <c r="C36" s="91"/>
      <c r="D36" s="91"/>
      <c r="E36" s="91"/>
      <c r="F36" s="91"/>
    </row>
    <row r="37" spans="1:6" ht="17.100000000000001" customHeight="1">
      <c r="A37" s="99" t="s">
        <v>31</v>
      </c>
      <c r="B37" s="58" t="s">
        <v>230</v>
      </c>
      <c r="C37" s="120"/>
      <c r="D37" s="120"/>
      <c r="E37" s="120"/>
      <c r="F37" s="121"/>
    </row>
    <row r="38" spans="1:6" ht="17.100000000000001" customHeight="1">
      <c r="A38" s="101"/>
      <c r="B38" s="106" t="s">
        <v>231</v>
      </c>
      <c r="C38" s="107"/>
      <c r="D38" s="107"/>
      <c r="E38" s="107"/>
      <c r="F38" s="108"/>
    </row>
    <row r="39" spans="1:6" ht="17.100000000000001" customHeight="1">
      <c r="A39" s="102"/>
      <c r="B39" s="106"/>
      <c r="C39" s="107"/>
      <c r="D39" s="107"/>
      <c r="E39" s="107"/>
      <c r="F39" s="108"/>
    </row>
    <row r="40" spans="1:6" ht="17.100000000000001" customHeight="1">
      <c r="A40" s="99" t="s">
        <v>20</v>
      </c>
      <c r="B40" s="106" t="s">
        <v>232</v>
      </c>
      <c r="C40" s="118"/>
      <c r="D40" s="118"/>
      <c r="E40" s="118"/>
      <c r="F40" s="119"/>
    </row>
    <row r="41" spans="1:6" ht="17.100000000000001" customHeight="1">
      <c r="A41" s="101"/>
      <c r="B41" s="122"/>
      <c r="C41" s="123"/>
      <c r="D41" s="123"/>
      <c r="E41" s="123"/>
      <c r="F41" s="124"/>
    </row>
    <row r="42" spans="1:6" ht="17.100000000000001" customHeight="1">
      <c r="A42" s="102"/>
      <c r="B42" s="106" t="s">
        <v>111</v>
      </c>
      <c r="C42" s="107"/>
      <c r="D42" s="107"/>
      <c r="E42" s="107"/>
      <c r="F42" s="108"/>
    </row>
    <row r="43" spans="1:6" ht="24" customHeight="1">
      <c r="A43" s="91" t="s">
        <v>32</v>
      </c>
      <c r="B43" s="91"/>
      <c r="C43" s="91"/>
      <c r="D43" s="91"/>
      <c r="E43" s="91"/>
      <c r="F43" s="91"/>
    </row>
    <row r="44" spans="1:6" ht="27" customHeight="1">
      <c r="A44" s="56" t="s">
        <v>30</v>
      </c>
      <c r="B44" s="111"/>
      <c r="C44" s="112"/>
      <c r="D44" s="56" t="s">
        <v>20</v>
      </c>
      <c r="E44" s="111"/>
      <c r="F44" s="112"/>
    </row>
    <row r="45" spans="1:6" ht="24" customHeight="1">
      <c r="A45" s="113" t="s">
        <v>12</v>
      </c>
      <c r="B45" s="114"/>
      <c r="C45" s="115"/>
      <c r="D45" s="55" t="s">
        <v>11</v>
      </c>
      <c r="E45" s="116">
        <f>B39</f>
        <v>0</v>
      </c>
      <c r="F45" s="117"/>
    </row>
    <row r="46" spans="1:6" ht="17.100000000000001" customHeight="1">
      <c r="A46" s="109" t="s">
        <v>30</v>
      </c>
      <c r="B46" s="13" t="s">
        <v>2</v>
      </c>
      <c r="C46" s="13" t="s">
        <v>24</v>
      </c>
      <c r="D46" s="109" t="s">
        <v>20</v>
      </c>
      <c r="E46" s="13" t="s">
        <v>25</v>
      </c>
      <c r="F46" s="13" t="s">
        <v>3</v>
      </c>
    </row>
    <row r="47" spans="1:6" ht="17.100000000000001" customHeight="1">
      <c r="A47" s="109"/>
      <c r="B47" s="3"/>
      <c r="C47" s="3"/>
      <c r="D47" s="110"/>
      <c r="E47" s="3"/>
      <c r="F47" s="14"/>
    </row>
    <row r="48" spans="1:6" ht="17.100000000000001" customHeight="1">
      <c r="A48" s="109"/>
      <c r="B48" s="3"/>
      <c r="C48" s="3"/>
      <c r="D48" s="110"/>
      <c r="E48" s="3"/>
      <c r="F48" s="14"/>
    </row>
    <row r="49" spans="1:6" ht="17.100000000000001" customHeight="1">
      <c r="A49" s="109"/>
      <c r="B49" s="3"/>
      <c r="C49" s="3"/>
      <c r="D49" s="110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C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Normal="100" zoomScalePageLayoutView="150" workbookViewId="0">
      <selection activeCell="B41" sqref="B41:F41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8" ht="36" customHeight="1">
      <c r="A1" s="88"/>
      <c r="B1" s="88"/>
      <c r="C1" s="88"/>
      <c r="D1" s="88"/>
      <c r="E1" s="88"/>
      <c r="F1" s="88"/>
    </row>
    <row r="2" spans="1:8" ht="20.100000000000001" customHeight="1">
      <c r="A2" s="57" t="s">
        <v>4</v>
      </c>
      <c r="B2" s="15">
        <v>42166</v>
      </c>
      <c r="C2" s="5" t="s">
        <v>56</v>
      </c>
      <c r="D2" s="15"/>
      <c r="E2" s="6" t="s">
        <v>46</v>
      </c>
      <c r="F2" s="17"/>
      <c r="G2" s="30">
        <f>SUM(D4:D8)+SUM(F4:F8)</f>
        <v>1</v>
      </c>
    </row>
    <row r="3" spans="1:8" ht="24" customHeight="1">
      <c r="A3" s="89" t="s">
        <v>47</v>
      </c>
      <c r="B3" s="90"/>
      <c r="C3" s="26" t="s">
        <v>14</v>
      </c>
      <c r="D3" s="26" t="s">
        <v>49</v>
      </c>
      <c r="E3" s="26" t="s">
        <v>48</v>
      </c>
      <c r="F3" s="7" t="s">
        <v>49</v>
      </c>
    </row>
    <row r="4" spans="1:8" ht="17.100000000000001" customHeight="1">
      <c r="A4" s="57" t="s">
        <v>5</v>
      </c>
      <c r="B4" s="27">
        <v>658000</v>
      </c>
      <c r="C4" s="8" t="s">
        <v>58</v>
      </c>
      <c r="D4" s="10">
        <v>0.03</v>
      </c>
      <c r="E4" s="9" t="s">
        <v>51</v>
      </c>
      <c r="F4" s="10">
        <v>0.09</v>
      </c>
    </row>
    <row r="5" spans="1:8" ht="17.100000000000001" customHeight="1">
      <c r="A5" s="57" t="s">
        <v>6</v>
      </c>
      <c r="B5" s="29">
        <f>B6-B4</f>
        <v>1789500</v>
      </c>
      <c r="C5" s="9" t="s">
        <v>50</v>
      </c>
      <c r="D5" s="10">
        <v>0.06</v>
      </c>
      <c r="E5" s="9" t="s">
        <v>52</v>
      </c>
      <c r="F5" s="10">
        <v>0.05</v>
      </c>
      <c r="G5" s="43">
        <f>B7+B6</f>
        <v>35746100</v>
      </c>
    </row>
    <row r="6" spans="1:8" ht="17.100000000000001" customHeight="1">
      <c r="A6" s="57" t="s">
        <v>7</v>
      </c>
      <c r="B6" s="29">
        <v>2447500</v>
      </c>
      <c r="C6" s="8" t="s">
        <v>55</v>
      </c>
      <c r="D6" s="10">
        <v>0.05</v>
      </c>
      <c r="E6" s="9" t="s">
        <v>53</v>
      </c>
      <c r="F6" s="10">
        <v>0.28999999999999998</v>
      </c>
      <c r="G6" s="46"/>
      <c r="H6" s="45"/>
    </row>
    <row r="7" spans="1:8" ht="17.100000000000001" customHeight="1">
      <c r="A7" s="57" t="s">
        <v>8</v>
      </c>
      <c r="B7" s="29">
        <v>33298600</v>
      </c>
      <c r="C7" s="9" t="s">
        <v>34</v>
      </c>
      <c r="D7" s="10">
        <v>0.08</v>
      </c>
      <c r="E7" s="9" t="s">
        <v>54</v>
      </c>
      <c r="F7" s="10">
        <v>0.33</v>
      </c>
      <c r="G7" s="44"/>
    </row>
    <row r="8" spans="1:8" ht="17.100000000000001" customHeight="1">
      <c r="A8" s="57" t="s">
        <v>13</v>
      </c>
      <c r="B8" s="29">
        <v>90801250</v>
      </c>
      <c r="C8" s="8" t="s">
        <v>35</v>
      </c>
      <c r="D8" s="10">
        <v>0.02</v>
      </c>
      <c r="E8" s="9"/>
      <c r="F8" s="10"/>
    </row>
    <row r="9" spans="1:8" ht="17.100000000000001" customHeight="1">
      <c r="A9" s="57" t="s">
        <v>28</v>
      </c>
      <c r="B9" s="28">
        <f>B7/B8</f>
        <v>0.36671962115058987</v>
      </c>
      <c r="C9" s="8"/>
      <c r="D9" s="10"/>
      <c r="E9" s="9"/>
      <c r="F9" s="12"/>
    </row>
    <row r="10" spans="1:8" ht="27.95" customHeight="1">
      <c r="A10" s="91" t="s">
        <v>26</v>
      </c>
      <c r="B10" s="91"/>
      <c r="C10" s="91"/>
      <c r="D10" s="91"/>
      <c r="E10" s="91"/>
      <c r="F10" s="91"/>
    </row>
    <row r="11" spans="1:8" ht="17.100000000000001" customHeight="1">
      <c r="A11" s="92" t="s">
        <v>27</v>
      </c>
      <c r="B11" s="57" t="s">
        <v>19</v>
      </c>
      <c r="C11" s="57" t="s">
        <v>15</v>
      </c>
      <c r="D11" s="57" t="s">
        <v>18</v>
      </c>
      <c r="E11" s="57" t="s">
        <v>9</v>
      </c>
      <c r="F11" s="16" t="s">
        <v>10</v>
      </c>
    </row>
    <row r="12" spans="1:8" ht="17.100000000000001" customHeight="1">
      <c r="A12" s="92"/>
      <c r="B12" s="21" t="s">
        <v>65</v>
      </c>
      <c r="C12" s="17" t="s">
        <v>233</v>
      </c>
      <c r="D12" s="93" t="s">
        <v>16</v>
      </c>
      <c r="E12" s="21" t="s">
        <v>235</v>
      </c>
      <c r="F12" s="17">
        <v>8</v>
      </c>
    </row>
    <row r="13" spans="1:8" ht="17.100000000000001" customHeight="1">
      <c r="A13" s="92"/>
      <c r="B13" s="21" t="s">
        <v>191</v>
      </c>
      <c r="C13" s="17" t="s">
        <v>217</v>
      </c>
      <c r="D13" s="93"/>
      <c r="E13" s="21" t="s">
        <v>236</v>
      </c>
      <c r="F13" s="17">
        <v>7</v>
      </c>
    </row>
    <row r="14" spans="1:8" ht="17.100000000000001" customHeight="1">
      <c r="A14" s="92"/>
      <c r="B14" s="21" t="s">
        <v>192</v>
      </c>
      <c r="C14" s="17" t="s">
        <v>203</v>
      </c>
      <c r="D14" s="93" t="s">
        <v>17</v>
      </c>
      <c r="E14" s="21" t="s">
        <v>59</v>
      </c>
      <c r="F14" s="17">
        <v>0</v>
      </c>
    </row>
    <row r="15" spans="1:8" ht="17.100000000000001" customHeight="1">
      <c r="A15" s="92"/>
      <c r="B15" s="21" t="s">
        <v>64</v>
      </c>
      <c r="C15" s="17" t="s">
        <v>234</v>
      </c>
      <c r="D15" s="93"/>
      <c r="E15" s="21" t="s">
        <v>237</v>
      </c>
      <c r="F15" s="17">
        <v>0</v>
      </c>
    </row>
    <row r="16" spans="1:8" ht="27.95" customHeight="1">
      <c r="A16" s="91"/>
      <c r="B16" s="91"/>
      <c r="C16" s="91"/>
      <c r="D16" s="91"/>
      <c r="E16" s="91"/>
      <c r="F16" s="91"/>
    </row>
    <row r="17" spans="1:6" ht="18.95" customHeight="1">
      <c r="A17" s="2"/>
      <c r="B17" s="57" t="s">
        <v>33</v>
      </c>
      <c r="C17" s="57" t="s">
        <v>21</v>
      </c>
      <c r="D17" s="57" t="s">
        <v>22</v>
      </c>
      <c r="E17" s="94" t="s">
        <v>23</v>
      </c>
      <c r="F17" s="95"/>
    </row>
    <row r="18" spans="1:6" ht="17.100000000000001" customHeight="1">
      <c r="A18" s="92" t="s">
        <v>29</v>
      </c>
      <c r="B18" s="25">
        <v>0.5625</v>
      </c>
      <c r="C18" s="25" t="s">
        <v>238</v>
      </c>
      <c r="D18" s="11">
        <v>4</v>
      </c>
      <c r="E18" s="97"/>
      <c r="F18" s="98"/>
    </row>
    <row r="19" spans="1:6" ht="17.100000000000001" customHeight="1">
      <c r="A19" s="92"/>
      <c r="B19" s="25"/>
      <c r="C19" s="25"/>
      <c r="D19" s="11"/>
      <c r="E19" s="97"/>
      <c r="F19" s="98"/>
    </row>
    <row r="20" spans="1:6" ht="17.100000000000001" customHeight="1">
      <c r="A20" s="92"/>
      <c r="B20" s="25"/>
      <c r="C20" s="25"/>
      <c r="D20" s="11"/>
      <c r="E20" s="97"/>
      <c r="F20" s="98"/>
    </row>
    <row r="21" spans="1:6" ht="17.100000000000001" customHeight="1">
      <c r="A21" s="92"/>
      <c r="B21" s="25"/>
      <c r="C21" s="25"/>
      <c r="D21" s="11"/>
      <c r="E21" s="97"/>
      <c r="F21" s="98"/>
    </row>
    <row r="22" spans="1:6" ht="17.100000000000001" customHeight="1">
      <c r="A22" s="92"/>
      <c r="B22" s="25"/>
      <c r="C22" s="25"/>
      <c r="D22" s="11"/>
      <c r="E22" s="97"/>
      <c r="F22" s="98"/>
    </row>
    <row r="23" spans="1:6" ht="17.100000000000001" customHeight="1">
      <c r="A23" s="96"/>
      <c r="B23" s="25"/>
      <c r="C23" s="17"/>
      <c r="D23" s="11"/>
      <c r="E23" s="97"/>
      <c r="F23" s="98"/>
    </row>
    <row r="24" spans="1:6" ht="17.100000000000001" customHeight="1">
      <c r="A24" s="92" t="s">
        <v>0</v>
      </c>
      <c r="B24" s="25">
        <v>0.72222222222222221</v>
      </c>
      <c r="C24" s="25" t="s">
        <v>239</v>
      </c>
      <c r="D24" s="11">
        <v>3</v>
      </c>
      <c r="E24" s="97"/>
      <c r="F24" s="98"/>
    </row>
    <row r="25" spans="1:6" ht="17.100000000000001" customHeight="1">
      <c r="A25" s="92"/>
      <c r="B25" s="25">
        <v>0.77083333333333337</v>
      </c>
      <c r="C25" s="25" t="s">
        <v>240</v>
      </c>
      <c r="D25" s="11">
        <v>9</v>
      </c>
      <c r="E25" s="97" t="s">
        <v>241</v>
      </c>
      <c r="F25" s="98"/>
    </row>
    <row r="26" spans="1:6" ht="17.100000000000001" customHeight="1">
      <c r="A26" s="92"/>
      <c r="B26" s="25">
        <v>0.79166666666666663</v>
      </c>
      <c r="C26" s="25" t="s">
        <v>242</v>
      </c>
      <c r="D26" s="11">
        <v>3</v>
      </c>
      <c r="E26" s="97"/>
      <c r="F26" s="98"/>
    </row>
    <row r="27" spans="1:6" ht="17.100000000000001" customHeight="1">
      <c r="A27" s="92"/>
      <c r="B27" s="25"/>
      <c r="C27" s="25"/>
      <c r="D27" s="11"/>
      <c r="E27" s="97"/>
      <c r="F27" s="98"/>
    </row>
    <row r="28" spans="1:6" ht="17.100000000000001" customHeight="1">
      <c r="A28" s="92"/>
      <c r="B28" s="25"/>
      <c r="C28" s="25"/>
      <c r="D28" s="11"/>
      <c r="E28" s="97"/>
      <c r="F28" s="98"/>
    </row>
    <row r="29" spans="1:6" ht="17.100000000000001" customHeight="1">
      <c r="A29" s="92"/>
      <c r="B29" s="25"/>
      <c r="C29" s="25"/>
      <c r="D29" s="11"/>
      <c r="E29" s="97"/>
      <c r="F29" s="98"/>
    </row>
    <row r="30" spans="1:6" ht="26.1" customHeight="1">
      <c r="A30" s="91" t="s">
        <v>45</v>
      </c>
      <c r="B30" s="91"/>
      <c r="C30" s="91"/>
      <c r="D30" s="91"/>
      <c r="E30" s="91"/>
      <c r="F30" s="91"/>
    </row>
    <row r="31" spans="1:6" ht="17.100000000000001" customHeight="1">
      <c r="A31" s="99" t="s">
        <v>30</v>
      </c>
      <c r="B31" s="18" t="s">
        <v>36</v>
      </c>
      <c r="C31" s="23" t="s">
        <v>243</v>
      </c>
      <c r="D31" s="99" t="s">
        <v>20</v>
      </c>
      <c r="E31" s="57" t="s">
        <v>36</v>
      </c>
      <c r="F31" s="22" t="s">
        <v>245</v>
      </c>
    </row>
    <row r="32" spans="1:6" ht="17.100000000000001" customHeight="1">
      <c r="A32" s="100"/>
      <c r="B32" s="19" t="s">
        <v>37</v>
      </c>
      <c r="C32" s="23" t="s">
        <v>127</v>
      </c>
      <c r="D32" s="103"/>
      <c r="E32" s="16" t="s">
        <v>41</v>
      </c>
      <c r="F32" s="24" t="s">
        <v>246</v>
      </c>
    </row>
    <row r="33" spans="1:6" ht="17.100000000000001" customHeight="1">
      <c r="A33" s="100"/>
      <c r="B33" s="20" t="s">
        <v>38</v>
      </c>
      <c r="C33" s="23" t="s">
        <v>224</v>
      </c>
      <c r="D33" s="103"/>
      <c r="E33" s="16" t="s">
        <v>42</v>
      </c>
      <c r="F33" s="24" t="s">
        <v>247</v>
      </c>
    </row>
    <row r="34" spans="1:6" ht="17.100000000000001" customHeight="1">
      <c r="A34" s="101"/>
      <c r="B34" s="20" t="s">
        <v>39</v>
      </c>
      <c r="C34" s="23" t="s">
        <v>244</v>
      </c>
      <c r="D34" s="104"/>
      <c r="E34" s="16" t="s">
        <v>43</v>
      </c>
      <c r="F34" s="24"/>
    </row>
    <row r="35" spans="1:6" ht="17.100000000000001" customHeight="1">
      <c r="A35" s="102"/>
      <c r="B35" s="20" t="s">
        <v>40</v>
      </c>
      <c r="C35" s="23" t="s">
        <v>226</v>
      </c>
      <c r="D35" s="105"/>
      <c r="E35" s="16" t="s">
        <v>44</v>
      </c>
      <c r="F35" s="24"/>
    </row>
    <row r="36" spans="1:6" ht="27" customHeight="1">
      <c r="A36" s="91" t="s">
        <v>45</v>
      </c>
      <c r="B36" s="91"/>
      <c r="C36" s="91"/>
      <c r="D36" s="91"/>
      <c r="E36" s="91"/>
      <c r="F36" s="91"/>
    </row>
    <row r="37" spans="1:6" ht="17.100000000000001" customHeight="1">
      <c r="A37" s="99" t="s">
        <v>31</v>
      </c>
      <c r="B37" s="58" t="s">
        <v>248</v>
      </c>
      <c r="C37" s="120"/>
      <c r="D37" s="120"/>
      <c r="E37" s="120"/>
      <c r="F37" s="121"/>
    </row>
    <row r="38" spans="1:6" ht="17.100000000000001" customHeight="1">
      <c r="A38" s="101"/>
      <c r="B38" s="106" t="s">
        <v>249</v>
      </c>
      <c r="C38" s="107"/>
      <c r="D38" s="107"/>
      <c r="E38" s="107"/>
      <c r="F38" s="108"/>
    </row>
    <row r="39" spans="1:6" ht="17.100000000000001" customHeight="1">
      <c r="A39" s="102"/>
      <c r="B39" s="106"/>
      <c r="C39" s="107"/>
      <c r="D39" s="107"/>
      <c r="E39" s="107"/>
      <c r="F39" s="108"/>
    </row>
    <row r="40" spans="1:6" ht="17.100000000000001" customHeight="1">
      <c r="A40" s="99" t="s">
        <v>20</v>
      </c>
      <c r="B40" s="106" t="s">
        <v>250</v>
      </c>
      <c r="C40" s="118"/>
      <c r="D40" s="118"/>
      <c r="E40" s="118"/>
      <c r="F40" s="119"/>
    </row>
    <row r="41" spans="1:6" ht="17.100000000000001" customHeight="1">
      <c r="A41" s="101"/>
      <c r="B41" s="122"/>
      <c r="C41" s="123"/>
      <c r="D41" s="123"/>
      <c r="E41" s="123"/>
      <c r="F41" s="124"/>
    </row>
    <row r="42" spans="1:6" ht="17.100000000000001" customHeight="1">
      <c r="A42" s="102"/>
      <c r="B42" s="106" t="s">
        <v>111</v>
      </c>
      <c r="C42" s="107"/>
      <c r="D42" s="107"/>
      <c r="E42" s="107"/>
      <c r="F42" s="108"/>
    </row>
    <row r="43" spans="1:6" ht="24" customHeight="1">
      <c r="A43" s="91" t="s">
        <v>32</v>
      </c>
      <c r="B43" s="91"/>
      <c r="C43" s="91"/>
      <c r="D43" s="91"/>
      <c r="E43" s="91"/>
      <c r="F43" s="91"/>
    </row>
    <row r="44" spans="1:6" ht="27" customHeight="1">
      <c r="A44" s="56" t="s">
        <v>30</v>
      </c>
      <c r="B44" s="111"/>
      <c r="C44" s="112"/>
      <c r="D44" s="56" t="s">
        <v>20</v>
      </c>
      <c r="E44" s="111"/>
      <c r="F44" s="112"/>
    </row>
    <row r="45" spans="1:6" ht="24" customHeight="1">
      <c r="A45" s="113" t="s">
        <v>12</v>
      </c>
      <c r="B45" s="114"/>
      <c r="C45" s="115"/>
      <c r="D45" s="55" t="s">
        <v>11</v>
      </c>
      <c r="E45" s="116">
        <f>B39</f>
        <v>0</v>
      </c>
      <c r="F45" s="117"/>
    </row>
    <row r="46" spans="1:6" ht="17.100000000000001" customHeight="1">
      <c r="A46" s="109" t="s">
        <v>30</v>
      </c>
      <c r="B46" s="13" t="s">
        <v>2</v>
      </c>
      <c r="C46" s="13" t="s">
        <v>24</v>
      </c>
      <c r="D46" s="109" t="s">
        <v>20</v>
      </c>
      <c r="E46" s="13" t="s">
        <v>25</v>
      </c>
      <c r="F46" s="13" t="s">
        <v>3</v>
      </c>
    </row>
    <row r="47" spans="1:6" ht="17.100000000000001" customHeight="1">
      <c r="A47" s="109"/>
      <c r="B47" s="3"/>
      <c r="C47" s="3"/>
      <c r="D47" s="110"/>
      <c r="E47" s="3"/>
      <c r="F47" s="14"/>
    </row>
    <row r="48" spans="1:6" ht="17.100000000000001" customHeight="1">
      <c r="A48" s="109"/>
      <c r="B48" s="3"/>
      <c r="C48" s="3"/>
      <c r="D48" s="110"/>
      <c r="E48" s="3"/>
      <c r="F48" s="14"/>
    </row>
    <row r="49" spans="1:6" ht="17.100000000000001" customHeight="1">
      <c r="A49" s="109"/>
      <c r="B49" s="3"/>
      <c r="C49" s="3"/>
      <c r="D49" s="110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C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topLeftCell="A13" zoomScaleNormal="100" zoomScalePageLayoutView="150" workbookViewId="0">
      <selection activeCell="B8" sqref="B8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8" ht="36" customHeight="1">
      <c r="A1" s="88"/>
      <c r="B1" s="88"/>
      <c r="C1" s="88"/>
      <c r="D1" s="88"/>
      <c r="E1" s="88"/>
      <c r="F1" s="88"/>
    </row>
    <row r="2" spans="1:8" ht="20.100000000000001" customHeight="1">
      <c r="A2" s="57" t="s">
        <v>4</v>
      </c>
      <c r="B2" s="15">
        <v>42167</v>
      </c>
      <c r="C2" s="5" t="s">
        <v>56</v>
      </c>
      <c r="D2" s="15"/>
      <c r="E2" s="6" t="s">
        <v>46</v>
      </c>
      <c r="F2" s="17"/>
      <c r="G2" s="30">
        <f>SUM(D4:D8)+SUM(F4:F8)</f>
        <v>1</v>
      </c>
    </row>
    <row r="3" spans="1:8" ht="24" customHeight="1">
      <c r="A3" s="89" t="s">
        <v>47</v>
      </c>
      <c r="B3" s="90"/>
      <c r="C3" s="26" t="s">
        <v>14</v>
      </c>
      <c r="D3" s="26" t="s">
        <v>49</v>
      </c>
      <c r="E3" s="26" t="s">
        <v>48</v>
      </c>
      <c r="F3" s="7" t="s">
        <v>49</v>
      </c>
    </row>
    <row r="4" spans="1:8" ht="17.100000000000001" customHeight="1">
      <c r="A4" s="57" t="s">
        <v>5</v>
      </c>
      <c r="B4" s="27">
        <v>983000</v>
      </c>
      <c r="C4" s="8" t="s">
        <v>58</v>
      </c>
      <c r="D4" s="10">
        <v>0.03</v>
      </c>
      <c r="E4" s="9" t="s">
        <v>51</v>
      </c>
      <c r="F4" s="10">
        <v>0.04</v>
      </c>
    </row>
    <row r="5" spans="1:8" ht="17.100000000000001" customHeight="1">
      <c r="A5" s="57" t="s">
        <v>6</v>
      </c>
      <c r="B5" s="29">
        <f>B6-B4</f>
        <v>1764500</v>
      </c>
      <c r="C5" s="9" t="s">
        <v>50</v>
      </c>
      <c r="D5" s="10">
        <v>0.12</v>
      </c>
      <c r="E5" s="9" t="s">
        <v>52</v>
      </c>
      <c r="F5" s="10">
        <v>0.08</v>
      </c>
      <c r="G5" s="43">
        <f>B7+B6</f>
        <v>38793600</v>
      </c>
    </row>
    <row r="6" spans="1:8" ht="17.100000000000001" customHeight="1">
      <c r="A6" s="57" t="s">
        <v>7</v>
      </c>
      <c r="B6" s="29">
        <v>2747500</v>
      </c>
      <c r="C6" s="8" t="s">
        <v>55</v>
      </c>
      <c r="D6" s="10">
        <v>0.13</v>
      </c>
      <c r="E6" s="9" t="s">
        <v>53</v>
      </c>
      <c r="F6" s="10">
        <v>0.09</v>
      </c>
      <c r="G6" s="46"/>
      <c r="H6" s="45"/>
    </row>
    <row r="7" spans="1:8" ht="17.100000000000001" customHeight="1">
      <c r="A7" s="57" t="s">
        <v>8</v>
      </c>
      <c r="B7" s="29">
        <v>36046100</v>
      </c>
      <c r="C7" s="9" t="s">
        <v>34</v>
      </c>
      <c r="D7" s="10">
        <v>0.16</v>
      </c>
      <c r="E7" s="9" t="s">
        <v>54</v>
      </c>
      <c r="F7" s="10">
        <v>0.33</v>
      </c>
      <c r="G7" s="44"/>
    </row>
    <row r="8" spans="1:8" ht="17.100000000000001" customHeight="1">
      <c r="A8" s="57" t="s">
        <v>13</v>
      </c>
      <c r="B8" s="29">
        <v>90801250</v>
      </c>
      <c r="C8" s="8" t="s">
        <v>35</v>
      </c>
      <c r="D8" s="10">
        <v>0.02</v>
      </c>
      <c r="E8" s="9"/>
      <c r="F8" s="10"/>
    </row>
    <row r="9" spans="1:8" ht="17.100000000000001" customHeight="1">
      <c r="A9" s="57" t="s">
        <v>28</v>
      </c>
      <c r="B9" s="28">
        <f>B7/B8</f>
        <v>0.39697801517049602</v>
      </c>
      <c r="C9" s="8"/>
      <c r="D9" s="10"/>
      <c r="E9" s="9"/>
      <c r="F9" s="12"/>
    </row>
    <row r="10" spans="1:8" ht="27.95" customHeight="1">
      <c r="A10" s="91" t="s">
        <v>26</v>
      </c>
      <c r="B10" s="91"/>
      <c r="C10" s="91"/>
      <c r="D10" s="91"/>
      <c r="E10" s="91"/>
      <c r="F10" s="91"/>
    </row>
    <row r="11" spans="1:8" ht="17.100000000000001" customHeight="1">
      <c r="A11" s="92" t="s">
        <v>27</v>
      </c>
      <c r="B11" s="57" t="s">
        <v>19</v>
      </c>
      <c r="C11" s="57" t="s">
        <v>15</v>
      </c>
      <c r="D11" s="57" t="s">
        <v>18</v>
      </c>
      <c r="E11" s="57" t="s">
        <v>9</v>
      </c>
      <c r="F11" s="16" t="s">
        <v>10</v>
      </c>
    </row>
    <row r="12" spans="1:8" ht="17.100000000000001" customHeight="1">
      <c r="A12" s="92"/>
      <c r="B12" s="21" t="s">
        <v>65</v>
      </c>
      <c r="C12" s="17" t="s">
        <v>251</v>
      </c>
      <c r="D12" s="93" t="s">
        <v>16</v>
      </c>
      <c r="E12" s="21" t="s">
        <v>208</v>
      </c>
      <c r="F12" s="17">
        <v>8</v>
      </c>
    </row>
    <row r="13" spans="1:8" ht="17.100000000000001" customHeight="1">
      <c r="A13" s="92"/>
      <c r="B13" s="21" t="s">
        <v>191</v>
      </c>
      <c r="C13" s="17" t="s">
        <v>206</v>
      </c>
      <c r="D13" s="93"/>
      <c r="E13" s="21" t="s">
        <v>220</v>
      </c>
      <c r="F13" s="17">
        <v>8</v>
      </c>
    </row>
    <row r="14" spans="1:8" ht="17.100000000000001" customHeight="1">
      <c r="A14" s="92"/>
      <c r="B14" s="21" t="s">
        <v>192</v>
      </c>
      <c r="C14" s="17" t="s">
        <v>252</v>
      </c>
      <c r="D14" s="93" t="s">
        <v>17</v>
      </c>
      <c r="E14" s="21" t="s">
        <v>253</v>
      </c>
      <c r="F14" s="17">
        <v>0</v>
      </c>
    </row>
    <row r="15" spans="1:8" ht="17.100000000000001" customHeight="1">
      <c r="A15" s="92"/>
      <c r="B15" s="21" t="s">
        <v>64</v>
      </c>
      <c r="C15" s="17" t="s">
        <v>67</v>
      </c>
      <c r="D15" s="93"/>
      <c r="E15" s="21" t="s">
        <v>254</v>
      </c>
      <c r="F15" s="17">
        <v>0</v>
      </c>
    </row>
    <row r="16" spans="1:8" ht="27.95" customHeight="1">
      <c r="A16" s="91"/>
      <c r="B16" s="91"/>
      <c r="C16" s="91"/>
      <c r="D16" s="91"/>
      <c r="E16" s="91"/>
      <c r="F16" s="91"/>
    </row>
    <row r="17" spans="1:6" ht="18.95" customHeight="1">
      <c r="A17" s="2"/>
      <c r="B17" s="57" t="s">
        <v>33</v>
      </c>
      <c r="C17" s="57" t="s">
        <v>21</v>
      </c>
      <c r="D17" s="57" t="s">
        <v>22</v>
      </c>
      <c r="E17" s="94" t="s">
        <v>23</v>
      </c>
      <c r="F17" s="95"/>
    </row>
    <row r="18" spans="1:6" ht="17.100000000000001" customHeight="1">
      <c r="A18" s="92" t="s">
        <v>29</v>
      </c>
      <c r="B18" s="25">
        <v>0.625</v>
      </c>
      <c r="C18" s="25" t="s">
        <v>255</v>
      </c>
      <c r="D18" s="11">
        <v>4</v>
      </c>
      <c r="E18" s="97"/>
      <c r="F18" s="98"/>
    </row>
    <row r="19" spans="1:6" ht="17.100000000000001" customHeight="1">
      <c r="A19" s="92"/>
      <c r="B19" s="25"/>
      <c r="C19" s="25"/>
      <c r="D19" s="11"/>
      <c r="E19" s="97"/>
      <c r="F19" s="98"/>
    </row>
    <row r="20" spans="1:6" ht="17.100000000000001" customHeight="1">
      <c r="A20" s="92"/>
      <c r="B20" s="25"/>
      <c r="C20" s="25"/>
      <c r="D20" s="11"/>
      <c r="E20" s="97"/>
      <c r="F20" s="98"/>
    </row>
    <row r="21" spans="1:6" ht="17.100000000000001" customHeight="1">
      <c r="A21" s="92"/>
      <c r="B21" s="25"/>
      <c r="C21" s="25"/>
      <c r="D21" s="11"/>
      <c r="E21" s="97"/>
      <c r="F21" s="98"/>
    </row>
    <row r="22" spans="1:6" ht="17.100000000000001" customHeight="1">
      <c r="A22" s="92"/>
      <c r="B22" s="25"/>
      <c r="C22" s="25"/>
      <c r="D22" s="11"/>
      <c r="E22" s="97"/>
      <c r="F22" s="98"/>
    </row>
    <row r="23" spans="1:6" ht="17.100000000000001" customHeight="1">
      <c r="A23" s="96"/>
      <c r="B23" s="25"/>
      <c r="C23" s="17"/>
      <c r="D23" s="11"/>
      <c r="E23" s="97"/>
      <c r="F23" s="98"/>
    </row>
    <row r="24" spans="1:6" ht="17.100000000000001" customHeight="1">
      <c r="A24" s="92" t="s">
        <v>0</v>
      </c>
      <c r="B24" s="25">
        <v>0.79166666666666663</v>
      </c>
      <c r="C24" s="25" t="s">
        <v>257</v>
      </c>
      <c r="D24" s="11">
        <v>7</v>
      </c>
      <c r="E24" s="97" t="s">
        <v>256</v>
      </c>
      <c r="F24" s="98"/>
    </row>
    <row r="25" spans="1:6" ht="17.100000000000001" customHeight="1">
      <c r="A25" s="92"/>
      <c r="B25" s="25"/>
      <c r="C25" s="25"/>
      <c r="D25" s="11"/>
      <c r="E25" s="97"/>
      <c r="F25" s="98"/>
    </row>
    <row r="26" spans="1:6" ht="17.100000000000001" customHeight="1">
      <c r="A26" s="92"/>
      <c r="B26" s="25"/>
      <c r="C26" s="25"/>
      <c r="D26" s="11"/>
      <c r="E26" s="97"/>
      <c r="F26" s="98"/>
    </row>
    <row r="27" spans="1:6" ht="17.100000000000001" customHeight="1">
      <c r="A27" s="92"/>
      <c r="B27" s="25"/>
      <c r="C27" s="25"/>
      <c r="D27" s="11"/>
      <c r="E27" s="97"/>
      <c r="F27" s="98"/>
    </row>
    <row r="28" spans="1:6" ht="17.100000000000001" customHeight="1">
      <c r="A28" s="92"/>
      <c r="B28" s="25"/>
      <c r="C28" s="25"/>
      <c r="D28" s="11"/>
      <c r="E28" s="97"/>
      <c r="F28" s="98"/>
    </row>
    <row r="29" spans="1:6" ht="17.100000000000001" customHeight="1">
      <c r="A29" s="92"/>
      <c r="B29" s="25"/>
      <c r="C29" s="25"/>
      <c r="D29" s="11"/>
      <c r="E29" s="97"/>
      <c r="F29" s="98"/>
    </row>
    <row r="30" spans="1:6" ht="26.1" customHeight="1">
      <c r="A30" s="91" t="s">
        <v>45</v>
      </c>
      <c r="B30" s="91"/>
      <c r="C30" s="91"/>
      <c r="D30" s="91"/>
      <c r="E30" s="91"/>
      <c r="F30" s="91"/>
    </row>
    <row r="31" spans="1:6" ht="17.100000000000001" customHeight="1">
      <c r="A31" s="99" t="s">
        <v>30</v>
      </c>
      <c r="B31" s="18" t="s">
        <v>36</v>
      </c>
      <c r="C31" s="23" t="s">
        <v>243</v>
      </c>
      <c r="D31" s="99" t="s">
        <v>20</v>
      </c>
      <c r="E31" s="57" t="s">
        <v>36</v>
      </c>
      <c r="F31" s="22" t="s">
        <v>261</v>
      </c>
    </row>
    <row r="32" spans="1:6" ht="17.100000000000001" customHeight="1">
      <c r="A32" s="100"/>
      <c r="B32" s="19" t="s">
        <v>37</v>
      </c>
      <c r="C32" s="23" t="s">
        <v>66</v>
      </c>
      <c r="D32" s="103"/>
      <c r="E32" s="16" t="s">
        <v>41</v>
      </c>
      <c r="F32" s="24" t="s">
        <v>262</v>
      </c>
    </row>
    <row r="33" spans="1:6" ht="17.100000000000001" customHeight="1">
      <c r="A33" s="100"/>
      <c r="B33" s="20" t="s">
        <v>38</v>
      </c>
      <c r="C33" s="23" t="s">
        <v>224</v>
      </c>
      <c r="D33" s="103"/>
      <c r="E33" s="16" t="s">
        <v>42</v>
      </c>
      <c r="F33" s="24" t="s">
        <v>263</v>
      </c>
    </row>
    <row r="34" spans="1:6" ht="17.100000000000001" customHeight="1">
      <c r="A34" s="101"/>
      <c r="B34" s="20" t="s">
        <v>39</v>
      </c>
      <c r="C34" s="23" t="s">
        <v>258</v>
      </c>
      <c r="D34" s="104"/>
      <c r="E34" s="16" t="s">
        <v>43</v>
      </c>
      <c r="F34" s="24"/>
    </row>
    <row r="35" spans="1:6" ht="17.100000000000001" customHeight="1">
      <c r="A35" s="102"/>
      <c r="B35" s="20" t="s">
        <v>40</v>
      </c>
      <c r="C35" s="23" t="s">
        <v>226</v>
      </c>
      <c r="D35" s="105"/>
      <c r="E35" s="16" t="s">
        <v>44</v>
      </c>
      <c r="F35" s="24"/>
    </row>
    <row r="36" spans="1:6" ht="27" customHeight="1">
      <c r="A36" s="91" t="s">
        <v>45</v>
      </c>
      <c r="B36" s="91"/>
      <c r="C36" s="91"/>
      <c r="D36" s="91"/>
      <c r="E36" s="91"/>
      <c r="F36" s="91"/>
    </row>
    <row r="37" spans="1:6" ht="17.100000000000001" customHeight="1">
      <c r="A37" s="99" t="s">
        <v>31</v>
      </c>
      <c r="B37" s="58" t="s">
        <v>259</v>
      </c>
      <c r="C37" s="120"/>
      <c r="D37" s="120"/>
      <c r="E37" s="120"/>
      <c r="F37" s="121"/>
    </row>
    <row r="38" spans="1:6" ht="17.100000000000001" customHeight="1">
      <c r="A38" s="101"/>
      <c r="B38" s="106"/>
      <c r="C38" s="107"/>
      <c r="D38" s="107"/>
      <c r="E38" s="107"/>
      <c r="F38" s="108"/>
    </row>
    <row r="39" spans="1:6" ht="17.100000000000001" customHeight="1">
      <c r="A39" s="102"/>
      <c r="B39" s="106"/>
      <c r="C39" s="107"/>
      <c r="D39" s="107"/>
      <c r="E39" s="107"/>
      <c r="F39" s="108"/>
    </row>
    <row r="40" spans="1:6" ht="17.100000000000001" customHeight="1">
      <c r="A40" s="99" t="s">
        <v>20</v>
      </c>
      <c r="B40" s="106" t="s">
        <v>260</v>
      </c>
      <c r="C40" s="118"/>
      <c r="D40" s="118"/>
      <c r="E40" s="118"/>
      <c r="F40" s="119"/>
    </row>
    <row r="41" spans="1:6" ht="17.100000000000001" customHeight="1">
      <c r="A41" s="101"/>
      <c r="B41" s="122"/>
      <c r="C41" s="123"/>
      <c r="D41" s="123"/>
      <c r="E41" s="123"/>
      <c r="F41" s="124"/>
    </row>
    <row r="42" spans="1:6" ht="17.100000000000001" customHeight="1">
      <c r="A42" s="102"/>
      <c r="B42" s="106" t="s">
        <v>111</v>
      </c>
      <c r="C42" s="107"/>
      <c r="D42" s="107"/>
      <c r="E42" s="107"/>
      <c r="F42" s="108"/>
    </row>
    <row r="43" spans="1:6" ht="24" customHeight="1">
      <c r="A43" s="91" t="s">
        <v>32</v>
      </c>
      <c r="B43" s="91"/>
      <c r="C43" s="91"/>
      <c r="D43" s="91"/>
      <c r="E43" s="91"/>
      <c r="F43" s="91"/>
    </row>
    <row r="44" spans="1:6" ht="27" customHeight="1">
      <c r="A44" s="56" t="s">
        <v>30</v>
      </c>
      <c r="B44" s="111"/>
      <c r="C44" s="112"/>
      <c r="D44" s="56" t="s">
        <v>20</v>
      </c>
      <c r="E44" s="111"/>
      <c r="F44" s="112"/>
    </row>
    <row r="45" spans="1:6" ht="24" customHeight="1">
      <c r="A45" s="113" t="s">
        <v>12</v>
      </c>
      <c r="B45" s="114"/>
      <c r="C45" s="115"/>
      <c r="D45" s="55" t="s">
        <v>11</v>
      </c>
      <c r="E45" s="116">
        <f>B39</f>
        <v>0</v>
      </c>
      <c r="F45" s="117"/>
    </row>
    <row r="46" spans="1:6" ht="17.100000000000001" customHeight="1">
      <c r="A46" s="109" t="s">
        <v>30</v>
      </c>
      <c r="B46" s="13" t="s">
        <v>2</v>
      </c>
      <c r="C46" s="13" t="s">
        <v>24</v>
      </c>
      <c r="D46" s="109" t="s">
        <v>20</v>
      </c>
      <c r="E46" s="13" t="s">
        <v>25</v>
      </c>
      <c r="F46" s="13" t="s">
        <v>3</v>
      </c>
    </row>
    <row r="47" spans="1:6" ht="17.100000000000001" customHeight="1">
      <c r="A47" s="109"/>
      <c r="B47" s="3"/>
      <c r="C47" s="3"/>
      <c r="D47" s="110"/>
      <c r="E47" s="3"/>
      <c r="F47" s="14"/>
    </row>
    <row r="48" spans="1:6" ht="17.100000000000001" customHeight="1">
      <c r="A48" s="109"/>
      <c r="B48" s="3"/>
      <c r="C48" s="3"/>
      <c r="D48" s="110"/>
      <c r="E48" s="3"/>
      <c r="F48" s="14"/>
    </row>
    <row r="49" spans="1:6" ht="17.100000000000001" customHeight="1">
      <c r="A49" s="109"/>
      <c r="B49" s="3"/>
      <c r="C49" s="3"/>
      <c r="D49" s="110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C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Normal="100" zoomScalePageLayoutView="150" workbookViewId="0">
      <selection activeCell="B41" sqref="B41:F41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8" ht="36" customHeight="1">
      <c r="A1" s="88"/>
      <c r="B1" s="88"/>
      <c r="C1" s="88"/>
      <c r="D1" s="88"/>
      <c r="E1" s="88"/>
      <c r="F1" s="88"/>
    </row>
    <row r="2" spans="1:8" ht="20.100000000000001" customHeight="1">
      <c r="A2" s="57" t="s">
        <v>4</v>
      </c>
      <c r="B2" s="15">
        <v>42168</v>
      </c>
      <c r="C2" s="5" t="s">
        <v>56</v>
      </c>
      <c r="D2" s="15"/>
      <c r="E2" s="6" t="s">
        <v>46</v>
      </c>
      <c r="F2" s="17"/>
      <c r="G2" s="30">
        <f>SUM(D4:D8)+SUM(F4:F8)</f>
        <v>1</v>
      </c>
    </row>
    <row r="3" spans="1:8" ht="24" customHeight="1">
      <c r="A3" s="89" t="s">
        <v>47</v>
      </c>
      <c r="B3" s="90"/>
      <c r="C3" s="26" t="s">
        <v>14</v>
      </c>
      <c r="D3" s="26" t="s">
        <v>49</v>
      </c>
      <c r="E3" s="26" t="s">
        <v>48</v>
      </c>
      <c r="F3" s="7" t="s">
        <v>49</v>
      </c>
    </row>
    <row r="4" spans="1:8" ht="17.100000000000001" customHeight="1">
      <c r="A4" s="57" t="s">
        <v>5</v>
      </c>
      <c r="B4" s="27">
        <v>1200500</v>
      </c>
      <c r="C4" s="8" t="s">
        <v>58</v>
      </c>
      <c r="D4" s="10">
        <v>0.04</v>
      </c>
      <c r="E4" s="9" t="s">
        <v>51</v>
      </c>
      <c r="F4" s="10">
        <v>0.05</v>
      </c>
    </row>
    <row r="5" spans="1:8" ht="17.100000000000001" customHeight="1">
      <c r="A5" s="57" t="s">
        <v>6</v>
      </c>
      <c r="B5" s="29">
        <f>B6-B4</f>
        <v>2764400</v>
      </c>
      <c r="C5" s="9" t="s">
        <v>50</v>
      </c>
      <c r="D5" s="10">
        <v>0.05</v>
      </c>
      <c r="E5" s="9" t="s">
        <v>52</v>
      </c>
      <c r="F5" s="10">
        <v>7.0000000000000007E-2</v>
      </c>
      <c r="G5" s="43">
        <f>B7+B6</f>
        <v>43975900</v>
      </c>
    </row>
    <row r="6" spans="1:8" ht="17.100000000000001" customHeight="1">
      <c r="A6" s="57" t="s">
        <v>7</v>
      </c>
      <c r="B6" s="29">
        <v>3964900</v>
      </c>
      <c r="C6" s="8" t="s">
        <v>55</v>
      </c>
      <c r="D6" s="10">
        <v>0.06</v>
      </c>
      <c r="E6" s="9" t="s">
        <v>53</v>
      </c>
      <c r="F6" s="10">
        <v>0.11</v>
      </c>
      <c r="G6" s="46"/>
      <c r="H6" s="45"/>
    </row>
    <row r="7" spans="1:8" ht="17.100000000000001" customHeight="1">
      <c r="A7" s="57" t="s">
        <v>8</v>
      </c>
      <c r="B7" s="29">
        <v>40011000</v>
      </c>
      <c r="C7" s="9" t="s">
        <v>34</v>
      </c>
      <c r="D7" s="10">
        <v>0.18</v>
      </c>
      <c r="E7" s="9" t="s">
        <v>54</v>
      </c>
      <c r="F7" s="10">
        <v>0.16</v>
      </c>
      <c r="G7" s="44"/>
    </row>
    <row r="8" spans="1:8" ht="17.100000000000001" customHeight="1">
      <c r="A8" s="57" t="s">
        <v>13</v>
      </c>
      <c r="B8" s="29">
        <v>90801250</v>
      </c>
      <c r="C8" s="8" t="s">
        <v>35</v>
      </c>
      <c r="D8" s="10">
        <v>0.05</v>
      </c>
      <c r="E8" s="9" t="s">
        <v>69</v>
      </c>
      <c r="F8" s="10">
        <v>0.23</v>
      </c>
    </row>
    <row r="9" spans="1:8" ht="17.100000000000001" customHeight="1">
      <c r="A9" s="57" t="s">
        <v>28</v>
      </c>
      <c r="B9" s="28">
        <f>B7/B8</f>
        <v>0.44064371360526422</v>
      </c>
      <c r="C9" s="8"/>
      <c r="D9" s="10"/>
      <c r="E9" s="9"/>
      <c r="F9" s="12"/>
    </row>
    <row r="10" spans="1:8" ht="27.95" customHeight="1">
      <c r="A10" s="91" t="s">
        <v>26</v>
      </c>
      <c r="B10" s="91"/>
      <c r="C10" s="91"/>
      <c r="D10" s="91"/>
      <c r="E10" s="91"/>
      <c r="F10" s="91"/>
    </row>
    <row r="11" spans="1:8" ht="17.100000000000001" customHeight="1">
      <c r="A11" s="92" t="s">
        <v>27</v>
      </c>
      <c r="B11" s="57" t="s">
        <v>19</v>
      </c>
      <c r="C11" s="57" t="s">
        <v>15</v>
      </c>
      <c r="D11" s="57" t="s">
        <v>18</v>
      </c>
      <c r="E11" s="57" t="s">
        <v>9</v>
      </c>
      <c r="F11" s="16" t="s">
        <v>10</v>
      </c>
    </row>
    <row r="12" spans="1:8" ht="17.100000000000001" customHeight="1">
      <c r="A12" s="92"/>
      <c r="B12" s="21" t="s">
        <v>65</v>
      </c>
      <c r="C12" s="17" t="s">
        <v>264</v>
      </c>
      <c r="D12" s="93" t="s">
        <v>16</v>
      </c>
      <c r="E12" s="21" t="s">
        <v>266</v>
      </c>
      <c r="F12" s="17">
        <v>6</v>
      </c>
    </row>
    <row r="13" spans="1:8" ht="17.100000000000001" customHeight="1">
      <c r="A13" s="92"/>
      <c r="B13" s="21" t="s">
        <v>191</v>
      </c>
      <c r="C13" s="17" t="s">
        <v>218</v>
      </c>
      <c r="D13" s="93"/>
      <c r="E13" s="21" t="s">
        <v>220</v>
      </c>
      <c r="F13" s="17">
        <v>10</v>
      </c>
    </row>
    <row r="14" spans="1:8" ht="17.100000000000001" customHeight="1">
      <c r="A14" s="92"/>
      <c r="B14" s="21" t="s">
        <v>192</v>
      </c>
      <c r="C14" s="17" t="s">
        <v>265</v>
      </c>
      <c r="D14" s="93" t="s">
        <v>17</v>
      </c>
      <c r="E14" s="21" t="s">
        <v>253</v>
      </c>
      <c r="F14" s="17">
        <v>0</v>
      </c>
    </row>
    <row r="15" spans="1:8" ht="17.100000000000001" customHeight="1">
      <c r="A15" s="92"/>
      <c r="B15" s="21" t="s">
        <v>64</v>
      </c>
      <c r="C15" s="17" t="s">
        <v>67</v>
      </c>
      <c r="D15" s="93"/>
      <c r="E15" s="21" t="s">
        <v>254</v>
      </c>
      <c r="F15" s="17">
        <v>0</v>
      </c>
    </row>
    <row r="16" spans="1:8" ht="27.95" customHeight="1">
      <c r="A16" s="91"/>
      <c r="B16" s="91"/>
      <c r="C16" s="91"/>
      <c r="D16" s="91"/>
      <c r="E16" s="91"/>
      <c r="F16" s="91"/>
    </row>
    <row r="17" spans="1:6" ht="18.95" customHeight="1">
      <c r="A17" s="2"/>
      <c r="B17" s="57" t="s">
        <v>33</v>
      </c>
      <c r="C17" s="57" t="s">
        <v>21</v>
      </c>
      <c r="D17" s="57" t="s">
        <v>22</v>
      </c>
      <c r="E17" s="94" t="s">
        <v>23</v>
      </c>
      <c r="F17" s="95"/>
    </row>
    <row r="18" spans="1:6" ht="17.100000000000001" customHeight="1">
      <c r="A18" s="92" t="s">
        <v>29</v>
      </c>
      <c r="B18" s="25">
        <v>0.47916666666666669</v>
      </c>
      <c r="C18" s="25" t="s">
        <v>267</v>
      </c>
      <c r="D18" s="11">
        <v>3</v>
      </c>
      <c r="E18" s="97"/>
      <c r="F18" s="98"/>
    </row>
    <row r="19" spans="1:6" ht="17.100000000000001" customHeight="1">
      <c r="A19" s="92"/>
      <c r="B19" s="25">
        <v>0.47916666666666669</v>
      </c>
      <c r="C19" s="25" t="s">
        <v>268</v>
      </c>
      <c r="D19" s="11">
        <v>5</v>
      </c>
      <c r="E19" s="97"/>
      <c r="F19" s="98"/>
    </row>
    <row r="20" spans="1:6" ht="17.100000000000001" customHeight="1">
      <c r="A20" s="92"/>
      <c r="B20" s="25">
        <v>0.5</v>
      </c>
      <c r="C20" s="25" t="s">
        <v>269</v>
      </c>
      <c r="D20" s="11">
        <v>2</v>
      </c>
      <c r="E20" s="97"/>
      <c r="F20" s="98"/>
    </row>
    <row r="21" spans="1:6" ht="17.100000000000001" customHeight="1">
      <c r="A21" s="92"/>
      <c r="B21" s="25">
        <v>0.58333333333333337</v>
      </c>
      <c r="C21" s="25" t="s">
        <v>270</v>
      </c>
      <c r="D21" s="11">
        <v>2</v>
      </c>
      <c r="E21" s="97"/>
      <c r="F21" s="98"/>
    </row>
    <row r="22" spans="1:6" ht="17.100000000000001" customHeight="1">
      <c r="A22" s="92"/>
      <c r="B22" s="25"/>
      <c r="C22" s="25"/>
      <c r="D22" s="11"/>
      <c r="E22" s="97"/>
      <c r="F22" s="98"/>
    </row>
    <row r="23" spans="1:6" ht="17.100000000000001" customHeight="1">
      <c r="A23" s="96"/>
      <c r="B23" s="25"/>
      <c r="C23" s="17"/>
      <c r="D23" s="11"/>
      <c r="E23" s="97"/>
      <c r="F23" s="98"/>
    </row>
    <row r="24" spans="1:6" ht="17.100000000000001" customHeight="1">
      <c r="A24" s="92" t="s">
        <v>0</v>
      </c>
      <c r="B24" s="25">
        <v>0.70833333333333337</v>
      </c>
      <c r="C24" s="25" t="s">
        <v>271</v>
      </c>
      <c r="D24" s="11">
        <v>15</v>
      </c>
      <c r="E24" s="97" t="s">
        <v>272</v>
      </c>
      <c r="F24" s="98"/>
    </row>
    <row r="25" spans="1:6" ht="17.100000000000001" customHeight="1">
      <c r="A25" s="92"/>
      <c r="B25" s="25">
        <v>0.75</v>
      </c>
      <c r="C25" s="25" t="s">
        <v>273</v>
      </c>
      <c r="D25" s="11">
        <v>10</v>
      </c>
      <c r="E25" s="97"/>
      <c r="F25" s="98"/>
    </row>
    <row r="26" spans="1:6" ht="17.100000000000001" customHeight="1">
      <c r="A26" s="92"/>
      <c r="B26" s="25">
        <v>0.75</v>
      </c>
      <c r="C26" s="25" t="s">
        <v>274</v>
      </c>
      <c r="D26" s="11" t="s">
        <v>275</v>
      </c>
      <c r="E26" s="97"/>
      <c r="F26" s="98"/>
    </row>
    <row r="27" spans="1:6" ht="17.100000000000001" customHeight="1">
      <c r="A27" s="92"/>
      <c r="B27" s="25">
        <v>0.77777777777777779</v>
      </c>
      <c r="C27" s="25" t="s">
        <v>276</v>
      </c>
      <c r="D27" s="11">
        <v>2</v>
      </c>
      <c r="E27" s="97"/>
      <c r="F27" s="98"/>
    </row>
    <row r="28" spans="1:6" ht="17.100000000000001" customHeight="1">
      <c r="A28" s="92"/>
      <c r="B28" s="25"/>
      <c r="C28" s="25"/>
      <c r="D28" s="11"/>
      <c r="E28" s="97"/>
      <c r="F28" s="98"/>
    </row>
    <row r="29" spans="1:6" ht="17.100000000000001" customHeight="1">
      <c r="A29" s="92"/>
      <c r="B29" s="25"/>
      <c r="C29" s="25"/>
      <c r="D29" s="11"/>
      <c r="E29" s="97"/>
      <c r="F29" s="98"/>
    </row>
    <row r="30" spans="1:6" ht="26.1" customHeight="1">
      <c r="A30" s="91" t="s">
        <v>45</v>
      </c>
      <c r="B30" s="91"/>
      <c r="C30" s="91"/>
      <c r="D30" s="91"/>
      <c r="E30" s="91"/>
      <c r="F30" s="91"/>
    </row>
    <row r="31" spans="1:6" ht="17.100000000000001" customHeight="1">
      <c r="A31" s="99" t="s">
        <v>30</v>
      </c>
      <c r="B31" s="18" t="s">
        <v>36</v>
      </c>
      <c r="C31" s="23" t="s">
        <v>277</v>
      </c>
      <c r="D31" s="99" t="s">
        <v>20</v>
      </c>
      <c r="E31" s="57" t="s">
        <v>36</v>
      </c>
      <c r="F31" s="22" t="s">
        <v>94</v>
      </c>
    </row>
    <row r="32" spans="1:6" ht="17.100000000000001" customHeight="1">
      <c r="A32" s="100"/>
      <c r="B32" s="19" t="s">
        <v>37</v>
      </c>
      <c r="C32" s="23" t="s">
        <v>278</v>
      </c>
      <c r="D32" s="103"/>
      <c r="E32" s="16" t="s">
        <v>41</v>
      </c>
      <c r="F32" s="24" t="s">
        <v>281</v>
      </c>
    </row>
    <row r="33" spans="1:6" ht="17.100000000000001" customHeight="1">
      <c r="A33" s="100"/>
      <c r="B33" s="20" t="s">
        <v>38</v>
      </c>
      <c r="C33" s="23" t="s">
        <v>224</v>
      </c>
      <c r="D33" s="103"/>
      <c r="E33" s="16" t="s">
        <v>42</v>
      </c>
      <c r="F33" s="24" t="s">
        <v>282</v>
      </c>
    </row>
    <row r="34" spans="1:6" ht="17.100000000000001" customHeight="1">
      <c r="A34" s="101"/>
      <c r="B34" s="20" t="s">
        <v>39</v>
      </c>
      <c r="C34" s="23" t="s">
        <v>280</v>
      </c>
      <c r="D34" s="104"/>
      <c r="E34" s="16" t="s">
        <v>43</v>
      </c>
      <c r="F34" s="24" t="s">
        <v>283</v>
      </c>
    </row>
    <row r="35" spans="1:6" ht="17.100000000000001" customHeight="1">
      <c r="A35" s="102"/>
      <c r="B35" s="20" t="s">
        <v>40</v>
      </c>
      <c r="C35" s="23" t="s">
        <v>279</v>
      </c>
      <c r="D35" s="105"/>
      <c r="E35" s="16" t="s">
        <v>44</v>
      </c>
      <c r="F35" s="24"/>
    </row>
    <row r="36" spans="1:6" ht="27" customHeight="1">
      <c r="A36" s="91" t="s">
        <v>45</v>
      </c>
      <c r="B36" s="91"/>
      <c r="C36" s="91"/>
      <c r="D36" s="91"/>
      <c r="E36" s="91"/>
      <c r="F36" s="91"/>
    </row>
    <row r="37" spans="1:6" ht="17.100000000000001" customHeight="1">
      <c r="A37" s="99" t="s">
        <v>31</v>
      </c>
      <c r="B37" s="58" t="s">
        <v>284</v>
      </c>
      <c r="C37" s="120"/>
      <c r="D37" s="120"/>
      <c r="E37" s="120"/>
      <c r="F37" s="121"/>
    </row>
    <row r="38" spans="1:6" ht="17.100000000000001" customHeight="1">
      <c r="A38" s="101"/>
      <c r="B38" s="106" t="s">
        <v>285</v>
      </c>
      <c r="C38" s="107"/>
      <c r="D38" s="107"/>
      <c r="E38" s="107"/>
      <c r="F38" s="108"/>
    </row>
    <row r="39" spans="1:6" ht="17.100000000000001" customHeight="1">
      <c r="A39" s="102"/>
      <c r="B39" s="106"/>
      <c r="C39" s="107"/>
      <c r="D39" s="107"/>
      <c r="E39" s="107"/>
      <c r="F39" s="108"/>
    </row>
    <row r="40" spans="1:6" ht="17.100000000000001" customHeight="1">
      <c r="A40" s="99" t="s">
        <v>20</v>
      </c>
      <c r="B40" s="106" t="s">
        <v>286</v>
      </c>
      <c r="C40" s="118"/>
      <c r="D40" s="118"/>
      <c r="E40" s="118"/>
      <c r="F40" s="119"/>
    </row>
    <row r="41" spans="1:6" ht="17.100000000000001" customHeight="1">
      <c r="A41" s="101"/>
      <c r="B41" s="122"/>
      <c r="C41" s="123"/>
      <c r="D41" s="123"/>
      <c r="E41" s="123"/>
      <c r="F41" s="124"/>
    </row>
    <row r="42" spans="1:6" ht="17.100000000000001" customHeight="1">
      <c r="A42" s="102"/>
      <c r="B42" s="106" t="s">
        <v>111</v>
      </c>
      <c r="C42" s="107"/>
      <c r="D42" s="107"/>
      <c r="E42" s="107"/>
      <c r="F42" s="108"/>
    </row>
    <row r="43" spans="1:6" ht="24" customHeight="1">
      <c r="A43" s="91" t="s">
        <v>32</v>
      </c>
      <c r="B43" s="91"/>
      <c r="C43" s="91"/>
      <c r="D43" s="91"/>
      <c r="E43" s="91"/>
      <c r="F43" s="91"/>
    </row>
    <row r="44" spans="1:6" ht="27" customHeight="1">
      <c r="A44" s="56" t="s">
        <v>30</v>
      </c>
      <c r="B44" s="111"/>
      <c r="C44" s="112"/>
      <c r="D44" s="56" t="s">
        <v>20</v>
      </c>
      <c r="E44" s="111"/>
      <c r="F44" s="112"/>
    </row>
    <row r="45" spans="1:6" ht="24" customHeight="1">
      <c r="A45" s="113" t="s">
        <v>12</v>
      </c>
      <c r="B45" s="114"/>
      <c r="C45" s="115"/>
      <c r="D45" s="55" t="s">
        <v>11</v>
      </c>
      <c r="E45" s="116">
        <f>B39</f>
        <v>0</v>
      </c>
      <c r="F45" s="117"/>
    </row>
    <row r="46" spans="1:6" ht="17.100000000000001" customHeight="1">
      <c r="A46" s="109" t="s">
        <v>30</v>
      </c>
      <c r="B46" s="13" t="s">
        <v>2</v>
      </c>
      <c r="C46" s="13" t="s">
        <v>24</v>
      </c>
      <c r="D46" s="109" t="s">
        <v>20</v>
      </c>
      <c r="E46" s="13" t="s">
        <v>25</v>
      </c>
      <c r="F46" s="13" t="s">
        <v>3</v>
      </c>
    </row>
    <row r="47" spans="1:6" ht="17.100000000000001" customHeight="1">
      <c r="A47" s="109"/>
      <c r="B47" s="3"/>
      <c r="C47" s="3"/>
      <c r="D47" s="110"/>
      <c r="E47" s="3"/>
      <c r="F47" s="14"/>
    </row>
    <row r="48" spans="1:6" ht="17.100000000000001" customHeight="1">
      <c r="A48" s="109"/>
      <c r="B48" s="3"/>
      <c r="C48" s="3"/>
      <c r="D48" s="110"/>
      <c r="E48" s="3"/>
      <c r="F48" s="14"/>
    </row>
    <row r="49" spans="1:6" ht="17.100000000000001" customHeight="1">
      <c r="A49" s="109"/>
      <c r="B49" s="3"/>
      <c r="C49" s="3"/>
      <c r="D49" s="110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C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Normal="100" zoomScalePageLayoutView="150" workbookViewId="0">
      <selection activeCell="B40" sqref="B40:F40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8" ht="36" customHeight="1">
      <c r="A1" s="88"/>
      <c r="B1" s="88"/>
      <c r="C1" s="88"/>
      <c r="D1" s="88"/>
      <c r="E1" s="88"/>
      <c r="F1" s="88"/>
    </row>
    <row r="2" spans="1:8" ht="20.100000000000001" customHeight="1">
      <c r="A2" s="61" t="s">
        <v>4</v>
      </c>
      <c r="B2" s="15">
        <v>42169</v>
      </c>
      <c r="C2" s="5" t="s">
        <v>56</v>
      </c>
      <c r="D2" s="15"/>
      <c r="E2" s="6" t="s">
        <v>46</v>
      </c>
      <c r="F2" s="17"/>
      <c r="G2" s="30">
        <f>SUM(D4:D8)+SUM(F4:F8)</f>
        <v>1</v>
      </c>
    </row>
    <row r="3" spans="1:8" ht="24" customHeight="1">
      <c r="A3" s="89" t="s">
        <v>47</v>
      </c>
      <c r="B3" s="90"/>
      <c r="C3" s="26" t="s">
        <v>14</v>
      </c>
      <c r="D3" s="26" t="s">
        <v>49</v>
      </c>
      <c r="E3" s="26" t="s">
        <v>48</v>
      </c>
      <c r="F3" s="7" t="s">
        <v>49</v>
      </c>
    </row>
    <row r="4" spans="1:8" ht="17.100000000000001" customHeight="1">
      <c r="A4" s="61" t="s">
        <v>5</v>
      </c>
      <c r="B4" s="27">
        <v>1731000</v>
      </c>
      <c r="C4" s="8" t="s">
        <v>58</v>
      </c>
      <c r="D4" s="10">
        <v>0.06</v>
      </c>
      <c r="E4" s="9" t="s">
        <v>51</v>
      </c>
      <c r="F4" s="10">
        <v>0.13</v>
      </c>
    </row>
    <row r="5" spans="1:8" ht="17.100000000000001" customHeight="1">
      <c r="A5" s="61" t="s">
        <v>6</v>
      </c>
      <c r="B5" s="29">
        <f>B6-B4</f>
        <v>402550</v>
      </c>
      <c r="C5" s="9" t="s">
        <v>50</v>
      </c>
      <c r="D5" s="10">
        <v>0.08</v>
      </c>
      <c r="E5" s="9" t="s">
        <v>52</v>
      </c>
      <c r="F5" s="10">
        <v>0.08</v>
      </c>
      <c r="G5" s="43">
        <f>B7+B6</f>
        <v>44278100</v>
      </c>
    </row>
    <row r="6" spans="1:8" ht="17.100000000000001" customHeight="1">
      <c r="A6" s="61" t="s">
        <v>7</v>
      </c>
      <c r="B6" s="29">
        <v>2133550</v>
      </c>
      <c r="C6" s="8" t="s">
        <v>55</v>
      </c>
      <c r="D6" s="10">
        <v>0.18</v>
      </c>
      <c r="E6" s="9" t="s">
        <v>53</v>
      </c>
      <c r="F6" s="10">
        <v>0</v>
      </c>
      <c r="G6" s="46"/>
      <c r="H6" s="45"/>
    </row>
    <row r="7" spans="1:8" ht="17.100000000000001" customHeight="1">
      <c r="A7" s="61" t="s">
        <v>8</v>
      </c>
      <c r="B7" s="29">
        <v>42144550</v>
      </c>
      <c r="C7" s="9" t="s">
        <v>34</v>
      </c>
      <c r="D7" s="10">
        <v>0.3</v>
      </c>
      <c r="E7" s="9" t="s">
        <v>54</v>
      </c>
      <c r="F7" s="10">
        <v>0.12</v>
      </c>
      <c r="G7" s="44"/>
    </row>
    <row r="8" spans="1:8" ht="17.100000000000001" customHeight="1">
      <c r="A8" s="61" t="s">
        <v>13</v>
      </c>
      <c r="B8" s="29">
        <v>90801250</v>
      </c>
      <c r="C8" s="8" t="s">
        <v>35</v>
      </c>
      <c r="D8" s="10">
        <v>0.05</v>
      </c>
      <c r="E8" s="9"/>
      <c r="F8" s="10"/>
    </row>
    <row r="9" spans="1:8" ht="17.100000000000001" customHeight="1">
      <c r="A9" s="61" t="s">
        <v>28</v>
      </c>
      <c r="B9" s="28">
        <f>B7/B8</f>
        <v>0.4641406368304401</v>
      </c>
      <c r="C9" s="8"/>
      <c r="D9" s="10"/>
      <c r="E9" s="9"/>
      <c r="F9" s="12"/>
    </row>
    <row r="10" spans="1:8" ht="27.95" customHeight="1">
      <c r="A10" s="91" t="s">
        <v>26</v>
      </c>
      <c r="B10" s="91"/>
      <c r="C10" s="91"/>
      <c r="D10" s="91"/>
      <c r="E10" s="91"/>
      <c r="F10" s="91"/>
    </row>
    <row r="11" spans="1:8" ht="17.100000000000001" customHeight="1">
      <c r="A11" s="92" t="s">
        <v>27</v>
      </c>
      <c r="B11" s="61" t="s">
        <v>19</v>
      </c>
      <c r="C11" s="61" t="s">
        <v>15</v>
      </c>
      <c r="D11" s="61" t="s">
        <v>18</v>
      </c>
      <c r="E11" s="61" t="s">
        <v>9</v>
      </c>
      <c r="F11" s="16" t="s">
        <v>10</v>
      </c>
    </row>
    <row r="12" spans="1:8" ht="17.100000000000001" customHeight="1">
      <c r="A12" s="92"/>
      <c r="B12" s="21" t="s">
        <v>65</v>
      </c>
      <c r="C12" s="17" t="s">
        <v>70</v>
      </c>
      <c r="D12" s="93" t="s">
        <v>16</v>
      </c>
      <c r="E12" s="21" t="s">
        <v>289</v>
      </c>
      <c r="F12" s="17">
        <v>8</v>
      </c>
    </row>
    <row r="13" spans="1:8" ht="17.100000000000001" customHeight="1">
      <c r="A13" s="92"/>
      <c r="B13" s="21" t="s">
        <v>191</v>
      </c>
      <c r="C13" s="17" t="s">
        <v>205</v>
      </c>
      <c r="D13" s="93"/>
      <c r="E13" s="21" t="s">
        <v>290</v>
      </c>
      <c r="F13" s="17">
        <v>3</v>
      </c>
    </row>
    <row r="14" spans="1:8" ht="17.100000000000001" customHeight="1">
      <c r="A14" s="92"/>
      <c r="B14" s="21" t="s">
        <v>192</v>
      </c>
      <c r="C14" s="17" t="s">
        <v>287</v>
      </c>
      <c r="D14" s="93" t="s">
        <v>17</v>
      </c>
      <c r="E14" s="21" t="s">
        <v>291</v>
      </c>
      <c r="F14" s="17">
        <v>0</v>
      </c>
    </row>
    <row r="15" spans="1:8" ht="17.100000000000001" customHeight="1">
      <c r="A15" s="92"/>
      <c r="B15" s="21" t="s">
        <v>64</v>
      </c>
      <c r="C15" s="17" t="s">
        <v>288</v>
      </c>
      <c r="D15" s="93"/>
      <c r="E15" s="21" t="s">
        <v>292</v>
      </c>
      <c r="F15" s="17">
        <v>0</v>
      </c>
    </row>
    <row r="16" spans="1:8" ht="27.95" customHeight="1">
      <c r="A16" s="91"/>
      <c r="B16" s="91"/>
      <c r="C16" s="91"/>
      <c r="D16" s="91"/>
      <c r="E16" s="91"/>
      <c r="F16" s="91"/>
    </row>
    <row r="17" spans="1:6" ht="18.95" customHeight="1">
      <c r="A17" s="2"/>
      <c r="B17" s="61" t="s">
        <v>33</v>
      </c>
      <c r="C17" s="61" t="s">
        <v>21</v>
      </c>
      <c r="D17" s="61" t="s">
        <v>22</v>
      </c>
      <c r="E17" s="94" t="s">
        <v>23</v>
      </c>
      <c r="F17" s="95"/>
    </row>
    <row r="18" spans="1:6" ht="17.100000000000001" customHeight="1">
      <c r="A18" s="92" t="s">
        <v>29</v>
      </c>
      <c r="B18" s="25">
        <v>0.47916666666666669</v>
      </c>
      <c r="C18" s="25" t="s">
        <v>293</v>
      </c>
      <c r="D18" s="11" t="s">
        <v>294</v>
      </c>
      <c r="E18" s="97"/>
      <c r="F18" s="98"/>
    </row>
    <row r="19" spans="1:6" ht="17.100000000000001" customHeight="1">
      <c r="A19" s="92"/>
      <c r="B19" s="25">
        <v>0.5</v>
      </c>
      <c r="C19" s="25" t="s">
        <v>295</v>
      </c>
      <c r="D19" s="11">
        <v>3</v>
      </c>
      <c r="E19" s="97"/>
      <c r="F19" s="98"/>
    </row>
    <row r="20" spans="1:6" ht="17.100000000000001" customHeight="1">
      <c r="A20" s="92"/>
      <c r="B20" s="25">
        <v>0.54166666666666663</v>
      </c>
      <c r="C20" s="25" t="s">
        <v>296</v>
      </c>
      <c r="D20" s="11">
        <v>2</v>
      </c>
      <c r="E20" s="97"/>
      <c r="F20" s="98"/>
    </row>
    <row r="21" spans="1:6" ht="17.100000000000001" customHeight="1">
      <c r="A21" s="92"/>
      <c r="B21" s="25">
        <v>0.58333333333333337</v>
      </c>
      <c r="C21" s="25" t="s">
        <v>297</v>
      </c>
      <c r="D21" s="11">
        <v>2</v>
      </c>
      <c r="E21" s="97"/>
      <c r="F21" s="98"/>
    </row>
    <row r="22" spans="1:6" ht="17.100000000000001" customHeight="1">
      <c r="A22" s="92"/>
      <c r="B22" s="25"/>
      <c r="C22" s="25"/>
      <c r="D22" s="11"/>
      <c r="E22" s="97"/>
      <c r="F22" s="98"/>
    </row>
    <row r="23" spans="1:6" ht="17.100000000000001" customHeight="1">
      <c r="A23" s="96"/>
      <c r="B23" s="25"/>
      <c r="C23" s="17"/>
      <c r="D23" s="11"/>
      <c r="E23" s="97"/>
      <c r="F23" s="98"/>
    </row>
    <row r="24" spans="1:6" ht="17.100000000000001" customHeight="1">
      <c r="A24" s="92" t="s">
        <v>0</v>
      </c>
      <c r="B24" s="25">
        <v>0.75</v>
      </c>
      <c r="C24" s="25" t="s">
        <v>295</v>
      </c>
      <c r="D24" s="11">
        <v>2</v>
      </c>
      <c r="E24" s="97"/>
      <c r="F24" s="98"/>
    </row>
    <row r="25" spans="1:6" ht="17.100000000000001" customHeight="1">
      <c r="A25" s="92"/>
      <c r="B25" s="25"/>
      <c r="C25" s="25"/>
      <c r="D25" s="11"/>
      <c r="E25" s="97"/>
      <c r="F25" s="98"/>
    </row>
    <row r="26" spans="1:6" ht="17.100000000000001" customHeight="1">
      <c r="A26" s="92"/>
      <c r="B26" s="25"/>
      <c r="C26" s="25"/>
      <c r="D26" s="11"/>
      <c r="E26" s="97"/>
      <c r="F26" s="98"/>
    </row>
    <row r="27" spans="1:6" ht="17.100000000000001" customHeight="1">
      <c r="A27" s="92"/>
      <c r="B27" s="25"/>
      <c r="C27" s="25"/>
      <c r="D27" s="11"/>
      <c r="E27" s="97"/>
      <c r="F27" s="98"/>
    </row>
    <row r="28" spans="1:6" ht="17.100000000000001" customHeight="1">
      <c r="A28" s="92"/>
      <c r="B28" s="25"/>
      <c r="C28" s="25"/>
      <c r="D28" s="11"/>
      <c r="E28" s="97"/>
      <c r="F28" s="98"/>
    </row>
    <row r="29" spans="1:6" ht="17.100000000000001" customHeight="1">
      <c r="A29" s="92"/>
      <c r="B29" s="25"/>
      <c r="C29" s="25"/>
      <c r="D29" s="11"/>
      <c r="E29" s="97"/>
      <c r="F29" s="98"/>
    </row>
    <row r="30" spans="1:6" ht="26.1" customHeight="1">
      <c r="A30" s="91" t="s">
        <v>45</v>
      </c>
      <c r="B30" s="91"/>
      <c r="C30" s="91"/>
      <c r="D30" s="91"/>
      <c r="E30" s="91"/>
      <c r="F30" s="91"/>
    </row>
    <row r="31" spans="1:6" ht="17.100000000000001" customHeight="1">
      <c r="A31" s="99" t="s">
        <v>30</v>
      </c>
      <c r="B31" s="18" t="s">
        <v>36</v>
      </c>
      <c r="C31" s="23" t="s">
        <v>298</v>
      </c>
      <c r="D31" s="99" t="s">
        <v>20</v>
      </c>
      <c r="E31" s="61" t="s">
        <v>36</v>
      </c>
      <c r="F31" s="22" t="s">
        <v>302</v>
      </c>
    </row>
    <row r="32" spans="1:6" ht="17.100000000000001" customHeight="1">
      <c r="A32" s="100"/>
      <c r="B32" s="19" t="s">
        <v>37</v>
      </c>
      <c r="C32" s="23" t="s">
        <v>199</v>
      </c>
      <c r="D32" s="103"/>
      <c r="E32" s="16" t="s">
        <v>41</v>
      </c>
      <c r="F32" s="24" t="s">
        <v>281</v>
      </c>
    </row>
    <row r="33" spans="1:6" ht="17.100000000000001" customHeight="1">
      <c r="A33" s="100"/>
      <c r="B33" s="20" t="s">
        <v>38</v>
      </c>
      <c r="C33" s="23" t="s">
        <v>299</v>
      </c>
      <c r="D33" s="103"/>
      <c r="E33" s="16" t="s">
        <v>42</v>
      </c>
      <c r="F33" s="24" t="s">
        <v>303</v>
      </c>
    </row>
    <row r="34" spans="1:6" ht="17.100000000000001" customHeight="1">
      <c r="A34" s="101"/>
      <c r="B34" s="20" t="s">
        <v>39</v>
      </c>
      <c r="C34" s="23" t="s">
        <v>300</v>
      </c>
      <c r="D34" s="104"/>
      <c r="E34" s="16" t="s">
        <v>43</v>
      </c>
      <c r="F34" s="24" t="s">
        <v>283</v>
      </c>
    </row>
    <row r="35" spans="1:6" ht="17.100000000000001" customHeight="1">
      <c r="A35" s="102"/>
      <c r="B35" s="20" t="s">
        <v>40</v>
      </c>
      <c r="C35" s="23" t="s">
        <v>301</v>
      </c>
      <c r="D35" s="105"/>
      <c r="E35" s="16" t="s">
        <v>44</v>
      </c>
      <c r="F35" s="24"/>
    </row>
    <row r="36" spans="1:6" ht="27" customHeight="1">
      <c r="A36" s="91" t="s">
        <v>45</v>
      </c>
      <c r="B36" s="91"/>
      <c r="C36" s="91"/>
      <c r="D36" s="91"/>
      <c r="E36" s="91"/>
      <c r="F36" s="91"/>
    </row>
    <row r="37" spans="1:6" ht="17.100000000000001" customHeight="1">
      <c r="A37" s="99" t="s">
        <v>31</v>
      </c>
      <c r="B37" s="59" t="s">
        <v>304</v>
      </c>
      <c r="C37" s="120"/>
      <c r="D37" s="120"/>
      <c r="E37" s="120"/>
      <c r="F37" s="121"/>
    </row>
    <row r="38" spans="1:6" ht="17.100000000000001" customHeight="1">
      <c r="A38" s="101"/>
      <c r="B38" s="106"/>
      <c r="C38" s="107"/>
      <c r="D38" s="107"/>
      <c r="E38" s="107"/>
      <c r="F38" s="108"/>
    </row>
    <row r="39" spans="1:6" ht="17.100000000000001" customHeight="1">
      <c r="A39" s="102"/>
      <c r="B39" s="106"/>
      <c r="C39" s="107"/>
      <c r="D39" s="107"/>
      <c r="E39" s="107"/>
      <c r="F39" s="108"/>
    </row>
    <row r="40" spans="1:6" ht="17.100000000000001" customHeight="1">
      <c r="A40" s="99" t="s">
        <v>20</v>
      </c>
      <c r="B40" s="106" t="s">
        <v>305</v>
      </c>
      <c r="C40" s="118"/>
      <c r="D40" s="118"/>
      <c r="E40" s="118"/>
      <c r="F40" s="119"/>
    </row>
    <row r="41" spans="1:6" ht="17.100000000000001" customHeight="1">
      <c r="A41" s="101"/>
      <c r="B41" s="122"/>
      <c r="C41" s="123"/>
      <c r="D41" s="123"/>
      <c r="E41" s="123"/>
      <c r="F41" s="124"/>
    </row>
    <row r="42" spans="1:6" ht="17.100000000000001" customHeight="1">
      <c r="A42" s="102"/>
      <c r="B42" s="106" t="s">
        <v>111</v>
      </c>
      <c r="C42" s="107"/>
      <c r="D42" s="107"/>
      <c r="E42" s="107"/>
      <c r="F42" s="108"/>
    </row>
    <row r="43" spans="1:6" ht="24" customHeight="1">
      <c r="A43" s="91" t="s">
        <v>32</v>
      </c>
      <c r="B43" s="91"/>
      <c r="C43" s="91"/>
      <c r="D43" s="91"/>
      <c r="E43" s="91"/>
      <c r="F43" s="91"/>
    </row>
    <row r="44" spans="1:6" ht="27" customHeight="1">
      <c r="A44" s="62" t="s">
        <v>30</v>
      </c>
      <c r="B44" s="111"/>
      <c r="C44" s="112"/>
      <c r="D44" s="62" t="s">
        <v>20</v>
      </c>
      <c r="E44" s="111"/>
      <c r="F44" s="112"/>
    </row>
    <row r="45" spans="1:6" ht="24" customHeight="1">
      <c r="A45" s="113" t="s">
        <v>12</v>
      </c>
      <c r="B45" s="114"/>
      <c r="C45" s="115"/>
      <c r="D45" s="60" t="s">
        <v>11</v>
      </c>
      <c r="E45" s="116">
        <f>B39</f>
        <v>0</v>
      </c>
      <c r="F45" s="117"/>
    </row>
    <row r="46" spans="1:6" ht="17.100000000000001" customHeight="1">
      <c r="A46" s="109" t="s">
        <v>30</v>
      </c>
      <c r="B46" s="13" t="s">
        <v>2</v>
      </c>
      <c r="C46" s="13" t="s">
        <v>24</v>
      </c>
      <c r="D46" s="109" t="s">
        <v>20</v>
      </c>
      <c r="E46" s="13" t="s">
        <v>25</v>
      </c>
      <c r="F46" s="13" t="s">
        <v>3</v>
      </c>
    </row>
    <row r="47" spans="1:6" ht="17.100000000000001" customHeight="1">
      <c r="A47" s="109"/>
      <c r="B47" s="3"/>
      <c r="C47" s="3"/>
      <c r="D47" s="110"/>
      <c r="E47" s="3"/>
      <c r="F47" s="14"/>
    </row>
    <row r="48" spans="1:6" ht="17.100000000000001" customHeight="1">
      <c r="A48" s="109"/>
      <c r="B48" s="3"/>
      <c r="C48" s="3"/>
      <c r="D48" s="110"/>
      <c r="E48" s="3"/>
      <c r="F48" s="14"/>
    </row>
    <row r="49" spans="1:6" ht="17.100000000000001" customHeight="1">
      <c r="A49" s="109"/>
      <c r="B49" s="3"/>
      <c r="C49" s="3"/>
      <c r="D49" s="110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C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Normal="100" zoomScalePageLayoutView="150" workbookViewId="0">
      <selection activeCell="D5" sqref="D5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8" ht="36" customHeight="1">
      <c r="A1" s="88"/>
      <c r="B1" s="88"/>
      <c r="C1" s="88"/>
      <c r="D1" s="88"/>
      <c r="E1" s="88"/>
      <c r="F1" s="88"/>
    </row>
    <row r="2" spans="1:8" ht="20.100000000000001" customHeight="1">
      <c r="A2" s="65" t="s">
        <v>4</v>
      </c>
      <c r="B2" s="15">
        <v>42170</v>
      </c>
      <c r="C2" s="5" t="s">
        <v>56</v>
      </c>
      <c r="D2" s="15"/>
      <c r="E2" s="6" t="s">
        <v>46</v>
      </c>
      <c r="F2" s="17"/>
      <c r="G2" s="30">
        <f>SUM(D4:D8)+SUM(F4:F8)</f>
        <v>1</v>
      </c>
    </row>
    <row r="3" spans="1:8" ht="24" customHeight="1">
      <c r="A3" s="89" t="s">
        <v>47</v>
      </c>
      <c r="B3" s="90"/>
      <c r="C3" s="26" t="s">
        <v>14</v>
      </c>
      <c r="D3" s="26" t="s">
        <v>49</v>
      </c>
      <c r="E3" s="26" t="s">
        <v>48</v>
      </c>
      <c r="F3" s="7" t="s">
        <v>49</v>
      </c>
    </row>
    <row r="4" spans="1:8" ht="17.100000000000001" customHeight="1">
      <c r="A4" s="65" t="s">
        <v>5</v>
      </c>
      <c r="B4" s="27">
        <v>179500</v>
      </c>
      <c r="C4" s="8" t="s">
        <v>58</v>
      </c>
      <c r="D4" s="10">
        <v>0.03</v>
      </c>
      <c r="E4" s="9" t="s">
        <v>51</v>
      </c>
      <c r="F4" s="10">
        <v>7.0000000000000007E-2</v>
      </c>
    </row>
    <row r="5" spans="1:8" ht="17.100000000000001" customHeight="1">
      <c r="A5" s="65" t="s">
        <v>6</v>
      </c>
      <c r="B5" s="29">
        <f>B6-B4</f>
        <v>1167550</v>
      </c>
      <c r="C5" s="9" t="s">
        <v>50</v>
      </c>
      <c r="D5" s="10">
        <v>0</v>
      </c>
      <c r="E5" s="9" t="s">
        <v>52</v>
      </c>
      <c r="F5" s="10">
        <v>0.35</v>
      </c>
      <c r="G5" s="43">
        <f>B7+B6</f>
        <v>44838650</v>
      </c>
    </row>
    <row r="6" spans="1:8" ht="17.100000000000001" customHeight="1">
      <c r="A6" s="65" t="s">
        <v>7</v>
      </c>
      <c r="B6" s="29">
        <v>1347050</v>
      </c>
      <c r="C6" s="8" t="s">
        <v>55</v>
      </c>
      <c r="D6" s="10">
        <v>7.0000000000000007E-2</v>
      </c>
      <c r="E6" s="9" t="s">
        <v>53</v>
      </c>
      <c r="F6" s="10">
        <v>0.2</v>
      </c>
      <c r="G6" s="46"/>
      <c r="H6" s="45"/>
    </row>
    <row r="7" spans="1:8" ht="17.100000000000001" customHeight="1">
      <c r="A7" s="65" t="s">
        <v>8</v>
      </c>
      <c r="B7" s="29">
        <v>43491600</v>
      </c>
      <c r="C7" s="9" t="s">
        <v>34</v>
      </c>
      <c r="D7" s="10">
        <v>0.14000000000000001</v>
      </c>
      <c r="E7" s="9" t="s">
        <v>54</v>
      </c>
      <c r="F7" s="10">
        <v>0.08</v>
      </c>
      <c r="G7" s="44"/>
    </row>
    <row r="8" spans="1:8" ht="17.100000000000001" customHeight="1">
      <c r="A8" s="65" t="s">
        <v>13</v>
      </c>
      <c r="B8" s="29">
        <v>90801250</v>
      </c>
      <c r="C8" s="8" t="s">
        <v>35</v>
      </c>
      <c r="D8" s="10">
        <v>0.06</v>
      </c>
      <c r="E8" s="9"/>
      <c r="F8" s="10"/>
    </row>
    <row r="9" spans="1:8" ht="17.100000000000001" customHeight="1">
      <c r="A9" s="65" t="s">
        <v>28</v>
      </c>
      <c r="B9" s="28">
        <f>B7/B8</f>
        <v>0.47897578502498589</v>
      </c>
      <c r="C9" s="8"/>
      <c r="D9" s="10"/>
      <c r="E9" s="9"/>
      <c r="F9" s="12"/>
    </row>
    <row r="10" spans="1:8" ht="27.95" customHeight="1">
      <c r="A10" s="91" t="s">
        <v>26</v>
      </c>
      <c r="B10" s="91"/>
      <c r="C10" s="91"/>
      <c r="D10" s="91"/>
      <c r="E10" s="91"/>
      <c r="F10" s="91"/>
    </row>
    <row r="11" spans="1:8" ht="17.100000000000001" customHeight="1">
      <c r="A11" s="92" t="s">
        <v>27</v>
      </c>
      <c r="B11" s="65" t="s">
        <v>19</v>
      </c>
      <c r="C11" s="65" t="s">
        <v>15</v>
      </c>
      <c r="D11" s="65" t="s">
        <v>18</v>
      </c>
      <c r="E11" s="65" t="s">
        <v>9</v>
      </c>
      <c r="F11" s="16" t="s">
        <v>10</v>
      </c>
    </row>
    <row r="12" spans="1:8" ht="17.100000000000001" customHeight="1">
      <c r="A12" s="92"/>
      <c r="B12" s="21" t="s">
        <v>65</v>
      </c>
      <c r="C12" s="17" t="s">
        <v>306</v>
      </c>
      <c r="D12" s="93" t="s">
        <v>16</v>
      </c>
      <c r="E12" s="21" t="s">
        <v>309</v>
      </c>
      <c r="F12" s="17">
        <v>3</v>
      </c>
    </row>
    <row r="13" spans="1:8" ht="17.100000000000001" customHeight="1">
      <c r="A13" s="92"/>
      <c r="B13" s="21" t="s">
        <v>191</v>
      </c>
      <c r="C13" s="17" t="s">
        <v>205</v>
      </c>
      <c r="D13" s="93"/>
      <c r="E13" s="21" t="s">
        <v>308</v>
      </c>
      <c r="F13" s="17">
        <v>7</v>
      </c>
    </row>
    <row r="14" spans="1:8" ht="17.100000000000001" customHeight="1">
      <c r="A14" s="92"/>
      <c r="B14" s="21" t="s">
        <v>154</v>
      </c>
      <c r="C14" s="17" t="s">
        <v>148</v>
      </c>
      <c r="D14" s="93" t="s">
        <v>17</v>
      </c>
      <c r="E14" s="21" t="s">
        <v>310</v>
      </c>
      <c r="F14" s="17">
        <v>0</v>
      </c>
    </row>
    <row r="15" spans="1:8" ht="17.100000000000001" customHeight="1">
      <c r="A15" s="92"/>
      <c r="B15" s="21" t="s">
        <v>64</v>
      </c>
      <c r="C15" s="17" t="s">
        <v>307</v>
      </c>
      <c r="D15" s="93"/>
      <c r="E15" s="21" t="s">
        <v>311</v>
      </c>
      <c r="F15" s="17">
        <v>0</v>
      </c>
    </row>
    <row r="16" spans="1:8" ht="27.95" customHeight="1">
      <c r="A16" s="91"/>
      <c r="B16" s="91"/>
      <c r="C16" s="91"/>
      <c r="D16" s="91"/>
      <c r="E16" s="91"/>
      <c r="F16" s="91"/>
    </row>
    <row r="17" spans="1:6" ht="18.95" customHeight="1">
      <c r="A17" s="2"/>
      <c r="B17" s="65" t="s">
        <v>33</v>
      </c>
      <c r="C17" s="65" t="s">
        <v>21</v>
      </c>
      <c r="D17" s="65" t="s">
        <v>22</v>
      </c>
      <c r="E17" s="94" t="s">
        <v>23</v>
      </c>
      <c r="F17" s="95"/>
    </row>
    <row r="18" spans="1:6" ht="17.100000000000001" customHeight="1">
      <c r="A18" s="92" t="s">
        <v>29</v>
      </c>
      <c r="B18" s="25"/>
      <c r="C18" s="25"/>
      <c r="D18" s="11"/>
      <c r="E18" s="97"/>
      <c r="F18" s="98"/>
    </row>
    <row r="19" spans="1:6" ht="17.100000000000001" customHeight="1">
      <c r="A19" s="92"/>
      <c r="B19" s="25"/>
      <c r="C19" s="25"/>
      <c r="D19" s="11"/>
      <c r="E19" s="97"/>
      <c r="F19" s="98"/>
    </row>
    <row r="20" spans="1:6" ht="17.100000000000001" customHeight="1">
      <c r="A20" s="92"/>
      <c r="B20" s="25"/>
      <c r="C20" s="25"/>
      <c r="D20" s="11"/>
      <c r="E20" s="97"/>
      <c r="F20" s="98"/>
    </row>
    <row r="21" spans="1:6" ht="17.100000000000001" customHeight="1">
      <c r="A21" s="92"/>
      <c r="B21" s="25"/>
      <c r="C21" s="25"/>
      <c r="D21" s="11"/>
      <c r="E21" s="97"/>
      <c r="F21" s="98"/>
    </row>
    <row r="22" spans="1:6" ht="17.100000000000001" customHeight="1">
      <c r="A22" s="92"/>
      <c r="B22" s="25"/>
      <c r="C22" s="25"/>
      <c r="D22" s="11"/>
      <c r="E22" s="97"/>
      <c r="F22" s="98"/>
    </row>
    <row r="23" spans="1:6" ht="17.100000000000001" customHeight="1">
      <c r="A23" s="96"/>
      <c r="B23" s="25"/>
      <c r="C23" s="17"/>
      <c r="D23" s="11"/>
      <c r="E23" s="97"/>
      <c r="F23" s="98"/>
    </row>
    <row r="24" spans="1:6" ht="17.100000000000001" customHeight="1">
      <c r="A24" s="92" t="s">
        <v>0</v>
      </c>
      <c r="B24" s="25"/>
      <c r="C24" s="25"/>
      <c r="D24" s="11"/>
      <c r="E24" s="97"/>
      <c r="F24" s="98"/>
    </row>
    <row r="25" spans="1:6" ht="17.100000000000001" customHeight="1">
      <c r="A25" s="92"/>
      <c r="B25" s="25"/>
      <c r="C25" s="25"/>
      <c r="D25" s="11"/>
      <c r="E25" s="97"/>
      <c r="F25" s="98"/>
    </row>
    <row r="26" spans="1:6" ht="17.100000000000001" customHeight="1">
      <c r="A26" s="92"/>
      <c r="B26" s="25"/>
      <c r="C26" s="25"/>
      <c r="D26" s="11"/>
      <c r="E26" s="97"/>
      <c r="F26" s="98"/>
    </row>
    <row r="27" spans="1:6" ht="17.100000000000001" customHeight="1">
      <c r="A27" s="92"/>
      <c r="B27" s="25"/>
      <c r="C27" s="25"/>
      <c r="D27" s="11"/>
      <c r="E27" s="97"/>
      <c r="F27" s="98"/>
    </row>
    <row r="28" spans="1:6" ht="17.100000000000001" customHeight="1">
      <c r="A28" s="92"/>
      <c r="B28" s="25"/>
      <c r="C28" s="25"/>
      <c r="D28" s="11"/>
      <c r="E28" s="97"/>
      <c r="F28" s="98"/>
    </row>
    <row r="29" spans="1:6" ht="17.100000000000001" customHeight="1">
      <c r="A29" s="92"/>
      <c r="B29" s="25"/>
      <c r="C29" s="25"/>
      <c r="D29" s="11"/>
      <c r="E29" s="97"/>
      <c r="F29" s="98"/>
    </row>
    <row r="30" spans="1:6" ht="26.1" customHeight="1">
      <c r="A30" s="91" t="s">
        <v>45</v>
      </c>
      <c r="B30" s="91"/>
      <c r="C30" s="91"/>
      <c r="D30" s="91"/>
      <c r="E30" s="91"/>
      <c r="F30" s="91"/>
    </row>
    <row r="31" spans="1:6" ht="17.100000000000001" customHeight="1">
      <c r="A31" s="99" t="s">
        <v>30</v>
      </c>
      <c r="B31" s="18" t="s">
        <v>36</v>
      </c>
      <c r="C31" s="23" t="s">
        <v>312</v>
      </c>
      <c r="D31" s="99" t="s">
        <v>20</v>
      </c>
      <c r="E31" s="65" t="s">
        <v>36</v>
      </c>
      <c r="F31" s="22" t="s">
        <v>317</v>
      </c>
    </row>
    <row r="32" spans="1:6" ht="17.100000000000001" customHeight="1">
      <c r="A32" s="100"/>
      <c r="B32" s="19" t="s">
        <v>37</v>
      </c>
      <c r="C32" s="23" t="s">
        <v>313</v>
      </c>
      <c r="D32" s="103"/>
      <c r="E32" s="16" t="s">
        <v>41</v>
      </c>
      <c r="F32" s="24" t="s">
        <v>318</v>
      </c>
    </row>
    <row r="33" spans="1:6" ht="17.100000000000001" customHeight="1">
      <c r="A33" s="100"/>
      <c r="B33" s="20" t="s">
        <v>38</v>
      </c>
      <c r="C33" s="23" t="s">
        <v>314</v>
      </c>
      <c r="D33" s="103"/>
      <c r="E33" s="16" t="s">
        <v>42</v>
      </c>
      <c r="F33" s="24" t="s">
        <v>319</v>
      </c>
    </row>
    <row r="34" spans="1:6" ht="17.100000000000001" customHeight="1">
      <c r="A34" s="101"/>
      <c r="B34" s="20" t="s">
        <v>39</v>
      </c>
      <c r="C34" s="23" t="s">
        <v>315</v>
      </c>
      <c r="D34" s="104"/>
      <c r="E34" s="16" t="s">
        <v>43</v>
      </c>
      <c r="F34" s="24"/>
    </row>
    <row r="35" spans="1:6" ht="17.100000000000001" customHeight="1">
      <c r="A35" s="102"/>
      <c r="B35" s="20" t="s">
        <v>40</v>
      </c>
      <c r="C35" s="23" t="s">
        <v>316</v>
      </c>
      <c r="D35" s="105"/>
      <c r="E35" s="16" t="s">
        <v>44</v>
      </c>
      <c r="F35" s="24"/>
    </row>
    <row r="36" spans="1:6" ht="27" customHeight="1">
      <c r="A36" s="91" t="s">
        <v>45</v>
      </c>
      <c r="B36" s="91"/>
      <c r="C36" s="91"/>
      <c r="D36" s="91"/>
      <c r="E36" s="91"/>
      <c r="F36" s="91"/>
    </row>
    <row r="37" spans="1:6" ht="17.100000000000001" customHeight="1">
      <c r="A37" s="99" t="s">
        <v>31</v>
      </c>
      <c r="B37" s="66" t="s">
        <v>320</v>
      </c>
      <c r="C37" s="120"/>
      <c r="D37" s="120"/>
      <c r="E37" s="120"/>
      <c r="F37" s="121"/>
    </row>
    <row r="38" spans="1:6" ht="17.100000000000001" customHeight="1">
      <c r="A38" s="101"/>
      <c r="B38" s="106"/>
      <c r="C38" s="107"/>
      <c r="D38" s="107"/>
      <c r="E38" s="107"/>
      <c r="F38" s="108"/>
    </row>
    <row r="39" spans="1:6" ht="17.100000000000001" customHeight="1">
      <c r="A39" s="102"/>
      <c r="B39" s="106"/>
      <c r="C39" s="107"/>
      <c r="D39" s="107"/>
      <c r="E39" s="107"/>
      <c r="F39" s="108"/>
    </row>
    <row r="40" spans="1:6" ht="17.100000000000001" customHeight="1">
      <c r="A40" s="99" t="s">
        <v>20</v>
      </c>
      <c r="B40" s="106" t="s">
        <v>321</v>
      </c>
      <c r="C40" s="118"/>
      <c r="D40" s="118"/>
      <c r="E40" s="118"/>
      <c r="F40" s="119"/>
    </row>
    <row r="41" spans="1:6" ht="17.100000000000001" customHeight="1">
      <c r="A41" s="101"/>
      <c r="B41" s="122"/>
      <c r="C41" s="123"/>
      <c r="D41" s="123"/>
      <c r="E41" s="123"/>
      <c r="F41" s="124"/>
    </row>
    <row r="42" spans="1:6" ht="17.100000000000001" customHeight="1">
      <c r="A42" s="102"/>
      <c r="B42" s="106" t="s">
        <v>111</v>
      </c>
      <c r="C42" s="107"/>
      <c r="D42" s="107"/>
      <c r="E42" s="107"/>
      <c r="F42" s="108"/>
    </row>
    <row r="43" spans="1:6" ht="24" customHeight="1">
      <c r="A43" s="91" t="s">
        <v>32</v>
      </c>
      <c r="B43" s="91"/>
      <c r="C43" s="91"/>
      <c r="D43" s="91"/>
      <c r="E43" s="91"/>
      <c r="F43" s="91"/>
    </row>
    <row r="44" spans="1:6" ht="27" customHeight="1">
      <c r="A44" s="64" t="s">
        <v>30</v>
      </c>
      <c r="B44" s="111"/>
      <c r="C44" s="112"/>
      <c r="D44" s="64" t="s">
        <v>20</v>
      </c>
      <c r="E44" s="111"/>
      <c r="F44" s="112"/>
    </row>
    <row r="45" spans="1:6" ht="24" customHeight="1">
      <c r="A45" s="113" t="s">
        <v>12</v>
      </c>
      <c r="B45" s="114"/>
      <c r="C45" s="115"/>
      <c r="D45" s="63" t="s">
        <v>11</v>
      </c>
      <c r="E45" s="116">
        <f>B39</f>
        <v>0</v>
      </c>
      <c r="F45" s="117"/>
    </row>
    <row r="46" spans="1:6" ht="17.100000000000001" customHeight="1">
      <c r="A46" s="109" t="s">
        <v>30</v>
      </c>
      <c r="B46" s="13" t="s">
        <v>2</v>
      </c>
      <c r="C46" s="13" t="s">
        <v>24</v>
      </c>
      <c r="D46" s="109" t="s">
        <v>20</v>
      </c>
      <c r="E46" s="13" t="s">
        <v>25</v>
      </c>
      <c r="F46" s="13" t="s">
        <v>3</v>
      </c>
    </row>
    <row r="47" spans="1:6" ht="17.100000000000001" customHeight="1">
      <c r="A47" s="109"/>
      <c r="B47" s="3"/>
      <c r="C47" s="3"/>
      <c r="D47" s="110"/>
      <c r="E47" s="3"/>
      <c r="F47" s="14"/>
    </row>
    <row r="48" spans="1:6" ht="17.100000000000001" customHeight="1">
      <c r="A48" s="109"/>
      <c r="B48" s="3"/>
      <c r="C48" s="3"/>
      <c r="D48" s="110"/>
      <c r="E48" s="3"/>
      <c r="F48" s="14"/>
    </row>
    <row r="49" spans="1:6" ht="17.100000000000001" customHeight="1">
      <c r="A49" s="109"/>
      <c r="B49" s="3"/>
      <c r="C49" s="3"/>
      <c r="D49" s="110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C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topLeftCell="A13" zoomScaleNormal="100" zoomScalePageLayoutView="150" workbookViewId="0">
      <selection activeCell="C12" sqref="C12:C15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8" ht="36" customHeight="1">
      <c r="A1" s="88"/>
      <c r="B1" s="88"/>
      <c r="C1" s="88"/>
      <c r="D1" s="88"/>
      <c r="E1" s="88"/>
      <c r="F1" s="88"/>
    </row>
    <row r="2" spans="1:8" ht="20.100000000000001" customHeight="1">
      <c r="A2" s="69" t="s">
        <v>4</v>
      </c>
      <c r="B2" s="15">
        <v>42171</v>
      </c>
      <c r="C2" s="5" t="s">
        <v>56</v>
      </c>
      <c r="D2" s="15"/>
      <c r="E2" s="6" t="s">
        <v>46</v>
      </c>
      <c r="F2" s="17"/>
      <c r="G2" s="30">
        <f>SUM(D4:D8)+SUM(F4:F8)</f>
        <v>1</v>
      </c>
    </row>
    <row r="3" spans="1:8" ht="24" customHeight="1">
      <c r="A3" s="89" t="s">
        <v>47</v>
      </c>
      <c r="B3" s="90"/>
      <c r="C3" s="26" t="s">
        <v>14</v>
      </c>
      <c r="D3" s="26" t="s">
        <v>49</v>
      </c>
      <c r="E3" s="26" t="s">
        <v>48</v>
      </c>
      <c r="F3" s="7" t="s">
        <v>49</v>
      </c>
    </row>
    <row r="4" spans="1:8" ht="17.100000000000001" customHeight="1">
      <c r="A4" s="69" t="s">
        <v>5</v>
      </c>
      <c r="B4" s="27">
        <v>500000</v>
      </c>
      <c r="C4" s="8" t="s">
        <v>58</v>
      </c>
      <c r="D4" s="10">
        <v>0.02</v>
      </c>
      <c r="E4" s="9" t="s">
        <v>51</v>
      </c>
      <c r="F4" s="10">
        <v>0.28999999999999998</v>
      </c>
    </row>
    <row r="5" spans="1:8" ht="17.100000000000001" customHeight="1">
      <c r="A5" s="69" t="s">
        <v>6</v>
      </c>
      <c r="B5" s="29">
        <f>B6-B4</f>
        <v>1105700</v>
      </c>
      <c r="C5" s="9" t="s">
        <v>50</v>
      </c>
      <c r="D5" s="10">
        <v>0.16</v>
      </c>
      <c r="E5" s="9" t="s">
        <v>52</v>
      </c>
      <c r="F5" s="10">
        <v>0</v>
      </c>
      <c r="G5" s="43">
        <f>B7+B6</f>
        <v>46703000</v>
      </c>
    </row>
    <row r="6" spans="1:8" ht="17.100000000000001" customHeight="1">
      <c r="A6" s="69" t="s">
        <v>7</v>
      </c>
      <c r="B6" s="29">
        <v>1605700</v>
      </c>
      <c r="C6" s="8" t="s">
        <v>55</v>
      </c>
      <c r="D6" s="10">
        <v>0.09</v>
      </c>
      <c r="E6" s="9" t="s">
        <v>53</v>
      </c>
      <c r="F6" s="10">
        <v>0</v>
      </c>
      <c r="G6" s="46"/>
      <c r="H6" s="45"/>
    </row>
    <row r="7" spans="1:8" ht="17.100000000000001" customHeight="1">
      <c r="A7" s="69" t="s">
        <v>8</v>
      </c>
      <c r="B7" s="29">
        <v>45097300</v>
      </c>
      <c r="C7" s="9" t="s">
        <v>34</v>
      </c>
      <c r="D7" s="10">
        <v>0.2</v>
      </c>
      <c r="E7" s="9" t="s">
        <v>54</v>
      </c>
      <c r="F7" s="10">
        <v>0.24</v>
      </c>
      <c r="G7" s="44"/>
    </row>
    <row r="8" spans="1:8" ht="17.100000000000001" customHeight="1">
      <c r="A8" s="69" t="s">
        <v>13</v>
      </c>
      <c r="B8" s="29">
        <v>90801250</v>
      </c>
      <c r="C8" s="8" t="s">
        <v>35</v>
      </c>
      <c r="D8" s="10">
        <v>0</v>
      </c>
      <c r="E8" s="9"/>
      <c r="F8" s="10"/>
    </row>
    <row r="9" spans="1:8" ht="17.100000000000001" customHeight="1">
      <c r="A9" s="69" t="s">
        <v>28</v>
      </c>
      <c r="B9" s="28">
        <f>B7/B8</f>
        <v>0.49665946228713814</v>
      </c>
      <c r="C9" s="8"/>
      <c r="D9" s="10"/>
      <c r="E9" s="9"/>
      <c r="F9" s="12"/>
    </row>
    <row r="10" spans="1:8" ht="27.95" customHeight="1">
      <c r="A10" s="91" t="s">
        <v>26</v>
      </c>
      <c r="B10" s="91"/>
      <c r="C10" s="91"/>
      <c r="D10" s="91"/>
      <c r="E10" s="91"/>
      <c r="F10" s="91"/>
    </row>
    <row r="11" spans="1:8" ht="17.100000000000001" customHeight="1">
      <c r="A11" s="92" t="s">
        <v>27</v>
      </c>
      <c r="B11" s="69" t="s">
        <v>19</v>
      </c>
      <c r="C11" s="69" t="s">
        <v>15</v>
      </c>
      <c r="D11" s="69" t="s">
        <v>18</v>
      </c>
      <c r="E11" s="69" t="s">
        <v>9</v>
      </c>
      <c r="F11" s="16" t="s">
        <v>10</v>
      </c>
    </row>
    <row r="12" spans="1:8" ht="17.100000000000001" customHeight="1">
      <c r="A12" s="92"/>
      <c r="B12" s="21" t="s">
        <v>368</v>
      </c>
      <c r="C12" s="17" t="s">
        <v>406</v>
      </c>
      <c r="D12" s="93" t="s">
        <v>16</v>
      </c>
      <c r="E12" s="21" t="s">
        <v>322</v>
      </c>
      <c r="F12" s="17">
        <v>3</v>
      </c>
    </row>
    <row r="13" spans="1:8" ht="17.100000000000001" customHeight="1">
      <c r="A13" s="92"/>
      <c r="B13" s="21" t="s">
        <v>369</v>
      </c>
      <c r="C13" s="17" t="s">
        <v>407</v>
      </c>
      <c r="D13" s="93"/>
      <c r="E13" s="21" t="s">
        <v>323</v>
      </c>
      <c r="F13" s="17">
        <v>5</v>
      </c>
    </row>
    <row r="14" spans="1:8" ht="17.100000000000001" customHeight="1">
      <c r="A14" s="92"/>
      <c r="B14" s="21" t="s">
        <v>370</v>
      </c>
      <c r="C14" s="17" t="s">
        <v>408</v>
      </c>
      <c r="D14" s="93" t="s">
        <v>17</v>
      </c>
      <c r="E14" s="21" t="s">
        <v>59</v>
      </c>
      <c r="F14" s="17">
        <v>0</v>
      </c>
    </row>
    <row r="15" spans="1:8" ht="17.100000000000001" customHeight="1">
      <c r="A15" s="92"/>
      <c r="B15" s="21" t="s">
        <v>371</v>
      </c>
      <c r="C15" s="17" t="s">
        <v>409</v>
      </c>
      <c r="D15" s="93"/>
      <c r="E15" s="21" t="s">
        <v>324</v>
      </c>
      <c r="F15" s="17">
        <v>0</v>
      </c>
    </row>
    <row r="16" spans="1:8" ht="27.95" customHeight="1">
      <c r="A16" s="91"/>
      <c r="B16" s="91"/>
      <c r="C16" s="91"/>
      <c r="D16" s="91"/>
      <c r="E16" s="91"/>
      <c r="F16" s="91"/>
    </row>
    <row r="17" spans="1:6" ht="18.95" customHeight="1">
      <c r="A17" s="2"/>
      <c r="B17" s="69" t="s">
        <v>33</v>
      </c>
      <c r="C17" s="69" t="s">
        <v>21</v>
      </c>
      <c r="D17" s="69" t="s">
        <v>22</v>
      </c>
      <c r="E17" s="94" t="s">
        <v>23</v>
      </c>
      <c r="F17" s="95"/>
    </row>
    <row r="18" spans="1:6" ht="17.100000000000001" customHeight="1">
      <c r="A18" s="92" t="s">
        <v>29</v>
      </c>
      <c r="B18" s="25"/>
      <c r="C18" s="25"/>
      <c r="D18" s="11"/>
      <c r="E18" s="97"/>
      <c r="F18" s="98"/>
    </row>
    <row r="19" spans="1:6" ht="17.100000000000001" customHeight="1">
      <c r="A19" s="92"/>
      <c r="B19" s="25"/>
      <c r="C19" s="25"/>
      <c r="D19" s="11"/>
      <c r="E19" s="97"/>
      <c r="F19" s="98"/>
    </row>
    <row r="20" spans="1:6" ht="17.100000000000001" customHeight="1">
      <c r="A20" s="92"/>
      <c r="B20" s="25"/>
      <c r="C20" s="25"/>
      <c r="D20" s="11"/>
      <c r="E20" s="97"/>
      <c r="F20" s="98"/>
    </row>
    <row r="21" spans="1:6" ht="17.100000000000001" customHeight="1">
      <c r="A21" s="92"/>
      <c r="B21" s="25"/>
      <c r="C21" s="25"/>
      <c r="D21" s="11"/>
      <c r="E21" s="97"/>
      <c r="F21" s="98"/>
    </row>
    <row r="22" spans="1:6" ht="17.100000000000001" customHeight="1">
      <c r="A22" s="92"/>
      <c r="B22" s="25"/>
      <c r="C22" s="25"/>
      <c r="D22" s="11"/>
      <c r="E22" s="97"/>
      <c r="F22" s="98"/>
    </row>
    <row r="23" spans="1:6" ht="17.100000000000001" customHeight="1">
      <c r="A23" s="96"/>
      <c r="B23" s="25"/>
      <c r="C23" s="17"/>
      <c r="D23" s="11"/>
      <c r="E23" s="97"/>
      <c r="F23" s="98"/>
    </row>
    <row r="24" spans="1:6" ht="17.100000000000001" customHeight="1">
      <c r="A24" s="92" t="s">
        <v>0</v>
      </c>
      <c r="B24" s="25">
        <v>0.75</v>
      </c>
      <c r="C24" s="25" t="s">
        <v>325</v>
      </c>
      <c r="D24" s="11">
        <v>2</v>
      </c>
      <c r="E24" s="97"/>
      <c r="F24" s="98"/>
    </row>
    <row r="25" spans="1:6" ht="17.100000000000001" customHeight="1">
      <c r="A25" s="92"/>
      <c r="B25" s="25">
        <v>0.75</v>
      </c>
      <c r="C25" s="25" t="s">
        <v>326</v>
      </c>
      <c r="D25" s="11">
        <v>2</v>
      </c>
      <c r="E25" s="97"/>
      <c r="F25" s="98"/>
    </row>
    <row r="26" spans="1:6" ht="17.100000000000001" customHeight="1">
      <c r="A26" s="92"/>
      <c r="B26" s="25"/>
      <c r="C26" s="25"/>
      <c r="D26" s="11"/>
      <c r="E26" s="97"/>
      <c r="F26" s="98"/>
    </row>
    <row r="27" spans="1:6" ht="17.100000000000001" customHeight="1">
      <c r="A27" s="92"/>
      <c r="B27" s="25"/>
      <c r="C27" s="25"/>
      <c r="D27" s="11"/>
      <c r="E27" s="97"/>
      <c r="F27" s="98"/>
    </row>
    <row r="28" spans="1:6" ht="17.100000000000001" customHeight="1">
      <c r="A28" s="92"/>
      <c r="B28" s="25"/>
      <c r="C28" s="25"/>
      <c r="D28" s="11"/>
      <c r="E28" s="97"/>
      <c r="F28" s="98"/>
    </row>
    <row r="29" spans="1:6" ht="17.100000000000001" customHeight="1">
      <c r="A29" s="92"/>
      <c r="B29" s="25"/>
      <c r="C29" s="25"/>
      <c r="D29" s="11"/>
      <c r="E29" s="97"/>
      <c r="F29" s="98"/>
    </row>
    <row r="30" spans="1:6" ht="26.1" customHeight="1">
      <c r="A30" s="91" t="s">
        <v>45</v>
      </c>
      <c r="B30" s="91"/>
      <c r="C30" s="91"/>
      <c r="D30" s="91"/>
      <c r="E30" s="91"/>
      <c r="F30" s="91"/>
    </row>
    <row r="31" spans="1:6" ht="17.100000000000001" customHeight="1">
      <c r="A31" s="99" t="s">
        <v>30</v>
      </c>
      <c r="B31" s="18" t="s">
        <v>36</v>
      </c>
      <c r="C31" s="23" t="s">
        <v>327</v>
      </c>
      <c r="D31" s="99" t="s">
        <v>20</v>
      </c>
      <c r="E31" s="69" t="s">
        <v>36</v>
      </c>
      <c r="F31" s="22" t="s">
        <v>328</v>
      </c>
    </row>
    <row r="32" spans="1:6" ht="17.100000000000001" customHeight="1">
      <c r="A32" s="100"/>
      <c r="B32" s="19" t="s">
        <v>37</v>
      </c>
      <c r="C32" s="23" t="s">
        <v>313</v>
      </c>
      <c r="D32" s="103"/>
      <c r="E32" s="16" t="s">
        <v>41</v>
      </c>
      <c r="F32" s="24" t="s">
        <v>318</v>
      </c>
    </row>
    <row r="33" spans="1:6" ht="17.100000000000001" customHeight="1">
      <c r="A33" s="100"/>
      <c r="B33" s="20" t="s">
        <v>38</v>
      </c>
      <c r="C33" s="23" t="s">
        <v>92</v>
      </c>
      <c r="D33" s="103"/>
      <c r="E33" s="16" t="s">
        <v>42</v>
      </c>
      <c r="F33" s="24" t="s">
        <v>329</v>
      </c>
    </row>
    <row r="34" spans="1:6" ht="17.100000000000001" customHeight="1">
      <c r="A34" s="101"/>
      <c r="B34" s="20" t="s">
        <v>39</v>
      </c>
      <c r="C34" s="23" t="s">
        <v>315</v>
      </c>
      <c r="D34" s="104"/>
      <c r="E34" s="16" t="s">
        <v>43</v>
      </c>
      <c r="F34" s="24"/>
    </row>
    <row r="35" spans="1:6" ht="17.100000000000001" customHeight="1">
      <c r="A35" s="102"/>
      <c r="B35" s="20" t="s">
        <v>40</v>
      </c>
      <c r="C35" s="23" t="s">
        <v>66</v>
      </c>
      <c r="D35" s="105"/>
      <c r="E35" s="16" t="s">
        <v>44</v>
      </c>
      <c r="F35" s="24"/>
    </row>
    <row r="36" spans="1:6" ht="27" customHeight="1">
      <c r="A36" s="91" t="s">
        <v>45</v>
      </c>
      <c r="B36" s="91"/>
      <c r="C36" s="91"/>
      <c r="D36" s="91"/>
      <c r="E36" s="91"/>
      <c r="F36" s="91"/>
    </row>
    <row r="37" spans="1:6" ht="17.100000000000001" customHeight="1">
      <c r="A37" s="99" t="s">
        <v>31</v>
      </c>
      <c r="B37" s="67" t="s">
        <v>320</v>
      </c>
      <c r="C37" s="120"/>
      <c r="D37" s="120"/>
      <c r="E37" s="120"/>
      <c r="F37" s="121"/>
    </row>
    <row r="38" spans="1:6" ht="17.100000000000001" customHeight="1">
      <c r="A38" s="101"/>
      <c r="B38" s="106"/>
      <c r="C38" s="107"/>
      <c r="D38" s="107"/>
      <c r="E38" s="107"/>
      <c r="F38" s="108"/>
    </row>
    <row r="39" spans="1:6" ht="17.100000000000001" customHeight="1">
      <c r="A39" s="102"/>
      <c r="B39" s="106"/>
      <c r="C39" s="107"/>
      <c r="D39" s="107"/>
      <c r="E39" s="107"/>
      <c r="F39" s="108"/>
    </row>
    <row r="40" spans="1:6" ht="17.100000000000001" customHeight="1">
      <c r="A40" s="99" t="s">
        <v>20</v>
      </c>
      <c r="B40" s="106" t="s">
        <v>321</v>
      </c>
      <c r="C40" s="118"/>
      <c r="D40" s="118"/>
      <c r="E40" s="118"/>
      <c r="F40" s="119"/>
    </row>
    <row r="41" spans="1:6" ht="17.100000000000001" customHeight="1">
      <c r="A41" s="101"/>
      <c r="B41" s="122"/>
      <c r="C41" s="123"/>
      <c r="D41" s="123"/>
      <c r="E41" s="123"/>
      <c r="F41" s="124"/>
    </row>
    <row r="42" spans="1:6" ht="17.100000000000001" customHeight="1">
      <c r="A42" s="102"/>
      <c r="B42" s="106" t="s">
        <v>111</v>
      </c>
      <c r="C42" s="107"/>
      <c r="D42" s="107"/>
      <c r="E42" s="107"/>
      <c r="F42" s="108"/>
    </row>
    <row r="43" spans="1:6" ht="24" customHeight="1">
      <c r="A43" s="91" t="s">
        <v>32</v>
      </c>
      <c r="B43" s="91"/>
      <c r="C43" s="91"/>
      <c r="D43" s="91"/>
      <c r="E43" s="91"/>
      <c r="F43" s="91"/>
    </row>
    <row r="44" spans="1:6" ht="27" customHeight="1">
      <c r="A44" s="70" t="s">
        <v>30</v>
      </c>
      <c r="B44" s="111"/>
      <c r="C44" s="112"/>
      <c r="D44" s="70" t="s">
        <v>20</v>
      </c>
      <c r="E44" s="111"/>
      <c r="F44" s="112"/>
    </row>
    <row r="45" spans="1:6" ht="24" customHeight="1">
      <c r="A45" s="113" t="s">
        <v>12</v>
      </c>
      <c r="B45" s="114"/>
      <c r="C45" s="115"/>
      <c r="D45" s="68" t="s">
        <v>11</v>
      </c>
      <c r="E45" s="116">
        <f>B39</f>
        <v>0</v>
      </c>
      <c r="F45" s="117"/>
    </row>
    <row r="46" spans="1:6" ht="17.100000000000001" customHeight="1">
      <c r="A46" s="109" t="s">
        <v>30</v>
      </c>
      <c r="B46" s="13" t="s">
        <v>2</v>
      </c>
      <c r="C46" s="13" t="s">
        <v>24</v>
      </c>
      <c r="D46" s="109" t="s">
        <v>20</v>
      </c>
      <c r="E46" s="13" t="s">
        <v>25</v>
      </c>
      <c r="F46" s="13" t="s">
        <v>3</v>
      </c>
    </row>
    <row r="47" spans="1:6" ht="17.100000000000001" customHeight="1">
      <c r="A47" s="109"/>
      <c r="B47" s="3"/>
      <c r="C47" s="3"/>
      <c r="D47" s="110"/>
      <c r="E47" s="3"/>
      <c r="F47" s="14"/>
    </row>
    <row r="48" spans="1:6" ht="17.100000000000001" customHeight="1">
      <c r="A48" s="109"/>
      <c r="B48" s="3"/>
      <c r="C48" s="3"/>
      <c r="D48" s="110"/>
      <c r="E48" s="3"/>
      <c r="F48" s="14"/>
    </row>
    <row r="49" spans="1:6" ht="17.100000000000001" customHeight="1">
      <c r="A49" s="109"/>
      <c r="B49" s="3"/>
      <c r="C49" s="3"/>
      <c r="D49" s="110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C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Normal="100" zoomScalePageLayoutView="150" workbookViewId="0">
      <selection activeCell="C12" sqref="C12:C15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8" ht="36" customHeight="1">
      <c r="A1" s="88"/>
      <c r="B1" s="88"/>
      <c r="C1" s="88"/>
      <c r="D1" s="88"/>
      <c r="E1" s="88"/>
      <c r="F1" s="88"/>
    </row>
    <row r="2" spans="1:8" ht="20.100000000000001" customHeight="1">
      <c r="A2" s="73" t="s">
        <v>4</v>
      </c>
      <c r="B2" s="15">
        <v>42172</v>
      </c>
      <c r="C2" s="5" t="s">
        <v>56</v>
      </c>
      <c r="D2" s="15"/>
      <c r="E2" s="6" t="s">
        <v>46</v>
      </c>
      <c r="F2" s="17"/>
      <c r="G2" s="30">
        <f>SUM(D4:D8)+SUM(F4:F8)</f>
        <v>1.01</v>
      </c>
    </row>
    <row r="3" spans="1:8" ht="24" customHeight="1">
      <c r="A3" s="89" t="s">
        <v>47</v>
      </c>
      <c r="B3" s="90"/>
      <c r="C3" s="26" t="s">
        <v>14</v>
      </c>
      <c r="D3" s="26" t="s">
        <v>49</v>
      </c>
      <c r="E3" s="26" t="s">
        <v>48</v>
      </c>
      <c r="F3" s="7" t="s">
        <v>49</v>
      </c>
    </row>
    <row r="4" spans="1:8" ht="17.100000000000001" customHeight="1">
      <c r="A4" s="73" t="s">
        <v>5</v>
      </c>
      <c r="B4" s="27">
        <v>532000</v>
      </c>
      <c r="C4" s="8" t="s">
        <v>58</v>
      </c>
      <c r="D4" s="10">
        <v>0.03</v>
      </c>
      <c r="E4" s="9" t="s">
        <v>51</v>
      </c>
      <c r="F4" s="10">
        <v>0.08</v>
      </c>
    </row>
    <row r="5" spans="1:8" ht="17.100000000000001" customHeight="1">
      <c r="A5" s="73" t="s">
        <v>6</v>
      </c>
      <c r="B5" s="29">
        <f>B6-B4</f>
        <v>306500</v>
      </c>
      <c r="C5" s="9" t="s">
        <v>50</v>
      </c>
      <c r="D5" s="10">
        <v>0.08</v>
      </c>
      <c r="E5" s="9" t="s">
        <v>52</v>
      </c>
      <c r="F5" s="10">
        <v>0.38</v>
      </c>
      <c r="G5" s="43">
        <f>B7+B6</f>
        <v>46774300</v>
      </c>
    </row>
    <row r="6" spans="1:8" ht="17.100000000000001" customHeight="1">
      <c r="A6" s="73" t="s">
        <v>7</v>
      </c>
      <c r="B6" s="29">
        <v>838500</v>
      </c>
      <c r="C6" s="8" t="s">
        <v>55</v>
      </c>
      <c r="D6" s="10">
        <v>0.15</v>
      </c>
      <c r="E6" s="9" t="s">
        <v>53</v>
      </c>
      <c r="F6" s="10">
        <v>0</v>
      </c>
      <c r="G6" s="46"/>
      <c r="H6" s="45"/>
    </row>
    <row r="7" spans="1:8" ht="17.100000000000001" customHeight="1">
      <c r="A7" s="73" t="s">
        <v>8</v>
      </c>
      <c r="B7" s="29">
        <v>45935800</v>
      </c>
      <c r="C7" s="9" t="s">
        <v>34</v>
      </c>
      <c r="D7" s="10">
        <v>0.2</v>
      </c>
      <c r="E7" s="9" t="s">
        <v>54</v>
      </c>
      <c r="F7" s="10">
        <v>0.04</v>
      </c>
      <c r="G7" s="44"/>
    </row>
    <row r="8" spans="1:8" ht="17.100000000000001" customHeight="1">
      <c r="A8" s="73" t="s">
        <v>13</v>
      </c>
      <c r="B8" s="29">
        <v>90801250</v>
      </c>
      <c r="C8" s="8" t="s">
        <v>35</v>
      </c>
      <c r="D8" s="10">
        <v>0.05</v>
      </c>
      <c r="E8" s="9"/>
      <c r="F8" s="10"/>
    </row>
    <row r="9" spans="1:8" ht="17.100000000000001" customHeight="1">
      <c r="A9" s="73" t="s">
        <v>28</v>
      </c>
      <c r="B9" s="28">
        <f>B7/B8</f>
        <v>0.50589391665863626</v>
      </c>
      <c r="C9" s="8"/>
      <c r="D9" s="10"/>
      <c r="E9" s="9"/>
      <c r="F9" s="12"/>
    </row>
    <row r="10" spans="1:8" ht="27.95" customHeight="1">
      <c r="A10" s="91" t="s">
        <v>26</v>
      </c>
      <c r="B10" s="91"/>
      <c r="C10" s="91"/>
      <c r="D10" s="91"/>
      <c r="E10" s="91"/>
      <c r="F10" s="91"/>
    </row>
    <row r="11" spans="1:8" ht="17.100000000000001" customHeight="1">
      <c r="A11" s="92" t="s">
        <v>27</v>
      </c>
      <c r="B11" s="73" t="s">
        <v>19</v>
      </c>
      <c r="C11" s="73" t="s">
        <v>15</v>
      </c>
      <c r="D11" s="73" t="s">
        <v>18</v>
      </c>
      <c r="E11" s="73" t="s">
        <v>9</v>
      </c>
      <c r="F11" s="16" t="s">
        <v>10</v>
      </c>
    </row>
    <row r="12" spans="1:8" ht="17.100000000000001" customHeight="1">
      <c r="A12" s="92"/>
      <c r="B12" s="21" t="s">
        <v>368</v>
      </c>
      <c r="C12" s="17" t="s">
        <v>410</v>
      </c>
      <c r="D12" s="93" t="s">
        <v>16</v>
      </c>
      <c r="E12" s="21" t="s">
        <v>330</v>
      </c>
      <c r="F12" s="17">
        <v>11</v>
      </c>
    </row>
    <row r="13" spans="1:8" ht="17.100000000000001" customHeight="1">
      <c r="A13" s="92"/>
      <c r="B13" s="21" t="s">
        <v>369</v>
      </c>
      <c r="C13" s="17" t="s">
        <v>407</v>
      </c>
      <c r="D13" s="93"/>
      <c r="E13" s="21" t="s">
        <v>331</v>
      </c>
      <c r="F13" s="17">
        <v>4</v>
      </c>
    </row>
    <row r="14" spans="1:8" ht="17.100000000000001" customHeight="1">
      <c r="A14" s="92"/>
      <c r="B14" s="21" t="s">
        <v>370</v>
      </c>
      <c r="C14" s="17" t="s">
        <v>411</v>
      </c>
      <c r="D14" s="93" t="s">
        <v>17</v>
      </c>
      <c r="E14" s="21" t="s">
        <v>332</v>
      </c>
      <c r="F14" s="17">
        <v>0</v>
      </c>
    </row>
    <row r="15" spans="1:8" ht="17.100000000000001" customHeight="1">
      <c r="A15" s="92"/>
      <c r="B15" s="21" t="s">
        <v>371</v>
      </c>
      <c r="C15" s="17" t="s">
        <v>412</v>
      </c>
      <c r="D15" s="93"/>
      <c r="E15" s="21" t="s">
        <v>333</v>
      </c>
      <c r="F15" s="17">
        <v>0</v>
      </c>
    </row>
    <row r="16" spans="1:8" ht="27.95" customHeight="1">
      <c r="A16" s="91"/>
      <c r="B16" s="91"/>
      <c r="C16" s="91"/>
      <c r="D16" s="91"/>
      <c r="E16" s="91"/>
      <c r="F16" s="91"/>
    </row>
    <row r="17" spans="1:6" ht="18.95" customHeight="1">
      <c r="A17" s="2"/>
      <c r="B17" s="73" t="s">
        <v>33</v>
      </c>
      <c r="C17" s="73" t="s">
        <v>21</v>
      </c>
      <c r="D17" s="73" t="s">
        <v>22</v>
      </c>
      <c r="E17" s="94" t="s">
        <v>23</v>
      </c>
      <c r="F17" s="95"/>
    </row>
    <row r="18" spans="1:6" ht="17.100000000000001" customHeight="1">
      <c r="A18" s="92" t="s">
        <v>29</v>
      </c>
      <c r="B18" s="25">
        <v>0.52083333333333337</v>
      </c>
      <c r="C18" s="25" t="s">
        <v>343</v>
      </c>
      <c r="D18" s="11">
        <v>11</v>
      </c>
      <c r="E18" s="97" t="s">
        <v>344</v>
      </c>
      <c r="F18" s="98"/>
    </row>
    <row r="19" spans="1:6" ht="17.100000000000001" customHeight="1">
      <c r="A19" s="92"/>
      <c r="B19" s="25"/>
      <c r="C19" s="25"/>
      <c r="D19" s="11"/>
      <c r="E19" s="97"/>
      <c r="F19" s="98"/>
    </row>
    <row r="20" spans="1:6" ht="17.100000000000001" customHeight="1">
      <c r="A20" s="92"/>
      <c r="B20" s="25"/>
      <c r="C20" s="25"/>
      <c r="D20" s="11"/>
      <c r="E20" s="97"/>
      <c r="F20" s="98"/>
    </row>
    <row r="21" spans="1:6" ht="17.100000000000001" customHeight="1">
      <c r="A21" s="92"/>
      <c r="B21" s="25"/>
      <c r="C21" s="25"/>
      <c r="D21" s="11"/>
      <c r="E21" s="97"/>
      <c r="F21" s="98"/>
    </row>
    <row r="22" spans="1:6" ht="17.100000000000001" customHeight="1">
      <c r="A22" s="92"/>
      <c r="B22" s="25"/>
      <c r="C22" s="25"/>
      <c r="D22" s="11"/>
      <c r="E22" s="97"/>
      <c r="F22" s="98"/>
    </row>
    <row r="23" spans="1:6" ht="17.100000000000001" customHeight="1">
      <c r="A23" s="96"/>
      <c r="B23" s="25"/>
      <c r="C23" s="17"/>
      <c r="D23" s="11"/>
      <c r="E23" s="97"/>
      <c r="F23" s="98"/>
    </row>
    <row r="24" spans="1:6" ht="17.100000000000001" customHeight="1">
      <c r="A24" s="92" t="s">
        <v>0</v>
      </c>
      <c r="B24" s="25"/>
      <c r="C24" s="25"/>
      <c r="D24" s="11"/>
      <c r="E24" s="97"/>
      <c r="F24" s="98"/>
    </row>
    <row r="25" spans="1:6" ht="17.100000000000001" customHeight="1">
      <c r="A25" s="92"/>
      <c r="B25" s="25"/>
      <c r="C25" s="25"/>
      <c r="D25" s="11"/>
      <c r="E25" s="97"/>
      <c r="F25" s="98"/>
    </row>
    <row r="26" spans="1:6" ht="17.100000000000001" customHeight="1">
      <c r="A26" s="92"/>
      <c r="B26" s="25"/>
      <c r="C26" s="25"/>
      <c r="D26" s="11"/>
      <c r="E26" s="97"/>
      <c r="F26" s="98"/>
    </row>
    <row r="27" spans="1:6" ht="17.100000000000001" customHeight="1">
      <c r="A27" s="92"/>
      <c r="B27" s="25"/>
      <c r="C27" s="25"/>
      <c r="D27" s="11"/>
      <c r="E27" s="97"/>
      <c r="F27" s="98"/>
    </row>
    <row r="28" spans="1:6" ht="17.100000000000001" customHeight="1">
      <c r="A28" s="92"/>
      <c r="B28" s="25"/>
      <c r="C28" s="25"/>
      <c r="D28" s="11"/>
      <c r="E28" s="97"/>
      <c r="F28" s="98"/>
    </row>
    <row r="29" spans="1:6" ht="17.100000000000001" customHeight="1">
      <c r="A29" s="92"/>
      <c r="B29" s="25"/>
      <c r="C29" s="25"/>
      <c r="D29" s="11"/>
      <c r="E29" s="97"/>
      <c r="F29" s="98"/>
    </row>
    <row r="30" spans="1:6" ht="26.1" customHeight="1">
      <c r="A30" s="91" t="s">
        <v>45</v>
      </c>
      <c r="B30" s="91"/>
      <c r="C30" s="91"/>
      <c r="D30" s="91"/>
      <c r="E30" s="91"/>
      <c r="F30" s="91"/>
    </row>
    <row r="31" spans="1:6" ht="17.100000000000001" customHeight="1">
      <c r="A31" s="99" t="s">
        <v>30</v>
      </c>
      <c r="B31" s="18" t="s">
        <v>36</v>
      </c>
      <c r="C31" s="23" t="s">
        <v>336</v>
      </c>
      <c r="D31" s="99" t="s">
        <v>20</v>
      </c>
      <c r="E31" s="73" t="s">
        <v>36</v>
      </c>
      <c r="F31" s="22" t="s">
        <v>338</v>
      </c>
    </row>
    <row r="32" spans="1:6" ht="17.100000000000001" customHeight="1">
      <c r="A32" s="100"/>
      <c r="B32" s="19" t="s">
        <v>37</v>
      </c>
      <c r="C32" s="23" t="s">
        <v>334</v>
      </c>
      <c r="D32" s="103"/>
      <c r="E32" s="16" t="s">
        <v>41</v>
      </c>
      <c r="F32" s="24" t="s">
        <v>339</v>
      </c>
    </row>
    <row r="33" spans="1:6" ht="17.100000000000001" customHeight="1">
      <c r="A33" s="100"/>
      <c r="B33" s="20" t="s">
        <v>38</v>
      </c>
      <c r="C33" s="23" t="s">
        <v>335</v>
      </c>
      <c r="D33" s="103"/>
      <c r="E33" s="16" t="s">
        <v>42</v>
      </c>
      <c r="F33" s="24" t="s">
        <v>340</v>
      </c>
    </row>
    <row r="34" spans="1:6" ht="17.100000000000001" customHeight="1">
      <c r="A34" s="101"/>
      <c r="B34" s="20" t="s">
        <v>39</v>
      </c>
      <c r="C34" s="23" t="s">
        <v>337</v>
      </c>
      <c r="D34" s="104"/>
      <c r="E34" s="16" t="s">
        <v>43</v>
      </c>
      <c r="F34" s="24"/>
    </row>
    <row r="35" spans="1:6" ht="17.100000000000001" customHeight="1">
      <c r="A35" s="102"/>
      <c r="B35" s="20" t="s">
        <v>40</v>
      </c>
      <c r="C35" s="23" t="s">
        <v>66</v>
      </c>
      <c r="D35" s="105"/>
      <c r="E35" s="16" t="s">
        <v>44</v>
      </c>
      <c r="F35" s="24"/>
    </row>
    <row r="36" spans="1:6" ht="27" customHeight="1">
      <c r="A36" s="91" t="s">
        <v>45</v>
      </c>
      <c r="B36" s="91"/>
      <c r="C36" s="91"/>
      <c r="D36" s="91"/>
      <c r="E36" s="91"/>
      <c r="F36" s="91"/>
    </row>
    <row r="37" spans="1:6" ht="17.100000000000001" customHeight="1">
      <c r="A37" s="99" t="s">
        <v>31</v>
      </c>
      <c r="B37" s="74" t="s">
        <v>341</v>
      </c>
      <c r="C37" s="120"/>
      <c r="D37" s="120"/>
      <c r="E37" s="120"/>
      <c r="F37" s="121"/>
    </row>
    <row r="38" spans="1:6" ht="17.100000000000001" customHeight="1">
      <c r="A38" s="101"/>
      <c r="B38" s="106" t="s">
        <v>342</v>
      </c>
      <c r="C38" s="107"/>
      <c r="D38" s="107"/>
      <c r="E38" s="107"/>
      <c r="F38" s="108"/>
    </row>
    <row r="39" spans="1:6" ht="17.100000000000001" customHeight="1">
      <c r="A39" s="102"/>
      <c r="B39" s="106"/>
      <c r="C39" s="107"/>
      <c r="D39" s="107"/>
      <c r="E39" s="107"/>
      <c r="F39" s="108"/>
    </row>
    <row r="40" spans="1:6" ht="17.100000000000001" customHeight="1">
      <c r="A40" s="99" t="s">
        <v>20</v>
      </c>
      <c r="B40" s="106" t="s">
        <v>366</v>
      </c>
      <c r="C40" s="118"/>
      <c r="D40" s="118"/>
      <c r="E40" s="118"/>
      <c r="F40" s="119"/>
    </row>
    <row r="41" spans="1:6" ht="17.100000000000001" customHeight="1">
      <c r="A41" s="101"/>
      <c r="B41" s="122"/>
      <c r="C41" s="123"/>
      <c r="D41" s="123"/>
      <c r="E41" s="123"/>
      <c r="F41" s="124"/>
    </row>
    <row r="42" spans="1:6" ht="17.100000000000001" customHeight="1">
      <c r="A42" s="102"/>
      <c r="B42" s="106" t="s">
        <v>111</v>
      </c>
      <c r="C42" s="107"/>
      <c r="D42" s="107"/>
      <c r="E42" s="107"/>
      <c r="F42" s="108"/>
    </row>
    <row r="43" spans="1:6" ht="24" customHeight="1">
      <c r="A43" s="91" t="s">
        <v>32</v>
      </c>
      <c r="B43" s="91"/>
      <c r="C43" s="91"/>
      <c r="D43" s="91"/>
      <c r="E43" s="91"/>
      <c r="F43" s="91"/>
    </row>
    <row r="44" spans="1:6" ht="27" customHeight="1">
      <c r="A44" s="72" t="s">
        <v>30</v>
      </c>
      <c r="B44" s="111"/>
      <c r="C44" s="112"/>
      <c r="D44" s="72" t="s">
        <v>20</v>
      </c>
      <c r="E44" s="111"/>
      <c r="F44" s="112"/>
    </row>
    <row r="45" spans="1:6" ht="24" customHeight="1">
      <c r="A45" s="113" t="s">
        <v>12</v>
      </c>
      <c r="B45" s="114"/>
      <c r="C45" s="115"/>
      <c r="D45" s="71" t="s">
        <v>11</v>
      </c>
      <c r="E45" s="116">
        <f>B39</f>
        <v>0</v>
      </c>
      <c r="F45" s="117"/>
    </row>
    <row r="46" spans="1:6" ht="17.100000000000001" customHeight="1">
      <c r="A46" s="109" t="s">
        <v>30</v>
      </c>
      <c r="B46" s="13" t="s">
        <v>2</v>
      </c>
      <c r="C46" s="13" t="s">
        <v>24</v>
      </c>
      <c r="D46" s="109" t="s">
        <v>20</v>
      </c>
      <c r="E46" s="13" t="s">
        <v>25</v>
      </c>
      <c r="F46" s="13" t="s">
        <v>3</v>
      </c>
    </row>
    <row r="47" spans="1:6" ht="17.100000000000001" customHeight="1">
      <c r="A47" s="109"/>
      <c r="B47" s="3"/>
      <c r="C47" s="3"/>
      <c r="D47" s="110"/>
      <c r="E47" s="3"/>
      <c r="F47" s="14"/>
    </row>
    <row r="48" spans="1:6" ht="17.100000000000001" customHeight="1">
      <c r="A48" s="109"/>
      <c r="B48" s="3"/>
      <c r="C48" s="3"/>
      <c r="D48" s="110"/>
      <c r="E48" s="3"/>
      <c r="F48" s="14"/>
    </row>
    <row r="49" spans="1:6" ht="17.100000000000001" customHeight="1">
      <c r="A49" s="109"/>
      <c r="B49" s="3"/>
      <c r="C49" s="3"/>
      <c r="D49" s="110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C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Normal="100" zoomScalePageLayoutView="150" workbookViewId="0">
      <selection activeCell="C15" sqref="C15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8" ht="36" customHeight="1">
      <c r="A1" s="88"/>
      <c r="B1" s="88"/>
      <c r="C1" s="88"/>
      <c r="D1" s="88"/>
      <c r="E1" s="88"/>
      <c r="F1" s="88"/>
    </row>
    <row r="2" spans="1:8" ht="20.100000000000001" customHeight="1">
      <c r="A2" s="73" t="s">
        <v>4</v>
      </c>
      <c r="B2" s="15">
        <v>42173</v>
      </c>
      <c r="C2" s="5" t="s">
        <v>56</v>
      </c>
      <c r="D2" s="15"/>
      <c r="E2" s="6" t="s">
        <v>46</v>
      </c>
      <c r="F2" s="17"/>
      <c r="G2" s="30">
        <f>SUM(D4:D8)+SUM(F4:F8)</f>
        <v>0.99</v>
      </c>
    </row>
    <row r="3" spans="1:8" ht="24" customHeight="1">
      <c r="A3" s="89" t="s">
        <v>47</v>
      </c>
      <c r="B3" s="90"/>
      <c r="C3" s="26" t="s">
        <v>14</v>
      </c>
      <c r="D3" s="26" t="s">
        <v>49</v>
      </c>
      <c r="E3" s="26" t="s">
        <v>48</v>
      </c>
      <c r="F3" s="7" t="s">
        <v>49</v>
      </c>
    </row>
    <row r="4" spans="1:8" ht="17.100000000000001" customHeight="1">
      <c r="A4" s="73" t="s">
        <v>5</v>
      </c>
      <c r="B4" s="27">
        <v>438350</v>
      </c>
      <c r="C4" s="8" t="s">
        <v>58</v>
      </c>
      <c r="D4" s="10">
        <v>0.05</v>
      </c>
      <c r="E4" s="9" t="s">
        <v>51</v>
      </c>
      <c r="F4" s="10">
        <v>0.1</v>
      </c>
    </row>
    <row r="5" spans="1:8" ht="17.100000000000001" customHeight="1">
      <c r="A5" s="73" t="s">
        <v>6</v>
      </c>
      <c r="B5" s="29">
        <f>B6-B4</f>
        <v>1293000</v>
      </c>
      <c r="C5" s="9" t="s">
        <v>50</v>
      </c>
      <c r="D5" s="10">
        <v>0.09</v>
      </c>
      <c r="E5" s="9" t="s">
        <v>52</v>
      </c>
      <c r="F5" s="10">
        <v>0.15</v>
      </c>
      <c r="G5" s="43">
        <f>B7+B6</f>
        <v>49398500</v>
      </c>
    </row>
    <row r="6" spans="1:8" ht="17.100000000000001" customHeight="1">
      <c r="A6" s="73" t="s">
        <v>7</v>
      </c>
      <c r="B6" s="29">
        <v>1731350</v>
      </c>
      <c r="C6" s="8" t="s">
        <v>55</v>
      </c>
      <c r="D6" s="10">
        <v>0.06</v>
      </c>
      <c r="E6" s="9" t="s">
        <v>53</v>
      </c>
      <c r="F6" s="10">
        <v>0</v>
      </c>
      <c r="G6" s="46"/>
      <c r="H6" s="45"/>
    </row>
    <row r="7" spans="1:8" ht="17.100000000000001" customHeight="1">
      <c r="A7" s="73" t="s">
        <v>8</v>
      </c>
      <c r="B7" s="29">
        <v>47667150</v>
      </c>
      <c r="C7" s="9" t="s">
        <v>34</v>
      </c>
      <c r="D7" s="10">
        <v>0.19</v>
      </c>
      <c r="E7" s="9" t="s">
        <v>54</v>
      </c>
      <c r="F7" s="10">
        <v>0.35</v>
      </c>
      <c r="G7" s="44"/>
    </row>
    <row r="8" spans="1:8" ht="17.100000000000001" customHeight="1">
      <c r="A8" s="73" t="s">
        <v>13</v>
      </c>
      <c r="B8" s="29">
        <v>90801250</v>
      </c>
      <c r="C8" s="8" t="s">
        <v>35</v>
      </c>
      <c r="D8" s="10">
        <v>0</v>
      </c>
      <c r="E8" s="9"/>
      <c r="F8" s="10"/>
    </row>
    <row r="9" spans="1:8" ht="17.100000000000001" customHeight="1">
      <c r="A9" s="73" t="s">
        <v>28</v>
      </c>
      <c r="B9" s="28">
        <f>B7/B8</f>
        <v>0.52496138544348236</v>
      </c>
      <c r="C9" s="8"/>
      <c r="D9" s="10"/>
      <c r="E9" s="9"/>
      <c r="F9" s="12"/>
    </row>
    <row r="10" spans="1:8" ht="27.95" customHeight="1">
      <c r="A10" s="91" t="s">
        <v>26</v>
      </c>
      <c r="B10" s="91"/>
      <c r="C10" s="91"/>
      <c r="D10" s="91"/>
      <c r="E10" s="91"/>
      <c r="F10" s="91"/>
    </row>
    <row r="11" spans="1:8" ht="17.100000000000001" customHeight="1">
      <c r="A11" s="92" t="s">
        <v>27</v>
      </c>
      <c r="B11" s="73" t="s">
        <v>19</v>
      </c>
      <c r="C11" s="73" t="s">
        <v>15</v>
      </c>
      <c r="D11" s="73" t="s">
        <v>18</v>
      </c>
      <c r="E11" s="73" t="s">
        <v>9</v>
      </c>
      <c r="F11" s="16" t="s">
        <v>10</v>
      </c>
    </row>
    <row r="12" spans="1:8" ht="17.100000000000001" customHeight="1">
      <c r="A12" s="92"/>
      <c r="B12" s="21" t="s">
        <v>368</v>
      </c>
      <c r="C12" s="17" t="s">
        <v>413</v>
      </c>
      <c r="D12" s="93" t="s">
        <v>16</v>
      </c>
      <c r="E12" s="21" t="s">
        <v>345</v>
      </c>
      <c r="F12" s="17">
        <v>6</v>
      </c>
    </row>
    <row r="13" spans="1:8" ht="17.100000000000001" customHeight="1">
      <c r="A13" s="92"/>
      <c r="B13" s="21" t="s">
        <v>369</v>
      </c>
      <c r="C13" s="17" t="s">
        <v>408</v>
      </c>
      <c r="D13" s="93"/>
      <c r="E13" s="21" t="s">
        <v>346</v>
      </c>
      <c r="F13" s="17">
        <v>4</v>
      </c>
    </row>
    <row r="14" spans="1:8" ht="17.100000000000001" customHeight="1">
      <c r="A14" s="92"/>
      <c r="B14" s="21" t="s">
        <v>370</v>
      </c>
      <c r="C14" s="17" t="s">
        <v>414</v>
      </c>
      <c r="D14" s="93" t="s">
        <v>17</v>
      </c>
      <c r="E14" s="21" t="s">
        <v>347</v>
      </c>
      <c r="F14" s="17">
        <v>0</v>
      </c>
    </row>
    <row r="15" spans="1:8" ht="17.100000000000001" customHeight="1">
      <c r="A15" s="92"/>
      <c r="B15" s="21" t="s">
        <v>371</v>
      </c>
      <c r="C15" s="17" t="s">
        <v>411</v>
      </c>
      <c r="D15" s="93"/>
      <c r="E15" s="21" t="s">
        <v>348</v>
      </c>
      <c r="F15" s="17">
        <v>0</v>
      </c>
    </row>
    <row r="16" spans="1:8" ht="27.95" customHeight="1">
      <c r="A16" s="91"/>
      <c r="B16" s="91"/>
      <c r="C16" s="91"/>
      <c r="D16" s="91"/>
      <c r="E16" s="91"/>
      <c r="F16" s="91"/>
    </row>
    <row r="17" spans="1:6" ht="18.95" customHeight="1">
      <c r="A17" s="2"/>
      <c r="B17" s="73" t="s">
        <v>33</v>
      </c>
      <c r="C17" s="73" t="s">
        <v>21</v>
      </c>
      <c r="D17" s="73" t="s">
        <v>22</v>
      </c>
      <c r="E17" s="94" t="s">
        <v>23</v>
      </c>
      <c r="F17" s="95"/>
    </row>
    <row r="18" spans="1:6" ht="17.100000000000001" customHeight="1">
      <c r="A18" s="92" t="s">
        <v>29</v>
      </c>
      <c r="B18" s="25">
        <v>0.5</v>
      </c>
      <c r="C18" s="25" t="s">
        <v>349</v>
      </c>
      <c r="D18" s="11">
        <v>4</v>
      </c>
      <c r="E18" s="97" t="s">
        <v>350</v>
      </c>
      <c r="F18" s="98"/>
    </row>
    <row r="19" spans="1:6" ht="17.100000000000001" customHeight="1">
      <c r="A19" s="92"/>
      <c r="B19" s="25">
        <v>0.54166666666666663</v>
      </c>
      <c r="C19" s="25" t="s">
        <v>351</v>
      </c>
      <c r="D19" s="11">
        <v>6</v>
      </c>
      <c r="E19" s="97" t="s">
        <v>352</v>
      </c>
      <c r="F19" s="98"/>
    </row>
    <row r="20" spans="1:6" ht="17.100000000000001" customHeight="1">
      <c r="A20" s="92"/>
      <c r="B20" s="25"/>
      <c r="C20" s="25"/>
      <c r="D20" s="11"/>
      <c r="E20" s="97"/>
      <c r="F20" s="98"/>
    </row>
    <row r="21" spans="1:6" ht="17.100000000000001" customHeight="1">
      <c r="A21" s="92"/>
      <c r="B21" s="25"/>
      <c r="C21" s="25"/>
      <c r="D21" s="11"/>
      <c r="E21" s="97"/>
      <c r="F21" s="98"/>
    </row>
    <row r="22" spans="1:6" ht="17.100000000000001" customHeight="1">
      <c r="A22" s="92"/>
      <c r="B22" s="25"/>
      <c r="C22" s="25"/>
      <c r="D22" s="11"/>
      <c r="E22" s="97"/>
      <c r="F22" s="98"/>
    </row>
    <row r="23" spans="1:6" ht="17.100000000000001" customHeight="1">
      <c r="A23" s="96"/>
      <c r="B23" s="25"/>
      <c r="C23" s="17"/>
      <c r="D23" s="11"/>
      <c r="E23" s="97"/>
      <c r="F23" s="98"/>
    </row>
    <row r="24" spans="1:6" ht="17.100000000000001" customHeight="1">
      <c r="A24" s="92" t="s">
        <v>0</v>
      </c>
      <c r="B24" s="25">
        <v>0.79166666666666663</v>
      </c>
      <c r="C24" s="25" t="s">
        <v>353</v>
      </c>
      <c r="D24" s="11">
        <v>2</v>
      </c>
      <c r="E24" s="97"/>
      <c r="F24" s="98"/>
    </row>
    <row r="25" spans="1:6" ht="17.100000000000001" customHeight="1">
      <c r="A25" s="92"/>
      <c r="B25" s="25">
        <v>0.8125</v>
      </c>
      <c r="C25" s="25" t="s">
        <v>354</v>
      </c>
      <c r="D25" s="11">
        <v>2</v>
      </c>
      <c r="E25" s="97"/>
      <c r="F25" s="98"/>
    </row>
    <row r="26" spans="1:6" ht="17.100000000000001" customHeight="1">
      <c r="A26" s="92"/>
      <c r="B26" s="25">
        <v>0.83333333333333337</v>
      </c>
      <c r="C26" s="25" t="s">
        <v>355</v>
      </c>
      <c r="D26" s="11" t="s">
        <v>367</v>
      </c>
      <c r="E26" s="97" t="s">
        <v>356</v>
      </c>
      <c r="F26" s="98"/>
    </row>
    <row r="27" spans="1:6" ht="17.100000000000001" customHeight="1">
      <c r="A27" s="92"/>
      <c r="B27" s="25"/>
      <c r="C27" s="25"/>
      <c r="D27" s="11"/>
      <c r="E27" s="97"/>
      <c r="F27" s="98"/>
    </row>
    <row r="28" spans="1:6" ht="17.100000000000001" customHeight="1">
      <c r="A28" s="92"/>
      <c r="B28" s="25"/>
      <c r="C28" s="25"/>
      <c r="D28" s="11"/>
      <c r="E28" s="97"/>
      <c r="F28" s="98"/>
    </row>
    <row r="29" spans="1:6" ht="17.100000000000001" customHeight="1">
      <c r="A29" s="92"/>
      <c r="B29" s="25"/>
      <c r="C29" s="25"/>
      <c r="D29" s="11"/>
      <c r="E29" s="97"/>
      <c r="F29" s="98"/>
    </row>
    <row r="30" spans="1:6" ht="26.1" customHeight="1">
      <c r="A30" s="91" t="s">
        <v>45</v>
      </c>
      <c r="B30" s="91"/>
      <c r="C30" s="91"/>
      <c r="D30" s="91"/>
      <c r="E30" s="91"/>
      <c r="F30" s="91"/>
    </row>
    <row r="31" spans="1:6" ht="17.100000000000001" customHeight="1">
      <c r="A31" s="99" t="s">
        <v>30</v>
      </c>
      <c r="B31" s="18" t="s">
        <v>36</v>
      </c>
      <c r="C31" s="23" t="s">
        <v>359</v>
      </c>
      <c r="D31" s="99" t="s">
        <v>20</v>
      </c>
      <c r="E31" s="73" t="s">
        <v>36</v>
      </c>
      <c r="F31" s="22" t="s">
        <v>361</v>
      </c>
    </row>
    <row r="32" spans="1:6" ht="17.100000000000001" customHeight="1">
      <c r="A32" s="100"/>
      <c r="B32" s="19" t="s">
        <v>37</v>
      </c>
      <c r="C32" s="23" t="s">
        <v>199</v>
      </c>
      <c r="D32" s="103"/>
      <c r="E32" s="16" t="s">
        <v>41</v>
      </c>
      <c r="F32" s="24" t="s">
        <v>363</v>
      </c>
    </row>
    <row r="33" spans="1:6" ht="17.100000000000001" customHeight="1">
      <c r="A33" s="100"/>
      <c r="B33" s="20" t="s">
        <v>38</v>
      </c>
      <c r="C33" s="23" t="s">
        <v>128</v>
      </c>
      <c r="D33" s="103"/>
      <c r="E33" s="16" t="s">
        <v>42</v>
      </c>
      <c r="F33" s="24" t="s">
        <v>362</v>
      </c>
    </row>
    <row r="34" spans="1:6" ht="17.100000000000001" customHeight="1">
      <c r="A34" s="101"/>
      <c r="B34" s="20" t="s">
        <v>39</v>
      </c>
      <c r="C34" s="23" t="s">
        <v>360</v>
      </c>
      <c r="D34" s="104"/>
      <c r="E34" s="16" t="s">
        <v>43</v>
      </c>
      <c r="F34" s="24"/>
    </row>
    <row r="35" spans="1:6" ht="17.100000000000001" customHeight="1">
      <c r="A35" s="102"/>
      <c r="B35" s="20" t="s">
        <v>40</v>
      </c>
      <c r="C35" s="23" t="s">
        <v>66</v>
      </c>
      <c r="D35" s="105"/>
      <c r="E35" s="16" t="s">
        <v>44</v>
      </c>
      <c r="F35" s="24"/>
    </row>
    <row r="36" spans="1:6" ht="27" customHeight="1">
      <c r="A36" s="91" t="s">
        <v>45</v>
      </c>
      <c r="B36" s="91"/>
      <c r="C36" s="91"/>
      <c r="D36" s="91"/>
      <c r="E36" s="91"/>
      <c r="F36" s="91"/>
    </row>
    <row r="37" spans="1:6" ht="17.100000000000001" customHeight="1">
      <c r="A37" s="99" t="s">
        <v>31</v>
      </c>
      <c r="B37" s="74" t="s">
        <v>357</v>
      </c>
      <c r="C37" s="120"/>
      <c r="D37" s="120"/>
      <c r="E37" s="120"/>
      <c r="F37" s="121"/>
    </row>
    <row r="38" spans="1:6" ht="17.100000000000001" customHeight="1">
      <c r="A38" s="101"/>
      <c r="B38" s="106" t="s">
        <v>358</v>
      </c>
      <c r="C38" s="107"/>
      <c r="D38" s="107"/>
      <c r="E38" s="107"/>
      <c r="F38" s="108"/>
    </row>
    <row r="39" spans="1:6" ht="17.100000000000001" customHeight="1">
      <c r="A39" s="102"/>
      <c r="B39" s="106"/>
      <c r="C39" s="107"/>
      <c r="D39" s="107"/>
      <c r="E39" s="107"/>
      <c r="F39" s="108"/>
    </row>
    <row r="40" spans="1:6" ht="17.100000000000001" customHeight="1">
      <c r="A40" s="99" t="s">
        <v>20</v>
      </c>
      <c r="B40" s="106" t="s">
        <v>364</v>
      </c>
      <c r="C40" s="118"/>
      <c r="D40" s="118"/>
      <c r="E40" s="118"/>
      <c r="F40" s="119"/>
    </row>
    <row r="41" spans="1:6" ht="17.100000000000001" customHeight="1">
      <c r="A41" s="101"/>
      <c r="B41" s="106" t="s">
        <v>365</v>
      </c>
      <c r="C41" s="118"/>
      <c r="D41" s="118"/>
      <c r="E41" s="118"/>
      <c r="F41" s="119"/>
    </row>
    <row r="42" spans="1:6" ht="17.100000000000001" customHeight="1">
      <c r="A42" s="102"/>
      <c r="B42" s="106" t="s">
        <v>111</v>
      </c>
      <c r="C42" s="107"/>
      <c r="D42" s="107"/>
      <c r="E42" s="107"/>
      <c r="F42" s="108"/>
    </row>
    <row r="43" spans="1:6" ht="24" customHeight="1">
      <c r="A43" s="91" t="s">
        <v>32</v>
      </c>
      <c r="B43" s="91"/>
      <c r="C43" s="91"/>
      <c r="D43" s="91"/>
      <c r="E43" s="91"/>
      <c r="F43" s="91"/>
    </row>
    <row r="44" spans="1:6" ht="27" customHeight="1">
      <c r="A44" s="72" t="s">
        <v>30</v>
      </c>
      <c r="B44" s="111"/>
      <c r="C44" s="112"/>
      <c r="D44" s="72" t="s">
        <v>20</v>
      </c>
      <c r="E44" s="111"/>
      <c r="F44" s="112"/>
    </row>
    <row r="45" spans="1:6" ht="24" customHeight="1">
      <c r="A45" s="113" t="s">
        <v>12</v>
      </c>
      <c r="B45" s="114"/>
      <c r="C45" s="115"/>
      <c r="D45" s="71" t="s">
        <v>11</v>
      </c>
      <c r="E45" s="116">
        <f>B39</f>
        <v>0</v>
      </c>
      <c r="F45" s="117"/>
    </row>
    <row r="46" spans="1:6" ht="17.100000000000001" customHeight="1">
      <c r="A46" s="109" t="s">
        <v>30</v>
      </c>
      <c r="B46" s="13" t="s">
        <v>2</v>
      </c>
      <c r="C46" s="13" t="s">
        <v>24</v>
      </c>
      <c r="D46" s="109" t="s">
        <v>20</v>
      </c>
      <c r="E46" s="13" t="s">
        <v>25</v>
      </c>
      <c r="F46" s="13" t="s">
        <v>3</v>
      </c>
    </row>
    <row r="47" spans="1:6" ht="17.100000000000001" customHeight="1">
      <c r="A47" s="109"/>
      <c r="B47" s="3"/>
      <c r="C47" s="3"/>
      <c r="D47" s="110"/>
      <c r="E47" s="3"/>
      <c r="F47" s="14"/>
    </row>
    <row r="48" spans="1:6" ht="17.100000000000001" customHeight="1">
      <c r="A48" s="109"/>
      <c r="B48" s="3"/>
      <c r="C48" s="3"/>
      <c r="D48" s="110"/>
      <c r="E48" s="3"/>
      <c r="F48" s="14"/>
    </row>
    <row r="49" spans="1:6" ht="17.100000000000001" customHeight="1">
      <c r="A49" s="109"/>
      <c r="B49" s="3"/>
      <c r="C49" s="3"/>
      <c r="D49" s="110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C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Normal="100" zoomScalePageLayoutView="150" workbookViewId="0">
      <selection sqref="A1:F1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8" ht="36" customHeight="1">
      <c r="A1" s="88"/>
      <c r="B1" s="88"/>
      <c r="C1" s="88"/>
      <c r="D1" s="88"/>
      <c r="E1" s="88"/>
      <c r="F1" s="88"/>
    </row>
    <row r="2" spans="1:8" ht="20.100000000000001" customHeight="1">
      <c r="A2" s="77" t="s">
        <v>4</v>
      </c>
      <c r="B2" s="15">
        <v>42174</v>
      </c>
      <c r="C2" s="5" t="s">
        <v>56</v>
      </c>
      <c r="D2" s="15"/>
      <c r="E2" s="6" t="s">
        <v>46</v>
      </c>
      <c r="F2" s="17"/>
      <c r="G2" s="30">
        <f>SUM(D4:D8)+SUM(F4:F8)</f>
        <v>1.01</v>
      </c>
    </row>
    <row r="3" spans="1:8" ht="24" customHeight="1">
      <c r="A3" s="89" t="s">
        <v>47</v>
      </c>
      <c r="B3" s="90"/>
      <c r="C3" s="26" t="s">
        <v>14</v>
      </c>
      <c r="D3" s="26" t="s">
        <v>49</v>
      </c>
      <c r="E3" s="26" t="s">
        <v>48</v>
      </c>
      <c r="F3" s="7" t="s">
        <v>49</v>
      </c>
    </row>
    <row r="4" spans="1:8" ht="17.100000000000001" customHeight="1">
      <c r="A4" s="77" t="s">
        <v>5</v>
      </c>
      <c r="B4" s="27">
        <v>623600</v>
      </c>
      <c r="C4" s="8" t="s">
        <v>58</v>
      </c>
      <c r="D4" s="10">
        <v>0</v>
      </c>
      <c r="E4" s="9" t="s">
        <v>51</v>
      </c>
      <c r="F4" s="10">
        <v>0.17</v>
      </c>
    </row>
    <row r="5" spans="1:8" ht="17.100000000000001" customHeight="1">
      <c r="A5" s="77" t="s">
        <v>6</v>
      </c>
      <c r="B5" s="29">
        <f>B6-B4</f>
        <v>1189500</v>
      </c>
      <c r="C5" s="9" t="s">
        <v>50</v>
      </c>
      <c r="D5" s="10">
        <v>0.1</v>
      </c>
      <c r="E5" s="9" t="s">
        <v>52</v>
      </c>
      <c r="F5" s="10">
        <v>0.09</v>
      </c>
      <c r="G5" s="43">
        <f>B7+B6</f>
        <v>51293350</v>
      </c>
    </row>
    <row r="6" spans="1:8" ht="17.100000000000001" customHeight="1">
      <c r="A6" s="77" t="s">
        <v>7</v>
      </c>
      <c r="B6" s="29">
        <v>1813100</v>
      </c>
      <c r="C6" s="8" t="s">
        <v>55</v>
      </c>
      <c r="D6" s="10">
        <v>0.1</v>
      </c>
      <c r="E6" s="9" t="s">
        <v>53</v>
      </c>
      <c r="F6" s="10">
        <v>0</v>
      </c>
      <c r="G6" s="46"/>
      <c r="H6" s="45"/>
    </row>
    <row r="7" spans="1:8" ht="17.100000000000001" customHeight="1">
      <c r="A7" s="77" t="s">
        <v>8</v>
      </c>
      <c r="B7" s="29">
        <v>49480250</v>
      </c>
      <c r="C7" s="9" t="s">
        <v>34</v>
      </c>
      <c r="D7" s="10">
        <v>0.25</v>
      </c>
      <c r="E7" s="9" t="s">
        <v>54</v>
      </c>
      <c r="F7" s="10">
        <v>0.24</v>
      </c>
      <c r="G7" s="44"/>
    </row>
    <row r="8" spans="1:8" ht="17.100000000000001" customHeight="1">
      <c r="A8" s="77" t="s">
        <v>13</v>
      </c>
      <c r="B8" s="29">
        <v>90801250</v>
      </c>
      <c r="C8" s="8" t="s">
        <v>35</v>
      </c>
      <c r="D8" s="10">
        <v>0.06</v>
      </c>
      <c r="E8" s="9"/>
      <c r="F8" s="10"/>
    </row>
    <row r="9" spans="1:8" ht="17.100000000000001" customHeight="1">
      <c r="A9" s="77" t="s">
        <v>28</v>
      </c>
      <c r="B9" s="28">
        <f>B7/B8</f>
        <v>0.54492917223055848</v>
      </c>
      <c r="C9" s="8"/>
      <c r="D9" s="10"/>
      <c r="E9" s="9"/>
      <c r="F9" s="12"/>
    </row>
    <row r="10" spans="1:8" ht="27.95" customHeight="1">
      <c r="A10" s="91" t="s">
        <v>26</v>
      </c>
      <c r="B10" s="91"/>
      <c r="C10" s="91"/>
      <c r="D10" s="91"/>
      <c r="E10" s="91"/>
      <c r="F10" s="91"/>
    </row>
    <row r="11" spans="1:8" ht="17.100000000000001" customHeight="1">
      <c r="A11" s="92" t="s">
        <v>27</v>
      </c>
      <c r="B11" s="77" t="s">
        <v>19</v>
      </c>
      <c r="C11" s="77" t="s">
        <v>15</v>
      </c>
      <c r="D11" s="77" t="s">
        <v>18</v>
      </c>
      <c r="E11" s="77" t="s">
        <v>9</v>
      </c>
      <c r="F11" s="16" t="s">
        <v>10</v>
      </c>
    </row>
    <row r="12" spans="1:8" ht="17.100000000000001" customHeight="1">
      <c r="A12" s="92"/>
      <c r="B12" s="21" t="s">
        <v>368</v>
      </c>
      <c r="C12" s="17" t="s">
        <v>112</v>
      </c>
      <c r="D12" s="93" t="s">
        <v>16</v>
      </c>
      <c r="E12" s="21" t="s">
        <v>289</v>
      </c>
      <c r="F12" s="17">
        <v>9</v>
      </c>
    </row>
    <row r="13" spans="1:8" ht="17.100000000000001" customHeight="1">
      <c r="A13" s="92"/>
      <c r="B13" s="21" t="s">
        <v>369</v>
      </c>
      <c r="C13" s="17" t="s">
        <v>415</v>
      </c>
      <c r="D13" s="93"/>
      <c r="E13" s="21" t="s">
        <v>155</v>
      </c>
      <c r="F13" s="17">
        <v>3</v>
      </c>
    </row>
    <row r="14" spans="1:8" ht="17.100000000000001" customHeight="1">
      <c r="A14" s="92"/>
      <c r="B14" s="21" t="s">
        <v>370</v>
      </c>
      <c r="C14" s="17" t="s">
        <v>416</v>
      </c>
      <c r="D14" s="93" t="s">
        <v>17</v>
      </c>
      <c r="E14" s="21" t="s">
        <v>253</v>
      </c>
      <c r="F14" s="17">
        <v>0</v>
      </c>
    </row>
    <row r="15" spans="1:8" ht="17.100000000000001" customHeight="1">
      <c r="A15" s="92"/>
      <c r="B15" s="21" t="s">
        <v>371</v>
      </c>
      <c r="C15" s="17" t="s">
        <v>417</v>
      </c>
      <c r="D15" s="93"/>
      <c r="E15" s="21" t="s">
        <v>372</v>
      </c>
      <c r="F15" s="17">
        <v>0</v>
      </c>
    </row>
    <row r="16" spans="1:8" ht="27.95" customHeight="1">
      <c r="A16" s="91"/>
      <c r="B16" s="91"/>
      <c r="C16" s="91"/>
      <c r="D16" s="91"/>
      <c r="E16" s="91"/>
      <c r="F16" s="91"/>
    </row>
    <row r="17" spans="1:6" ht="18.95" customHeight="1">
      <c r="A17" s="2"/>
      <c r="B17" s="77" t="s">
        <v>33</v>
      </c>
      <c r="C17" s="77" t="s">
        <v>21</v>
      </c>
      <c r="D17" s="77" t="s">
        <v>22</v>
      </c>
      <c r="E17" s="94" t="s">
        <v>23</v>
      </c>
      <c r="F17" s="95"/>
    </row>
    <row r="18" spans="1:6" ht="17.100000000000001" customHeight="1">
      <c r="A18" s="92" t="s">
        <v>29</v>
      </c>
      <c r="B18" s="25"/>
      <c r="C18" s="25"/>
      <c r="D18" s="11"/>
      <c r="E18" s="97"/>
      <c r="F18" s="98"/>
    </row>
    <row r="19" spans="1:6" ht="17.100000000000001" customHeight="1">
      <c r="A19" s="92"/>
      <c r="B19" s="25"/>
      <c r="C19" s="25"/>
      <c r="D19" s="11"/>
      <c r="E19" s="97"/>
      <c r="F19" s="98"/>
    </row>
    <row r="20" spans="1:6" ht="17.100000000000001" customHeight="1">
      <c r="A20" s="92"/>
      <c r="B20" s="25"/>
      <c r="C20" s="25"/>
      <c r="D20" s="11"/>
      <c r="E20" s="97"/>
      <c r="F20" s="98"/>
    </row>
    <row r="21" spans="1:6" ht="17.100000000000001" customHeight="1">
      <c r="A21" s="92"/>
      <c r="B21" s="25"/>
      <c r="C21" s="25"/>
      <c r="D21" s="11"/>
      <c r="E21" s="97"/>
      <c r="F21" s="98"/>
    </row>
    <row r="22" spans="1:6" ht="17.100000000000001" customHeight="1">
      <c r="A22" s="92"/>
      <c r="B22" s="25"/>
      <c r="C22" s="25"/>
      <c r="D22" s="11"/>
      <c r="E22" s="97"/>
      <c r="F22" s="98"/>
    </row>
    <row r="23" spans="1:6" ht="17.100000000000001" customHeight="1">
      <c r="A23" s="96"/>
      <c r="B23" s="25"/>
      <c r="C23" s="17"/>
      <c r="D23" s="11"/>
      <c r="E23" s="97"/>
      <c r="F23" s="98"/>
    </row>
    <row r="24" spans="1:6" ht="17.100000000000001" customHeight="1">
      <c r="A24" s="92" t="s">
        <v>0</v>
      </c>
      <c r="B24" s="25">
        <v>0.79166666666666663</v>
      </c>
      <c r="C24" s="25" t="s">
        <v>373</v>
      </c>
      <c r="D24" s="11">
        <v>4</v>
      </c>
      <c r="E24" s="97"/>
      <c r="F24" s="98"/>
    </row>
    <row r="25" spans="1:6" ht="17.100000000000001" customHeight="1">
      <c r="A25" s="92"/>
      <c r="B25" s="25"/>
      <c r="C25" s="25"/>
      <c r="D25" s="11"/>
      <c r="E25" s="97"/>
      <c r="F25" s="98"/>
    </row>
    <row r="26" spans="1:6" ht="17.100000000000001" customHeight="1">
      <c r="A26" s="92"/>
      <c r="B26" s="25"/>
      <c r="C26" s="25"/>
      <c r="D26" s="11"/>
      <c r="E26" s="97"/>
      <c r="F26" s="98"/>
    </row>
    <row r="27" spans="1:6" ht="17.100000000000001" customHeight="1">
      <c r="A27" s="92"/>
      <c r="B27" s="25"/>
      <c r="C27" s="25"/>
      <c r="D27" s="11"/>
      <c r="E27" s="97"/>
      <c r="F27" s="98"/>
    </row>
    <row r="28" spans="1:6" ht="17.100000000000001" customHeight="1">
      <c r="A28" s="92"/>
      <c r="B28" s="25"/>
      <c r="C28" s="25"/>
      <c r="D28" s="11"/>
      <c r="E28" s="97"/>
      <c r="F28" s="98"/>
    </row>
    <row r="29" spans="1:6" ht="17.100000000000001" customHeight="1">
      <c r="A29" s="92"/>
      <c r="B29" s="25"/>
      <c r="C29" s="25"/>
      <c r="D29" s="11"/>
      <c r="E29" s="97"/>
      <c r="F29" s="98"/>
    </row>
    <row r="30" spans="1:6" ht="26.1" customHeight="1">
      <c r="A30" s="91" t="s">
        <v>45</v>
      </c>
      <c r="B30" s="91"/>
      <c r="C30" s="91"/>
      <c r="D30" s="91"/>
      <c r="E30" s="91"/>
      <c r="F30" s="91"/>
    </row>
    <row r="31" spans="1:6" ht="17.100000000000001" customHeight="1">
      <c r="A31" s="99" t="s">
        <v>30</v>
      </c>
      <c r="B31" s="18" t="s">
        <v>36</v>
      </c>
      <c r="C31" s="23" t="s">
        <v>420</v>
      </c>
      <c r="D31" s="99" t="s">
        <v>20</v>
      </c>
      <c r="E31" s="77" t="s">
        <v>36</v>
      </c>
      <c r="F31" s="22" t="s">
        <v>405</v>
      </c>
    </row>
    <row r="32" spans="1:6" ht="17.100000000000001" customHeight="1">
      <c r="A32" s="100"/>
      <c r="B32" s="19" t="s">
        <v>37</v>
      </c>
      <c r="C32" s="23" t="s">
        <v>421</v>
      </c>
      <c r="D32" s="103"/>
      <c r="E32" s="16" t="s">
        <v>41</v>
      </c>
      <c r="F32" s="24" t="s">
        <v>404</v>
      </c>
    </row>
    <row r="33" spans="1:6" ht="17.100000000000001" customHeight="1">
      <c r="A33" s="100"/>
      <c r="B33" s="20" t="s">
        <v>38</v>
      </c>
      <c r="C33" s="23" t="s">
        <v>422</v>
      </c>
      <c r="D33" s="103"/>
      <c r="E33" s="16" t="s">
        <v>42</v>
      </c>
      <c r="F33" s="24" t="s">
        <v>396</v>
      </c>
    </row>
    <row r="34" spans="1:6" ht="17.100000000000001" customHeight="1">
      <c r="A34" s="101"/>
      <c r="B34" s="20" t="s">
        <v>39</v>
      </c>
      <c r="C34" s="23" t="s">
        <v>423</v>
      </c>
      <c r="D34" s="104"/>
      <c r="E34" s="16" t="s">
        <v>43</v>
      </c>
      <c r="F34" s="24"/>
    </row>
    <row r="35" spans="1:6" ht="17.100000000000001" customHeight="1">
      <c r="A35" s="102"/>
      <c r="B35" s="20" t="s">
        <v>40</v>
      </c>
      <c r="C35" s="23" t="s">
        <v>424</v>
      </c>
      <c r="D35" s="105"/>
      <c r="E35" s="16" t="s">
        <v>44</v>
      </c>
      <c r="F35" s="24"/>
    </row>
    <row r="36" spans="1:6" ht="27" customHeight="1">
      <c r="A36" s="91" t="s">
        <v>45</v>
      </c>
      <c r="B36" s="91"/>
      <c r="C36" s="91"/>
      <c r="D36" s="91"/>
      <c r="E36" s="91"/>
      <c r="F36" s="91"/>
    </row>
    <row r="37" spans="1:6" ht="17.100000000000001" customHeight="1">
      <c r="A37" s="99" t="s">
        <v>31</v>
      </c>
      <c r="B37" s="106" t="s">
        <v>425</v>
      </c>
      <c r="C37" s="118"/>
      <c r="D37" s="118"/>
      <c r="E37" s="118"/>
      <c r="F37" s="119"/>
    </row>
    <row r="38" spans="1:6" ht="17.100000000000001" customHeight="1">
      <c r="A38" s="101"/>
      <c r="B38" s="106" t="s">
        <v>426</v>
      </c>
      <c r="C38" s="107"/>
      <c r="D38" s="107"/>
      <c r="E38" s="107"/>
      <c r="F38" s="108"/>
    </row>
    <row r="39" spans="1:6" ht="17.100000000000001" customHeight="1">
      <c r="A39" s="102"/>
      <c r="B39" s="106"/>
      <c r="C39" s="107"/>
      <c r="D39" s="107"/>
      <c r="E39" s="107"/>
      <c r="F39" s="108"/>
    </row>
    <row r="40" spans="1:6" ht="17.100000000000001" customHeight="1">
      <c r="A40" s="99" t="s">
        <v>20</v>
      </c>
      <c r="B40" s="106" t="s">
        <v>427</v>
      </c>
      <c r="C40" s="118"/>
      <c r="D40" s="118"/>
      <c r="E40" s="118"/>
      <c r="F40" s="119"/>
    </row>
    <row r="41" spans="1:6" ht="17.100000000000001" customHeight="1">
      <c r="A41" s="101"/>
      <c r="B41" s="106"/>
      <c r="C41" s="118"/>
      <c r="D41" s="118"/>
      <c r="E41" s="118"/>
      <c r="F41" s="119"/>
    </row>
    <row r="42" spans="1:6" ht="17.100000000000001" customHeight="1">
      <c r="A42" s="102"/>
      <c r="B42" s="106" t="s">
        <v>111</v>
      </c>
      <c r="C42" s="107"/>
      <c r="D42" s="107"/>
      <c r="E42" s="107"/>
      <c r="F42" s="108"/>
    </row>
    <row r="43" spans="1:6" ht="24" customHeight="1">
      <c r="A43" s="91" t="s">
        <v>32</v>
      </c>
      <c r="B43" s="91"/>
      <c r="C43" s="91"/>
      <c r="D43" s="91"/>
      <c r="E43" s="91"/>
      <c r="F43" s="91"/>
    </row>
    <row r="44" spans="1:6" ht="27" customHeight="1">
      <c r="A44" s="76" t="s">
        <v>30</v>
      </c>
      <c r="B44" s="111"/>
      <c r="C44" s="112"/>
      <c r="D44" s="76" t="s">
        <v>20</v>
      </c>
      <c r="E44" s="111"/>
      <c r="F44" s="112"/>
    </row>
    <row r="45" spans="1:6" ht="24" customHeight="1">
      <c r="A45" s="113" t="s">
        <v>12</v>
      </c>
      <c r="B45" s="114"/>
      <c r="C45" s="115"/>
      <c r="D45" s="75" t="s">
        <v>11</v>
      </c>
      <c r="E45" s="116">
        <f>B39</f>
        <v>0</v>
      </c>
      <c r="F45" s="117"/>
    </row>
    <row r="46" spans="1:6" ht="17.100000000000001" customHeight="1">
      <c r="A46" s="109" t="s">
        <v>30</v>
      </c>
      <c r="B46" s="13" t="s">
        <v>2</v>
      </c>
      <c r="C46" s="13" t="s">
        <v>24</v>
      </c>
      <c r="D46" s="109" t="s">
        <v>20</v>
      </c>
      <c r="E46" s="13" t="s">
        <v>25</v>
      </c>
      <c r="F46" s="13" t="s">
        <v>3</v>
      </c>
    </row>
    <row r="47" spans="1:6" ht="17.100000000000001" customHeight="1">
      <c r="A47" s="109"/>
      <c r="B47" s="3"/>
      <c r="C47" s="3"/>
      <c r="D47" s="110"/>
      <c r="E47" s="3"/>
      <c r="F47" s="14"/>
    </row>
    <row r="48" spans="1:6" ht="17.100000000000001" customHeight="1">
      <c r="A48" s="109"/>
      <c r="B48" s="3"/>
      <c r="C48" s="3"/>
      <c r="D48" s="110"/>
      <c r="E48" s="3"/>
      <c r="F48" s="14"/>
    </row>
    <row r="49" spans="1:6" ht="17.100000000000001" customHeight="1">
      <c r="A49" s="109"/>
      <c r="B49" s="3"/>
      <c r="C49" s="3"/>
      <c r="D49" s="110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8:F38"/>
    <mergeCell ref="B39:F39"/>
    <mergeCell ref="B37:F37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zoomScaleNormal="100" zoomScalePageLayoutView="150" workbookViewId="0">
      <selection activeCell="B6" sqref="B6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7" ht="36" customHeight="1">
      <c r="A1" s="88"/>
      <c r="B1" s="88"/>
      <c r="C1" s="88"/>
      <c r="D1" s="88"/>
      <c r="E1" s="88"/>
      <c r="F1" s="88"/>
    </row>
    <row r="2" spans="1:7" ht="20.100000000000001" customHeight="1">
      <c r="A2" s="39" t="s">
        <v>4</v>
      </c>
      <c r="B2" s="15">
        <v>42157</v>
      </c>
      <c r="C2" s="5" t="s">
        <v>56</v>
      </c>
      <c r="D2" s="15"/>
      <c r="E2" s="6" t="s">
        <v>46</v>
      </c>
      <c r="F2" s="17"/>
      <c r="G2" s="30">
        <f>SUM(D4:D8)+SUM(F4:F8)</f>
        <v>1</v>
      </c>
    </row>
    <row r="3" spans="1:7" ht="24" customHeight="1">
      <c r="A3" s="89" t="s">
        <v>47</v>
      </c>
      <c r="B3" s="90"/>
      <c r="C3" s="26" t="s">
        <v>14</v>
      </c>
      <c r="D3" s="26" t="s">
        <v>49</v>
      </c>
      <c r="E3" s="26" t="s">
        <v>48</v>
      </c>
      <c r="F3" s="7" t="s">
        <v>49</v>
      </c>
    </row>
    <row r="4" spans="1:7" ht="17.100000000000001" customHeight="1">
      <c r="A4" s="39" t="s">
        <v>5</v>
      </c>
      <c r="B4" s="27">
        <v>1594500</v>
      </c>
      <c r="C4" s="8" t="s">
        <v>58</v>
      </c>
      <c r="D4" s="10">
        <v>0</v>
      </c>
      <c r="E4" s="9" t="s">
        <v>51</v>
      </c>
      <c r="F4" s="10">
        <v>0</v>
      </c>
    </row>
    <row r="5" spans="1:7" ht="17.100000000000001" customHeight="1">
      <c r="A5" s="39" t="s">
        <v>6</v>
      </c>
      <c r="B5" s="29">
        <f>B6-B4</f>
        <v>1080500</v>
      </c>
      <c r="C5" s="9" t="s">
        <v>50</v>
      </c>
      <c r="D5" s="10">
        <v>0</v>
      </c>
      <c r="E5" s="9" t="s">
        <v>52</v>
      </c>
      <c r="F5" s="10">
        <v>0</v>
      </c>
    </row>
    <row r="6" spans="1:7" ht="17.100000000000001" customHeight="1">
      <c r="A6" s="39" t="s">
        <v>7</v>
      </c>
      <c r="B6" s="29">
        <v>2675000</v>
      </c>
      <c r="C6" s="8" t="s">
        <v>55</v>
      </c>
      <c r="D6" s="10">
        <v>0</v>
      </c>
      <c r="E6" s="9" t="s">
        <v>53</v>
      </c>
      <c r="F6" s="10">
        <v>0</v>
      </c>
    </row>
    <row r="7" spans="1:7" ht="17.100000000000001" customHeight="1">
      <c r="A7" s="39" t="s">
        <v>8</v>
      </c>
      <c r="B7" s="29">
        <v>6368000</v>
      </c>
      <c r="C7" s="9" t="s">
        <v>34</v>
      </c>
      <c r="D7" s="10">
        <v>0.01</v>
      </c>
      <c r="E7" s="9" t="s">
        <v>54</v>
      </c>
      <c r="F7" s="10">
        <v>0.04</v>
      </c>
    </row>
    <row r="8" spans="1:7" ht="17.100000000000001" customHeight="1">
      <c r="A8" s="39" t="s">
        <v>13</v>
      </c>
      <c r="B8" s="29">
        <v>90801250</v>
      </c>
      <c r="C8" s="8" t="s">
        <v>35</v>
      </c>
      <c r="D8" s="10">
        <v>0</v>
      </c>
      <c r="E8" s="9" t="s">
        <v>81</v>
      </c>
      <c r="F8" s="10">
        <v>0.95</v>
      </c>
    </row>
    <row r="9" spans="1:7" ht="17.100000000000001" customHeight="1">
      <c r="A9" s="39" t="s">
        <v>28</v>
      </c>
      <c r="B9" s="28">
        <f>B7/B8</f>
        <v>7.0131193127847907E-2</v>
      </c>
      <c r="C9" s="8"/>
      <c r="D9" s="10"/>
      <c r="E9" s="9"/>
      <c r="F9" s="12"/>
    </row>
    <row r="10" spans="1:7" ht="27.95" customHeight="1">
      <c r="A10" s="91" t="s">
        <v>26</v>
      </c>
      <c r="B10" s="91"/>
      <c r="C10" s="91"/>
      <c r="D10" s="91"/>
      <c r="E10" s="91"/>
      <c r="F10" s="91"/>
    </row>
    <row r="11" spans="1:7" ht="17.100000000000001" customHeight="1">
      <c r="A11" s="92" t="s">
        <v>27</v>
      </c>
      <c r="B11" s="39" t="s">
        <v>19</v>
      </c>
      <c r="C11" s="39" t="s">
        <v>15</v>
      </c>
      <c r="D11" s="39" t="s">
        <v>18</v>
      </c>
      <c r="E11" s="39" t="s">
        <v>9</v>
      </c>
      <c r="F11" s="16" t="s">
        <v>10</v>
      </c>
    </row>
    <row r="12" spans="1:7" ht="17.100000000000001" customHeight="1">
      <c r="A12" s="92"/>
      <c r="B12" s="21" t="s">
        <v>80</v>
      </c>
      <c r="C12" s="17" t="s">
        <v>67</v>
      </c>
      <c r="D12" s="93" t="s">
        <v>16</v>
      </c>
      <c r="E12" s="21"/>
      <c r="F12" s="17"/>
    </row>
    <row r="13" spans="1:7" ht="17.100000000000001" customHeight="1">
      <c r="A13" s="92"/>
      <c r="B13" s="21" t="s">
        <v>65</v>
      </c>
      <c r="C13" s="17" t="s">
        <v>77</v>
      </c>
      <c r="D13" s="93"/>
      <c r="E13" s="21"/>
      <c r="F13" s="17"/>
    </row>
    <row r="14" spans="1:7" ht="17.100000000000001" customHeight="1">
      <c r="A14" s="92"/>
      <c r="B14" s="21" t="s">
        <v>57</v>
      </c>
      <c r="C14" s="17" t="s">
        <v>77</v>
      </c>
      <c r="D14" s="93" t="s">
        <v>17</v>
      </c>
      <c r="E14" s="21"/>
      <c r="F14" s="17"/>
    </row>
    <row r="15" spans="1:7" ht="17.100000000000001" customHeight="1">
      <c r="A15" s="92"/>
      <c r="B15" s="21" t="s">
        <v>64</v>
      </c>
      <c r="C15" s="17" t="s">
        <v>62</v>
      </c>
      <c r="D15" s="93"/>
      <c r="E15" s="21"/>
      <c r="F15" s="17"/>
    </row>
    <row r="16" spans="1:7" ht="27.95" customHeight="1">
      <c r="A16" s="91" t="s">
        <v>82</v>
      </c>
      <c r="B16" s="91"/>
      <c r="C16" s="91"/>
      <c r="D16" s="91"/>
      <c r="E16" s="91"/>
      <c r="F16" s="91"/>
    </row>
    <row r="17" spans="1:6" ht="18.95" customHeight="1">
      <c r="A17" s="2"/>
      <c r="B17" s="39" t="s">
        <v>33</v>
      </c>
      <c r="C17" s="39" t="s">
        <v>21</v>
      </c>
      <c r="D17" s="39" t="s">
        <v>22</v>
      </c>
      <c r="E17" s="94" t="s">
        <v>23</v>
      </c>
      <c r="F17" s="95"/>
    </row>
    <row r="18" spans="1:6" ht="17.100000000000001" customHeight="1">
      <c r="A18" s="92" t="s">
        <v>29</v>
      </c>
      <c r="B18" s="25">
        <v>0.47916666666666669</v>
      </c>
      <c r="C18" s="25" t="s">
        <v>96</v>
      </c>
      <c r="D18" s="11">
        <v>26</v>
      </c>
      <c r="E18" s="97" t="s">
        <v>97</v>
      </c>
      <c r="F18" s="98"/>
    </row>
    <row r="19" spans="1:6" ht="17.100000000000001" customHeight="1">
      <c r="A19" s="92"/>
      <c r="B19" s="25"/>
      <c r="C19" s="25"/>
      <c r="D19" s="11"/>
      <c r="E19" s="97"/>
      <c r="F19" s="98"/>
    </row>
    <row r="20" spans="1:6" ht="17.100000000000001" customHeight="1">
      <c r="A20" s="92"/>
      <c r="B20" s="25"/>
      <c r="C20" s="25"/>
      <c r="D20" s="11"/>
      <c r="E20" s="97"/>
      <c r="F20" s="98"/>
    </row>
    <row r="21" spans="1:6" ht="17.100000000000001" customHeight="1">
      <c r="A21" s="92"/>
      <c r="B21" s="25"/>
      <c r="C21" s="25"/>
      <c r="D21" s="11"/>
      <c r="E21" s="97"/>
      <c r="F21" s="98"/>
    </row>
    <row r="22" spans="1:6" ht="17.100000000000001" customHeight="1">
      <c r="A22" s="92"/>
      <c r="B22" s="25"/>
      <c r="C22" s="25"/>
      <c r="D22" s="11"/>
      <c r="E22" s="97"/>
      <c r="F22" s="98"/>
    </row>
    <row r="23" spans="1:6" ht="17.100000000000001" customHeight="1">
      <c r="A23" s="96"/>
      <c r="B23" s="25"/>
      <c r="C23" s="17"/>
      <c r="D23" s="11"/>
      <c r="E23" s="97"/>
      <c r="F23" s="98"/>
    </row>
    <row r="24" spans="1:6" ht="17.100000000000001" customHeight="1">
      <c r="A24" s="92" t="s">
        <v>0</v>
      </c>
      <c r="B24" s="25"/>
      <c r="C24" s="25"/>
      <c r="D24" s="11"/>
      <c r="E24" s="97"/>
      <c r="F24" s="98"/>
    </row>
    <row r="25" spans="1:6" ht="17.100000000000001" customHeight="1">
      <c r="A25" s="92"/>
      <c r="B25" s="25"/>
      <c r="C25" s="25"/>
      <c r="D25" s="11"/>
      <c r="E25" s="97"/>
      <c r="F25" s="98"/>
    </row>
    <row r="26" spans="1:6" ht="17.100000000000001" customHeight="1">
      <c r="A26" s="92"/>
      <c r="B26" s="25"/>
      <c r="C26" s="25"/>
      <c r="D26" s="11"/>
      <c r="E26" s="97"/>
      <c r="F26" s="98"/>
    </row>
    <row r="27" spans="1:6" ht="17.100000000000001" customHeight="1">
      <c r="A27" s="92"/>
      <c r="B27" s="25"/>
      <c r="C27" s="25"/>
      <c r="D27" s="11"/>
      <c r="E27" s="97"/>
      <c r="F27" s="98"/>
    </row>
    <row r="28" spans="1:6" ht="17.100000000000001" customHeight="1">
      <c r="A28" s="92"/>
      <c r="B28" s="25"/>
      <c r="C28" s="25"/>
      <c r="D28" s="11"/>
      <c r="E28" s="97"/>
      <c r="F28" s="98"/>
    </row>
    <row r="29" spans="1:6" ht="17.100000000000001" customHeight="1">
      <c r="A29" s="92"/>
      <c r="B29" s="25"/>
      <c r="C29" s="25"/>
      <c r="D29" s="11"/>
      <c r="E29" s="97"/>
      <c r="F29" s="98"/>
    </row>
    <row r="30" spans="1:6" ht="26.1" customHeight="1">
      <c r="A30" s="91" t="s">
        <v>45</v>
      </c>
      <c r="B30" s="91"/>
      <c r="C30" s="91"/>
      <c r="D30" s="91"/>
      <c r="E30" s="91"/>
      <c r="F30" s="91"/>
    </row>
    <row r="31" spans="1:6" ht="17.100000000000001" customHeight="1">
      <c r="A31" s="99" t="s">
        <v>30</v>
      </c>
      <c r="B31" s="18" t="s">
        <v>36</v>
      </c>
      <c r="C31" s="23" t="s">
        <v>98</v>
      </c>
      <c r="D31" s="99" t="s">
        <v>20</v>
      </c>
      <c r="E31" s="39" t="s">
        <v>36</v>
      </c>
      <c r="F31" s="22"/>
    </row>
    <row r="32" spans="1:6" ht="17.100000000000001" customHeight="1">
      <c r="A32" s="100"/>
      <c r="B32" s="19" t="s">
        <v>37</v>
      </c>
      <c r="C32" s="23" t="s">
        <v>100</v>
      </c>
      <c r="D32" s="103"/>
      <c r="E32" s="16" t="s">
        <v>41</v>
      </c>
      <c r="F32" s="24" t="s">
        <v>88</v>
      </c>
    </row>
    <row r="33" spans="1:6" ht="17.100000000000001" customHeight="1">
      <c r="A33" s="100"/>
      <c r="B33" s="20" t="s">
        <v>38</v>
      </c>
      <c r="C33" s="23"/>
      <c r="D33" s="103"/>
      <c r="E33" s="16" t="s">
        <v>42</v>
      </c>
      <c r="F33" s="24" t="s">
        <v>87</v>
      </c>
    </row>
    <row r="34" spans="1:6" ht="17.100000000000001" customHeight="1">
      <c r="A34" s="101"/>
      <c r="B34" s="20" t="s">
        <v>39</v>
      </c>
      <c r="C34" s="23" t="s">
        <v>99</v>
      </c>
      <c r="D34" s="104"/>
      <c r="E34" s="16" t="s">
        <v>43</v>
      </c>
      <c r="F34" s="24"/>
    </row>
    <row r="35" spans="1:6" ht="17.100000000000001" customHeight="1">
      <c r="A35" s="102"/>
      <c r="B35" s="20" t="s">
        <v>40</v>
      </c>
      <c r="C35" s="23" t="s">
        <v>63</v>
      </c>
      <c r="D35" s="105"/>
      <c r="E35" s="16" t="s">
        <v>44</v>
      </c>
      <c r="F35" s="24"/>
    </row>
    <row r="36" spans="1:6" ht="27" customHeight="1">
      <c r="A36" s="91" t="s">
        <v>45</v>
      </c>
      <c r="B36" s="91"/>
      <c r="C36" s="91"/>
      <c r="D36" s="91"/>
      <c r="E36" s="91"/>
      <c r="F36" s="91"/>
    </row>
    <row r="37" spans="1:6" ht="17.100000000000001" customHeight="1">
      <c r="A37" s="99" t="s">
        <v>31</v>
      </c>
      <c r="B37" s="40" t="s">
        <v>83</v>
      </c>
      <c r="C37" s="41"/>
      <c r="D37" s="41"/>
      <c r="E37" s="41"/>
      <c r="F37" s="42"/>
    </row>
    <row r="38" spans="1:6" ht="17.100000000000001" customHeight="1">
      <c r="A38" s="101"/>
      <c r="B38" s="106"/>
      <c r="C38" s="107"/>
      <c r="D38" s="107"/>
      <c r="E38" s="107"/>
      <c r="F38" s="108"/>
    </row>
    <row r="39" spans="1:6" ht="17.100000000000001" customHeight="1">
      <c r="A39" s="102"/>
      <c r="B39" s="106"/>
      <c r="C39" s="107"/>
      <c r="D39" s="107"/>
      <c r="E39" s="107"/>
      <c r="F39" s="108"/>
    </row>
    <row r="40" spans="1:6" ht="17.100000000000001" customHeight="1">
      <c r="A40" s="99" t="s">
        <v>20</v>
      </c>
      <c r="B40" s="40" t="s">
        <v>84</v>
      </c>
      <c r="C40" s="41"/>
      <c r="D40" s="41"/>
      <c r="E40" s="41"/>
      <c r="F40" s="42"/>
    </row>
    <row r="41" spans="1:6" ht="17.100000000000001" customHeight="1">
      <c r="A41" s="101"/>
      <c r="B41" s="40"/>
      <c r="C41" s="41"/>
      <c r="D41" s="41"/>
      <c r="E41" s="41"/>
      <c r="F41" s="42"/>
    </row>
    <row r="42" spans="1:6" ht="17.100000000000001" customHeight="1">
      <c r="A42" s="102"/>
      <c r="B42" s="106"/>
      <c r="C42" s="107"/>
      <c r="D42" s="107"/>
      <c r="E42" s="107"/>
      <c r="F42" s="108"/>
    </row>
    <row r="43" spans="1:6" ht="24" customHeight="1">
      <c r="A43" s="91" t="s">
        <v>32</v>
      </c>
      <c r="B43" s="91"/>
      <c r="C43" s="91"/>
      <c r="D43" s="91"/>
      <c r="E43" s="91"/>
      <c r="F43" s="91"/>
    </row>
    <row r="44" spans="1:6" ht="27" customHeight="1">
      <c r="A44" s="38" t="s">
        <v>30</v>
      </c>
      <c r="B44" s="111"/>
      <c r="C44" s="112"/>
      <c r="D44" s="38" t="s">
        <v>20</v>
      </c>
      <c r="E44" s="111"/>
      <c r="F44" s="112"/>
    </row>
    <row r="45" spans="1:6" ht="24" customHeight="1">
      <c r="A45" s="113" t="s">
        <v>12</v>
      </c>
      <c r="B45" s="114"/>
      <c r="C45" s="115"/>
      <c r="D45" s="37" t="s">
        <v>11</v>
      </c>
      <c r="E45" s="116">
        <f>B39</f>
        <v>0</v>
      </c>
      <c r="F45" s="117"/>
    </row>
    <row r="46" spans="1:6" ht="17.100000000000001" customHeight="1">
      <c r="A46" s="109" t="s">
        <v>30</v>
      </c>
      <c r="B46" s="13" t="s">
        <v>2</v>
      </c>
      <c r="C46" s="13" t="s">
        <v>24</v>
      </c>
      <c r="D46" s="109" t="s">
        <v>20</v>
      </c>
      <c r="E46" s="13" t="s">
        <v>25</v>
      </c>
      <c r="F46" s="13" t="s">
        <v>3</v>
      </c>
    </row>
    <row r="47" spans="1:6" ht="17.100000000000001" customHeight="1">
      <c r="A47" s="109"/>
      <c r="B47" s="3"/>
      <c r="C47" s="3"/>
      <c r="D47" s="110"/>
      <c r="E47" s="3"/>
      <c r="F47" s="14"/>
    </row>
    <row r="48" spans="1:6" ht="17.100000000000001" customHeight="1">
      <c r="A48" s="109"/>
      <c r="B48" s="3"/>
      <c r="C48" s="3"/>
      <c r="D48" s="110"/>
      <c r="E48" s="3"/>
      <c r="F48" s="14"/>
    </row>
    <row r="49" spans="1:6" ht="17.100000000000001" customHeight="1">
      <c r="A49" s="109"/>
      <c r="B49" s="3"/>
      <c r="C49" s="3"/>
      <c r="D49" s="110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38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8:F38"/>
    <mergeCell ref="B39:F39"/>
    <mergeCell ref="A46:A49"/>
    <mergeCell ref="D46:D49"/>
    <mergeCell ref="A40:A42"/>
    <mergeCell ref="B42:F42"/>
    <mergeCell ref="A43:F43"/>
    <mergeCell ref="B44:C44"/>
    <mergeCell ref="E44:F44"/>
    <mergeCell ref="A45:C45"/>
    <mergeCell ref="E45:F4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topLeftCell="A10" zoomScaleNormal="100" zoomScalePageLayoutView="150" workbookViewId="0">
      <selection activeCell="C7" sqref="C7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8" ht="36" customHeight="1">
      <c r="A1" s="88"/>
      <c r="B1" s="88"/>
      <c r="C1" s="88"/>
      <c r="D1" s="88"/>
      <c r="E1" s="88"/>
      <c r="F1" s="88"/>
    </row>
    <row r="2" spans="1:8" ht="20.100000000000001" customHeight="1">
      <c r="A2" s="77" t="s">
        <v>4</v>
      </c>
      <c r="B2" s="15">
        <v>42175</v>
      </c>
      <c r="C2" s="5"/>
      <c r="D2" s="15"/>
      <c r="E2" s="6" t="s">
        <v>46</v>
      </c>
      <c r="F2" s="17"/>
      <c r="G2" s="30">
        <f>SUM(D4:D8)+SUM(F4:F8)</f>
        <v>0.98</v>
      </c>
    </row>
    <row r="3" spans="1:8" ht="24" customHeight="1">
      <c r="A3" s="89" t="s">
        <v>47</v>
      </c>
      <c r="B3" s="90"/>
      <c r="C3" s="26" t="s">
        <v>14</v>
      </c>
      <c r="D3" s="26" t="s">
        <v>49</v>
      </c>
      <c r="E3" s="26" t="s">
        <v>48</v>
      </c>
      <c r="F3" s="7" t="s">
        <v>49</v>
      </c>
    </row>
    <row r="4" spans="1:8" ht="17.100000000000001" customHeight="1">
      <c r="A4" s="77" t="s">
        <v>5</v>
      </c>
      <c r="B4" s="27">
        <v>771500</v>
      </c>
      <c r="C4" s="8" t="s">
        <v>58</v>
      </c>
      <c r="D4" s="10">
        <v>7.0000000000000007E-2</v>
      </c>
      <c r="E4" s="9" t="s">
        <v>51</v>
      </c>
      <c r="F4" s="10">
        <v>0.11</v>
      </c>
    </row>
    <row r="5" spans="1:8" ht="17.100000000000001" customHeight="1">
      <c r="A5" s="77" t="s">
        <v>6</v>
      </c>
      <c r="B5" s="29">
        <f>B6-B4</f>
        <v>1744900</v>
      </c>
      <c r="C5" s="9" t="s">
        <v>50</v>
      </c>
      <c r="D5" s="10">
        <v>0.14000000000000001</v>
      </c>
      <c r="E5" s="9" t="s">
        <v>52</v>
      </c>
      <c r="F5" s="10">
        <v>0</v>
      </c>
      <c r="G5" s="43">
        <f>B7+B6</f>
        <v>54513050</v>
      </c>
    </row>
    <row r="6" spans="1:8" ht="17.100000000000001" customHeight="1">
      <c r="A6" s="77" t="s">
        <v>7</v>
      </c>
      <c r="B6" s="29">
        <v>2516400</v>
      </c>
      <c r="C6" s="8" t="s">
        <v>55</v>
      </c>
      <c r="D6" s="10">
        <v>0.16</v>
      </c>
      <c r="E6" s="9" t="s">
        <v>53</v>
      </c>
      <c r="F6" s="10">
        <v>0</v>
      </c>
      <c r="G6" s="46"/>
      <c r="H6" s="45"/>
    </row>
    <row r="7" spans="1:8" ht="17.100000000000001" customHeight="1">
      <c r="A7" s="77" t="s">
        <v>8</v>
      </c>
      <c r="B7" s="29">
        <v>51996650</v>
      </c>
      <c r="C7" s="9" t="s">
        <v>34</v>
      </c>
      <c r="D7" s="10">
        <v>0.34</v>
      </c>
      <c r="E7" s="9" t="s">
        <v>54</v>
      </c>
      <c r="F7" s="10">
        <v>0.09</v>
      </c>
      <c r="G7" s="44"/>
    </row>
    <row r="8" spans="1:8" ht="17.100000000000001" customHeight="1">
      <c r="A8" s="77" t="s">
        <v>13</v>
      </c>
      <c r="B8" s="29">
        <v>90801250</v>
      </c>
      <c r="C8" s="8" t="s">
        <v>35</v>
      </c>
      <c r="D8" s="10">
        <v>7.0000000000000007E-2</v>
      </c>
      <c r="E8" s="9"/>
      <c r="F8" s="10"/>
    </row>
    <row r="9" spans="1:8" ht="17.100000000000001" customHeight="1">
      <c r="A9" s="77" t="s">
        <v>28</v>
      </c>
      <c r="B9" s="28">
        <f>B7/B8</f>
        <v>0.57264244710287582</v>
      </c>
      <c r="C9" s="8"/>
      <c r="D9" s="10"/>
      <c r="E9" s="9"/>
      <c r="F9" s="12"/>
    </row>
    <row r="10" spans="1:8" ht="27.95" customHeight="1">
      <c r="A10" s="91" t="s">
        <v>26</v>
      </c>
      <c r="B10" s="91"/>
      <c r="C10" s="91"/>
      <c r="D10" s="91"/>
      <c r="E10" s="91"/>
      <c r="F10" s="91"/>
    </row>
    <row r="11" spans="1:8" ht="17.100000000000001" customHeight="1">
      <c r="A11" s="92" t="s">
        <v>27</v>
      </c>
      <c r="B11" s="77" t="s">
        <v>19</v>
      </c>
      <c r="C11" s="77" t="s">
        <v>15</v>
      </c>
      <c r="D11" s="77" t="s">
        <v>18</v>
      </c>
      <c r="E11" s="77" t="s">
        <v>9</v>
      </c>
      <c r="F11" s="16" t="s">
        <v>10</v>
      </c>
    </row>
    <row r="12" spans="1:8" ht="17.100000000000001" customHeight="1">
      <c r="A12" s="92"/>
      <c r="B12" s="21" t="s">
        <v>368</v>
      </c>
      <c r="C12" s="17" t="s">
        <v>416</v>
      </c>
      <c r="D12" s="93" t="s">
        <v>16</v>
      </c>
      <c r="E12" s="21" t="s">
        <v>401</v>
      </c>
      <c r="F12" s="17">
        <v>7</v>
      </c>
    </row>
    <row r="13" spans="1:8" ht="17.100000000000001" customHeight="1">
      <c r="A13" s="92"/>
      <c r="B13" s="21" t="s">
        <v>369</v>
      </c>
      <c r="C13" s="17" t="s">
        <v>418</v>
      </c>
      <c r="D13" s="93"/>
      <c r="E13" s="21" t="s">
        <v>153</v>
      </c>
      <c r="F13" s="17">
        <v>20</v>
      </c>
    </row>
    <row r="14" spans="1:8" ht="17.100000000000001" customHeight="1">
      <c r="A14" s="92"/>
      <c r="B14" s="21" t="s">
        <v>370</v>
      </c>
      <c r="C14" s="17" t="s">
        <v>139</v>
      </c>
      <c r="D14" s="93" t="s">
        <v>17</v>
      </c>
      <c r="E14" s="21" t="s">
        <v>402</v>
      </c>
      <c r="F14" s="17">
        <v>0</v>
      </c>
    </row>
    <row r="15" spans="1:8" ht="17.100000000000001" customHeight="1">
      <c r="A15" s="92"/>
      <c r="B15" s="21" t="s">
        <v>371</v>
      </c>
      <c r="C15" s="17" t="s">
        <v>419</v>
      </c>
      <c r="D15" s="93"/>
      <c r="E15" s="21"/>
      <c r="F15" s="17"/>
    </row>
    <row r="16" spans="1:8" ht="27.95" customHeight="1">
      <c r="A16" s="91"/>
      <c r="B16" s="91"/>
      <c r="C16" s="91"/>
      <c r="D16" s="91"/>
      <c r="E16" s="91"/>
      <c r="F16" s="91"/>
    </row>
    <row r="17" spans="1:6" ht="18.95" customHeight="1">
      <c r="A17" s="2"/>
      <c r="B17" s="77" t="s">
        <v>33</v>
      </c>
      <c r="C17" s="77" t="s">
        <v>21</v>
      </c>
      <c r="D17" s="77" t="s">
        <v>22</v>
      </c>
      <c r="E17" s="94" t="s">
        <v>23</v>
      </c>
      <c r="F17" s="95"/>
    </row>
    <row r="18" spans="1:6" ht="17.100000000000001" customHeight="1">
      <c r="A18" s="92" t="s">
        <v>29</v>
      </c>
      <c r="B18" s="25">
        <v>0.47916666666666669</v>
      </c>
      <c r="C18" s="25" t="s">
        <v>374</v>
      </c>
      <c r="D18" s="11" t="s">
        <v>375</v>
      </c>
      <c r="E18" s="97"/>
      <c r="F18" s="98"/>
    </row>
    <row r="19" spans="1:6" ht="17.100000000000001" customHeight="1">
      <c r="A19" s="92"/>
      <c r="B19" s="25">
        <v>0.54166666666666663</v>
      </c>
      <c r="C19" s="25" t="s">
        <v>376</v>
      </c>
      <c r="D19" s="11">
        <v>3</v>
      </c>
      <c r="E19" s="97"/>
      <c r="F19" s="98"/>
    </row>
    <row r="20" spans="1:6" ht="17.100000000000001" customHeight="1">
      <c r="A20" s="92"/>
      <c r="B20" s="25"/>
      <c r="C20" s="25"/>
      <c r="D20" s="11"/>
      <c r="E20" s="97"/>
      <c r="F20" s="98"/>
    </row>
    <row r="21" spans="1:6" ht="17.100000000000001" customHeight="1">
      <c r="A21" s="92"/>
      <c r="B21" s="25"/>
      <c r="C21" s="25"/>
      <c r="D21" s="11"/>
      <c r="E21" s="97"/>
      <c r="F21" s="98"/>
    </row>
    <row r="22" spans="1:6" ht="17.100000000000001" customHeight="1">
      <c r="A22" s="92"/>
      <c r="B22" s="25"/>
      <c r="C22" s="25"/>
      <c r="D22" s="11"/>
      <c r="E22" s="97"/>
      <c r="F22" s="98"/>
    </row>
    <row r="23" spans="1:6" ht="17.100000000000001" customHeight="1">
      <c r="A23" s="96"/>
      <c r="B23" s="25"/>
      <c r="C23" s="17"/>
      <c r="D23" s="11"/>
      <c r="E23" s="97"/>
      <c r="F23" s="98"/>
    </row>
    <row r="24" spans="1:6" ht="17.100000000000001" customHeight="1">
      <c r="A24" s="92" t="s">
        <v>0</v>
      </c>
      <c r="B24" s="25">
        <v>0.70833333333333337</v>
      </c>
      <c r="C24" s="25" t="s">
        <v>377</v>
      </c>
      <c r="D24" s="11">
        <v>2</v>
      </c>
      <c r="E24" s="97" t="s">
        <v>378</v>
      </c>
      <c r="F24" s="98"/>
    </row>
    <row r="25" spans="1:6" ht="17.100000000000001" customHeight="1">
      <c r="A25" s="92"/>
      <c r="B25" s="25">
        <v>0.75</v>
      </c>
      <c r="C25" s="25" t="s">
        <v>379</v>
      </c>
      <c r="D25" s="11">
        <v>15</v>
      </c>
      <c r="E25" s="97" t="s">
        <v>380</v>
      </c>
      <c r="F25" s="98"/>
    </row>
    <row r="26" spans="1:6" ht="17.100000000000001" customHeight="1">
      <c r="A26" s="92"/>
      <c r="B26" s="25">
        <v>0.79166666666666663</v>
      </c>
      <c r="C26" s="25" t="s">
        <v>381</v>
      </c>
      <c r="D26" s="11">
        <v>2</v>
      </c>
      <c r="E26" s="97"/>
      <c r="F26" s="98"/>
    </row>
    <row r="27" spans="1:6" ht="17.100000000000001" customHeight="1">
      <c r="A27" s="92"/>
      <c r="B27" s="25"/>
      <c r="C27" s="25"/>
      <c r="D27" s="11"/>
      <c r="E27" s="97"/>
      <c r="F27" s="98"/>
    </row>
    <row r="28" spans="1:6" ht="17.100000000000001" customHeight="1">
      <c r="A28" s="92"/>
      <c r="B28" s="25"/>
      <c r="C28" s="25"/>
      <c r="D28" s="11"/>
      <c r="E28" s="97"/>
      <c r="F28" s="98"/>
    </row>
    <row r="29" spans="1:6" ht="17.100000000000001" customHeight="1">
      <c r="A29" s="92"/>
      <c r="B29" s="25"/>
      <c r="C29" s="25"/>
      <c r="D29" s="11"/>
      <c r="E29" s="97"/>
      <c r="F29" s="98"/>
    </row>
    <row r="30" spans="1:6" ht="26.1" customHeight="1">
      <c r="A30" s="91" t="s">
        <v>45</v>
      </c>
      <c r="B30" s="91"/>
      <c r="C30" s="91"/>
      <c r="D30" s="91"/>
      <c r="E30" s="91"/>
      <c r="F30" s="91"/>
    </row>
    <row r="31" spans="1:6" ht="17.100000000000001" customHeight="1">
      <c r="A31" s="99" t="s">
        <v>30</v>
      </c>
      <c r="B31" s="18" t="s">
        <v>36</v>
      </c>
      <c r="C31" s="23" t="s">
        <v>428</v>
      </c>
      <c r="D31" s="99" t="s">
        <v>20</v>
      </c>
      <c r="E31" s="77" t="s">
        <v>36</v>
      </c>
      <c r="F31" s="22" t="s">
        <v>399</v>
      </c>
    </row>
    <row r="32" spans="1:6" ht="17.100000000000001" customHeight="1">
      <c r="A32" s="100"/>
      <c r="B32" s="19" t="s">
        <v>37</v>
      </c>
      <c r="C32" s="23" t="s">
        <v>430</v>
      </c>
      <c r="D32" s="103"/>
      <c r="E32" s="16" t="s">
        <v>41</v>
      </c>
      <c r="F32" s="24" t="s">
        <v>395</v>
      </c>
    </row>
    <row r="33" spans="1:6" ht="17.100000000000001" customHeight="1">
      <c r="A33" s="100"/>
      <c r="B33" s="20" t="s">
        <v>38</v>
      </c>
      <c r="C33" s="23" t="s">
        <v>431</v>
      </c>
      <c r="D33" s="103"/>
      <c r="E33" s="16" t="s">
        <v>42</v>
      </c>
      <c r="F33" s="24" t="s">
        <v>400</v>
      </c>
    </row>
    <row r="34" spans="1:6" ht="17.100000000000001" customHeight="1">
      <c r="A34" s="101"/>
      <c r="B34" s="20" t="s">
        <v>39</v>
      </c>
      <c r="C34" s="23" t="s">
        <v>432</v>
      </c>
      <c r="D34" s="104"/>
      <c r="E34" s="16" t="s">
        <v>43</v>
      </c>
      <c r="F34" s="24" t="s">
        <v>397</v>
      </c>
    </row>
    <row r="35" spans="1:6" ht="17.100000000000001" customHeight="1">
      <c r="A35" s="102"/>
      <c r="B35" s="20" t="s">
        <v>40</v>
      </c>
      <c r="C35" s="23" t="s">
        <v>433</v>
      </c>
      <c r="D35" s="105"/>
      <c r="E35" s="16" t="s">
        <v>44</v>
      </c>
      <c r="F35" s="24"/>
    </row>
    <row r="36" spans="1:6" ht="27" customHeight="1">
      <c r="A36" s="91" t="s">
        <v>45</v>
      </c>
      <c r="B36" s="91"/>
      <c r="C36" s="91"/>
      <c r="D36" s="91"/>
      <c r="E36" s="91"/>
      <c r="F36" s="91"/>
    </row>
    <row r="37" spans="1:6" ht="17.100000000000001" customHeight="1">
      <c r="A37" s="99" t="s">
        <v>31</v>
      </c>
      <c r="B37" s="81" t="s">
        <v>434</v>
      </c>
      <c r="C37" s="79"/>
      <c r="D37" s="79"/>
      <c r="E37" s="79"/>
      <c r="F37" s="80"/>
    </row>
    <row r="38" spans="1:6" ht="17.100000000000001" customHeight="1">
      <c r="A38" s="101"/>
      <c r="B38" s="106" t="s">
        <v>435</v>
      </c>
      <c r="C38" s="107"/>
      <c r="D38" s="107"/>
      <c r="E38" s="107"/>
      <c r="F38" s="108"/>
    </row>
    <row r="39" spans="1:6" ht="17.100000000000001" customHeight="1">
      <c r="A39" s="102"/>
      <c r="B39" s="106"/>
      <c r="C39" s="107"/>
      <c r="D39" s="107"/>
      <c r="E39" s="107"/>
      <c r="F39" s="108"/>
    </row>
    <row r="40" spans="1:6" ht="17.100000000000001" customHeight="1">
      <c r="A40" s="99" t="s">
        <v>20</v>
      </c>
      <c r="B40" s="106" t="s">
        <v>436</v>
      </c>
      <c r="C40" s="118"/>
      <c r="D40" s="118"/>
      <c r="E40" s="118"/>
      <c r="F40" s="119"/>
    </row>
    <row r="41" spans="1:6" ht="17.100000000000001" customHeight="1">
      <c r="A41" s="101"/>
      <c r="B41" s="106" t="s">
        <v>437</v>
      </c>
      <c r="C41" s="118"/>
      <c r="D41" s="118"/>
      <c r="E41" s="118"/>
      <c r="F41" s="119"/>
    </row>
    <row r="42" spans="1:6" ht="17.100000000000001" customHeight="1">
      <c r="A42" s="102"/>
      <c r="B42" s="78" t="s">
        <v>111</v>
      </c>
      <c r="C42" s="79"/>
      <c r="D42" s="79"/>
      <c r="E42" s="79"/>
      <c r="F42" s="80"/>
    </row>
    <row r="43" spans="1:6" ht="24" customHeight="1">
      <c r="A43" s="91" t="s">
        <v>32</v>
      </c>
      <c r="B43" s="91"/>
      <c r="C43" s="91"/>
      <c r="D43" s="91"/>
      <c r="E43" s="91"/>
      <c r="F43" s="91"/>
    </row>
    <row r="44" spans="1:6" ht="27" customHeight="1">
      <c r="A44" s="76" t="s">
        <v>30</v>
      </c>
      <c r="B44" s="111"/>
      <c r="C44" s="112"/>
      <c r="D44" s="76" t="s">
        <v>20</v>
      </c>
      <c r="E44" s="111"/>
      <c r="F44" s="112"/>
    </row>
    <row r="45" spans="1:6" ht="24" customHeight="1">
      <c r="A45" s="113" t="s">
        <v>12</v>
      </c>
      <c r="B45" s="114"/>
      <c r="C45" s="115"/>
      <c r="D45" s="75" t="s">
        <v>11</v>
      </c>
      <c r="E45" s="116">
        <f>B39</f>
        <v>0</v>
      </c>
      <c r="F45" s="117"/>
    </row>
    <row r="46" spans="1:6" ht="17.100000000000001" customHeight="1">
      <c r="A46" s="109" t="s">
        <v>30</v>
      </c>
      <c r="B46" s="13" t="s">
        <v>2</v>
      </c>
      <c r="C46" s="13" t="s">
        <v>24</v>
      </c>
      <c r="D46" s="109" t="s">
        <v>20</v>
      </c>
      <c r="E46" s="13" t="s">
        <v>25</v>
      </c>
      <c r="F46" s="13" t="s">
        <v>3</v>
      </c>
    </row>
    <row r="47" spans="1:6" ht="17.100000000000001" customHeight="1">
      <c r="A47" s="109"/>
      <c r="B47" s="3"/>
      <c r="C47" s="3"/>
      <c r="D47" s="110"/>
      <c r="E47" s="3"/>
      <c r="F47" s="14"/>
    </row>
    <row r="48" spans="1:6" ht="17.100000000000001" customHeight="1">
      <c r="A48" s="109"/>
      <c r="B48" s="3"/>
      <c r="C48" s="3"/>
      <c r="D48" s="110"/>
      <c r="E48" s="3"/>
      <c r="F48" s="14"/>
    </row>
    <row r="49" spans="1:6" ht="17.100000000000001" customHeight="1">
      <c r="A49" s="109"/>
      <c r="B49" s="3"/>
      <c r="C49" s="3"/>
      <c r="D49" s="110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39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8:F38"/>
    <mergeCell ref="B39:F39"/>
    <mergeCell ref="A45:C45"/>
    <mergeCell ref="E45:F45"/>
    <mergeCell ref="A46:A49"/>
    <mergeCell ref="D46:D49"/>
    <mergeCell ref="A40:A42"/>
    <mergeCell ref="B40:F40"/>
    <mergeCell ref="A43:F43"/>
    <mergeCell ref="B44:C44"/>
    <mergeCell ref="E44:F44"/>
    <mergeCell ref="B41:F41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Normal="100" zoomScalePageLayoutView="150" workbookViewId="0">
      <selection activeCell="B37" sqref="B37:F37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8" ht="36" customHeight="1">
      <c r="A1" s="88"/>
      <c r="B1" s="88"/>
      <c r="C1" s="88"/>
      <c r="D1" s="88"/>
      <c r="E1" s="88"/>
      <c r="F1" s="88"/>
    </row>
    <row r="2" spans="1:8" ht="20.100000000000001" customHeight="1">
      <c r="A2" s="77" t="s">
        <v>4</v>
      </c>
      <c r="B2" s="15">
        <v>42176</v>
      </c>
      <c r="C2" s="5" t="s">
        <v>56</v>
      </c>
      <c r="D2" s="15"/>
      <c r="E2" s="6" t="s">
        <v>46</v>
      </c>
      <c r="F2" s="17"/>
      <c r="G2" s="30">
        <f>SUM(D4:D8)+SUM(F4:F8)</f>
        <v>0.99</v>
      </c>
    </row>
    <row r="3" spans="1:8" ht="24" customHeight="1">
      <c r="A3" s="89" t="s">
        <v>47</v>
      </c>
      <c r="B3" s="90"/>
      <c r="C3" s="26" t="s">
        <v>14</v>
      </c>
      <c r="D3" s="26" t="s">
        <v>49</v>
      </c>
      <c r="E3" s="26" t="s">
        <v>48</v>
      </c>
      <c r="F3" s="7" t="s">
        <v>49</v>
      </c>
    </row>
    <row r="4" spans="1:8" ht="17.100000000000001" customHeight="1">
      <c r="A4" s="77" t="s">
        <v>5</v>
      </c>
      <c r="B4" s="27">
        <v>1044400</v>
      </c>
      <c r="C4" s="8" t="s">
        <v>58</v>
      </c>
      <c r="D4" s="10">
        <v>0.05</v>
      </c>
      <c r="E4" s="9" t="s">
        <v>51</v>
      </c>
      <c r="F4" s="10">
        <v>0.11</v>
      </c>
    </row>
    <row r="5" spans="1:8" ht="17.100000000000001" customHeight="1">
      <c r="A5" s="77" t="s">
        <v>6</v>
      </c>
      <c r="B5" s="29">
        <f>B6-B4</f>
        <v>2468900</v>
      </c>
      <c r="C5" s="9" t="s">
        <v>50</v>
      </c>
      <c r="D5" s="10">
        <v>0.08</v>
      </c>
      <c r="E5" s="9" t="s">
        <v>52</v>
      </c>
      <c r="F5" s="10">
        <v>0</v>
      </c>
      <c r="G5" s="43">
        <f>B7+B6</f>
        <v>59023250</v>
      </c>
    </row>
    <row r="6" spans="1:8" ht="17.100000000000001" customHeight="1">
      <c r="A6" s="77" t="s">
        <v>7</v>
      </c>
      <c r="B6" s="29">
        <v>3513300</v>
      </c>
      <c r="C6" s="8" t="s">
        <v>55</v>
      </c>
      <c r="D6" s="10">
        <v>0.12</v>
      </c>
      <c r="E6" s="9" t="s">
        <v>53</v>
      </c>
      <c r="F6" s="10">
        <v>0</v>
      </c>
      <c r="G6" s="46"/>
      <c r="H6" s="45"/>
    </row>
    <row r="7" spans="1:8" ht="17.100000000000001" customHeight="1">
      <c r="A7" s="77" t="s">
        <v>8</v>
      </c>
      <c r="B7" s="29">
        <v>55509950</v>
      </c>
      <c r="C7" s="9" t="s">
        <v>34</v>
      </c>
      <c r="D7" s="10">
        <v>0.2</v>
      </c>
      <c r="E7" s="9" t="s">
        <v>54</v>
      </c>
      <c r="F7" s="10">
        <v>0.21</v>
      </c>
      <c r="G7" s="44"/>
    </row>
    <row r="8" spans="1:8" ht="17.100000000000001" customHeight="1">
      <c r="A8" s="77" t="s">
        <v>13</v>
      </c>
      <c r="B8" s="29">
        <v>90801250</v>
      </c>
      <c r="C8" s="8" t="s">
        <v>35</v>
      </c>
      <c r="D8" s="10">
        <v>0.02</v>
      </c>
      <c r="E8" s="9" t="s">
        <v>403</v>
      </c>
      <c r="F8" s="10">
        <v>0.2</v>
      </c>
    </row>
    <row r="9" spans="1:8" ht="17.100000000000001" customHeight="1">
      <c r="A9" s="77" t="s">
        <v>28</v>
      </c>
      <c r="B9" s="28">
        <f>B7/B8</f>
        <v>0.6113346457234895</v>
      </c>
      <c r="C9" s="8"/>
      <c r="D9" s="10"/>
      <c r="E9" s="9"/>
      <c r="F9" s="12"/>
    </row>
    <row r="10" spans="1:8" ht="27.95" customHeight="1">
      <c r="A10" s="91" t="s">
        <v>26</v>
      </c>
      <c r="B10" s="91"/>
      <c r="C10" s="91"/>
      <c r="D10" s="91"/>
      <c r="E10" s="91"/>
      <c r="F10" s="91"/>
    </row>
    <row r="11" spans="1:8" ht="17.100000000000001" customHeight="1">
      <c r="A11" s="92" t="s">
        <v>27</v>
      </c>
      <c r="B11" s="77" t="s">
        <v>19</v>
      </c>
      <c r="C11" s="77" t="s">
        <v>15</v>
      </c>
      <c r="D11" s="77" t="s">
        <v>18</v>
      </c>
      <c r="E11" s="77" t="s">
        <v>9</v>
      </c>
      <c r="F11" s="16" t="s">
        <v>10</v>
      </c>
    </row>
    <row r="12" spans="1:8" ht="17.100000000000001" customHeight="1">
      <c r="A12" s="92"/>
      <c r="B12" s="21" t="s">
        <v>368</v>
      </c>
      <c r="C12" s="17" t="s">
        <v>139</v>
      </c>
      <c r="D12" s="93" t="s">
        <v>16</v>
      </c>
      <c r="E12" s="21" t="s">
        <v>289</v>
      </c>
      <c r="F12" s="17">
        <v>9</v>
      </c>
    </row>
    <row r="13" spans="1:8" ht="17.100000000000001" customHeight="1">
      <c r="A13" s="92"/>
      <c r="B13" s="21" t="s">
        <v>369</v>
      </c>
      <c r="C13" s="17" t="s">
        <v>139</v>
      </c>
      <c r="D13" s="93"/>
      <c r="E13" s="21" t="s">
        <v>155</v>
      </c>
      <c r="F13" s="17">
        <v>3</v>
      </c>
    </row>
    <row r="14" spans="1:8" ht="17.100000000000001" customHeight="1">
      <c r="A14" s="92"/>
      <c r="B14" s="21" t="s">
        <v>370</v>
      </c>
      <c r="C14" s="17" t="s">
        <v>148</v>
      </c>
      <c r="D14" s="93" t="s">
        <v>17</v>
      </c>
      <c r="E14" s="21" t="s">
        <v>253</v>
      </c>
      <c r="F14" s="17">
        <v>0</v>
      </c>
    </row>
    <row r="15" spans="1:8" ht="17.100000000000001" customHeight="1">
      <c r="A15" s="92"/>
      <c r="B15" s="21" t="s">
        <v>371</v>
      </c>
      <c r="C15" s="17" t="s">
        <v>265</v>
      </c>
      <c r="D15" s="93"/>
      <c r="E15" s="21" t="s">
        <v>372</v>
      </c>
      <c r="F15" s="17">
        <v>0</v>
      </c>
    </row>
    <row r="16" spans="1:8" ht="27.95" customHeight="1">
      <c r="A16" s="91"/>
      <c r="B16" s="91"/>
      <c r="C16" s="91"/>
      <c r="D16" s="91"/>
      <c r="E16" s="91"/>
      <c r="F16" s="91"/>
    </row>
    <row r="17" spans="1:6" ht="18.95" customHeight="1">
      <c r="A17" s="2"/>
      <c r="B17" s="77" t="s">
        <v>33</v>
      </c>
      <c r="C17" s="77" t="s">
        <v>21</v>
      </c>
      <c r="D17" s="77" t="s">
        <v>22</v>
      </c>
      <c r="E17" s="94" t="s">
        <v>23</v>
      </c>
      <c r="F17" s="95"/>
    </row>
    <row r="18" spans="1:6" ht="17.100000000000001" customHeight="1">
      <c r="A18" s="92" t="s">
        <v>29</v>
      </c>
      <c r="B18" s="25">
        <v>0.52083333333333337</v>
      </c>
      <c r="C18" s="25" t="s">
        <v>382</v>
      </c>
      <c r="D18" s="11" t="s">
        <v>383</v>
      </c>
      <c r="E18" s="97"/>
      <c r="F18" s="98"/>
    </row>
    <row r="19" spans="1:6" ht="17.100000000000001" customHeight="1">
      <c r="A19" s="92"/>
      <c r="B19" s="25">
        <v>0.52083333333333337</v>
      </c>
      <c r="C19" s="25" t="s">
        <v>267</v>
      </c>
      <c r="D19" s="11">
        <v>4</v>
      </c>
      <c r="E19" s="97" t="s">
        <v>384</v>
      </c>
      <c r="F19" s="98"/>
    </row>
    <row r="20" spans="1:6" ht="17.100000000000001" customHeight="1">
      <c r="A20" s="92"/>
      <c r="B20" s="25">
        <v>0.5625</v>
      </c>
      <c r="C20" s="25" t="s">
        <v>385</v>
      </c>
      <c r="D20" s="11" t="s">
        <v>383</v>
      </c>
      <c r="E20" s="97" t="s">
        <v>386</v>
      </c>
      <c r="F20" s="98"/>
    </row>
    <row r="21" spans="1:6" ht="17.100000000000001" customHeight="1">
      <c r="A21" s="92"/>
      <c r="B21" s="25">
        <v>0.58333333333333337</v>
      </c>
      <c r="C21" s="25" t="s">
        <v>387</v>
      </c>
      <c r="D21" s="11" t="s">
        <v>383</v>
      </c>
      <c r="E21" s="97"/>
      <c r="F21" s="98"/>
    </row>
    <row r="22" spans="1:6" ht="17.100000000000001" customHeight="1">
      <c r="A22" s="92"/>
      <c r="B22" s="25"/>
      <c r="C22" s="25"/>
      <c r="D22" s="11"/>
      <c r="E22" s="97"/>
      <c r="F22" s="98"/>
    </row>
    <row r="23" spans="1:6" ht="17.100000000000001" customHeight="1">
      <c r="A23" s="96"/>
      <c r="B23" s="25"/>
      <c r="C23" s="17"/>
      <c r="D23" s="11"/>
      <c r="E23" s="97"/>
      <c r="F23" s="98"/>
    </row>
    <row r="24" spans="1:6" ht="17.100000000000001" customHeight="1">
      <c r="A24" s="92" t="s">
        <v>0</v>
      </c>
      <c r="B24" s="25">
        <v>0.72916666666666663</v>
      </c>
      <c r="C24" s="25" t="s">
        <v>388</v>
      </c>
      <c r="D24" s="11">
        <v>6</v>
      </c>
      <c r="E24" s="97"/>
      <c r="F24" s="98"/>
    </row>
    <row r="25" spans="1:6" ht="17.100000000000001" customHeight="1">
      <c r="A25" s="92"/>
      <c r="B25" s="25">
        <v>0.72916666666666663</v>
      </c>
      <c r="C25" s="25" t="s">
        <v>389</v>
      </c>
      <c r="D25" s="11" t="s">
        <v>390</v>
      </c>
      <c r="E25" s="97" t="s">
        <v>391</v>
      </c>
      <c r="F25" s="98"/>
    </row>
    <row r="26" spans="1:6" ht="17.100000000000001" customHeight="1">
      <c r="A26" s="92"/>
      <c r="B26" s="25"/>
      <c r="C26" s="25"/>
      <c r="D26" s="11"/>
      <c r="E26" s="97"/>
      <c r="F26" s="98"/>
    </row>
    <row r="27" spans="1:6" ht="17.100000000000001" customHeight="1">
      <c r="A27" s="92"/>
      <c r="B27" s="25"/>
      <c r="C27" s="25"/>
      <c r="D27" s="11"/>
      <c r="E27" s="97"/>
      <c r="F27" s="98"/>
    </row>
    <row r="28" spans="1:6" ht="17.100000000000001" customHeight="1">
      <c r="A28" s="92"/>
      <c r="B28" s="25"/>
      <c r="C28" s="25"/>
      <c r="D28" s="11"/>
      <c r="E28" s="97"/>
      <c r="F28" s="98"/>
    </row>
    <row r="29" spans="1:6" ht="17.100000000000001" customHeight="1">
      <c r="A29" s="92"/>
      <c r="B29" s="25"/>
      <c r="C29" s="25"/>
      <c r="D29" s="11"/>
      <c r="E29" s="97"/>
      <c r="F29" s="98"/>
    </row>
    <row r="30" spans="1:6" ht="26.1" customHeight="1">
      <c r="A30" s="91" t="s">
        <v>45</v>
      </c>
      <c r="B30" s="91"/>
      <c r="C30" s="91"/>
      <c r="D30" s="91"/>
      <c r="E30" s="91"/>
      <c r="F30" s="91"/>
    </row>
    <row r="31" spans="1:6" ht="17.100000000000001" customHeight="1">
      <c r="A31" s="99" t="s">
        <v>30</v>
      </c>
      <c r="B31" s="18" t="s">
        <v>36</v>
      </c>
      <c r="C31" s="23" t="s">
        <v>429</v>
      </c>
      <c r="D31" s="99" t="s">
        <v>20</v>
      </c>
      <c r="E31" s="77" t="s">
        <v>36</v>
      </c>
      <c r="F31" s="22" t="s">
        <v>394</v>
      </c>
    </row>
    <row r="32" spans="1:6" ht="17.100000000000001" customHeight="1">
      <c r="A32" s="100"/>
      <c r="B32" s="19" t="s">
        <v>37</v>
      </c>
      <c r="C32" s="23" t="s">
        <v>278</v>
      </c>
      <c r="D32" s="103"/>
      <c r="E32" s="16" t="s">
        <v>41</v>
      </c>
      <c r="F32" s="24" t="s">
        <v>395</v>
      </c>
    </row>
    <row r="33" spans="1:6" ht="17.100000000000001" customHeight="1">
      <c r="A33" s="100"/>
      <c r="B33" s="20" t="s">
        <v>38</v>
      </c>
      <c r="C33" s="23" t="s">
        <v>92</v>
      </c>
      <c r="D33" s="103"/>
      <c r="E33" s="16" t="s">
        <v>42</v>
      </c>
      <c r="F33" s="24" t="s">
        <v>396</v>
      </c>
    </row>
    <row r="34" spans="1:6" ht="17.100000000000001" customHeight="1">
      <c r="A34" s="101"/>
      <c r="B34" s="20" t="s">
        <v>39</v>
      </c>
      <c r="C34" s="23" t="s">
        <v>359</v>
      </c>
      <c r="D34" s="104"/>
      <c r="E34" s="16" t="s">
        <v>43</v>
      </c>
      <c r="F34" s="24" t="s">
        <v>397</v>
      </c>
    </row>
    <row r="35" spans="1:6" ht="17.100000000000001" customHeight="1">
      <c r="A35" s="102"/>
      <c r="B35" s="20" t="s">
        <v>40</v>
      </c>
      <c r="C35" s="23" t="s">
        <v>393</v>
      </c>
      <c r="D35" s="105"/>
      <c r="E35" s="16" t="s">
        <v>44</v>
      </c>
      <c r="F35" s="24"/>
    </row>
    <row r="36" spans="1:6" ht="27" customHeight="1">
      <c r="A36" s="91" t="s">
        <v>45</v>
      </c>
      <c r="B36" s="91"/>
      <c r="C36" s="91"/>
      <c r="D36" s="91"/>
      <c r="E36" s="91"/>
      <c r="F36" s="91"/>
    </row>
    <row r="37" spans="1:6" ht="17.100000000000001" customHeight="1">
      <c r="A37" s="99" t="s">
        <v>31</v>
      </c>
      <c r="B37" s="106" t="s">
        <v>398</v>
      </c>
      <c r="C37" s="118"/>
      <c r="D37" s="118"/>
      <c r="E37" s="118"/>
      <c r="F37" s="119"/>
    </row>
    <row r="38" spans="1:6" ht="17.100000000000001" customHeight="1">
      <c r="A38" s="101"/>
      <c r="B38" s="106"/>
      <c r="C38" s="107"/>
      <c r="D38" s="107"/>
      <c r="E38" s="107"/>
      <c r="F38" s="108"/>
    </row>
    <row r="39" spans="1:6" ht="17.100000000000001" customHeight="1">
      <c r="A39" s="102"/>
      <c r="B39" s="106"/>
      <c r="C39" s="107"/>
      <c r="D39" s="107"/>
      <c r="E39" s="107"/>
      <c r="F39" s="108"/>
    </row>
    <row r="40" spans="1:6" ht="17.100000000000001" customHeight="1">
      <c r="A40" s="99" t="s">
        <v>20</v>
      </c>
      <c r="B40" s="125" t="s">
        <v>392</v>
      </c>
      <c r="C40" s="126"/>
      <c r="D40" s="126"/>
      <c r="E40" s="126"/>
      <c r="F40" s="127"/>
    </row>
    <row r="41" spans="1:6" ht="17.100000000000001" customHeight="1">
      <c r="A41" s="101"/>
      <c r="B41" s="128"/>
      <c r="C41" s="129"/>
      <c r="D41" s="129"/>
      <c r="E41" s="129"/>
      <c r="F41" s="130"/>
    </row>
    <row r="42" spans="1:6" ht="17.100000000000001" customHeight="1">
      <c r="A42" s="102"/>
      <c r="B42" s="131"/>
      <c r="C42" s="132"/>
      <c r="D42" s="132"/>
      <c r="E42" s="132"/>
      <c r="F42" s="133"/>
    </row>
    <row r="43" spans="1:6" ht="24" customHeight="1">
      <c r="A43" s="91" t="s">
        <v>32</v>
      </c>
      <c r="B43" s="91"/>
      <c r="C43" s="91"/>
      <c r="D43" s="91"/>
      <c r="E43" s="91"/>
      <c r="F43" s="91"/>
    </row>
    <row r="44" spans="1:6" ht="27" customHeight="1">
      <c r="A44" s="76" t="s">
        <v>30</v>
      </c>
      <c r="B44" s="111"/>
      <c r="C44" s="112"/>
      <c r="D44" s="76" t="s">
        <v>20</v>
      </c>
      <c r="E44" s="111"/>
      <c r="F44" s="112"/>
    </row>
    <row r="45" spans="1:6" ht="24" customHeight="1">
      <c r="A45" s="113" t="s">
        <v>12</v>
      </c>
      <c r="B45" s="114"/>
      <c r="C45" s="115"/>
      <c r="D45" s="75" t="s">
        <v>11</v>
      </c>
      <c r="E45" s="116">
        <f>B39</f>
        <v>0</v>
      </c>
      <c r="F45" s="117"/>
    </row>
    <row r="46" spans="1:6" ht="17.100000000000001" customHeight="1">
      <c r="A46" s="109" t="s">
        <v>30</v>
      </c>
      <c r="B46" s="13" t="s">
        <v>2</v>
      </c>
      <c r="C46" s="13" t="s">
        <v>24</v>
      </c>
      <c r="D46" s="109" t="s">
        <v>20</v>
      </c>
      <c r="E46" s="13" t="s">
        <v>25</v>
      </c>
      <c r="F46" s="13" t="s">
        <v>3</v>
      </c>
    </row>
    <row r="47" spans="1:6" ht="17.100000000000001" customHeight="1">
      <c r="A47" s="109"/>
      <c r="B47" s="3"/>
      <c r="C47" s="3"/>
      <c r="D47" s="110"/>
      <c r="E47" s="3"/>
      <c r="F47" s="14"/>
    </row>
    <row r="48" spans="1:6" ht="17.100000000000001" customHeight="1">
      <c r="A48" s="109"/>
      <c r="B48" s="3"/>
      <c r="C48" s="3"/>
      <c r="D48" s="110"/>
      <c r="E48" s="3"/>
      <c r="F48" s="14"/>
    </row>
    <row r="49" spans="1:6" ht="17.100000000000001" customHeight="1">
      <c r="A49" s="109"/>
      <c r="B49" s="3"/>
      <c r="C49" s="3"/>
      <c r="D49" s="110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39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8:F38"/>
    <mergeCell ref="B39:F39"/>
    <mergeCell ref="B37:F37"/>
    <mergeCell ref="A46:A49"/>
    <mergeCell ref="D46:D49"/>
    <mergeCell ref="B40:F42"/>
    <mergeCell ref="A40:A42"/>
    <mergeCell ref="A43:F43"/>
    <mergeCell ref="B44:C44"/>
    <mergeCell ref="E44:F44"/>
    <mergeCell ref="A45:C45"/>
    <mergeCell ref="E45:F4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Normal="100" zoomScalePageLayoutView="150" workbookViewId="0">
      <selection sqref="A1:F1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8" ht="36" customHeight="1">
      <c r="A1" s="88"/>
      <c r="B1" s="88"/>
      <c r="C1" s="88"/>
      <c r="D1" s="88"/>
      <c r="E1" s="88"/>
      <c r="F1" s="88"/>
    </row>
    <row r="2" spans="1:8" ht="20.100000000000001" customHeight="1">
      <c r="A2" s="83" t="s">
        <v>4</v>
      </c>
      <c r="B2" s="15">
        <v>42177</v>
      </c>
      <c r="C2" s="5"/>
      <c r="D2" s="15"/>
      <c r="E2" s="6" t="s">
        <v>46</v>
      </c>
      <c r="F2" s="17"/>
      <c r="G2" s="30">
        <f>SUM(D4:D8)+SUM(F4:F8)</f>
        <v>0.99</v>
      </c>
    </row>
    <row r="3" spans="1:8" ht="24" customHeight="1">
      <c r="A3" s="89" t="s">
        <v>47</v>
      </c>
      <c r="B3" s="90"/>
      <c r="C3" s="26" t="s">
        <v>14</v>
      </c>
      <c r="D3" s="26" t="s">
        <v>49</v>
      </c>
      <c r="E3" s="26" t="s">
        <v>48</v>
      </c>
      <c r="F3" s="7" t="s">
        <v>49</v>
      </c>
    </row>
    <row r="4" spans="1:8" ht="17.100000000000001" customHeight="1">
      <c r="A4" s="83" t="s">
        <v>5</v>
      </c>
      <c r="B4" s="27">
        <v>1151000</v>
      </c>
      <c r="C4" s="8" t="s">
        <v>58</v>
      </c>
      <c r="D4" s="10">
        <v>0.04</v>
      </c>
      <c r="E4" s="9" t="s">
        <v>51</v>
      </c>
      <c r="F4" s="10">
        <v>0.18</v>
      </c>
    </row>
    <row r="5" spans="1:8" ht="17.100000000000001" customHeight="1">
      <c r="A5" s="83" t="s">
        <v>6</v>
      </c>
      <c r="B5" s="29">
        <f>B6-B4</f>
        <v>577750</v>
      </c>
      <c r="C5" s="9" t="s">
        <v>50</v>
      </c>
      <c r="D5" s="10">
        <v>0.05</v>
      </c>
      <c r="E5" s="9" t="s">
        <v>52</v>
      </c>
      <c r="F5" s="10">
        <v>0.12</v>
      </c>
      <c r="G5" s="43">
        <f>B7+B6</f>
        <v>58967450</v>
      </c>
    </row>
    <row r="6" spans="1:8" ht="17.100000000000001" customHeight="1">
      <c r="A6" s="83" t="s">
        <v>7</v>
      </c>
      <c r="B6" s="29">
        <v>1728750</v>
      </c>
      <c r="C6" s="8" t="s">
        <v>55</v>
      </c>
      <c r="D6" s="10">
        <v>0.11</v>
      </c>
      <c r="E6" s="9" t="s">
        <v>53</v>
      </c>
      <c r="F6" s="10">
        <v>0</v>
      </c>
      <c r="G6" s="46"/>
      <c r="H6" s="45"/>
    </row>
    <row r="7" spans="1:8" ht="17.100000000000001" customHeight="1">
      <c r="A7" s="83" t="s">
        <v>8</v>
      </c>
      <c r="B7" s="29">
        <v>57238700</v>
      </c>
      <c r="C7" s="9" t="s">
        <v>34</v>
      </c>
      <c r="D7" s="10">
        <v>0.24</v>
      </c>
      <c r="E7" s="9" t="s">
        <v>54</v>
      </c>
      <c r="F7" s="10">
        <v>0.24</v>
      </c>
      <c r="G7" s="44"/>
    </row>
    <row r="8" spans="1:8" ht="17.100000000000001" customHeight="1">
      <c r="A8" s="83" t="s">
        <v>13</v>
      </c>
      <c r="B8" s="29">
        <v>90801250</v>
      </c>
      <c r="C8" s="8" t="s">
        <v>35</v>
      </c>
      <c r="D8" s="10">
        <v>0.01</v>
      </c>
      <c r="E8" s="9"/>
      <c r="F8" s="10"/>
    </row>
    <row r="9" spans="1:8" ht="17.100000000000001" customHeight="1">
      <c r="A9" s="83" t="s">
        <v>28</v>
      </c>
      <c r="B9" s="28">
        <f>B7/B8</f>
        <v>0.63037348054129205</v>
      </c>
      <c r="C9" s="8"/>
      <c r="D9" s="10"/>
      <c r="E9" s="9"/>
      <c r="F9" s="12"/>
    </row>
    <row r="10" spans="1:8" ht="27.95" customHeight="1">
      <c r="A10" s="91" t="s">
        <v>26</v>
      </c>
      <c r="B10" s="91"/>
      <c r="C10" s="91"/>
      <c r="D10" s="91"/>
      <c r="E10" s="91"/>
      <c r="F10" s="91"/>
    </row>
    <row r="11" spans="1:8" ht="17.100000000000001" customHeight="1">
      <c r="A11" s="92" t="s">
        <v>27</v>
      </c>
      <c r="B11" s="83" t="s">
        <v>19</v>
      </c>
      <c r="C11" s="83" t="s">
        <v>15</v>
      </c>
      <c r="D11" s="83" t="s">
        <v>18</v>
      </c>
      <c r="E11" s="83"/>
      <c r="F11" s="16" t="s">
        <v>10</v>
      </c>
    </row>
    <row r="12" spans="1:8" ht="17.100000000000001" customHeight="1">
      <c r="A12" s="92"/>
      <c r="B12" s="21" t="s">
        <v>368</v>
      </c>
      <c r="C12" s="17" t="s">
        <v>120</v>
      </c>
      <c r="D12" s="93" t="s">
        <v>16</v>
      </c>
      <c r="E12" s="21" t="s">
        <v>441</v>
      </c>
      <c r="F12" s="17">
        <v>4</v>
      </c>
    </row>
    <row r="13" spans="1:8" ht="17.100000000000001" customHeight="1">
      <c r="A13" s="92"/>
      <c r="B13" s="21" t="s">
        <v>143</v>
      </c>
      <c r="C13" s="17" t="s">
        <v>438</v>
      </c>
      <c r="D13" s="93"/>
      <c r="E13" s="21" t="s">
        <v>442</v>
      </c>
      <c r="F13" s="17">
        <v>4</v>
      </c>
    </row>
    <row r="14" spans="1:8" ht="17.100000000000001" customHeight="1">
      <c r="A14" s="92"/>
      <c r="B14" s="21" t="s">
        <v>370</v>
      </c>
      <c r="C14" s="17" t="s">
        <v>439</v>
      </c>
      <c r="D14" s="93" t="s">
        <v>17</v>
      </c>
      <c r="E14" s="21" t="s">
        <v>368</v>
      </c>
      <c r="F14" s="17">
        <v>0</v>
      </c>
    </row>
    <row r="15" spans="1:8" ht="17.100000000000001" customHeight="1">
      <c r="A15" s="92"/>
      <c r="B15" s="21" t="s">
        <v>155</v>
      </c>
      <c r="C15" s="17" t="s">
        <v>440</v>
      </c>
      <c r="D15" s="93"/>
      <c r="E15" s="21" t="s">
        <v>372</v>
      </c>
      <c r="F15" s="17">
        <v>0</v>
      </c>
    </row>
    <row r="16" spans="1:8" ht="27.95" customHeight="1">
      <c r="A16" s="91"/>
      <c r="B16" s="91"/>
      <c r="C16" s="91"/>
      <c r="D16" s="91"/>
      <c r="E16" s="91"/>
      <c r="F16" s="91"/>
    </row>
    <row r="17" spans="1:6" ht="18.95" customHeight="1">
      <c r="A17" s="2"/>
      <c r="B17" s="83" t="s">
        <v>33</v>
      </c>
      <c r="C17" s="83" t="s">
        <v>21</v>
      </c>
      <c r="D17" s="83" t="s">
        <v>22</v>
      </c>
      <c r="E17" s="94" t="s">
        <v>23</v>
      </c>
      <c r="F17" s="95"/>
    </row>
    <row r="18" spans="1:6" ht="17.100000000000001" customHeight="1">
      <c r="A18" s="92" t="s">
        <v>29</v>
      </c>
      <c r="B18" s="25">
        <v>0.54166666666666663</v>
      </c>
      <c r="C18" s="25" t="s">
        <v>443</v>
      </c>
      <c r="D18" s="11">
        <v>2</v>
      </c>
      <c r="E18" s="97"/>
      <c r="F18" s="98"/>
    </row>
    <row r="19" spans="1:6" ht="17.100000000000001" customHeight="1">
      <c r="A19" s="92"/>
      <c r="B19" s="25"/>
      <c r="C19" s="25"/>
      <c r="D19" s="11"/>
      <c r="E19" s="97"/>
      <c r="F19" s="98"/>
    </row>
    <row r="20" spans="1:6" ht="17.100000000000001" customHeight="1">
      <c r="A20" s="92"/>
      <c r="B20" s="25"/>
      <c r="C20" s="25"/>
      <c r="D20" s="11"/>
      <c r="E20" s="97"/>
      <c r="F20" s="98"/>
    </row>
    <row r="21" spans="1:6" ht="17.100000000000001" customHeight="1">
      <c r="A21" s="92"/>
      <c r="B21" s="25"/>
      <c r="C21" s="25"/>
      <c r="D21" s="11"/>
      <c r="E21" s="97"/>
      <c r="F21" s="98"/>
    </row>
    <row r="22" spans="1:6" ht="17.100000000000001" customHeight="1">
      <c r="A22" s="92"/>
      <c r="B22" s="25"/>
      <c r="C22" s="25"/>
      <c r="D22" s="11"/>
      <c r="E22" s="97"/>
      <c r="F22" s="98"/>
    </row>
    <row r="23" spans="1:6" ht="17.100000000000001" customHeight="1">
      <c r="A23" s="96"/>
      <c r="B23" s="25"/>
      <c r="C23" s="17"/>
      <c r="D23" s="11"/>
      <c r="E23" s="97"/>
      <c r="F23" s="98"/>
    </row>
    <row r="24" spans="1:6" ht="17.100000000000001" customHeight="1">
      <c r="A24" s="92" t="s">
        <v>0</v>
      </c>
      <c r="B24" s="25">
        <v>0.83333333333333337</v>
      </c>
      <c r="C24" s="25" t="s">
        <v>444</v>
      </c>
      <c r="D24" s="11">
        <v>2</v>
      </c>
      <c r="E24" s="97" t="s">
        <v>445</v>
      </c>
      <c r="F24" s="98"/>
    </row>
    <row r="25" spans="1:6" ht="17.100000000000001" customHeight="1">
      <c r="A25" s="92"/>
      <c r="B25" s="25"/>
      <c r="C25" s="25"/>
      <c r="D25" s="11"/>
      <c r="E25" s="97"/>
      <c r="F25" s="98"/>
    </row>
    <row r="26" spans="1:6" ht="17.100000000000001" customHeight="1">
      <c r="A26" s="92"/>
      <c r="B26" s="25"/>
      <c r="C26" s="25"/>
      <c r="D26" s="11"/>
      <c r="E26" s="97"/>
      <c r="F26" s="98"/>
    </row>
    <row r="27" spans="1:6" ht="17.100000000000001" customHeight="1">
      <c r="A27" s="92"/>
      <c r="B27" s="25"/>
      <c r="C27" s="25"/>
      <c r="D27" s="11"/>
      <c r="E27" s="97"/>
      <c r="F27" s="98"/>
    </row>
    <row r="28" spans="1:6" ht="17.100000000000001" customHeight="1">
      <c r="A28" s="92"/>
      <c r="B28" s="25"/>
      <c r="C28" s="25"/>
      <c r="D28" s="11"/>
      <c r="E28" s="97"/>
      <c r="F28" s="98"/>
    </row>
    <row r="29" spans="1:6" ht="17.100000000000001" customHeight="1">
      <c r="A29" s="92"/>
      <c r="B29" s="25"/>
      <c r="C29" s="25"/>
      <c r="D29" s="11"/>
      <c r="E29" s="97"/>
      <c r="F29" s="98"/>
    </row>
    <row r="30" spans="1:6" ht="26.1" customHeight="1">
      <c r="A30" s="91" t="s">
        <v>45</v>
      </c>
      <c r="B30" s="91"/>
      <c r="C30" s="91"/>
      <c r="D30" s="91"/>
      <c r="E30" s="91"/>
      <c r="F30" s="91"/>
    </row>
    <row r="31" spans="1:6" ht="17.100000000000001" customHeight="1">
      <c r="A31" s="99" t="s">
        <v>30</v>
      </c>
      <c r="B31" s="18" t="s">
        <v>36</v>
      </c>
      <c r="C31" s="23" t="s">
        <v>449</v>
      </c>
      <c r="D31" s="99" t="s">
        <v>20</v>
      </c>
      <c r="E31" s="83" t="s">
        <v>36</v>
      </c>
      <c r="F31" s="22" t="s">
        <v>446</v>
      </c>
    </row>
    <row r="32" spans="1:6" ht="17.100000000000001" customHeight="1">
      <c r="A32" s="100"/>
      <c r="B32" s="19" t="s">
        <v>37</v>
      </c>
      <c r="C32" s="23" t="s">
        <v>127</v>
      </c>
      <c r="D32" s="103"/>
      <c r="E32" s="16" t="s">
        <v>41</v>
      </c>
      <c r="F32" s="24" t="s">
        <v>395</v>
      </c>
    </row>
    <row r="33" spans="1:6" ht="17.100000000000001" customHeight="1">
      <c r="A33" s="100"/>
      <c r="B33" s="20" t="s">
        <v>38</v>
      </c>
      <c r="C33" s="23" t="s">
        <v>313</v>
      </c>
      <c r="D33" s="103"/>
      <c r="E33" s="16" t="s">
        <v>42</v>
      </c>
      <c r="F33" s="24" t="s">
        <v>447</v>
      </c>
    </row>
    <row r="34" spans="1:6" ht="17.100000000000001" customHeight="1">
      <c r="A34" s="101"/>
      <c r="B34" s="20" t="s">
        <v>39</v>
      </c>
      <c r="C34" s="23" t="s">
        <v>450</v>
      </c>
      <c r="D34" s="104"/>
      <c r="E34" s="16" t="s">
        <v>43</v>
      </c>
      <c r="F34" s="24"/>
    </row>
    <row r="35" spans="1:6" ht="17.100000000000001" customHeight="1">
      <c r="A35" s="102"/>
      <c r="B35" s="20" t="s">
        <v>40</v>
      </c>
      <c r="C35" s="23" t="s">
        <v>168</v>
      </c>
      <c r="D35" s="105"/>
      <c r="E35" s="16" t="s">
        <v>44</v>
      </c>
      <c r="F35" s="24"/>
    </row>
    <row r="36" spans="1:6" ht="27" customHeight="1">
      <c r="A36" s="91" t="s">
        <v>45</v>
      </c>
      <c r="B36" s="91"/>
      <c r="C36" s="91"/>
      <c r="D36" s="91"/>
      <c r="E36" s="91"/>
      <c r="F36" s="91"/>
    </row>
    <row r="37" spans="1:6" ht="17.100000000000001" customHeight="1">
      <c r="A37" s="99" t="s">
        <v>31</v>
      </c>
      <c r="B37" s="106"/>
      <c r="C37" s="118"/>
      <c r="D37" s="118"/>
      <c r="E37" s="118"/>
      <c r="F37" s="119"/>
    </row>
    <row r="38" spans="1:6" ht="17.100000000000001" customHeight="1">
      <c r="A38" s="101"/>
      <c r="B38" s="106"/>
      <c r="C38" s="107"/>
      <c r="D38" s="107"/>
      <c r="E38" s="107"/>
      <c r="F38" s="108"/>
    </row>
    <row r="39" spans="1:6" ht="17.100000000000001" customHeight="1">
      <c r="A39" s="102"/>
      <c r="B39" s="106"/>
      <c r="C39" s="107"/>
      <c r="D39" s="107"/>
      <c r="E39" s="107"/>
      <c r="F39" s="108"/>
    </row>
    <row r="40" spans="1:6" ht="17.100000000000001" customHeight="1">
      <c r="A40" s="99" t="s">
        <v>20</v>
      </c>
      <c r="B40" s="106" t="s">
        <v>448</v>
      </c>
      <c r="C40" s="118"/>
      <c r="D40" s="118"/>
      <c r="E40" s="118"/>
      <c r="F40" s="119"/>
    </row>
    <row r="41" spans="1:6" ht="17.100000000000001" customHeight="1">
      <c r="A41" s="101"/>
      <c r="B41" s="106"/>
      <c r="C41" s="107"/>
      <c r="D41" s="107"/>
      <c r="E41" s="107"/>
      <c r="F41" s="108"/>
    </row>
    <row r="42" spans="1:6" ht="17.100000000000001" customHeight="1">
      <c r="A42" s="102"/>
      <c r="B42" s="106"/>
      <c r="C42" s="107"/>
      <c r="D42" s="107"/>
      <c r="E42" s="107"/>
      <c r="F42" s="108"/>
    </row>
    <row r="43" spans="1:6" ht="24" customHeight="1">
      <c r="A43" s="91" t="s">
        <v>32</v>
      </c>
      <c r="B43" s="91"/>
      <c r="C43" s="91"/>
      <c r="D43" s="91"/>
      <c r="E43" s="91"/>
      <c r="F43" s="91"/>
    </row>
    <row r="44" spans="1:6" ht="27" customHeight="1">
      <c r="A44" s="84" t="s">
        <v>30</v>
      </c>
      <c r="B44" s="111"/>
      <c r="C44" s="112"/>
      <c r="D44" s="84" t="s">
        <v>20</v>
      </c>
      <c r="E44" s="111"/>
      <c r="F44" s="112"/>
    </row>
    <row r="45" spans="1:6" ht="24" customHeight="1">
      <c r="A45" s="113" t="s">
        <v>12</v>
      </c>
      <c r="B45" s="114"/>
      <c r="C45" s="115"/>
      <c r="D45" s="82" t="s">
        <v>11</v>
      </c>
      <c r="E45" s="116">
        <f>B39</f>
        <v>0</v>
      </c>
      <c r="F45" s="117"/>
    </row>
    <row r="46" spans="1:6" ht="17.100000000000001" customHeight="1">
      <c r="A46" s="109" t="s">
        <v>30</v>
      </c>
      <c r="B46" s="13" t="s">
        <v>2</v>
      </c>
      <c r="C46" s="13" t="s">
        <v>24</v>
      </c>
      <c r="D46" s="109" t="s">
        <v>20</v>
      </c>
      <c r="E46" s="13" t="s">
        <v>25</v>
      </c>
      <c r="F46" s="13" t="s">
        <v>3</v>
      </c>
    </row>
    <row r="47" spans="1:6" ht="17.100000000000001" customHeight="1">
      <c r="A47" s="109"/>
      <c r="B47" s="3"/>
      <c r="C47" s="3"/>
      <c r="D47" s="110"/>
      <c r="E47" s="3"/>
      <c r="F47" s="14"/>
    </row>
    <row r="48" spans="1:6" ht="17.100000000000001" customHeight="1">
      <c r="A48" s="109"/>
      <c r="B48" s="3"/>
      <c r="C48" s="3"/>
      <c r="D48" s="110"/>
      <c r="E48" s="3"/>
      <c r="F48" s="14"/>
    </row>
    <row r="49" spans="1:6" ht="17.100000000000001" customHeight="1">
      <c r="A49" s="109"/>
      <c r="B49" s="3"/>
      <c r="C49" s="3"/>
      <c r="D49" s="110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6:A49"/>
    <mergeCell ref="D46:D49"/>
    <mergeCell ref="B40:F40"/>
    <mergeCell ref="B41:F41"/>
    <mergeCell ref="B42:F42"/>
    <mergeCell ref="A40:A42"/>
    <mergeCell ref="A43:F43"/>
    <mergeCell ref="B44:C44"/>
    <mergeCell ref="E44:F44"/>
    <mergeCell ref="A45:C45"/>
    <mergeCell ref="E45:F45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Normal="100" zoomScalePageLayoutView="150" workbookViewId="0">
      <selection activeCell="E20" sqref="E20:F20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8" ht="36" customHeight="1">
      <c r="A1" s="88"/>
      <c r="B1" s="88"/>
      <c r="C1" s="88"/>
      <c r="D1" s="88"/>
      <c r="E1" s="88"/>
      <c r="F1" s="88"/>
    </row>
    <row r="2" spans="1:8" ht="20.100000000000001" customHeight="1">
      <c r="A2" s="83" t="s">
        <v>4</v>
      </c>
      <c r="B2" s="15">
        <v>42178</v>
      </c>
      <c r="C2" s="5"/>
      <c r="D2" s="15"/>
      <c r="E2" s="6" t="s">
        <v>46</v>
      </c>
      <c r="F2" s="17"/>
      <c r="G2" s="30">
        <f>SUM(D4:D8)+SUM(F4:F8)</f>
        <v>1.01</v>
      </c>
    </row>
    <row r="3" spans="1:8" ht="24" customHeight="1">
      <c r="A3" s="89" t="s">
        <v>47</v>
      </c>
      <c r="B3" s="90"/>
      <c r="C3" s="26" t="s">
        <v>14</v>
      </c>
      <c r="D3" s="26" t="s">
        <v>49</v>
      </c>
      <c r="E3" s="26" t="s">
        <v>48</v>
      </c>
      <c r="F3" s="7" t="s">
        <v>49</v>
      </c>
    </row>
    <row r="4" spans="1:8" ht="17.100000000000001" customHeight="1">
      <c r="A4" s="83" t="s">
        <v>5</v>
      </c>
      <c r="B4" s="27">
        <v>734500</v>
      </c>
      <c r="C4" s="8" t="s">
        <v>58</v>
      </c>
      <c r="D4" s="10">
        <v>0.06</v>
      </c>
      <c r="E4" s="9" t="s">
        <v>51</v>
      </c>
      <c r="F4" s="10">
        <v>0.03</v>
      </c>
    </row>
    <row r="5" spans="1:8" ht="17.100000000000001" customHeight="1">
      <c r="A5" s="83" t="s">
        <v>6</v>
      </c>
      <c r="B5" s="29">
        <f>B6-B4</f>
        <v>1557100</v>
      </c>
      <c r="C5" s="9" t="s">
        <v>50</v>
      </c>
      <c r="D5" s="10">
        <v>0.03</v>
      </c>
      <c r="E5" s="9" t="s">
        <v>52</v>
      </c>
      <c r="F5" s="10">
        <v>0.05</v>
      </c>
      <c r="G5" s="43">
        <f>B7+B6</f>
        <v>61821900</v>
      </c>
    </row>
    <row r="6" spans="1:8" ht="17.100000000000001" customHeight="1">
      <c r="A6" s="83" t="s">
        <v>7</v>
      </c>
      <c r="B6" s="29">
        <v>2291600</v>
      </c>
      <c r="C6" s="8" t="s">
        <v>55</v>
      </c>
      <c r="D6" s="10">
        <v>0.06</v>
      </c>
      <c r="E6" s="9" t="s">
        <v>53</v>
      </c>
      <c r="F6" s="10">
        <v>0</v>
      </c>
      <c r="G6" s="46"/>
      <c r="H6" s="45"/>
    </row>
    <row r="7" spans="1:8" ht="17.100000000000001" customHeight="1">
      <c r="A7" s="83" t="s">
        <v>8</v>
      </c>
      <c r="B7" s="29">
        <v>59530300</v>
      </c>
      <c r="C7" s="9" t="s">
        <v>34</v>
      </c>
      <c r="D7" s="10">
        <v>0.21</v>
      </c>
      <c r="E7" s="9" t="s">
        <v>54</v>
      </c>
      <c r="F7" s="10">
        <v>0.17</v>
      </c>
      <c r="G7" s="44"/>
    </row>
    <row r="8" spans="1:8" ht="17.100000000000001" customHeight="1">
      <c r="A8" s="83" t="s">
        <v>13</v>
      </c>
      <c r="B8" s="29">
        <v>90801250</v>
      </c>
      <c r="C8" s="8" t="s">
        <v>35</v>
      </c>
      <c r="D8" s="10">
        <v>0.01</v>
      </c>
      <c r="E8" s="9" t="s">
        <v>451</v>
      </c>
      <c r="F8" s="10">
        <v>0.39</v>
      </c>
    </row>
    <row r="9" spans="1:8" ht="17.100000000000001" customHeight="1">
      <c r="A9" s="83" t="s">
        <v>28</v>
      </c>
      <c r="B9" s="28">
        <f>B7/B8</f>
        <v>0.65561101857077964</v>
      </c>
      <c r="C9" s="8"/>
      <c r="D9" s="10"/>
      <c r="E9" s="9"/>
      <c r="F9" s="12"/>
    </row>
    <row r="10" spans="1:8" ht="27.95" customHeight="1">
      <c r="A10" s="91" t="s">
        <v>26</v>
      </c>
      <c r="B10" s="91"/>
      <c r="C10" s="91"/>
      <c r="D10" s="91"/>
      <c r="E10" s="91"/>
      <c r="F10" s="91"/>
    </row>
    <row r="11" spans="1:8" ht="17.100000000000001" customHeight="1">
      <c r="A11" s="92" t="s">
        <v>27</v>
      </c>
      <c r="B11" s="83" t="s">
        <v>19</v>
      </c>
      <c r="C11" s="83" t="s">
        <v>15</v>
      </c>
      <c r="D11" s="83" t="s">
        <v>18</v>
      </c>
      <c r="E11" s="83"/>
      <c r="F11" s="16" t="s">
        <v>10</v>
      </c>
    </row>
    <row r="12" spans="1:8" ht="17.100000000000001" customHeight="1">
      <c r="A12" s="92"/>
      <c r="B12" s="21" t="s">
        <v>368</v>
      </c>
      <c r="C12" s="17" t="s">
        <v>120</v>
      </c>
      <c r="D12" s="93" t="s">
        <v>16</v>
      </c>
      <c r="E12" s="21" t="s">
        <v>454</v>
      </c>
      <c r="F12" s="17">
        <v>15</v>
      </c>
    </row>
    <row r="13" spans="1:8" ht="17.100000000000001" customHeight="1">
      <c r="A13" s="92"/>
      <c r="B13" s="21" t="s">
        <v>143</v>
      </c>
      <c r="C13" s="17" t="s">
        <v>452</v>
      </c>
      <c r="D13" s="93"/>
      <c r="E13" s="21" t="s">
        <v>253</v>
      </c>
      <c r="F13" s="17">
        <v>6</v>
      </c>
    </row>
    <row r="14" spans="1:8" ht="17.100000000000001" customHeight="1">
      <c r="A14" s="92"/>
      <c r="B14" s="21" t="s">
        <v>370</v>
      </c>
      <c r="C14" s="17" t="s">
        <v>453</v>
      </c>
      <c r="D14" s="93" t="s">
        <v>17</v>
      </c>
      <c r="E14" s="21" t="s">
        <v>155</v>
      </c>
      <c r="F14" s="17">
        <v>0</v>
      </c>
    </row>
    <row r="15" spans="1:8" ht="17.100000000000001" customHeight="1">
      <c r="A15" s="92"/>
      <c r="B15" s="21" t="s">
        <v>155</v>
      </c>
      <c r="C15" s="17" t="s">
        <v>120</v>
      </c>
      <c r="D15" s="93"/>
      <c r="E15" s="21" t="s">
        <v>455</v>
      </c>
      <c r="F15" s="17">
        <v>0</v>
      </c>
    </row>
    <row r="16" spans="1:8" ht="27.95" customHeight="1">
      <c r="A16" s="91"/>
      <c r="B16" s="91"/>
      <c r="C16" s="91"/>
      <c r="D16" s="91"/>
      <c r="E16" s="91"/>
      <c r="F16" s="91"/>
    </row>
    <row r="17" spans="1:6" ht="18.95" customHeight="1">
      <c r="A17" s="2"/>
      <c r="B17" s="83" t="s">
        <v>33</v>
      </c>
      <c r="C17" s="83" t="s">
        <v>21</v>
      </c>
      <c r="D17" s="83" t="s">
        <v>22</v>
      </c>
      <c r="E17" s="94" t="s">
        <v>23</v>
      </c>
      <c r="F17" s="95"/>
    </row>
    <row r="18" spans="1:6" ht="17.100000000000001" customHeight="1">
      <c r="A18" s="92" t="s">
        <v>29</v>
      </c>
      <c r="B18" s="25"/>
      <c r="C18" s="25"/>
      <c r="D18" s="11"/>
      <c r="E18" s="97"/>
      <c r="F18" s="98"/>
    </row>
    <row r="19" spans="1:6" ht="17.100000000000001" customHeight="1">
      <c r="A19" s="92"/>
      <c r="B19" s="25"/>
      <c r="C19" s="25"/>
      <c r="D19" s="11"/>
      <c r="E19" s="97"/>
      <c r="F19" s="98"/>
    </row>
    <row r="20" spans="1:6" ht="17.100000000000001" customHeight="1">
      <c r="A20" s="92"/>
      <c r="B20" s="25"/>
      <c r="C20" s="25"/>
      <c r="D20" s="11"/>
      <c r="E20" s="97"/>
      <c r="F20" s="98"/>
    </row>
    <row r="21" spans="1:6" ht="17.100000000000001" customHeight="1">
      <c r="A21" s="92"/>
      <c r="B21" s="25"/>
      <c r="C21" s="25"/>
      <c r="D21" s="11"/>
      <c r="E21" s="97"/>
      <c r="F21" s="98"/>
    </row>
    <row r="22" spans="1:6" ht="17.100000000000001" customHeight="1">
      <c r="A22" s="92"/>
      <c r="B22" s="25"/>
      <c r="C22" s="25"/>
      <c r="D22" s="11"/>
      <c r="E22" s="97"/>
      <c r="F22" s="98"/>
    </row>
    <row r="23" spans="1:6" ht="17.100000000000001" customHeight="1">
      <c r="A23" s="96"/>
      <c r="B23" s="25"/>
      <c r="C23" s="17"/>
      <c r="D23" s="11"/>
      <c r="E23" s="97"/>
      <c r="F23" s="98"/>
    </row>
    <row r="24" spans="1:6" ht="17.100000000000001" customHeight="1">
      <c r="A24" s="92" t="s">
        <v>0</v>
      </c>
      <c r="B24" s="25">
        <v>0.79166666666666663</v>
      </c>
      <c r="C24" s="25" t="s">
        <v>456</v>
      </c>
      <c r="D24" s="11">
        <v>15</v>
      </c>
      <c r="E24" s="97" t="s">
        <v>457</v>
      </c>
      <c r="F24" s="98"/>
    </row>
    <row r="25" spans="1:6" ht="17.100000000000001" customHeight="1">
      <c r="A25" s="92"/>
      <c r="B25" s="25">
        <v>0.79166666666666663</v>
      </c>
      <c r="C25" s="25" t="s">
        <v>458</v>
      </c>
      <c r="D25" s="11">
        <v>6</v>
      </c>
      <c r="E25" s="97"/>
      <c r="F25" s="98"/>
    </row>
    <row r="26" spans="1:6" ht="17.100000000000001" customHeight="1">
      <c r="A26" s="92"/>
      <c r="B26" s="25">
        <v>0.79166666666666663</v>
      </c>
      <c r="C26" s="25" t="s">
        <v>459</v>
      </c>
      <c r="D26" s="11">
        <v>5</v>
      </c>
      <c r="E26" s="97"/>
      <c r="F26" s="98"/>
    </row>
    <row r="27" spans="1:6" ht="17.100000000000001" customHeight="1">
      <c r="A27" s="92"/>
      <c r="B27" s="25"/>
      <c r="C27" s="25"/>
      <c r="D27" s="11"/>
      <c r="E27" s="97"/>
      <c r="F27" s="98"/>
    </row>
    <row r="28" spans="1:6" ht="17.100000000000001" customHeight="1">
      <c r="A28" s="92"/>
      <c r="B28" s="25"/>
      <c r="C28" s="25"/>
      <c r="D28" s="11"/>
      <c r="E28" s="97"/>
      <c r="F28" s="98"/>
    </row>
    <row r="29" spans="1:6" ht="17.100000000000001" customHeight="1">
      <c r="A29" s="92"/>
      <c r="B29" s="25"/>
      <c r="C29" s="25"/>
      <c r="D29" s="11"/>
      <c r="E29" s="97"/>
      <c r="F29" s="98"/>
    </row>
    <row r="30" spans="1:6" ht="26.1" customHeight="1">
      <c r="A30" s="91" t="s">
        <v>45</v>
      </c>
      <c r="B30" s="91"/>
      <c r="C30" s="91"/>
      <c r="D30" s="91"/>
      <c r="E30" s="91"/>
      <c r="F30" s="91"/>
    </row>
    <row r="31" spans="1:6" ht="17.100000000000001" customHeight="1">
      <c r="A31" s="99" t="s">
        <v>30</v>
      </c>
      <c r="B31" s="18" t="s">
        <v>36</v>
      </c>
      <c r="C31" s="23" t="s">
        <v>460</v>
      </c>
      <c r="D31" s="99" t="s">
        <v>20</v>
      </c>
      <c r="E31" s="83" t="s">
        <v>36</v>
      </c>
      <c r="F31" s="22" t="s">
        <v>157</v>
      </c>
    </row>
    <row r="32" spans="1:6" ht="17.100000000000001" customHeight="1">
      <c r="A32" s="100"/>
      <c r="B32" s="19" t="s">
        <v>37</v>
      </c>
      <c r="C32" s="23" t="s">
        <v>127</v>
      </c>
      <c r="D32" s="103"/>
      <c r="E32" s="16" t="s">
        <v>41</v>
      </c>
      <c r="F32" s="24" t="s">
        <v>462</v>
      </c>
    </row>
    <row r="33" spans="1:6" ht="17.100000000000001" customHeight="1">
      <c r="A33" s="100"/>
      <c r="B33" s="20" t="s">
        <v>38</v>
      </c>
      <c r="C33" s="23" t="s">
        <v>92</v>
      </c>
      <c r="D33" s="103"/>
      <c r="E33" s="16" t="s">
        <v>42</v>
      </c>
      <c r="F33" s="24" t="s">
        <v>463</v>
      </c>
    </row>
    <row r="34" spans="1:6" ht="17.100000000000001" customHeight="1">
      <c r="A34" s="101"/>
      <c r="B34" s="20" t="s">
        <v>39</v>
      </c>
      <c r="C34" s="23" t="s">
        <v>461</v>
      </c>
      <c r="D34" s="104"/>
      <c r="E34" s="16" t="s">
        <v>43</v>
      </c>
      <c r="F34" s="24"/>
    </row>
    <row r="35" spans="1:6" ht="17.100000000000001" customHeight="1">
      <c r="A35" s="102"/>
      <c r="B35" s="20" t="s">
        <v>40</v>
      </c>
      <c r="C35" s="23" t="s">
        <v>168</v>
      </c>
      <c r="D35" s="105"/>
      <c r="E35" s="16" t="s">
        <v>44</v>
      </c>
      <c r="F35" s="24"/>
    </row>
    <row r="36" spans="1:6" ht="27" customHeight="1">
      <c r="A36" s="91" t="s">
        <v>45</v>
      </c>
      <c r="B36" s="91"/>
      <c r="C36" s="91"/>
      <c r="D36" s="91"/>
      <c r="E36" s="91"/>
      <c r="F36" s="91"/>
    </row>
    <row r="37" spans="1:6" ht="17.100000000000001" customHeight="1">
      <c r="A37" s="99" t="s">
        <v>31</v>
      </c>
      <c r="B37" s="106" t="s">
        <v>465</v>
      </c>
      <c r="C37" s="118"/>
      <c r="D37" s="118"/>
      <c r="E37" s="118"/>
      <c r="F37" s="119"/>
    </row>
    <row r="38" spans="1:6" ht="17.100000000000001" customHeight="1">
      <c r="A38" s="101"/>
      <c r="B38" s="106" t="s">
        <v>466</v>
      </c>
      <c r="C38" s="118"/>
      <c r="D38" s="118"/>
      <c r="E38" s="118"/>
      <c r="F38" s="119"/>
    </row>
    <row r="39" spans="1:6" ht="17.100000000000001" customHeight="1">
      <c r="A39" s="102"/>
      <c r="B39" s="106"/>
      <c r="C39" s="107"/>
      <c r="D39" s="107"/>
      <c r="E39" s="107"/>
      <c r="F39" s="108"/>
    </row>
    <row r="40" spans="1:6" ht="17.100000000000001" customHeight="1">
      <c r="A40" s="99" t="s">
        <v>20</v>
      </c>
      <c r="B40" s="106" t="s">
        <v>467</v>
      </c>
      <c r="C40" s="118"/>
      <c r="D40" s="118"/>
      <c r="E40" s="118"/>
      <c r="F40" s="119"/>
    </row>
    <row r="41" spans="1:6" ht="17.100000000000001" customHeight="1">
      <c r="A41" s="101"/>
      <c r="B41" s="106"/>
      <c r="C41" s="107"/>
      <c r="D41" s="107"/>
      <c r="E41" s="107"/>
      <c r="F41" s="108"/>
    </row>
    <row r="42" spans="1:6" ht="17.100000000000001" customHeight="1">
      <c r="A42" s="102"/>
      <c r="B42" s="106"/>
      <c r="C42" s="107"/>
      <c r="D42" s="107"/>
      <c r="E42" s="107"/>
      <c r="F42" s="108"/>
    </row>
    <row r="43" spans="1:6" ht="24" customHeight="1">
      <c r="A43" s="91" t="s">
        <v>464</v>
      </c>
      <c r="B43" s="91"/>
      <c r="C43" s="91"/>
      <c r="D43" s="91"/>
      <c r="E43" s="91"/>
      <c r="F43" s="91"/>
    </row>
    <row r="44" spans="1:6" ht="27" customHeight="1">
      <c r="A44" s="84" t="s">
        <v>30</v>
      </c>
      <c r="B44" s="111"/>
      <c r="C44" s="112"/>
      <c r="D44" s="84" t="s">
        <v>20</v>
      </c>
      <c r="E44" s="111"/>
      <c r="F44" s="112"/>
    </row>
    <row r="45" spans="1:6" ht="24" customHeight="1">
      <c r="A45" s="113" t="s">
        <v>12</v>
      </c>
      <c r="B45" s="114"/>
      <c r="C45" s="115"/>
      <c r="D45" s="82" t="s">
        <v>11</v>
      </c>
      <c r="E45" s="116">
        <f>B39</f>
        <v>0</v>
      </c>
      <c r="F45" s="117"/>
    </row>
    <row r="46" spans="1:6" ht="17.100000000000001" customHeight="1">
      <c r="A46" s="109" t="s">
        <v>30</v>
      </c>
      <c r="B46" s="13" t="s">
        <v>2</v>
      </c>
      <c r="C46" s="13" t="s">
        <v>24</v>
      </c>
      <c r="D46" s="109" t="s">
        <v>20</v>
      </c>
      <c r="E46" s="13" t="s">
        <v>25</v>
      </c>
      <c r="F46" s="13" t="s">
        <v>3</v>
      </c>
    </row>
    <row r="47" spans="1:6" ht="17.100000000000001" customHeight="1">
      <c r="A47" s="109"/>
      <c r="B47" s="3"/>
      <c r="C47" s="3"/>
      <c r="D47" s="110"/>
      <c r="E47" s="3"/>
      <c r="F47" s="14"/>
    </row>
    <row r="48" spans="1:6" ht="17.100000000000001" customHeight="1">
      <c r="A48" s="109"/>
      <c r="B48" s="3"/>
      <c r="C48" s="3"/>
      <c r="D48" s="110"/>
      <c r="E48" s="3"/>
      <c r="F48" s="14"/>
    </row>
    <row r="49" spans="1:6" ht="17.100000000000001" customHeight="1">
      <c r="A49" s="109"/>
      <c r="B49" s="3"/>
      <c r="C49" s="3"/>
      <c r="D49" s="110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Normal="100" zoomScalePageLayoutView="150" workbookViewId="0">
      <selection activeCell="B38" sqref="B38:F38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8" ht="36" customHeight="1">
      <c r="A1" s="88"/>
      <c r="B1" s="88"/>
      <c r="C1" s="88"/>
      <c r="D1" s="88"/>
      <c r="E1" s="88"/>
      <c r="F1" s="88"/>
    </row>
    <row r="2" spans="1:8" ht="20.100000000000001" customHeight="1">
      <c r="A2" s="87" t="s">
        <v>4</v>
      </c>
      <c r="B2" s="15">
        <v>42179</v>
      </c>
      <c r="C2" s="5"/>
      <c r="D2" s="15"/>
      <c r="E2" s="6" t="s">
        <v>46</v>
      </c>
      <c r="F2" s="17"/>
      <c r="G2" s="30">
        <f>SUM(D4:D8)+SUM(F4:F8)</f>
        <v>1</v>
      </c>
    </row>
    <row r="3" spans="1:8" ht="24" customHeight="1">
      <c r="A3" s="89" t="s">
        <v>47</v>
      </c>
      <c r="B3" s="90"/>
      <c r="C3" s="26" t="s">
        <v>14</v>
      </c>
      <c r="D3" s="26" t="s">
        <v>49</v>
      </c>
      <c r="E3" s="26" t="s">
        <v>48</v>
      </c>
      <c r="F3" s="7" t="s">
        <v>49</v>
      </c>
    </row>
    <row r="4" spans="1:8" ht="17.100000000000001" customHeight="1">
      <c r="A4" s="87" t="s">
        <v>5</v>
      </c>
      <c r="B4" s="27">
        <v>412000</v>
      </c>
      <c r="C4" s="8" t="s">
        <v>58</v>
      </c>
      <c r="D4" s="10">
        <v>0.03</v>
      </c>
      <c r="E4" s="9" t="s">
        <v>51</v>
      </c>
      <c r="F4" s="10">
        <v>0.17</v>
      </c>
    </row>
    <row r="5" spans="1:8" ht="17.100000000000001" customHeight="1">
      <c r="A5" s="87" t="s">
        <v>6</v>
      </c>
      <c r="B5" s="29">
        <f>B6-B4</f>
        <v>1283750</v>
      </c>
      <c r="C5" s="9" t="s">
        <v>50</v>
      </c>
      <c r="D5" s="10">
        <v>0.11</v>
      </c>
      <c r="E5" s="9" t="s">
        <v>52</v>
      </c>
      <c r="F5" s="10">
        <v>0</v>
      </c>
      <c r="G5" s="43">
        <f>B7+B6</f>
        <v>62921800</v>
      </c>
    </row>
    <row r="6" spans="1:8" ht="17.100000000000001" customHeight="1">
      <c r="A6" s="87" t="s">
        <v>7</v>
      </c>
      <c r="B6" s="29">
        <v>1695750</v>
      </c>
      <c r="C6" s="8" t="s">
        <v>55</v>
      </c>
      <c r="D6" s="10">
        <v>0.13</v>
      </c>
      <c r="E6" s="9" t="s">
        <v>53</v>
      </c>
      <c r="F6" s="10">
        <v>0</v>
      </c>
      <c r="G6" s="46"/>
      <c r="H6" s="45"/>
    </row>
    <row r="7" spans="1:8" ht="17.100000000000001" customHeight="1">
      <c r="A7" s="87" t="s">
        <v>8</v>
      </c>
      <c r="B7" s="29">
        <v>61226050</v>
      </c>
      <c r="C7" s="9" t="s">
        <v>34</v>
      </c>
      <c r="D7" s="10">
        <v>0.27</v>
      </c>
      <c r="E7" s="9" t="s">
        <v>54</v>
      </c>
      <c r="F7" s="10">
        <v>0.24</v>
      </c>
      <c r="G7" s="44"/>
    </row>
    <row r="8" spans="1:8" ht="17.100000000000001" customHeight="1">
      <c r="A8" s="87" t="s">
        <v>13</v>
      </c>
      <c r="B8" s="29">
        <v>90801250</v>
      </c>
      <c r="C8" s="8" t="s">
        <v>35</v>
      </c>
      <c r="D8" s="10">
        <v>0.05</v>
      </c>
      <c r="E8" s="9"/>
      <c r="F8" s="10"/>
    </row>
    <row r="9" spans="1:8" ht="17.100000000000001" customHeight="1">
      <c r="A9" s="87" t="s">
        <v>28</v>
      </c>
      <c r="B9" s="28">
        <f>B7/B8</f>
        <v>0.67428642226841595</v>
      </c>
      <c r="C9" s="8"/>
      <c r="D9" s="10"/>
      <c r="E9" s="9"/>
      <c r="F9" s="12"/>
    </row>
    <row r="10" spans="1:8" ht="27.95" customHeight="1">
      <c r="A10" s="91" t="s">
        <v>26</v>
      </c>
      <c r="B10" s="91"/>
      <c r="C10" s="91"/>
      <c r="D10" s="91"/>
      <c r="E10" s="91"/>
      <c r="F10" s="91"/>
    </row>
    <row r="11" spans="1:8" ht="17.100000000000001" customHeight="1">
      <c r="A11" s="92" t="s">
        <v>27</v>
      </c>
      <c r="B11" s="87" t="s">
        <v>19</v>
      </c>
      <c r="C11" s="87" t="s">
        <v>15</v>
      </c>
      <c r="D11" s="87" t="s">
        <v>18</v>
      </c>
      <c r="E11" s="87"/>
      <c r="F11" s="16" t="s">
        <v>10</v>
      </c>
    </row>
    <row r="12" spans="1:8" ht="17.100000000000001" customHeight="1">
      <c r="A12" s="92"/>
      <c r="B12" s="21" t="s">
        <v>368</v>
      </c>
      <c r="C12" s="17" t="s">
        <v>120</v>
      </c>
      <c r="D12" s="93" t="s">
        <v>16</v>
      </c>
      <c r="E12" s="21" t="s">
        <v>470</v>
      </c>
      <c r="F12" s="17">
        <v>3</v>
      </c>
    </row>
    <row r="13" spans="1:8" ht="17.100000000000001" customHeight="1">
      <c r="A13" s="92"/>
      <c r="B13" s="21" t="s">
        <v>143</v>
      </c>
      <c r="C13" s="17" t="s">
        <v>468</v>
      </c>
      <c r="D13" s="93"/>
      <c r="E13" s="21" t="s">
        <v>471</v>
      </c>
      <c r="F13" s="17">
        <v>7</v>
      </c>
    </row>
    <row r="14" spans="1:8" ht="17.100000000000001" customHeight="1">
      <c r="A14" s="92"/>
      <c r="B14" s="21" t="s">
        <v>370</v>
      </c>
      <c r="C14" s="17" t="s">
        <v>469</v>
      </c>
      <c r="D14" s="93" t="s">
        <v>17</v>
      </c>
      <c r="E14" s="21" t="s">
        <v>472</v>
      </c>
      <c r="F14" s="17">
        <v>0</v>
      </c>
    </row>
    <row r="15" spans="1:8" ht="17.100000000000001" customHeight="1">
      <c r="A15" s="92"/>
      <c r="B15" s="21" t="s">
        <v>155</v>
      </c>
      <c r="C15" s="17" t="s">
        <v>123</v>
      </c>
      <c r="D15" s="93"/>
      <c r="E15" s="21" t="s">
        <v>473</v>
      </c>
      <c r="F15" s="17">
        <v>0</v>
      </c>
    </row>
    <row r="16" spans="1:8" ht="27.95" customHeight="1">
      <c r="A16" s="91"/>
      <c r="B16" s="91"/>
      <c r="C16" s="91"/>
      <c r="D16" s="91"/>
      <c r="E16" s="91"/>
      <c r="F16" s="91"/>
    </row>
    <row r="17" spans="1:6" ht="18.95" customHeight="1">
      <c r="A17" s="2"/>
      <c r="B17" s="87" t="s">
        <v>33</v>
      </c>
      <c r="C17" s="87" t="s">
        <v>21</v>
      </c>
      <c r="D17" s="87" t="s">
        <v>22</v>
      </c>
      <c r="E17" s="94" t="s">
        <v>23</v>
      </c>
      <c r="F17" s="95"/>
    </row>
    <row r="18" spans="1:6" ht="17.100000000000001" customHeight="1">
      <c r="A18" s="92" t="s">
        <v>29</v>
      </c>
      <c r="B18" s="25"/>
      <c r="C18" s="25"/>
      <c r="D18" s="11"/>
      <c r="E18" s="97"/>
      <c r="F18" s="98"/>
    </row>
    <row r="19" spans="1:6" ht="17.100000000000001" customHeight="1">
      <c r="A19" s="92"/>
      <c r="B19" s="25"/>
      <c r="C19" s="25"/>
      <c r="D19" s="11"/>
      <c r="E19" s="97"/>
      <c r="F19" s="98"/>
    </row>
    <row r="20" spans="1:6" ht="17.100000000000001" customHeight="1">
      <c r="A20" s="92"/>
      <c r="B20" s="25"/>
      <c r="C20" s="25"/>
      <c r="D20" s="11"/>
      <c r="E20" s="97"/>
      <c r="F20" s="98"/>
    </row>
    <row r="21" spans="1:6" ht="17.100000000000001" customHeight="1">
      <c r="A21" s="92"/>
      <c r="B21" s="25"/>
      <c r="C21" s="25"/>
      <c r="D21" s="11"/>
      <c r="E21" s="97"/>
      <c r="F21" s="98"/>
    </row>
    <row r="22" spans="1:6" ht="17.100000000000001" customHeight="1">
      <c r="A22" s="92"/>
      <c r="B22" s="25"/>
      <c r="C22" s="25"/>
      <c r="D22" s="11"/>
      <c r="E22" s="97"/>
      <c r="F22" s="98"/>
    </row>
    <row r="23" spans="1:6" ht="17.100000000000001" customHeight="1">
      <c r="A23" s="96"/>
      <c r="B23" s="25"/>
      <c r="C23" s="17"/>
      <c r="D23" s="11"/>
      <c r="E23" s="97"/>
      <c r="F23" s="98"/>
    </row>
    <row r="24" spans="1:6" ht="17.100000000000001" customHeight="1">
      <c r="A24" s="92" t="s">
        <v>0</v>
      </c>
      <c r="B24" s="25">
        <v>0.75</v>
      </c>
      <c r="C24" s="25" t="s">
        <v>255</v>
      </c>
      <c r="D24" s="11" t="s">
        <v>474</v>
      </c>
      <c r="E24" s="97" t="s">
        <v>477</v>
      </c>
      <c r="F24" s="98"/>
    </row>
    <row r="25" spans="1:6" ht="17.100000000000001" customHeight="1">
      <c r="A25" s="92"/>
      <c r="B25" s="25">
        <v>0.77083333333333337</v>
      </c>
      <c r="C25" s="25" t="s">
        <v>476</v>
      </c>
      <c r="D25" s="11">
        <v>4</v>
      </c>
      <c r="E25" s="97" t="s">
        <v>489</v>
      </c>
      <c r="F25" s="98"/>
    </row>
    <row r="26" spans="1:6" ht="17.100000000000001" customHeight="1">
      <c r="A26" s="92"/>
      <c r="B26" s="25">
        <v>0.79166666666666663</v>
      </c>
      <c r="C26" s="25" t="s">
        <v>475</v>
      </c>
      <c r="D26" s="11">
        <v>5</v>
      </c>
      <c r="E26" s="97"/>
      <c r="F26" s="98"/>
    </row>
    <row r="27" spans="1:6" ht="17.100000000000001" customHeight="1">
      <c r="A27" s="92"/>
      <c r="B27" s="25"/>
      <c r="C27" s="25"/>
      <c r="D27" s="11"/>
      <c r="E27" s="97"/>
      <c r="F27" s="98"/>
    </row>
    <row r="28" spans="1:6" ht="17.100000000000001" customHeight="1">
      <c r="A28" s="92"/>
      <c r="B28" s="25"/>
      <c r="C28" s="25"/>
      <c r="D28" s="11"/>
      <c r="E28" s="97"/>
      <c r="F28" s="98"/>
    </row>
    <row r="29" spans="1:6" ht="17.100000000000001" customHeight="1">
      <c r="A29" s="92"/>
      <c r="B29" s="25"/>
      <c r="C29" s="25"/>
      <c r="D29" s="11"/>
      <c r="E29" s="97"/>
      <c r="F29" s="98"/>
    </row>
    <row r="30" spans="1:6" ht="26.1" customHeight="1">
      <c r="A30" s="91" t="s">
        <v>45</v>
      </c>
      <c r="B30" s="91"/>
      <c r="C30" s="91"/>
      <c r="D30" s="91"/>
      <c r="E30" s="91"/>
      <c r="F30" s="91"/>
    </row>
    <row r="31" spans="1:6" ht="17.100000000000001" customHeight="1">
      <c r="A31" s="99" t="s">
        <v>30</v>
      </c>
      <c r="B31" s="18" t="s">
        <v>36</v>
      </c>
      <c r="C31" s="23" t="s">
        <v>597</v>
      </c>
      <c r="D31" s="99" t="s">
        <v>20</v>
      </c>
      <c r="E31" s="87" t="s">
        <v>36</v>
      </c>
      <c r="F31" s="22" t="s">
        <v>490</v>
      </c>
    </row>
    <row r="32" spans="1:6" ht="17.100000000000001" customHeight="1">
      <c r="A32" s="100"/>
      <c r="B32" s="19" t="s">
        <v>37</v>
      </c>
      <c r="C32" s="23" t="s">
        <v>587</v>
      </c>
      <c r="D32" s="103"/>
      <c r="E32" s="16" t="s">
        <v>41</v>
      </c>
      <c r="F32" s="24" t="s">
        <v>478</v>
      </c>
    </row>
    <row r="33" spans="1:6" ht="17.100000000000001" customHeight="1">
      <c r="A33" s="100"/>
      <c r="B33" s="20" t="s">
        <v>38</v>
      </c>
      <c r="C33" s="23" t="s">
        <v>92</v>
      </c>
      <c r="D33" s="103"/>
      <c r="E33" s="16" t="s">
        <v>42</v>
      </c>
      <c r="F33" s="24" t="s">
        <v>479</v>
      </c>
    </row>
    <row r="34" spans="1:6" ht="17.100000000000001" customHeight="1">
      <c r="A34" s="101"/>
      <c r="B34" s="20" t="s">
        <v>39</v>
      </c>
      <c r="C34" s="23" t="s">
        <v>599</v>
      </c>
      <c r="D34" s="104"/>
      <c r="E34" s="16" t="s">
        <v>43</v>
      </c>
      <c r="F34" s="24"/>
    </row>
    <row r="35" spans="1:6" ht="17.100000000000001" customHeight="1">
      <c r="A35" s="102"/>
      <c r="B35" s="20" t="s">
        <v>40</v>
      </c>
      <c r="C35" s="23" t="s">
        <v>598</v>
      </c>
      <c r="D35" s="105"/>
      <c r="E35" s="16" t="s">
        <v>44</v>
      </c>
      <c r="F35" s="24"/>
    </row>
    <row r="36" spans="1:6" ht="27" customHeight="1">
      <c r="A36" s="91" t="s">
        <v>45</v>
      </c>
      <c r="B36" s="91"/>
      <c r="C36" s="91"/>
      <c r="D36" s="91"/>
      <c r="E36" s="91"/>
      <c r="F36" s="91"/>
    </row>
    <row r="37" spans="1:6" ht="17.100000000000001" customHeight="1">
      <c r="A37" s="99" t="s">
        <v>31</v>
      </c>
      <c r="B37" s="106" t="s">
        <v>600</v>
      </c>
      <c r="C37" s="118"/>
      <c r="D37" s="118"/>
      <c r="E37" s="118"/>
      <c r="F37" s="119"/>
    </row>
    <row r="38" spans="1:6" ht="17.100000000000001" customHeight="1">
      <c r="A38" s="101"/>
      <c r="B38" s="106" t="s">
        <v>601</v>
      </c>
      <c r="C38" s="118"/>
      <c r="D38" s="118"/>
      <c r="E38" s="118"/>
      <c r="F38" s="119"/>
    </row>
    <row r="39" spans="1:6" ht="17.100000000000001" customHeight="1">
      <c r="A39" s="102"/>
      <c r="B39" s="106"/>
      <c r="C39" s="107"/>
      <c r="D39" s="107"/>
      <c r="E39" s="107"/>
      <c r="F39" s="108"/>
    </row>
    <row r="40" spans="1:6" ht="17.100000000000001" customHeight="1">
      <c r="A40" s="99" t="s">
        <v>20</v>
      </c>
      <c r="B40" s="106"/>
      <c r="C40" s="118"/>
      <c r="D40" s="118"/>
      <c r="E40" s="118"/>
      <c r="F40" s="119"/>
    </row>
    <row r="41" spans="1:6" ht="17.100000000000001" customHeight="1">
      <c r="A41" s="101"/>
      <c r="B41" s="106"/>
      <c r="C41" s="107"/>
      <c r="D41" s="107"/>
      <c r="E41" s="107"/>
      <c r="F41" s="108"/>
    </row>
    <row r="42" spans="1:6" ht="17.100000000000001" customHeight="1">
      <c r="A42" s="102"/>
      <c r="B42" s="106"/>
      <c r="C42" s="107"/>
      <c r="D42" s="107"/>
      <c r="E42" s="107"/>
      <c r="F42" s="108"/>
    </row>
    <row r="43" spans="1:6" ht="24" customHeight="1">
      <c r="A43" s="91" t="s">
        <v>32</v>
      </c>
      <c r="B43" s="91"/>
      <c r="C43" s="91"/>
      <c r="D43" s="91"/>
      <c r="E43" s="91"/>
      <c r="F43" s="91"/>
    </row>
    <row r="44" spans="1:6" ht="27" customHeight="1">
      <c r="A44" s="86" t="s">
        <v>30</v>
      </c>
      <c r="B44" s="111"/>
      <c r="C44" s="112"/>
      <c r="D44" s="86" t="s">
        <v>20</v>
      </c>
      <c r="E44" s="111"/>
      <c r="F44" s="112"/>
    </row>
    <row r="45" spans="1:6" ht="24" customHeight="1">
      <c r="A45" s="113" t="s">
        <v>12</v>
      </c>
      <c r="B45" s="114"/>
      <c r="C45" s="115"/>
      <c r="D45" s="85" t="s">
        <v>11</v>
      </c>
      <c r="E45" s="116">
        <f>B39</f>
        <v>0</v>
      </c>
      <c r="F45" s="117"/>
    </row>
    <row r="46" spans="1:6" ht="17.100000000000001" customHeight="1">
      <c r="A46" s="109" t="s">
        <v>30</v>
      </c>
      <c r="B46" s="13" t="s">
        <v>2</v>
      </c>
      <c r="C46" s="13" t="s">
        <v>24</v>
      </c>
      <c r="D46" s="109" t="s">
        <v>20</v>
      </c>
      <c r="E46" s="13" t="s">
        <v>25</v>
      </c>
      <c r="F46" s="13" t="s">
        <v>3</v>
      </c>
    </row>
    <row r="47" spans="1:6" ht="17.100000000000001" customHeight="1">
      <c r="A47" s="109"/>
      <c r="B47" s="3"/>
      <c r="C47" s="3"/>
      <c r="D47" s="110"/>
      <c r="E47" s="3"/>
      <c r="F47" s="14"/>
    </row>
    <row r="48" spans="1:6" ht="17.100000000000001" customHeight="1">
      <c r="A48" s="109"/>
      <c r="B48" s="3"/>
      <c r="C48" s="3"/>
      <c r="D48" s="110"/>
      <c r="E48" s="3"/>
      <c r="F48" s="14"/>
    </row>
    <row r="49" spans="1:6" ht="17.100000000000001" customHeight="1">
      <c r="A49" s="109"/>
      <c r="B49" s="3"/>
      <c r="C49" s="3"/>
      <c r="D49" s="110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Normal="100" zoomScalePageLayoutView="150" workbookViewId="0">
      <selection activeCell="B38" sqref="B38:F38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8" ht="36" customHeight="1">
      <c r="A1" s="88"/>
      <c r="B1" s="88"/>
      <c r="C1" s="88"/>
      <c r="D1" s="88"/>
      <c r="E1" s="88"/>
      <c r="F1" s="88"/>
    </row>
    <row r="2" spans="1:8" ht="20.100000000000001" customHeight="1">
      <c r="A2" s="87" t="s">
        <v>4</v>
      </c>
      <c r="B2" s="15">
        <v>42180</v>
      </c>
      <c r="C2" s="5"/>
      <c r="D2" s="15"/>
      <c r="E2" s="6" t="s">
        <v>46</v>
      </c>
      <c r="F2" s="17"/>
      <c r="G2" s="30">
        <f>SUM(D4:D8)+SUM(F4:F8)</f>
        <v>0.98</v>
      </c>
    </row>
    <row r="3" spans="1:8" ht="24" customHeight="1">
      <c r="A3" s="89" t="s">
        <v>47</v>
      </c>
      <c r="B3" s="90"/>
      <c r="C3" s="26" t="s">
        <v>14</v>
      </c>
      <c r="D3" s="26" t="s">
        <v>49</v>
      </c>
      <c r="E3" s="26" t="s">
        <v>48</v>
      </c>
      <c r="F3" s="7" t="s">
        <v>49</v>
      </c>
    </row>
    <row r="4" spans="1:8" ht="17.100000000000001" customHeight="1">
      <c r="A4" s="87" t="s">
        <v>5</v>
      </c>
      <c r="B4" s="27">
        <v>575500</v>
      </c>
      <c r="C4" s="8" t="s">
        <v>58</v>
      </c>
      <c r="D4" s="10">
        <v>0.09</v>
      </c>
      <c r="E4" s="9" t="s">
        <v>51</v>
      </c>
      <c r="F4" s="10">
        <v>0.06</v>
      </c>
    </row>
    <row r="5" spans="1:8" ht="17.100000000000001" customHeight="1">
      <c r="A5" s="87" t="s">
        <v>6</v>
      </c>
      <c r="B5" s="29">
        <f>B6-B4</f>
        <v>2150500</v>
      </c>
      <c r="C5" s="9" t="s">
        <v>50</v>
      </c>
      <c r="D5" s="10">
        <v>0.08</v>
      </c>
      <c r="E5" s="9" t="s">
        <v>52</v>
      </c>
      <c r="F5" s="10">
        <v>0</v>
      </c>
      <c r="G5" s="43">
        <f>B7+B6</f>
        <v>66678050</v>
      </c>
    </row>
    <row r="6" spans="1:8" ht="17.100000000000001" customHeight="1">
      <c r="A6" s="87" t="s">
        <v>7</v>
      </c>
      <c r="B6" s="29">
        <v>2726000</v>
      </c>
      <c r="C6" s="8" t="s">
        <v>55</v>
      </c>
      <c r="D6" s="10">
        <v>0.08</v>
      </c>
      <c r="E6" s="9" t="s">
        <v>53</v>
      </c>
      <c r="F6" s="10">
        <v>0.28999999999999998</v>
      </c>
      <c r="G6" s="46"/>
      <c r="H6" s="45"/>
    </row>
    <row r="7" spans="1:8" ht="17.100000000000001" customHeight="1">
      <c r="A7" s="87" t="s">
        <v>8</v>
      </c>
      <c r="B7" s="29">
        <v>63952050</v>
      </c>
      <c r="C7" s="9" t="s">
        <v>34</v>
      </c>
      <c r="D7" s="10">
        <v>0.14000000000000001</v>
      </c>
      <c r="E7" s="9" t="s">
        <v>54</v>
      </c>
      <c r="F7" s="10">
        <v>0.18</v>
      </c>
      <c r="G7" s="44"/>
    </row>
    <row r="8" spans="1:8" ht="17.100000000000001" customHeight="1">
      <c r="A8" s="87" t="s">
        <v>13</v>
      </c>
      <c r="B8" s="29">
        <v>90801250</v>
      </c>
      <c r="C8" s="8" t="s">
        <v>35</v>
      </c>
      <c r="D8" s="10">
        <v>0.06</v>
      </c>
      <c r="E8" s="9"/>
      <c r="F8" s="10"/>
    </row>
    <row r="9" spans="1:8" ht="17.100000000000001" customHeight="1">
      <c r="A9" s="87" t="s">
        <v>28</v>
      </c>
      <c r="B9" s="28">
        <f>B7/B8</f>
        <v>0.7043080354070016</v>
      </c>
      <c r="C9" s="8"/>
      <c r="D9" s="10"/>
      <c r="E9" s="9"/>
      <c r="F9" s="12"/>
    </row>
    <row r="10" spans="1:8" ht="27.95" customHeight="1">
      <c r="A10" s="91" t="s">
        <v>26</v>
      </c>
      <c r="B10" s="91"/>
      <c r="C10" s="91"/>
      <c r="D10" s="91"/>
      <c r="E10" s="91"/>
      <c r="F10" s="91"/>
    </row>
    <row r="11" spans="1:8" ht="17.100000000000001" customHeight="1">
      <c r="A11" s="92" t="s">
        <v>27</v>
      </c>
      <c r="B11" s="87" t="s">
        <v>19</v>
      </c>
      <c r="C11" s="87" t="s">
        <v>15</v>
      </c>
      <c r="D11" s="87" t="s">
        <v>18</v>
      </c>
      <c r="E11" s="87"/>
      <c r="F11" s="16" t="s">
        <v>10</v>
      </c>
    </row>
    <row r="12" spans="1:8" ht="17.100000000000001" customHeight="1">
      <c r="A12" s="92"/>
      <c r="B12" s="21" t="s">
        <v>368</v>
      </c>
      <c r="C12" s="17" t="s">
        <v>101</v>
      </c>
      <c r="D12" s="93" t="s">
        <v>16</v>
      </c>
      <c r="E12" s="21" t="s">
        <v>482</v>
      </c>
      <c r="F12" s="17">
        <v>4</v>
      </c>
    </row>
    <row r="13" spans="1:8" ht="17.100000000000001" customHeight="1">
      <c r="A13" s="92"/>
      <c r="B13" s="21" t="s">
        <v>143</v>
      </c>
      <c r="C13" s="17" t="s">
        <v>264</v>
      </c>
      <c r="D13" s="93"/>
      <c r="E13" s="21" t="s">
        <v>253</v>
      </c>
      <c r="F13" s="17">
        <v>6</v>
      </c>
    </row>
    <row r="14" spans="1:8" ht="17.100000000000001" customHeight="1">
      <c r="A14" s="92"/>
      <c r="B14" s="21" t="s">
        <v>370</v>
      </c>
      <c r="C14" s="17" t="s">
        <v>480</v>
      </c>
      <c r="D14" s="93" t="s">
        <v>17</v>
      </c>
      <c r="E14" s="21" t="s">
        <v>483</v>
      </c>
      <c r="F14" s="17">
        <v>0</v>
      </c>
    </row>
    <row r="15" spans="1:8" ht="17.100000000000001" customHeight="1">
      <c r="A15" s="92"/>
      <c r="B15" s="21" t="s">
        <v>155</v>
      </c>
      <c r="C15" s="17" t="s">
        <v>140</v>
      </c>
      <c r="D15" s="93"/>
      <c r="E15" s="21" t="s">
        <v>64</v>
      </c>
      <c r="F15" s="17">
        <v>0</v>
      </c>
    </row>
    <row r="16" spans="1:8" ht="27.95" customHeight="1">
      <c r="A16" s="91"/>
      <c r="B16" s="91"/>
      <c r="C16" s="91"/>
      <c r="D16" s="91"/>
      <c r="E16" s="91"/>
      <c r="F16" s="91"/>
    </row>
    <row r="17" spans="1:6" ht="18.95" customHeight="1">
      <c r="A17" s="2"/>
      <c r="B17" s="87" t="s">
        <v>33</v>
      </c>
      <c r="C17" s="87" t="s">
        <v>21</v>
      </c>
      <c r="D17" s="87" t="s">
        <v>22</v>
      </c>
      <c r="E17" s="94" t="s">
        <v>23</v>
      </c>
      <c r="F17" s="95"/>
    </row>
    <row r="18" spans="1:6" ht="17.100000000000001" customHeight="1">
      <c r="A18" s="92" t="s">
        <v>29</v>
      </c>
      <c r="B18" s="25"/>
      <c r="C18" s="25"/>
      <c r="D18" s="11"/>
      <c r="E18" s="97"/>
      <c r="F18" s="98"/>
    </row>
    <row r="19" spans="1:6" ht="17.100000000000001" customHeight="1">
      <c r="A19" s="92"/>
      <c r="B19" s="25"/>
      <c r="C19" s="25"/>
      <c r="D19" s="11"/>
      <c r="E19" s="97"/>
      <c r="F19" s="98"/>
    </row>
    <row r="20" spans="1:6" ht="17.100000000000001" customHeight="1">
      <c r="A20" s="92"/>
      <c r="B20" s="25"/>
      <c r="C20" s="25"/>
      <c r="D20" s="11"/>
      <c r="E20" s="97"/>
      <c r="F20" s="98"/>
    </row>
    <row r="21" spans="1:6" ht="17.100000000000001" customHeight="1">
      <c r="A21" s="92"/>
      <c r="B21" s="25"/>
      <c r="C21" s="25"/>
      <c r="D21" s="11"/>
      <c r="E21" s="97"/>
      <c r="F21" s="98"/>
    </row>
    <row r="22" spans="1:6" ht="17.100000000000001" customHeight="1">
      <c r="A22" s="92"/>
      <c r="B22" s="25"/>
      <c r="C22" s="25"/>
      <c r="D22" s="11"/>
      <c r="E22" s="97"/>
      <c r="F22" s="98"/>
    </row>
    <row r="23" spans="1:6" ht="17.100000000000001" customHeight="1">
      <c r="A23" s="96"/>
      <c r="B23" s="25"/>
      <c r="C23" s="17"/>
      <c r="D23" s="11"/>
      <c r="E23" s="97"/>
      <c r="F23" s="98"/>
    </row>
    <row r="24" spans="1:6" ht="17.100000000000001" customHeight="1">
      <c r="A24" s="92" t="s">
        <v>0</v>
      </c>
      <c r="B24" s="25">
        <v>0.75</v>
      </c>
      <c r="C24" s="25" t="s">
        <v>484</v>
      </c>
      <c r="D24" s="11">
        <v>2</v>
      </c>
      <c r="E24" s="97"/>
      <c r="F24" s="98"/>
    </row>
    <row r="25" spans="1:6" ht="17.100000000000001" customHeight="1">
      <c r="A25" s="92"/>
      <c r="B25" s="25">
        <v>0.77083333333333337</v>
      </c>
      <c r="C25" s="25" t="s">
        <v>485</v>
      </c>
      <c r="D25" s="11">
        <v>10</v>
      </c>
      <c r="E25" s="97" t="s">
        <v>486</v>
      </c>
      <c r="F25" s="98"/>
    </row>
    <row r="26" spans="1:6" ht="17.100000000000001" customHeight="1">
      <c r="A26" s="92"/>
      <c r="B26" s="25"/>
      <c r="C26" s="25"/>
      <c r="D26" s="11"/>
      <c r="E26" s="97"/>
      <c r="F26" s="98"/>
    </row>
    <row r="27" spans="1:6" ht="17.100000000000001" customHeight="1">
      <c r="A27" s="92"/>
      <c r="B27" s="25"/>
      <c r="C27" s="25"/>
      <c r="D27" s="11"/>
      <c r="E27" s="97"/>
      <c r="F27" s="98"/>
    </row>
    <row r="28" spans="1:6" ht="17.100000000000001" customHeight="1">
      <c r="A28" s="92"/>
      <c r="B28" s="25"/>
      <c r="C28" s="25"/>
      <c r="D28" s="11"/>
      <c r="E28" s="97"/>
      <c r="F28" s="98"/>
    </row>
    <row r="29" spans="1:6" ht="17.100000000000001" customHeight="1">
      <c r="A29" s="92"/>
      <c r="B29" s="25"/>
      <c r="C29" s="25"/>
      <c r="D29" s="11"/>
      <c r="E29" s="97"/>
      <c r="F29" s="98"/>
    </row>
    <row r="30" spans="1:6" ht="26.1" customHeight="1">
      <c r="A30" s="91" t="s">
        <v>45</v>
      </c>
      <c r="B30" s="91"/>
      <c r="C30" s="91"/>
      <c r="D30" s="91"/>
      <c r="E30" s="91"/>
      <c r="F30" s="91"/>
    </row>
    <row r="31" spans="1:6" ht="17.100000000000001" customHeight="1">
      <c r="A31" s="99" t="s">
        <v>30</v>
      </c>
      <c r="B31" s="18" t="s">
        <v>36</v>
      </c>
      <c r="C31" s="23" t="s">
        <v>592</v>
      </c>
      <c r="D31" s="99" t="s">
        <v>20</v>
      </c>
      <c r="E31" s="87" t="s">
        <v>36</v>
      </c>
      <c r="F31" s="22" t="s">
        <v>487</v>
      </c>
    </row>
    <row r="32" spans="1:6" ht="17.100000000000001" customHeight="1">
      <c r="A32" s="100"/>
      <c r="B32" s="19" t="s">
        <v>37</v>
      </c>
      <c r="C32" s="23" t="s">
        <v>587</v>
      </c>
      <c r="D32" s="103"/>
      <c r="E32" s="16" t="s">
        <v>41</v>
      </c>
      <c r="F32" s="24" t="s">
        <v>478</v>
      </c>
    </row>
    <row r="33" spans="1:6" ht="17.100000000000001" customHeight="1">
      <c r="A33" s="100"/>
      <c r="B33" s="20" t="s">
        <v>38</v>
      </c>
      <c r="C33" s="23" t="s">
        <v>92</v>
      </c>
      <c r="D33" s="103"/>
      <c r="E33" s="16" t="s">
        <v>42</v>
      </c>
      <c r="F33" s="24" t="s">
        <v>488</v>
      </c>
    </row>
    <row r="34" spans="1:6" ht="17.100000000000001" customHeight="1">
      <c r="A34" s="101"/>
      <c r="B34" s="20" t="s">
        <v>39</v>
      </c>
      <c r="C34" s="23" t="s">
        <v>593</v>
      </c>
      <c r="D34" s="104"/>
      <c r="E34" s="16" t="s">
        <v>43</v>
      </c>
      <c r="F34" s="24"/>
    </row>
    <row r="35" spans="1:6" ht="17.100000000000001" customHeight="1">
      <c r="A35" s="102"/>
      <c r="B35" s="20" t="s">
        <v>40</v>
      </c>
      <c r="C35" s="23" t="s">
        <v>594</v>
      </c>
      <c r="D35" s="105"/>
      <c r="E35" s="16" t="s">
        <v>44</v>
      </c>
      <c r="F35" s="24"/>
    </row>
    <row r="36" spans="1:6" ht="27" customHeight="1">
      <c r="A36" s="91" t="s">
        <v>45</v>
      </c>
      <c r="B36" s="91"/>
      <c r="C36" s="91"/>
      <c r="D36" s="91"/>
      <c r="E36" s="91"/>
      <c r="F36" s="91"/>
    </row>
    <row r="37" spans="1:6" ht="17.100000000000001" customHeight="1">
      <c r="A37" s="99" t="s">
        <v>31</v>
      </c>
      <c r="B37" s="106" t="s">
        <v>595</v>
      </c>
      <c r="C37" s="118"/>
      <c r="D37" s="118"/>
      <c r="E37" s="118"/>
      <c r="F37" s="119"/>
    </row>
    <row r="38" spans="1:6" ht="17.100000000000001" customHeight="1">
      <c r="A38" s="101"/>
      <c r="B38" s="106" t="s">
        <v>596</v>
      </c>
      <c r="C38" s="118"/>
      <c r="D38" s="118"/>
      <c r="E38" s="118"/>
      <c r="F38" s="119"/>
    </row>
    <row r="39" spans="1:6" ht="17.100000000000001" customHeight="1">
      <c r="A39" s="102"/>
      <c r="B39" s="106"/>
      <c r="C39" s="107"/>
      <c r="D39" s="107"/>
      <c r="E39" s="107"/>
      <c r="F39" s="108"/>
    </row>
    <row r="40" spans="1:6" ht="17.100000000000001" customHeight="1">
      <c r="A40" s="99" t="s">
        <v>20</v>
      </c>
      <c r="B40" s="125" t="s">
        <v>548</v>
      </c>
      <c r="C40" s="126"/>
      <c r="D40" s="126"/>
      <c r="E40" s="126"/>
      <c r="F40" s="127"/>
    </row>
    <row r="41" spans="1:6" ht="17.100000000000001" customHeight="1">
      <c r="A41" s="101"/>
      <c r="B41" s="128"/>
      <c r="C41" s="129"/>
      <c r="D41" s="129"/>
      <c r="E41" s="129"/>
      <c r="F41" s="130"/>
    </row>
    <row r="42" spans="1:6" ht="17.100000000000001" customHeight="1">
      <c r="A42" s="102"/>
      <c r="B42" s="131"/>
      <c r="C42" s="132"/>
      <c r="D42" s="132"/>
      <c r="E42" s="132"/>
      <c r="F42" s="133"/>
    </row>
    <row r="43" spans="1:6" ht="24" customHeight="1">
      <c r="A43" s="91" t="s">
        <v>32</v>
      </c>
      <c r="B43" s="91"/>
      <c r="C43" s="91"/>
      <c r="D43" s="91"/>
      <c r="E43" s="91"/>
      <c r="F43" s="91"/>
    </row>
    <row r="44" spans="1:6" ht="27" customHeight="1">
      <c r="A44" s="86" t="s">
        <v>30</v>
      </c>
      <c r="B44" s="111"/>
      <c r="C44" s="112"/>
      <c r="D44" s="86" t="s">
        <v>20</v>
      </c>
      <c r="E44" s="111"/>
      <c r="F44" s="112"/>
    </row>
    <row r="45" spans="1:6" ht="24" customHeight="1">
      <c r="A45" s="113" t="s">
        <v>12</v>
      </c>
      <c r="B45" s="114"/>
      <c r="C45" s="115"/>
      <c r="D45" s="85" t="s">
        <v>11</v>
      </c>
      <c r="E45" s="116">
        <f>B39</f>
        <v>0</v>
      </c>
      <c r="F45" s="117"/>
    </row>
    <row r="46" spans="1:6" ht="17.100000000000001" customHeight="1">
      <c r="A46" s="109" t="s">
        <v>30</v>
      </c>
      <c r="B46" s="13" t="s">
        <v>2</v>
      </c>
      <c r="C46" s="13" t="s">
        <v>24</v>
      </c>
      <c r="D46" s="109" t="s">
        <v>20</v>
      </c>
      <c r="E46" s="13" t="s">
        <v>25</v>
      </c>
      <c r="F46" s="13" t="s">
        <v>3</v>
      </c>
    </row>
    <row r="47" spans="1:6" ht="17.100000000000001" customHeight="1">
      <c r="A47" s="109"/>
      <c r="B47" s="3"/>
      <c r="C47" s="3"/>
      <c r="D47" s="110"/>
      <c r="E47" s="3"/>
      <c r="F47" s="14"/>
    </row>
    <row r="48" spans="1:6" ht="17.100000000000001" customHeight="1">
      <c r="A48" s="109"/>
      <c r="B48" s="3"/>
      <c r="C48" s="3"/>
      <c r="D48" s="110"/>
      <c r="E48" s="3"/>
      <c r="F48" s="14"/>
    </row>
    <row r="49" spans="1:6" ht="17.100000000000001" customHeight="1">
      <c r="A49" s="109"/>
      <c r="B49" s="3"/>
      <c r="C49" s="3"/>
      <c r="D49" s="110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39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B40:F42"/>
    <mergeCell ref="A40:A42"/>
    <mergeCell ref="A43:F43"/>
    <mergeCell ref="B44:C44"/>
    <mergeCell ref="E44:F44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Normal="100" zoomScalePageLayoutView="150" workbookViewId="0">
      <selection activeCell="B38" sqref="B38:F38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8" ht="36" customHeight="1">
      <c r="A1" s="88"/>
      <c r="B1" s="88"/>
      <c r="C1" s="88"/>
      <c r="D1" s="88"/>
      <c r="E1" s="88"/>
      <c r="F1" s="88"/>
    </row>
    <row r="2" spans="1:8" ht="20.100000000000001" customHeight="1">
      <c r="A2" s="87" t="s">
        <v>4</v>
      </c>
      <c r="B2" s="15">
        <v>42181</v>
      </c>
      <c r="C2" s="5"/>
      <c r="D2" s="15"/>
      <c r="E2" s="6" t="s">
        <v>46</v>
      </c>
      <c r="F2" s="17"/>
      <c r="G2" s="30">
        <f>SUM(D4:D8)+SUM(F4:F8)</f>
        <v>0.98</v>
      </c>
    </row>
    <row r="3" spans="1:8" ht="24" customHeight="1">
      <c r="A3" s="89" t="s">
        <v>47</v>
      </c>
      <c r="B3" s="90"/>
      <c r="C3" s="26" t="s">
        <v>14</v>
      </c>
      <c r="D3" s="26" t="s">
        <v>49</v>
      </c>
      <c r="E3" s="26" t="s">
        <v>48</v>
      </c>
      <c r="F3" s="7" t="s">
        <v>49</v>
      </c>
    </row>
    <row r="4" spans="1:8" ht="17.100000000000001" customHeight="1">
      <c r="A4" s="87" t="s">
        <v>5</v>
      </c>
      <c r="B4" s="27">
        <v>487400</v>
      </c>
      <c r="C4" s="8" t="s">
        <v>58</v>
      </c>
      <c r="D4" s="10">
        <v>0.06</v>
      </c>
      <c r="E4" s="9" t="s">
        <v>51</v>
      </c>
      <c r="F4" s="10">
        <v>0.43</v>
      </c>
    </row>
    <row r="5" spans="1:8" ht="17.100000000000001" customHeight="1">
      <c r="A5" s="87" t="s">
        <v>6</v>
      </c>
      <c r="B5" s="29">
        <f>B6-B4</f>
        <v>2269600</v>
      </c>
      <c r="C5" s="9" t="s">
        <v>50</v>
      </c>
      <c r="D5" s="10">
        <v>0.08</v>
      </c>
      <c r="E5" s="9" t="s">
        <v>52</v>
      </c>
      <c r="F5" s="10">
        <v>0</v>
      </c>
      <c r="G5" s="43">
        <f>B7+B6</f>
        <v>69466050</v>
      </c>
    </row>
    <row r="6" spans="1:8" ht="17.100000000000001" customHeight="1">
      <c r="A6" s="87" t="s">
        <v>7</v>
      </c>
      <c r="B6" s="29">
        <v>2757000</v>
      </c>
      <c r="C6" s="8" t="s">
        <v>55</v>
      </c>
      <c r="D6" s="10">
        <v>0.06</v>
      </c>
      <c r="E6" s="9" t="s">
        <v>53</v>
      </c>
      <c r="F6" s="10">
        <v>0</v>
      </c>
      <c r="G6" s="46"/>
      <c r="H6" s="45"/>
    </row>
    <row r="7" spans="1:8" ht="17.100000000000001" customHeight="1">
      <c r="A7" s="87" t="s">
        <v>8</v>
      </c>
      <c r="B7" s="29">
        <v>66709050</v>
      </c>
      <c r="C7" s="9" t="s">
        <v>34</v>
      </c>
      <c r="D7" s="10">
        <v>0.17</v>
      </c>
      <c r="E7" s="9" t="s">
        <v>54</v>
      </c>
      <c r="F7" s="10">
        <v>0.18</v>
      </c>
      <c r="G7" s="44"/>
    </row>
    <row r="8" spans="1:8" ht="17.100000000000001" customHeight="1">
      <c r="A8" s="87" t="s">
        <v>13</v>
      </c>
      <c r="B8" s="29">
        <v>90801250</v>
      </c>
      <c r="C8" s="8" t="s">
        <v>35</v>
      </c>
      <c r="D8" s="10">
        <v>0</v>
      </c>
      <c r="E8" s="9"/>
      <c r="F8" s="10"/>
    </row>
    <row r="9" spans="1:8" ht="17.100000000000001" customHeight="1">
      <c r="A9" s="87" t="s">
        <v>28</v>
      </c>
      <c r="B9" s="28">
        <f>B7/B8</f>
        <v>0.73467105353725859</v>
      </c>
      <c r="C9" s="8"/>
      <c r="D9" s="10"/>
      <c r="E9" s="9"/>
      <c r="F9" s="12"/>
    </row>
    <row r="10" spans="1:8" ht="27.95" customHeight="1">
      <c r="A10" s="91" t="s">
        <v>26</v>
      </c>
      <c r="B10" s="91"/>
      <c r="C10" s="91"/>
      <c r="D10" s="91"/>
      <c r="E10" s="91"/>
      <c r="F10" s="91"/>
    </row>
    <row r="11" spans="1:8" ht="17.100000000000001" customHeight="1">
      <c r="A11" s="92" t="s">
        <v>27</v>
      </c>
      <c r="B11" s="87" t="s">
        <v>19</v>
      </c>
      <c r="C11" s="87" t="s">
        <v>15</v>
      </c>
      <c r="D11" s="87" t="s">
        <v>18</v>
      </c>
      <c r="E11" s="87"/>
      <c r="F11" s="16" t="s">
        <v>10</v>
      </c>
    </row>
    <row r="12" spans="1:8" ht="17.100000000000001" customHeight="1">
      <c r="A12" s="92"/>
      <c r="B12" s="21" t="s">
        <v>368</v>
      </c>
      <c r="C12" s="17" t="s">
        <v>493</v>
      </c>
      <c r="D12" s="93" t="s">
        <v>16</v>
      </c>
      <c r="E12" s="21" t="s">
        <v>497</v>
      </c>
      <c r="F12" s="17">
        <v>9</v>
      </c>
    </row>
    <row r="13" spans="1:8" ht="17.100000000000001" customHeight="1">
      <c r="A13" s="92"/>
      <c r="B13" s="21" t="s">
        <v>143</v>
      </c>
      <c r="C13" s="17" t="s">
        <v>494</v>
      </c>
      <c r="D13" s="93"/>
      <c r="E13" s="21" t="s">
        <v>64</v>
      </c>
      <c r="F13" s="17">
        <v>9</v>
      </c>
    </row>
    <row r="14" spans="1:8" ht="17.100000000000001" customHeight="1">
      <c r="A14" s="92"/>
      <c r="B14" s="21" t="s">
        <v>370</v>
      </c>
      <c r="C14" s="17" t="s">
        <v>495</v>
      </c>
      <c r="D14" s="93" t="s">
        <v>17</v>
      </c>
      <c r="E14" s="21" t="s">
        <v>368</v>
      </c>
      <c r="F14" s="17">
        <v>0</v>
      </c>
    </row>
    <row r="15" spans="1:8" ht="17.100000000000001" customHeight="1">
      <c r="A15" s="92"/>
      <c r="B15" s="21" t="s">
        <v>155</v>
      </c>
      <c r="C15" s="17" t="s">
        <v>496</v>
      </c>
      <c r="D15" s="93"/>
      <c r="E15" s="21" t="s">
        <v>498</v>
      </c>
      <c r="F15" s="17">
        <v>0</v>
      </c>
    </row>
    <row r="16" spans="1:8" ht="27.95" customHeight="1">
      <c r="A16" s="91"/>
      <c r="B16" s="91"/>
      <c r="C16" s="91"/>
      <c r="D16" s="91"/>
      <c r="E16" s="91"/>
      <c r="F16" s="91"/>
    </row>
    <row r="17" spans="1:6" ht="18.95" customHeight="1">
      <c r="A17" s="2"/>
      <c r="B17" s="87" t="s">
        <v>33</v>
      </c>
      <c r="C17" s="87" t="s">
        <v>21</v>
      </c>
      <c r="D17" s="87" t="s">
        <v>22</v>
      </c>
      <c r="E17" s="94" t="s">
        <v>23</v>
      </c>
      <c r="F17" s="95"/>
    </row>
    <row r="18" spans="1:6" ht="17.100000000000001" customHeight="1">
      <c r="A18" s="92" t="s">
        <v>29</v>
      </c>
      <c r="B18" s="25">
        <v>0.5</v>
      </c>
      <c r="C18" s="25" t="s">
        <v>499</v>
      </c>
      <c r="D18" s="11">
        <v>6</v>
      </c>
      <c r="E18" s="97"/>
      <c r="F18" s="98"/>
    </row>
    <row r="19" spans="1:6" ht="17.100000000000001" customHeight="1">
      <c r="A19" s="92"/>
      <c r="B19" s="25">
        <v>0.54166666666666663</v>
      </c>
      <c r="C19" s="25" t="s">
        <v>500</v>
      </c>
      <c r="D19" s="11">
        <v>3</v>
      </c>
      <c r="E19" s="97"/>
      <c r="F19" s="98"/>
    </row>
    <row r="20" spans="1:6" ht="17.100000000000001" customHeight="1">
      <c r="A20" s="92"/>
      <c r="B20" s="25"/>
      <c r="C20" s="25"/>
      <c r="D20" s="11"/>
      <c r="E20" s="97"/>
      <c r="F20" s="98"/>
    </row>
    <row r="21" spans="1:6" ht="17.100000000000001" customHeight="1">
      <c r="A21" s="92"/>
      <c r="B21" s="25"/>
      <c r="C21" s="25"/>
      <c r="D21" s="11"/>
      <c r="E21" s="97"/>
      <c r="F21" s="98"/>
    </row>
    <row r="22" spans="1:6" ht="17.100000000000001" customHeight="1">
      <c r="A22" s="92"/>
      <c r="B22" s="25"/>
      <c r="C22" s="25"/>
      <c r="D22" s="11"/>
      <c r="E22" s="97"/>
      <c r="F22" s="98"/>
    </row>
    <row r="23" spans="1:6" ht="17.100000000000001" customHeight="1">
      <c r="A23" s="96"/>
      <c r="B23" s="25"/>
      <c r="C23" s="17"/>
      <c r="D23" s="11"/>
      <c r="E23" s="97"/>
      <c r="F23" s="98"/>
    </row>
    <row r="24" spans="1:6" ht="17.100000000000001" customHeight="1">
      <c r="A24" s="92" t="s">
        <v>0</v>
      </c>
      <c r="B24" s="25">
        <v>0.75</v>
      </c>
      <c r="C24" s="25" t="s">
        <v>501</v>
      </c>
      <c r="D24" s="11">
        <v>8</v>
      </c>
      <c r="E24" s="97" t="s">
        <v>503</v>
      </c>
      <c r="F24" s="98"/>
    </row>
    <row r="25" spans="1:6" ht="17.100000000000001" customHeight="1">
      <c r="A25" s="92"/>
      <c r="B25" s="25">
        <v>0.75</v>
      </c>
      <c r="C25" s="25" t="s">
        <v>502</v>
      </c>
      <c r="D25" s="11">
        <v>2</v>
      </c>
      <c r="E25" s="97"/>
      <c r="F25" s="98"/>
    </row>
    <row r="26" spans="1:6" ht="17.100000000000001" customHeight="1">
      <c r="A26" s="92"/>
      <c r="B26" s="25">
        <v>0.79166666666666663</v>
      </c>
      <c r="C26" s="25" t="s">
        <v>504</v>
      </c>
      <c r="D26" s="11">
        <v>2</v>
      </c>
      <c r="E26" s="97"/>
      <c r="F26" s="98"/>
    </row>
    <row r="27" spans="1:6" ht="17.100000000000001" customHeight="1">
      <c r="A27" s="92"/>
      <c r="B27" s="25">
        <v>0.8125</v>
      </c>
      <c r="C27" s="25" t="s">
        <v>505</v>
      </c>
      <c r="D27" s="11">
        <v>18</v>
      </c>
      <c r="E27" s="97" t="s">
        <v>506</v>
      </c>
      <c r="F27" s="98"/>
    </row>
    <row r="28" spans="1:6" ht="17.100000000000001" customHeight="1">
      <c r="A28" s="92"/>
      <c r="B28" s="25">
        <v>0.875</v>
      </c>
      <c r="C28" s="25" t="s">
        <v>507</v>
      </c>
      <c r="D28" s="11">
        <v>2</v>
      </c>
      <c r="E28" s="97"/>
      <c r="F28" s="98"/>
    </row>
    <row r="29" spans="1:6" ht="17.100000000000001" customHeight="1">
      <c r="A29" s="92"/>
      <c r="B29" s="25">
        <v>0.875</v>
      </c>
      <c r="C29" s="25" t="s">
        <v>508</v>
      </c>
      <c r="D29" s="11">
        <v>2</v>
      </c>
      <c r="E29" s="97"/>
      <c r="F29" s="98"/>
    </row>
    <row r="30" spans="1:6" ht="26.1" customHeight="1">
      <c r="A30" s="91" t="s">
        <v>45</v>
      </c>
      <c r="B30" s="91"/>
      <c r="C30" s="91"/>
      <c r="D30" s="91"/>
      <c r="E30" s="91"/>
      <c r="F30" s="91"/>
    </row>
    <row r="31" spans="1:6" ht="17.100000000000001" customHeight="1">
      <c r="A31" s="99" t="s">
        <v>30</v>
      </c>
      <c r="B31" s="18" t="s">
        <v>36</v>
      </c>
      <c r="C31" s="23" t="s">
        <v>586</v>
      </c>
      <c r="D31" s="99" t="s">
        <v>20</v>
      </c>
      <c r="E31" s="87" t="s">
        <v>36</v>
      </c>
      <c r="F31" s="22" t="s">
        <v>491</v>
      </c>
    </row>
    <row r="32" spans="1:6" ht="17.100000000000001" customHeight="1">
      <c r="A32" s="100"/>
      <c r="B32" s="19" t="s">
        <v>37</v>
      </c>
      <c r="C32" s="23" t="s">
        <v>587</v>
      </c>
      <c r="D32" s="103"/>
      <c r="E32" s="16" t="s">
        <v>41</v>
      </c>
      <c r="F32" s="24" t="s">
        <v>478</v>
      </c>
    </row>
    <row r="33" spans="1:6" ht="17.100000000000001" customHeight="1">
      <c r="A33" s="100"/>
      <c r="B33" s="20" t="s">
        <v>38</v>
      </c>
      <c r="C33" s="23" t="s">
        <v>588</v>
      </c>
      <c r="D33" s="103"/>
      <c r="E33" s="16" t="s">
        <v>42</v>
      </c>
      <c r="F33" s="24" t="s">
        <v>492</v>
      </c>
    </row>
    <row r="34" spans="1:6" ht="17.100000000000001" customHeight="1">
      <c r="A34" s="101"/>
      <c r="B34" s="20" t="s">
        <v>39</v>
      </c>
      <c r="C34" s="23" t="s">
        <v>589</v>
      </c>
      <c r="D34" s="104"/>
      <c r="E34" s="16" t="s">
        <v>43</v>
      </c>
      <c r="F34" s="24"/>
    </row>
    <row r="35" spans="1:6" ht="17.100000000000001" customHeight="1">
      <c r="A35" s="102"/>
      <c r="B35" s="20" t="s">
        <v>40</v>
      </c>
      <c r="C35" s="23" t="s">
        <v>572</v>
      </c>
      <c r="D35" s="105"/>
      <c r="E35" s="16" t="s">
        <v>44</v>
      </c>
      <c r="F35" s="24"/>
    </row>
    <row r="36" spans="1:6" ht="27" customHeight="1">
      <c r="A36" s="91" t="s">
        <v>45</v>
      </c>
      <c r="B36" s="91"/>
      <c r="C36" s="91"/>
      <c r="D36" s="91"/>
      <c r="E36" s="91"/>
      <c r="F36" s="91"/>
    </row>
    <row r="37" spans="1:6" ht="17.100000000000001" customHeight="1">
      <c r="A37" s="99" t="s">
        <v>31</v>
      </c>
      <c r="B37" s="106" t="s">
        <v>590</v>
      </c>
      <c r="C37" s="118"/>
      <c r="D37" s="118"/>
      <c r="E37" s="118"/>
      <c r="F37" s="119"/>
    </row>
    <row r="38" spans="1:6" ht="17.100000000000001" customHeight="1">
      <c r="A38" s="101"/>
      <c r="B38" s="106" t="s">
        <v>591</v>
      </c>
      <c r="C38" s="118"/>
      <c r="D38" s="118"/>
      <c r="E38" s="118"/>
      <c r="F38" s="119"/>
    </row>
    <row r="39" spans="1:6" ht="17.100000000000001" customHeight="1">
      <c r="A39" s="102"/>
      <c r="B39" s="106"/>
      <c r="C39" s="107"/>
      <c r="D39" s="107"/>
      <c r="E39" s="107"/>
      <c r="F39" s="108"/>
    </row>
    <row r="40" spans="1:6" ht="17.100000000000001" customHeight="1">
      <c r="A40" s="99" t="s">
        <v>20</v>
      </c>
      <c r="B40" s="125" t="s">
        <v>509</v>
      </c>
      <c r="C40" s="126"/>
      <c r="D40" s="126"/>
      <c r="E40" s="126"/>
      <c r="F40" s="127"/>
    </row>
    <row r="41" spans="1:6" ht="17.100000000000001" customHeight="1">
      <c r="A41" s="101"/>
      <c r="B41" s="128"/>
      <c r="C41" s="129"/>
      <c r="D41" s="129"/>
      <c r="E41" s="129"/>
      <c r="F41" s="130"/>
    </row>
    <row r="42" spans="1:6" ht="17.100000000000001" customHeight="1">
      <c r="A42" s="102"/>
      <c r="B42" s="131"/>
      <c r="C42" s="132"/>
      <c r="D42" s="132"/>
      <c r="E42" s="132"/>
      <c r="F42" s="133"/>
    </row>
    <row r="43" spans="1:6" ht="24" customHeight="1">
      <c r="A43" s="91" t="s">
        <v>32</v>
      </c>
      <c r="B43" s="91"/>
      <c r="C43" s="91"/>
      <c r="D43" s="91"/>
      <c r="E43" s="91"/>
      <c r="F43" s="91"/>
    </row>
    <row r="44" spans="1:6" ht="27" customHeight="1">
      <c r="A44" s="86" t="s">
        <v>30</v>
      </c>
      <c r="B44" s="111"/>
      <c r="C44" s="112"/>
      <c r="D44" s="86" t="s">
        <v>20</v>
      </c>
      <c r="E44" s="111"/>
      <c r="F44" s="112"/>
    </row>
    <row r="45" spans="1:6" ht="24" customHeight="1">
      <c r="A45" s="113" t="s">
        <v>12</v>
      </c>
      <c r="B45" s="114"/>
      <c r="C45" s="115"/>
      <c r="D45" s="85" t="s">
        <v>11</v>
      </c>
      <c r="E45" s="116">
        <f>B39</f>
        <v>0</v>
      </c>
      <c r="F45" s="117"/>
    </row>
    <row r="46" spans="1:6" ht="17.100000000000001" customHeight="1">
      <c r="A46" s="109" t="s">
        <v>30</v>
      </c>
      <c r="B46" s="13" t="s">
        <v>2</v>
      </c>
      <c r="C46" s="13" t="s">
        <v>24</v>
      </c>
      <c r="D46" s="109" t="s">
        <v>20</v>
      </c>
      <c r="E46" s="13" t="s">
        <v>25</v>
      </c>
      <c r="F46" s="13" t="s">
        <v>3</v>
      </c>
    </row>
    <row r="47" spans="1:6" ht="17.100000000000001" customHeight="1">
      <c r="A47" s="109"/>
      <c r="B47" s="3"/>
      <c r="C47" s="3"/>
      <c r="D47" s="110"/>
      <c r="E47" s="3"/>
      <c r="F47" s="14"/>
    </row>
    <row r="48" spans="1:6" ht="17.100000000000001" customHeight="1">
      <c r="A48" s="109"/>
      <c r="B48" s="3"/>
      <c r="C48" s="3"/>
      <c r="D48" s="110"/>
      <c r="E48" s="3"/>
      <c r="F48" s="14"/>
    </row>
    <row r="49" spans="1:6" ht="17.100000000000001" customHeight="1">
      <c r="A49" s="109"/>
      <c r="B49" s="3"/>
      <c r="C49" s="3"/>
      <c r="D49" s="110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39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6:A49"/>
    <mergeCell ref="D46:D49"/>
    <mergeCell ref="A40:A42"/>
    <mergeCell ref="B40:F42"/>
    <mergeCell ref="A43:F43"/>
    <mergeCell ref="B44:C44"/>
    <mergeCell ref="E44:F44"/>
    <mergeCell ref="A45:C45"/>
    <mergeCell ref="E45:F4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Normal="100" zoomScalePageLayoutView="150" workbookViewId="0">
      <selection activeCell="B40" sqref="B40:F40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8" ht="36" customHeight="1">
      <c r="A1" s="88"/>
      <c r="B1" s="88"/>
      <c r="C1" s="88"/>
      <c r="D1" s="88"/>
      <c r="E1" s="88"/>
      <c r="F1" s="88"/>
    </row>
    <row r="2" spans="1:8" ht="20.100000000000001" customHeight="1">
      <c r="A2" s="87" t="s">
        <v>4</v>
      </c>
      <c r="B2" s="15">
        <v>42182</v>
      </c>
      <c r="C2" s="5"/>
      <c r="D2" s="15"/>
      <c r="E2" s="6" t="s">
        <v>46</v>
      </c>
      <c r="F2" s="17"/>
      <c r="G2" s="30">
        <f>SUM(D4:D8)+SUM(F4:F8)</f>
        <v>1.01</v>
      </c>
    </row>
    <row r="3" spans="1:8" ht="24" customHeight="1">
      <c r="A3" s="89" t="s">
        <v>47</v>
      </c>
      <c r="B3" s="90"/>
      <c r="C3" s="26" t="s">
        <v>14</v>
      </c>
      <c r="D3" s="26" t="s">
        <v>49</v>
      </c>
      <c r="E3" s="26" t="s">
        <v>48</v>
      </c>
      <c r="F3" s="7" t="s">
        <v>49</v>
      </c>
    </row>
    <row r="4" spans="1:8" ht="17.100000000000001" customHeight="1">
      <c r="A4" s="87" t="s">
        <v>5</v>
      </c>
      <c r="B4" s="27">
        <v>1646000</v>
      </c>
      <c r="C4" s="8" t="s">
        <v>58</v>
      </c>
      <c r="D4" s="10">
        <v>0.03</v>
      </c>
      <c r="E4" s="9" t="s">
        <v>51</v>
      </c>
      <c r="F4" s="10">
        <v>0.1</v>
      </c>
    </row>
    <row r="5" spans="1:8" ht="17.100000000000001" customHeight="1">
      <c r="A5" s="87" t="s">
        <v>6</v>
      </c>
      <c r="B5" s="29">
        <f>B6-B4</f>
        <v>3790570</v>
      </c>
      <c r="C5" s="9" t="s">
        <v>50</v>
      </c>
      <c r="D5" s="10">
        <v>7.0000000000000007E-2</v>
      </c>
      <c r="E5" s="9" t="s">
        <v>52</v>
      </c>
      <c r="F5" s="10">
        <v>0.08</v>
      </c>
      <c r="G5" s="43">
        <f>B7+B6</f>
        <v>77582190</v>
      </c>
    </row>
    <row r="6" spans="1:8" ht="17.100000000000001" customHeight="1">
      <c r="A6" s="87" t="s">
        <v>7</v>
      </c>
      <c r="B6" s="29">
        <v>5436570</v>
      </c>
      <c r="C6" s="8" t="s">
        <v>55</v>
      </c>
      <c r="D6" s="10">
        <v>0.05</v>
      </c>
      <c r="E6" s="9" t="s">
        <v>53</v>
      </c>
      <c r="F6" s="10">
        <v>7.0000000000000007E-2</v>
      </c>
      <c r="G6" s="46"/>
      <c r="H6" s="45"/>
    </row>
    <row r="7" spans="1:8" ht="17.100000000000001" customHeight="1">
      <c r="A7" s="87" t="s">
        <v>8</v>
      </c>
      <c r="B7" s="29">
        <v>72145620</v>
      </c>
      <c r="C7" s="9" t="s">
        <v>34</v>
      </c>
      <c r="D7" s="10">
        <v>0.12</v>
      </c>
      <c r="E7" s="9" t="s">
        <v>54</v>
      </c>
      <c r="F7" s="10">
        <v>0.47</v>
      </c>
      <c r="G7" s="44"/>
    </row>
    <row r="8" spans="1:8" ht="17.100000000000001" customHeight="1">
      <c r="A8" s="87" t="s">
        <v>13</v>
      </c>
      <c r="B8" s="29">
        <v>90801250</v>
      </c>
      <c r="C8" s="8" t="s">
        <v>35</v>
      </c>
      <c r="D8" s="10">
        <v>0.02</v>
      </c>
      <c r="E8" s="9"/>
      <c r="F8" s="10"/>
    </row>
    <row r="9" spans="1:8" ht="17.100000000000001" customHeight="1">
      <c r="A9" s="87" t="s">
        <v>28</v>
      </c>
      <c r="B9" s="28">
        <f>B7/B8</f>
        <v>0.7945443482330915</v>
      </c>
      <c r="C9" s="8"/>
      <c r="D9" s="10"/>
      <c r="E9" s="9"/>
      <c r="F9" s="12"/>
    </row>
    <row r="10" spans="1:8" ht="27.95" customHeight="1">
      <c r="A10" s="91" t="s">
        <v>26</v>
      </c>
      <c r="B10" s="91"/>
      <c r="C10" s="91"/>
      <c r="D10" s="91"/>
      <c r="E10" s="91"/>
      <c r="F10" s="91"/>
    </row>
    <row r="11" spans="1:8" ht="17.100000000000001" customHeight="1">
      <c r="A11" s="92" t="s">
        <v>27</v>
      </c>
      <c r="B11" s="87" t="s">
        <v>19</v>
      </c>
      <c r="C11" s="87" t="s">
        <v>15</v>
      </c>
      <c r="D11" s="87" t="s">
        <v>18</v>
      </c>
      <c r="E11" s="87"/>
      <c r="F11" s="16" t="s">
        <v>10</v>
      </c>
    </row>
    <row r="12" spans="1:8" ht="17.100000000000001" customHeight="1">
      <c r="A12" s="92"/>
      <c r="B12" s="21" t="s">
        <v>368</v>
      </c>
      <c r="C12" s="17" t="s">
        <v>510</v>
      </c>
      <c r="D12" s="93" t="s">
        <v>16</v>
      </c>
      <c r="E12" s="21" t="s">
        <v>514</v>
      </c>
      <c r="F12" s="17">
        <v>7</v>
      </c>
    </row>
    <row r="13" spans="1:8" ht="17.100000000000001" customHeight="1">
      <c r="A13" s="92"/>
      <c r="B13" s="21" t="s">
        <v>143</v>
      </c>
      <c r="C13" s="17" t="s">
        <v>140</v>
      </c>
      <c r="D13" s="93"/>
      <c r="E13" s="21" t="s">
        <v>513</v>
      </c>
      <c r="F13" s="17">
        <v>8</v>
      </c>
    </row>
    <row r="14" spans="1:8" ht="17.100000000000001" customHeight="1">
      <c r="A14" s="92"/>
      <c r="B14" s="21" t="s">
        <v>370</v>
      </c>
      <c r="C14" s="17" t="s">
        <v>511</v>
      </c>
      <c r="D14" s="93" t="s">
        <v>17</v>
      </c>
      <c r="E14" s="21" t="s">
        <v>481</v>
      </c>
      <c r="F14" s="17">
        <v>0</v>
      </c>
    </row>
    <row r="15" spans="1:8" ht="17.100000000000001" customHeight="1">
      <c r="A15" s="92"/>
      <c r="B15" s="21" t="s">
        <v>155</v>
      </c>
      <c r="C15" s="17" t="s">
        <v>512</v>
      </c>
      <c r="D15" s="93"/>
      <c r="E15" s="21" t="s">
        <v>515</v>
      </c>
      <c r="F15" s="17">
        <v>0</v>
      </c>
    </row>
    <row r="16" spans="1:8" ht="27.95" customHeight="1">
      <c r="A16" s="91"/>
      <c r="B16" s="91"/>
      <c r="C16" s="91"/>
      <c r="D16" s="91"/>
      <c r="E16" s="91"/>
      <c r="F16" s="91"/>
    </row>
    <row r="17" spans="1:6" ht="18.95" customHeight="1">
      <c r="A17" s="2"/>
      <c r="B17" s="87" t="s">
        <v>33</v>
      </c>
      <c r="C17" s="87" t="s">
        <v>21</v>
      </c>
      <c r="D17" s="87" t="s">
        <v>22</v>
      </c>
      <c r="E17" s="94" t="s">
        <v>23</v>
      </c>
      <c r="F17" s="95"/>
    </row>
    <row r="18" spans="1:6" ht="17.100000000000001" customHeight="1">
      <c r="A18" s="92" t="s">
        <v>29</v>
      </c>
      <c r="B18" s="25">
        <v>0.52083333333333337</v>
      </c>
      <c r="C18" s="25" t="s">
        <v>516</v>
      </c>
      <c r="D18" s="11" t="s">
        <v>517</v>
      </c>
      <c r="E18" s="97" t="s">
        <v>518</v>
      </c>
      <c r="F18" s="98"/>
    </row>
    <row r="19" spans="1:6" ht="17.100000000000001" customHeight="1">
      <c r="A19" s="92"/>
      <c r="B19" s="25">
        <v>0.54166666666666663</v>
      </c>
      <c r="C19" s="25" t="s">
        <v>519</v>
      </c>
      <c r="D19" s="11">
        <v>2</v>
      </c>
      <c r="E19" s="97"/>
      <c r="F19" s="98"/>
    </row>
    <row r="20" spans="1:6" ht="17.100000000000001" customHeight="1">
      <c r="A20" s="92"/>
      <c r="B20" s="25">
        <v>0.5625</v>
      </c>
      <c r="C20" s="25" t="s">
        <v>520</v>
      </c>
      <c r="D20" s="11">
        <v>2</v>
      </c>
      <c r="E20" s="97"/>
      <c r="F20" s="98"/>
    </row>
    <row r="21" spans="1:6" ht="17.100000000000001" customHeight="1">
      <c r="A21" s="92"/>
      <c r="B21" s="25">
        <v>0.60416666666666663</v>
      </c>
      <c r="C21" s="25" t="s">
        <v>521</v>
      </c>
      <c r="D21" s="11">
        <v>3</v>
      </c>
      <c r="E21" s="97"/>
      <c r="F21" s="98"/>
    </row>
    <row r="22" spans="1:6" ht="17.100000000000001" customHeight="1">
      <c r="A22" s="92"/>
      <c r="B22" s="25">
        <v>0.66666666666666663</v>
      </c>
      <c r="C22" s="25" t="s">
        <v>522</v>
      </c>
      <c r="D22" s="11">
        <v>2</v>
      </c>
      <c r="E22" s="97"/>
      <c r="F22" s="98"/>
    </row>
    <row r="23" spans="1:6" ht="17.100000000000001" customHeight="1">
      <c r="A23" s="96"/>
      <c r="B23" s="25">
        <v>0.6875</v>
      </c>
      <c r="C23" s="17" t="s">
        <v>523</v>
      </c>
      <c r="D23" s="11">
        <v>3</v>
      </c>
      <c r="E23" s="97"/>
      <c r="F23" s="98"/>
    </row>
    <row r="24" spans="1:6" ht="17.100000000000001" customHeight="1">
      <c r="A24" s="92" t="s">
        <v>0</v>
      </c>
      <c r="B24" s="25">
        <v>0.75</v>
      </c>
      <c r="C24" s="25" t="s">
        <v>524</v>
      </c>
      <c r="D24" s="11">
        <v>20</v>
      </c>
      <c r="E24" s="97"/>
      <c r="F24" s="98"/>
    </row>
    <row r="25" spans="1:6" ht="17.100000000000001" customHeight="1">
      <c r="A25" s="92"/>
      <c r="B25" s="25">
        <v>0.75</v>
      </c>
      <c r="C25" s="25" t="s">
        <v>525</v>
      </c>
      <c r="D25" s="11">
        <v>2</v>
      </c>
      <c r="E25" s="97"/>
      <c r="F25" s="98"/>
    </row>
    <row r="26" spans="1:6" ht="17.100000000000001" customHeight="1">
      <c r="A26" s="92"/>
      <c r="B26" s="25">
        <v>0.8125</v>
      </c>
      <c r="C26" s="25" t="s">
        <v>526</v>
      </c>
      <c r="D26" s="11">
        <v>3</v>
      </c>
      <c r="E26" s="97"/>
      <c r="F26" s="98"/>
    </row>
    <row r="27" spans="1:6" ht="17.100000000000001" customHeight="1">
      <c r="A27" s="92"/>
      <c r="B27" s="25"/>
      <c r="C27" s="25"/>
      <c r="D27" s="11"/>
      <c r="E27" s="97"/>
      <c r="F27" s="98"/>
    </row>
    <row r="28" spans="1:6" ht="17.100000000000001" customHeight="1">
      <c r="A28" s="92"/>
      <c r="B28" s="25"/>
      <c r="C28" s="25"/>
      <c r="D28" s="11"/>
      <c r="E28" s="97"/>
      <c r="F28" s="98"/>
    </row>
    <row r="29" spans="1:6" ht="17.100000000000001" customHeight="1">
      <c r="A29" s="92"/>
      <c r="B29" s="25"/>
      <c r="C29" s="25"/>
      <c r="D29" s="11"/>
      <c r="E29" s="97"/>
      <c r="F29" s="98"/>
    </row>
    <row r="30" spans="1:6" ht="26.1" customHeight="1">
      <c r="A30" s="91" t="s">
        <v>45</v>
      </c>
      <c r="B30" s="91"/>
      <c r="C30" s="91"/>
      <c r="D30" s="91"/>
      <c r="E30" s="91"/>
      <c r="F30" s="91"/>
    </row>
    <row r="31" spans="1:6" ht="17.100000000000001" customHeight="1">
      <c r="A31" s="99" t="s">
        <v>30</v>
      </c>
      <c r="B31" s="18" t="s">
        <v>36</v>
      </c>
      <c r="C31" s="23" t="s">
        <v>579</v>
      </c>
      <c r="D31" s="99" t="s">
        <v>20</v>
      </c>
      <c r="E31" s="87" t="s">
        <v>36</v>
      </c>
      <c r="F31" s="22" t="s">
        <v>527</v>
      </c>
    </row>
    <row r="32" spans="1:6" ht="17.100000000000001" customHeight="1">
      <c r="A32" s="100"/>
      <c r="B32" s="19" t="s">
        <v>37</v>
      </c>
      <c r="C32" s="23" t="s">
        <v>580</v>
      </c>
      <c r="D32" s="103"/>
      <c r="E32" s="16" t="s">
        <v>41</v>
      </c>
      <c r="F32" s="24" t="s">
        <v>529</v>
      </c>
    </row>
    <row r="33" spans="1:6" ht="17.100000000000001" customHeight="1">
      <c r="A33" s="100"/>
      <c r="B33" s="20" t="s">
        <v>38</v>
      </c>
      <c r="C33" s="23" t="s">
        <v>581</v>
      </c>
      <c r="D33" s="103"/>
      <c r="E33" s="16" t="s">
        <v>42</v>
      </c>
      <c r="F33" s="24" t="s">
        <v>530</v>
      </c>
    </row>
    <row r="34" spans="1:6" ht="17.100000000000001" customHeight="1">
      <c r="A34" s="101"/>
      <c r="B34" s="20" t="s">
        <v>39</v>
      </c>
      <c r="C34" s="23" t="s">
        <v>582</v>
      </c>
      <c r="D34" s="104"/>
      <c r="E34" s="16" t="s">
        <v>43</v>
      </c>
      <c r="F34" s="24" t="s">
        <v>528</v>
      </c>
    </row>
    <row r="35" spans="1:6" ht="17.100000000000001" customHeight="1">
      <c r="A35" s="102"/>
      <c r="B35" s="20" t="s">
        <v>40</v>
      </c>
      <c r="C35" s="23" t="s">
        <v>66</v>
      </c>
      <c r="D35" s="105"/>
      <c r="E35" s="16" t="s">
        <v>44</v>
      </c>
      <c r="F35" s="24"/>
    </row>
    <row r="36" spans="1:6" ht="27" customHeight="1">
      <c r="A36" s="91" t="s">
        <v>45</v>
      </c>
      <c r="B36" s="91"/>
      <c r="C36" s="91"/>
      <c r="D36" s="91"/>
      <c r="E36" s="91"/>
      <c r="F36" s="91"/>
    </row>
    <row r="37" spans="1:6" ht="17.100000000000001" customHeight="1">
      <c r="A37" s="99" t="s">
        <v>31</v>
      </c>
      <c r="B37" s="106" t="s">
        <v>585</v>
      </c>
      <c r="C37" s="118"/>
      <c r="D37" s="118"/>
      <c r="E37" s="118"/>
      <c r="F37" s="119"/>
    </row>
    <row r="38" spans="1:6" ht="17.100000000000001" customHeight="1">
      <c r="A38" s="101"/>
      <c r="B38" s="106"/>
      <c r="C38" s="118"/>
      <c r="D38" s="118"/>
      <c r="E38" s="118"/>
      <c r="F38" s="119"/>
    </row>
    <row r="39" spans="1:6" ht="17.100000000000001" customHeight="1">
      <c r="A39" s="102"/>
      <c r="B39" s="106"/>
      <c r="C39" s="107"/>
      <c r="D39" s="107"/>
      <c r="E39" s="107"/>
      <c r="F39" s="108"/>
    </row>
    <row r="40" spans="1:6" ht="17.100000000000001" customHeight="1">
      <c r="A40" s="99" t="s">
        <v>20</v>
      </c>
      <c r="B40" s="134" t="s">
        <v>602</v>
      </c>
      <c r="C40" s="135"/>
      <c r="D40" s="135"/>
      <c r="E40" s="135"/>
      <c r="F40" s="136"/>
    </row>
    <row r="41" spans="1:6" ht="17.100000000000001" customHeight="1">
      <c r="A41" s="101"/>
      <c r="B41" s="128"/>
      <c r="C41" s="129"/>
      <c r="D41" s="129"/>
      <c r="E41" s="129"/>
      <c r="F41" s="130"/>
    </row>
    <row r="42" spans="1:6" ht="17.100000000000001" customHeight="1">
      <c r="A42" s="102"/>
      <c r="B42" s="106"/>
      <c r="C42" s="118"/>
      <c r="D42" s="118"/>
      <c r="E42" s="118"/>
      <c r="F42" s="119"/>
    </row>
    <row r="43" spans="1:6" ht="24" customHeight="1">
      <c r="A43" s="91" t="s">
        <v>32</v>
      </c>
      <c r="B43" s="91"/>
      <c r="C43" s="91"/>
      <c r="D43" s="91"/>
      <c r="E43" s="91"/>
      <c r="F43" s="91"/>
    </row>
    <row r="44" spans="1:6" ht="27" customHeight="1">
      <c r="A44" s="86" t="s">
        <v>30</v>
      </c>
      <c r="B44" s="111"/>
      <c r="C44" s="112"/>
      <c r="D44" s="86" t="s">
        <v>20</v>
      </c>
      <c r="E44" s="111"/>
      <c r="F44" s="112"/>
    </row>
    <row r="45" spans="1:6" ht="24" customHeight="1">
      <c r="A45" s="113" t="s">
        <v>12</v>
      </c>
      <c r="B45" s="114"/>
      <c r="C45" s="115"/>
      <c r="D45" s="85" t="s">
        <v>11</v>
      </c>
      <c r="E45" s="116">
        <f>B39</f>
        <v>0</v>
      </c>
      <c r="F45" s="117"/>
    </row>
    <row r="46" spans="1:6" ht="17.100000000000001" customHeight="1">
      <c r="A46" s="109" t="s">
        <v>30</v>
      </c>
      <c r="B46" s="13" t="s">
        <v>2</v>
      </c>
      <c r="C46" s="13" t="s">
        <v>24</v>
      </c>
      <c r="D46" s="109" t="s">
        <v>20</v>
      </c>
      <c r="E46" s="13" t="s">
        <v>25</v>
      </c>
      <c r="F46" s="13" t="s">
        <v>3</v>
      </c>
    </row>
    <row r="47" spans="1:6" ht="17.100000000000001" customHeight="1">
      <c r="A47" s="109"/>
      <c r="B47" s="3"/>
      <c r="C47" s="3"/>
      <c r="D47" s="110"/>
      <c r="E47" s="3"/>
      <c r="F47" s="14"/>
    </row>
    <row r="48" spans="1:6" ht="17.100000000000001" customHeight="1">
      <c r="A48" s="109"/>
      <c r="B48" s="3"/>
      <c r="C48" s="3"/>
      <c r="D48" s="110"/>
      <c r="E48" s="3"/>
      <c r="F48" s="14"/>
    </row>
    <row r="49" spans="1:6" ht="17.100000000000001" customHeight="1">
      <c r="A49" s="109"/>
      <c r="B49" s="3"/>
      <c r="C49" s="3"/>
      <c r="D49" s="110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6:A49"/>
    <mergeCell ref="D46:D49"/>
    <mergeCell ref="B40:F40"/>
    <mergeCell ref="B41:F41"/>
    <mergeCell ref="B42:F42"/>
    <mergeCell ref="A40:A42"/>
    <mergeCell ref="A43:F43"/>
    <mergeCell ref="B44:C44"/>
    <mergeCell ref="E44:F44"/>
    <mergeCell ref="A45:C45"/>
    <mergeCell ref="E45:F4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Normal="100" zoomScalePageLayoutView="150" workbookViewId="0">
      <selection activeCell="G1" sqref="G1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8" ht="36" customHeight="1">
      <c r="A1" s="88"/>
      <c r="B1" s="88"/>
      <c r="C1" s="88"/>
      <c r="D1" s="88"/>
      <c r="E1" s="88"/>
      <c r="F1" s="88"/>
    </row>
    <row r="2" spans="1:8" ht="20.100000000000001" customHeight="1">
      <c r="A2" s="87" t="s">
        <v>4</v>
      </c>
      <c r="B2" s="15">
        <v>42183</v>
      </c>
      <c r="C2" s="5"/>
      <c r="D2" s="15"/>
      <c r="E2" s="6" t="s">
        <v>46</v>
      </c>
      <c r="F2" s="17"/>
      <c r="G2" s="30">
        <f>SUM(D4:D8)+SUM(F4:F8)</f>
        <v>1</v>
      </c>
    </row>
    <row r="3" spans="1:8" ht="24" customHeight="1">
      <c r="A3" s="89" t="s">
        <v>47</v>
      </c>
      <c r="B3" s="90"/>
      <c r="C3" s="26" t="s">
        <v>14</v>
      </c>
      <c r="D3" s="26" t="s">
        <v>49</v>
      </c>
      <c r="E3" s="26" t="s">
        <v>48</v>
      </c>
      <c r="F3" s="7" t="s">
        <v>49</v>
      </c>
    </row>
    <row r="4" spans="1:8" ht="17.100000000000001" customHeight="1">
      <c r="A4" s="87" t="s">
        <v>5</v>
      </c>
      <c r="B4" s="27">
        <v>2331400</v>
      </c>
      <c r="C4" s="8" t="s">
        <v>58</v>
      </c>
      <c r="D4" s="10">
        <v>0.02</v>
      </c>
      <c r="E4" s="9" t="s">
        <v>51</v>
      </c>
      <c r="F4" s="10">
        <v>0.1</v>
      </c>
    </row>
    <row r="5" spans="1:8" ht="17.100000000000001" customHeight="1">
      <c r="A5" s="87" t="s">
        <v>6</v>
      </c>
      <c r="B5" s="29">
        <f>B6-B4</f>
        <v>1385700</v>
      </c>
      <c r="C5" s="9" t="s">
        <v>50</v>
      </c>
      <c r="D5" s="10">
        <v>0.1</v>
      </c>
      <c r="E5" s="9" t="s">
        <v>52</v>
      </c>
      <c r="F5" s="10">
        <v>0.12</v>
      </c>
      <c r="G5" s="43">
        <f>B7+B6</f>
        <v>79579820</v>
      </c>
    </row>
    <row r="6" spans="1:8" ht="17.100000000000001" customHeight="1">
      <c r="A6" s="87" t="s">
        <v>7</v>
      </c>
      <c r="B6" s="29">
        <v>3717100</v>
      </c>
      <c r="C6" s="8" t="s">
        <v>55</v>
      </c>
      <c r="D6" s="10">
        <v>0.11</v>
      </c>
      <c r="E6" s="9" t="s">
        <v>53</v>
      </c>
      <c r="F6" s="10">
        <v>0.1</v>
      </c>
      <c r="G6" s="46"/>
      <c r="H6" s="45"/>
    </row>
    <row r="7" spans="1:8" ht="17.100000000000001" customHeight="1">
      <c r="A7" s="87" t="s">
        <v>8</v>
      </c>
      <c r="B7" s="29">
        <v>75862720</v>
      </c>
      <c r="C7" s="9" t="s">
        <v>34</v>
      </c>
      <c r="D7" s="10">
        <v>0.18</v>
      </c>
      <c r="E7" s="9" t="s">
        <v>54</v>
      </c>
      <c r="F7" s="10">
        <v>0.25</v>
      </c>
      <c r="G7" s="44"/>
    </row>
    <row r="8" spans="1:8" ht="17.100000000000001" customHeight="1">
      <c r="A8" s="87" t="s">
        <v>13</v>
      </c>
      <c r="B8" s="29">
        <v>90801250</v>
      </c>
      <c r="C8" s="8" t="s">
        <v>35</v>
      </c>
      <c r="D8" s="10">
        <v>0.02</v>
      </c>
      <c r="E8" s="9"/>
      <c r="F8" s="10"/>
    </row>
    <row r="9" spans="1:8" ht="17.100000000000001" customHeight="1">
      <c r="A9" s="87" t="s">
        <v>28</v>
      </c>
      <c r="B9" s="28">
        <f>B7/B8</f>
        <v>0.83548100934733827</v>
      </c>
      <c r="C9" s="8"/>
      <c r="D9" s="10"/>
      <c r="E9" s="9"/>
      <c r="F9" s="12"/>
    </row>
    <row r="10" spans="1:8" ht="27.95" customHeight="1">
      <c r="A10" s="91" t="s">
        <v>26</v>
      </c>
      <c r="B10" s="91"/>
      <c r="C10" s="91"/>
      <c r="D10" s="91"/>
      <c r="E10" s="91"/>
      <c r="F10" s="91"/>
    </row>
    <row r="11" spans="1:8" ht="17.100000000000001" customHeight="1">
      <c r="A11" s="92" t="s">
        <v>27</v>
      </c>
      <c r="B11" s="87" t="s">
        <v>19</v>
      </c>
      <c r="C11" s="87" t="s">
        <v>15</v>
      </c>
      <c r="D11" s="87" t="s">
        <v>18</v>
      </c>
      <c r="E11" s="87"/>
      <c r="F11" s="16" t="s">
        <v>10</v>
      </c>
    </row>
    <row r="12" spans="1:8" ht="17.100000000000001" customHeight="1">
      <c r="A12" s="92"/>
      <c r="B12" s="21" t="s">
        <v>368</v>
      </c>
      <c r="C12" s="17" t="s">
        <v>468</v>
      </c>
      <c r="D12" s="93" t="s">
        <v>16</v>
      </c>
      <c r="E12" s="21" t="s">
        <v>80</v>
      </c>
      <c r="F12" s="17">
        <v>6</v>
      </c>
    </row>
    <row r="13" spans="1:8" ht="17.100000000000001" customHeight="1">
      <c r="A13" s="92"/>
      <c r="B13" s="21" t="s">
        <v>143</v>
      </c>
      <c r="C13" s="17" t="s">
        <v>496</v>
      </c>
      <c r="D13" s="93"/>
      <c r="E13" s="21" t="s">
        <v>537</v>
      </c>
      <c r="F13" s="17">
        <v>8</v>
      </c>
    </row>
    <row r="14" spans="1:8" ht="17.100000000000001" customHeight="1">
      <c r="A14" s="92"/>
      <c r="B14" s="21" t="s">
        <v>370</v>
      </c>
      <c r="C14" s="17" t="s">
        <v>535</v>
      </c>
      <c r="D14" s="93" t="s">
        <v>17</v>
      </c>
      <c r="E14" s="21" t="s">
        <v>143</v>
      </c>
      <c r="F14" s="17">
        <v>0</v>
      </c>
    </row>
    <row r="15" spans="1:8" ht="17.100000000000001" customHeight="1">
      <c r="A15" s="92"/>
      <c r="B15" s="21" t="s">
        <v>155</v>
      </c>
      <c r="C15" s="17" t="s">
        <v>536</v>
      </c>
      <c r="D15" s="93"/>
      <c r="E15" s="21" t="s">
        <v>64</v>
      </c>
      <c r="F15" s="17">
        <v>0</v>
      </c>
    </row>
    <row r="16" spans="1:8" ht="27.95" customHeight="1">
      <c r="A16" s="91"/>
      <c r="B16" s="91"/>
      <c r="C16" s="91"/>
      <c r="D16" s="91"/>
      <c r="E16" s="91"/>
      <c r="F16" s="91"/>
    </row>
    <row r="17" spans="1:6" ht="18.95" customHeight="1">
      <c r="A17" s="2"/>
      <c r="B17" s="87" t="s">
        <v>33</v>
      </c>
      <c r="C17" s="87" t="s">
        <v>21</v>
      </c>
      <c r="D17" s="87" t="s">
        <v>22</v>
      </c>
      <c r="E17" s="94" t="s">
        <v>23</v>
      </c>
      <c r="F17" s="95"/>
    </row>
    <row r="18" spans="1:6" ht="17.100000000000001" customHeight="1">
      <c r="A18" s="92" t="s">
        <v>29</v>
      </c>
      <c r="B18" s="25">
        <v>0.47916666666666669</v>
      </c>
      <c r="C18" s="25" t="s">
        <v>538</v>
      </c>
      <c r="D18" s="11" t="s">
        <v>539</v>
      </c>
      <c r="E18" s="97"/>
      <c r="F18" s="98"/>
    </row>
    <row r="19" spans="1:6" ht="17.100000000000001" customHeight="1">
      <c r="A19" s="92"/>
      <c r="B19" s="25">
        <v>0.54166666666666663</v>
      </c>
      <c r="C19" s="25" t="s">
        <v>540</v>
      </c>
      <c r="D19" s="11" t="s">
        <v>541</v>
      </c>
      <c r="E19" s="97" t="s">
        <v>391</v>
      </c>
      <c r="F19" s="98"/>
    </row>
    <row r="20" spans="1:6" ht="17.100000000000001" customHeight="1">
      <c r="A20" s="92"/>
      <c r="B20" s="25">
        <v>0.54166666666666663</v>
      </c>
      <c r="C20" s="25" t="s">
        <v>542</v>
      </c>
      <c r="D20" s="11">
        <v>3</v>
      </c>
      <c r="E20" s="97"/>
      <c r="F20" s="98"/>
    </row>
    <row r="21" spans="1:6" ht="17.100000000000001" customHeight="1">
      <c r="A21" s="92"/>
      <c r="B21" s="25">
        <v>0.58333333333333337</v>
      </c>
      <c r="C21" s="25" t="s">
        <v>543</v>
      </c>
      <c r="D21" s="11">
        <v>4</v>
      </c>
      <c r="E21" s="97"/>
      <c r="F21" s="98"/>
    </row>
    <row r="22" spans="1:6" ht="17.100000000000001" customHeight="1">
      <c r="A22" s="92"/>
      <c r="B22" s="25">
        <v>0.58333333333333337</v>
      </c>
      <c r="C22" s="25" t="s">
        <v>544</v>
      </c>
      <c r="D22" s="11">
        <v>3</v>
      </c>
      <c r="E22" s="97"/>
      <c r="F22" s="98"/>
    </row>
    <row r="23" spans="1:6" ht="17.100000000000001" customHeight="1">
      <c r="A23" s="96"/>
      <c r="B23" s="25">
        <v>0.64583333333333337</v>
      </c>
      <c r="C23" s="17" t="s">
        <v>545</v>
      </c>
      <c r="D23" s="11">
        <v>3</v>
      </c>
      <c r="E23" s="97"/>
      <c r="F23" s="98"/>
    </row>
    <row r="24" spans="1:6" ht="17.100000000000001" customHeight="1">
      <c r="A24" s="92" t="s">
        <v>0</v>
      </c>
      <c r="B24" s="25">
        <v>0.79166666666666663</v>
      </c>
      <c r="C24" s="25" t="s">
        <v>546</v>
      </c>
      <c r="D24" s="11">
        <v>7</v>
      </c>
      <c r="E24" s="97" t="s">
        <v>547</v>
      </c>
      <c r="F24" s="98"/>
    </row>
    <row r="25" spans="1:6" ht="17.100000000000001" customHeight="1">
      <c r="A25" s="92"/>
      <c r="B25" s="25"/>
      <c r="C25" s="25"/>
      <c r="D25" s="11"/>
      <c r="E25" s="97"/>
      <c r="F25" s="98"/>
    </row>
    <row r="26" spans="1:6" ht="17.100000000000001" customHeight="1">
      <c r="A26" s="92"/>
      <c r="B26" s="25"/>
      <c r="C26" s="25"/>
      <c r="D26" s="11"/>
      <c r="E26" s="97"/>
      <c r="F26" s="98"/>
    </row>
    <row r="27" spans="1:6" ht="17.100000000000001" customHeight="1">
      <c r="A27" s="92"/>
      <c r="B27" s="25"/>
      <c r="C27" s="25"/>
      <c r="D27" s="11"/>
      <c r="E27" s="97"/>
      <c r="F27" s="98"/>
    </row>
    <row r="28" spans="1:6" ht="17.100000000000001" customHeight="1">
      <c r="A28" s="92"/>
      <c r="B28" s="25"/>
      <c r="C28" s="25"/>
      <c r="D28" s="11"/>
      <c r="E28" s="97"/>
      <c r="F28" s="98"/>
    </row>
    <row r="29" spans="1:6" ht="17.100000000000001" customHeight="1">
      <c r="A29" s="92"/>
      <c r="B29" s="25"/>
      <c r="C29" s="25"/>
      <c r="D29" s="11"/>
      <c r="E29" s="97"/>
      <c r="F29" s="98"/>
    </row>
    <row r="30" spans="1:6" ht="26.1" customHeight="1">
      <c r="A30" s="91" t="s">
        <v>45</v>
      </c>
      <c r="B30" s="91"/>
      <c r="C30" s="91"/>
      <c r="D30" s="91"/>
      <c r="E30" s="91"/>
      <c r="F30" s="91"/>
    </row>
    <row r="31" spans="1:6" ht="17.100000000000001" customHeight="1">
      <c r="A31" s="99" t="s">
        <v>30</v>
      </c>
      <c r="B31" s="18" t="s">
        <v>36</v>
      </c>
      <c r="C31" s="23" t="s">
        <v>576</v>
      </c>
      <c r="D31" s="99" t="s">
        <v>20</v>
      </c>
      <c r="E31" s="87" t="s">
        <v>36</v>
      </c>
      <c r="F31" s="22" t="s">
        <v>531</v>
      </c>
    </row>
    <row r="32" spans="1:6" ht="17.100000000000001" customHeight="1">
      <c r="A32" s="100"/>
      <c r="B32" s="19" t="s">
        <v>37</v>
      </c>
      <c r="C32" s="23" t="s">
        <v>577</v>
      </c>
      <c r="D32" s="103"/>
      <c r="E32" s="16" t="s">
        <v>41</v>
      </c>
      <c r="F32" s="24" t="s">
        <v>532</v>
      </c>
    </row>
    <row r="33" spans="1:6" ht="17.100000000000001" customHeight="1">
      <c r="A33" s="100"/>
      <c r="B33" s="20" t="s">
        <v>38</v>
      </c>
      <c r="C33" s="23" t="s">
        <v>92</v>
      </c>
      <c r="D33" s="103"/>
      <c r="E33" s="16" t="s">
        <v>42</v>
      </c>
      <c r="F33" s="24" t="s">
        <v>534</v>
      </c>
    </row>
    <row r="34" spans="1:6" ht="17.100000000000001" customHeight="1">
      <c r="A34" s="101"/>
      <c r="B34" s="20" t="s">
        <v>39</v>
      </c>
      <c r="C34" s="23" t="s">
        <v>584</v>
      </c>
      <c r="D34" s="104"/>
      <c r="E34" s="16" t="s">
        <v>43</v>
      </c>
      <c r="F34" s="24" t="s">
        <v>533</v>
      </c>
    </row>
    <row r="35" spans="1:6" ht="17.100000000000001" customHeight="1">
      <c r="A35" s="102"/>
      <c r="B35" s="20" t="s">
        <v>40</v>
      </c>
      <c r="C35" s="23" t="s">
        <v>583</v>
      </c>
      <c r="D35" s="105"/>
      <c r="E35" s="16" t="s">
        <v>44</v>
      </c>
      <c r="F35" s="24"/>
    </row>
    <row r="36" spans="1:6" ht="27" customHeight="1">
      <c r="A36" s="91" t="s">
        <v>45</v>
      </c>
      <c r="B36" s="91"/>
      <c r="C36" s="91"/>
      <c r="D36" s="91"/>
      <c r="E36" s="91"/>
      <c r="F36" s="91"/>
    </row>
    <row r="37" spans="1:6" ht="17.100000000000001" customHeight="1">
      <c r="A37" s="99" t="s">
        <v>31</v>
      </c>
      <c r="B37" s="106" t="s">
        <v>578</v>
      </c>
      <c r="C37" s="118"/>
      <c r="D37" s="118"/>
      <c r="E37" s="118"/>
      <c r="F37" s="119"/>
    </row>
    <row r="38" spans="1:6" ht="17.100000000000001" customHeight="1">
      <c r="A38" s="101"/>
      <c r="B38" s="106"/>
      <c r="C38" s="118"/>
      <c r="D38" s="118"/>
      <c r="E38" s="118"/>
      <c r="F38" s="119"/>
    </row>
    <row r="39" spans="1:6" ht="17.100000000000001" customHeight="1">
      <c r="A39" s="102"/>
      <c r="B39" s="106"/>
      <c r="C39" s="107"/>
      <c r="D39" s="107"/>
      <c r="E39" s="107"/>
      <c r="F39" s="108"/>
    </row>
    <row r="40" spans="1:6" ht="17.100000000000001" customHeight="1">
      <c r="A40" s="99" t="s">
        <v>20</v>
      </c>
      <c r="B40" s="134" t="s">
        <v>603</v>
      </c>
      <c r="C40" s="135"/>
      <c r="D40" s="135"/>
      <c r="E40" s="135"/>
      <c r="F40" s="136"/>
    </row>
    <row r="41" spans="1:6" ht="17.100000000000001" customHeight="1">
      <c r="A41" s="101"/>
      <c r="B41" s="128"/>
      <c r="C41" s="129"/>
      <c r="D41" s="129"/>
      <c r="E41" s="129"/>
      <c r="F41" s="130"/>
    </row>
    <row r="42" spans="1:6" ht="17.100000000000001" customHeight="1">
      <c r="A42" s="102"/>
      <c r="B42" s="106"/>
      <c r="C42" s="118"/>
      <c r="D42" s="118"/>
      <c r="E42" s="118"/>
      <c r="F42" s="119"/>
    </row>
    <row r="43" spans="1:6" ht="24" customHeight="1">
      <c r="A43" s="91" t="s">
        <v>32</v>
      </c>
      <c r="B43" s="91"/>
      <c r="C43" s="91"/>
      <c r="D43" s="91"/>
      <c r="E43" s="91"/>
      <c r="F43" s="91"/>
    </row>
    <row r="44" spans="1:6" ht="27" customHeight="1">
      <c r="A44" s="86" t="s">
        <v>30</v>
      </c>
      <c r="B44" s="111"/>
      <c r="C44" s="112"/>
      <c r="D44" s="86" t="s">
        <v>20</v>
      </c>
      <c r="E44" s="111"/>
      <c r="F44" s="112"/>
    </row>
    <row r="45" spans="1:6" ht="24" customHeight="1">
      <c r="A45" s="113" t="s">
        <v>12</v>
      </c>
      <c r="B45" s="114"/>
      <c r="C45" s="115"/>
      <c r="D45" s="85" t="s">
        <v>11</v>
      </c>
      <c r="E45" s="116">
        <f>B39</f>
        <v>0</v>
      </c>
      <c r="F45" s="117"/>
    </row>
    <row r="46" spans="1:6" ht="17.100000000000001" customHeight="1">
      <c r="A46" s="109" t="s">
        <v>30</v>
      </c>
      <c r="B46" s="13" t="s">
        <v>2</v>
      </c>
      <c r="C46" s="13" t="s">
        <v>24</v>
      </c>
      <c r="D46" s="109" t="s">
        <v>20</v>
      </c>
      <c r="E46" s="13" t="s">
        <v>25</v>
      </c>
      <c r="F46" s="13" t="s">
        <v>3</v>
      </c>
    </row>
    <row r="47" spans="1:6" ht="17.100000000000001" customHeight="1">
      <c r="A47" s="109"/>
      <c r="B47" s="3"/>
      <c r="C47" s="3"/>
      <c r="D47" s="110"/>
      <c r="E47" s="3"/>
      <c r="F47" s="14"/>
    </row>
    <row r="48" spans="1:6" ht="17.100000000000001" customHeight="1">
      <c r="A48" s="109"/>
      <c r="B48" s="3"/>
      <c r="C48" s="3"/>
      <c r="D48" s="110"/>
      <c r="E48" s="3"/>
      <c r="F48" s="14"/>
    </row>
    <row r="49" spans="1:6" ht="17.100000000000001" customHeight="1">
      <c r="A49" s="109"/>
      <c r="B49" s="3"/>
      <c r="C49" s="3"/>
      <c r="D49" s="110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Normal="100" zoomScalePageLayoutView="150" workbookViewId="0">
      <selection activeCell="B40" sqref="B40:F40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8" ht="36" customHeight="1">
      <c r="A1" s="88"/>
      <c r="B1" s="88"/>
      <c r="C1" s="88"/>
      <c r="D1" s="88"/>
      <c r="E1" s="88"/>
      <c r="F1" s="88"/>
    </row>
    <row r="2" spans="1:8" ht="20.100000000000001" customHeight="1">
      <c r="A2" s="87" t="s">
        <v>4</v>
      </c>
      <c r="B2" s="15">
        <v>42184</v>
      </c>
      <c r="C2" s="5"/>
      <c r="D2" s="15"/>
      <c r="E2" s="6" t="s">
        <v>46</v>
      </c>
      <c r="F2" s="17"/>
      <c r="G2" s="30">
        <f>SUM(D4:D8)+SUM(F4:F8)</f>
        <v>0.99</v>
      </c>
    </row>
    <row r="3" spans="1:8" ht="24" customHeight="1">
      <c r="A3" s="89" t="s">
        <v>47</v>
      </c>
      <c r="B3" s="90"/>
      <c r="C3" s="26" t="s">
        <v>14</v>
      </c>
      <c r="D3" s="26" t="s">
        <v>49</v>
      </c>
      <c r="E3" s="26" t="s">
        <v>48</v>
      </c>
      <c r="F3" s="7" t="s">
        <v>49</v>
      </c>
    </row>
    <row r="4" spans="1:8" ht="17.100000000000001" customHeight="1">
      <c r="A4" s="87" t="s">
        <v>5</v>
      </c>
      <c r="B4" s="27">
        <v>1392500</v>
      </c>
      <c r="C4" s="8" t="s">
        <v>58</v>
      </c>
      <c r="D4" s="10">
        <v>0.02</v>
      </c>
      <c r="E4" s="9" t="s">
        <v>51</v>
      </c>
      <c r="F4" s="10">
        <v>0.03</v>
      </c>
    </row>
    <row r="5" spans="1:8" ht="17.100000000000001" customHeight="1">
      <c r="A5" s="87" t="s">
        <v>6</v>
      </c>
      <c r="B5" s="29">
        <f>B6-B4</f>
        <v>3015660</v>
      </c>
      <c r="C5" s="9" t="s">
        <v>50</v>
      </c>
      <c r="D5" s="10">
        <v>0.05</v>
      </c>
      <c r="E5" s="9" t="s">
        <v>52</v>
      </c>
      <c r="F5" s="10">
        <v>0.11</v>
      </c>
      <c r="G5" s="43">
        <f>B7+B6</f>
        <v>84679040</v>
      </c>
    </row>
    <row r="6" spans="1:8" ht="17.100000000000001" customHeight="1">
      <c r="A6" s="87" t="s">
        <v>7</v>
      </c>
      <c r="B6" s="29">
        <v>4408160</v>
      </c>
      <c r="C6" s="8" t="s">
        <v>55</v>
      </c>
      <c r="D6" s="10">
        <v>0.04</v>
      </c>
      <c r="E6" s="9" t="s">
        <v>53</v>
      </c>
      <c r="F6" s="10">
        <v>0</v>
      </c>
      <c r="G6" s="46"/>
      <c r="H6" s="45"/>
    </row>
    <row r="7" spans="1:8" ht="17.100000000000001" customHeight="1">
      <c r="A7" s="87" t="s">
        <v>8</v>
      </c>
      <c r="B7" s="29">
        <v>80270880</v>
      </c>
      <c r="C7" s="9" t="s">
        <v>34</v>
      </c>
      <c r="D7" s="10">
        <v>0.1</v>
      </c>
      <c r="E7" s="9" t="s">
        <v>54</v>
      </c>
      <c r="F7" s="10">
        <v>0.42</v>
      </c>
      <c r="G7" s="44"/>
    </row>
    <row r="8" spans="1:8" ht="17.100000000000001" customHeight="1">
      <c r="A8" s="87" t="s">
        <v>13</v>
      </c>
      <c r="B8" s="29">
        <v>90801250</v>
      </c>
      <c r="C8" s="8" t="s">
        <v>35</v>
      </c>
      <c r="D8" s="10">
        <v>0</v>
      </c>
      <c r="E8" s="9" t="s">
        <v>403</v>
      </c>
      <c r="F8" s="10">
        <v>0.22</v>
      </c>
    </row>
    <row r="9" spans="1:8" ht="17.100000000000001" customHeight="1">
      <c r="A9" s="87" t="s">
        <v>28</v>
      </c>
      <c r="B9" s="28">
        <f>B7/B8</f>
        <v>0.88402835864043727</v>
      </c>
      <c r="C9" s="8"/>
      <c r="D9" s="10"/>
      <c r="E9" s="9"/>
      <c r="F9" s="12"/>
    </row>
    <row r="10" spans="1:8" ht="27.95" customHeight="1">
      <c r="A10" s="91" t="s">
        <v>26</v>
      </c>
      <c r="B10" s="91"/>
      <c r="C10" s="91"/>
      <c r="D10" s="91"/>
      <c r="E10" s="91"/>
      <c r="F10" s="91"/>
    </row>
    <row r="11" spans="1:8" ht="17.100000000000001" customHeight="1">
      <c r="A11" s="92" t="s">
        <v>27</v>
      </c>
      <c r="B11" s="87" t="s">
        <v>19</v>
      </c>
      <c r="C11" s="87" t="s">
        <v>15</v>
      </c>
      <c r="D11" s="87" t="s">
        <v>18</v>
      </c>
      <c r="E11" s="87"/>
      <c r="F11" s="16" t="s">
        <v>10</v>
      </c>
    </row>
    <row r="12" spans="1:8" ht="17.100000000000001" customHeight="1">
      <c r="A12" s="92"/>
      <c r="B12" s="21" t="s">
        <v>483</v>
      </c>
      <c r="C12" s="17" t="s">
        <v>406</v>
      </c>
      <c r="D12" s="93" t="s">
        <v>16</v>
      </c>
      <c r="E12" s="21" t="s">
        <v>65</v>
      </c>
      <c r="F12" s="17">
        <v>7</v>
      </c>
    </row>
    <row r="13" spans="1:8" ht="17.100000000000001" customHeight="1">
      <c r="A13" s="92"/>
      <c r="B13" s="21" t="s">
        <v>65</v>
      </c>
      <c r="C13" s="17" t="s">
        <v>550</v>
      </c>
      <c r="D13" s="93"/>
      <c r="E13" s="21" t="s">
        <v>289</v>
      </c>
      <c r="F13" s="17">
        <v>8</v>
      </c>
    </row>
    <row r="14" spans="1:8" ht="17.100000000000001" customHeight="1">
      <c r="A14" s="92"/>
      <c r="B14" s="21" t="s">
        <v>551</v>
      </c>
      <c r="C14" s="17" t="s">
        <v>552</v>
      </c>
      <c r="D14" s="93" t="s">
        <v>17</v>
      </c>
      <c r="E14" s="21" t="s">
        <v>368</v>
      </c>
      <c r="F14" s="17">
        <v>0</v>
      </c>
    </row>
    <row r="15" spans="1:8" ht="17.100000000000001" customHeight="1">
      <c r="A15" s="92"/>
      <c r="B15" s="21" t="s">
        <v>549</v>
      </c>
      <c r="C15" s="17" t="s">
        <v>407</v>
      </c>
      <c r="D15" s="93"/>
      <c r="E15" s="21" t="s">
        <v>59</v>
      </c>
      <c r="F15" s="17">
        <v>0</v>
      </c>
    </row>
    <row r="16" spans="1:8" ht="27.95" customHeight="1">
      <c r="A16" s="91"/>
      <c r="B16" s="91"/>
      <c r="C16" s="91"/>
      <c r="D16" s="91"/>
      <c r="E16" s="91"/>
      <c r="F16" s="91"/>
    </row>
    <row r="17" spans="1:6" ht="18.95" customHeight="1">
      <c r="A17" s="2"/>
      <c r="B17" s="87" t="s">
        <v>33</v>
      </c>
      <c r="C17" s="87" t="s">
        <v>21</v>
      </c>
      <c r="D17" s="87" t="s">
        <v>22</v>
      </c>
      <c r="E17" s="94" t="s">
        <v>23</v>
      </c>
      <c r="F17" s="95"/>
    </row>
    <row r="18" spans="1:6" ht="17.100000000000001" customHeight="1">
      <c r="A18" s="92" t="s">
        <v>29</v>
      </c>
      <c r="B18" s="25">
        <v>0.5</v>
      </c>
      <c r="C18" s="25" t="s">
        <v>553</v>
      </c>
      <c r="D18" s="11">
        <v>14</v>
      </c>
      <c r="E18" s="97"/>
      <c r="F18" s="98"/>
    </row>
    <row r="19" spans="1:6" ht="17.100000000000001" customHeight="1">
      <c r="A19" s="92"/>
      <c r="B19" s="25"/>
      <c r="C19" s="25"/>
      <c r="D19" s="11"/>
      <c r="E19" s="97"/>
      <c r="F19" s="98"/>
    </row>
    <row r="20" spans="1:6" ht="17.100000000000001" customHeight="1">
      <c r="A20" s="92"/>
      <c r="B20" s="25"/>
      <c r="C20" s="25"/>
      <c r="D20" s="11"/>
      <c r="E20" s="97"/>
      <c r="F20" s="98"/>
    </row>
    <row r="21" spans="1:6" ht="17.100000000000001" customHeight="1">
      <c r="A21" s="92"/>
      <c r="B21" s="25"/>
      <c r="C21" s="25"/>
      <c r="D21" s="11"/>
      <c r="E21" s="97"/>
      <c r="F21" s="98"/>
    </row>
    <row r="22" spans="1:6" ht="17.100000000000001" customHeight="1">
      <c r="A22" s="92"/>
      <c r="B22" s="25"/>
      <c r="C22" s="25"/>
      <c r="D22" s="11"/>
      <c r="E22" s="97"/>
      <c r="F22" s="98"/>
    </row>
    <row r="23" spans="1:6" ht="17.100000000000001" customHeight="1">
      <c r="A23" s="96"/>
      <c r="B23" s="25"/>
      <c r="C23" s="17"/>
      <c r="D23" s="11"/>
      <c r="E23" s="97"/>
      <c r="F23" s="98"/>
    </row>
    <row r="24" spans="1:6" ht="17.100000000000001" customHeight="1">
      <c r="A24" s="92" t="s">
        <v>0</v>
      </c>
      <c r="B24" s="25">
        <v>0.8125</v>
      </c>
      <c r="C24" s="25" t="s">
        <v>554</v>
      </c>
      <c r="D24" s="11">
        <v>2</v>
      </c>
      <c r="E24" s="97"/>
      <c r="F24" s="98"/>
    </row>
    <row r="25" spans="1:6" ht="17.100000000000001" customHeight="1">
      <c r="A25" s="92"/>
      <c r="B25" s="25"/>
      <c r="C25" s="25"/>
      <c r="D25" s="11"/>
      <c r="E25" s="97"/>
      <c r="F25" s="98"/>
    </row>
    <row r="26" spans="1:6" ht="17.100000000000001" customHeight="1">
      <c r="A26" s="92"/>
      <c r="B26" s="25"/>
      <c r="C26" s="25"/>
      <c r="D26" s="11"/>
      <c r="E26" s="97"/>
      <c r="F26" s="98"/>
    </row>
    <row r="27" spans="1:6" ht="17.100000000000001" customHeight="1">
      <c r="A27" s="92"/>
      <c r="B27" s="25"/>
      <c r="C27" s="25"/>
      <c r="D27" s="11"/>
      <c r="E27" s="97"/>
      <c r="F27" s="98"/>
    </row>
    <row r="28" spans="1:6" ht="17.100000000000001" customHeight="1">
      <c r="A28" s="92"/>
      <c r="B28" s="25"/>
      <c r="C28" s="25"/>
      <c r="D28" s="11"/>
      <c r="E28" s="97"/>
      <c r="F28" s="98"/>
    </row>
    <row r="29" spans="1:6" ht="17.100000000000001" customHeight="1">
      <c r="A29" s="92"/>
      <c r="B29" s="25"/>
      <c r="C29" s="25"/>
      <c r="D29" s="11"/>
      <c r="E29" s="97"/>
      <c r="F29" s="98"/>
    </row>
    <row r="30" spans="1:6" ht="26.1" customHeight="1">
      <c r="A30" s="91" t="s">
        <v>45</v>
      </c>
      <c r="B30" s="91"/>
      <c r="C30" s="91"/>
      <c r="D30" s="91"/>
      <c r="E30" s="91"/>
      <c r="F30" s="91"/>
    </row>
    <row r="31" spans="1:6" ht="17.100000000000001" customHeight="1">
      <c r="A31" s="99" t="s">
        <v>30</v>
      </c>
      <c r="B31" s="18" t="s">
        <v>36</v>
      </c>
      <c r="C31" s="23" t="s">
        <v>571</v>
      </c>
      <c r="D31" s="99" t="s">
        <v>20</v>
      </c>
      <c r="E31" s="87" t="s">
        <v>36</v>
      </c>
      <c r="F31" s="22" t="s">
        <v>555</v>
      </c>
    </row>
    <row r="32" spans="1:6" ht="17.100000000000001" customHeight="1">
      <c r="A32" s="100"/>
      <c r="B32" s="19" t="s">
        <v>37</v>
      </c>
      <c r="C32" s="23" t="s">
        <v>568</v>
      </c>
      <c r="D32" s="103"/>
      <c r="E32" s="16" t="s">
        <v>41</v>
      </c>
      <c r="F32" s="24" t="s">
        <v>557</v>
      </c>
    </row>
    <row r="33" spans="1:6" ht="17.100000000000001" customHeight="1">
      <c r="A33" s="100"/>
      <c r="B33" s="20" t="s">
        <v>38</v>
      </c>
      <c r="C33" s="23" t="s">
        <v>92</v>
      </c>
      <c r="D33" s="103"/>
      <c r="E33" s="16" t="s">
        <v>42</v>
      </c>
      <c r="F33" s="24" t="s">
        <v>396</v>
      </c>
    </row>
    <row r="34" spans="1:6" ht="17.100000000000001" customHeight="1">
      <c r="A34" s="101"/>
      <c r="B34" s="20" t="s">
        <v>39</v>
      </c>
      <c r="C34" s="23" t="s">
        <v>584</v>
      </c>
      <c r="D34" s="104"/>
      <c r="E34" s="16" t="s">
        <v>43</v>
      </c>
      <c r="F34" s="24" t="s">
        <v>556</v>
      </c>
    </row>
    <row r="35" spans="1:6" ht="17.100000000000001" customHeight="1">
      <c r="A35" s="102"/>
      <c r="B35" s="20" t="s">
        <v>40</v>
      </c>
      <c r="C35" s="23" t="s">
        <v>572</v>
      </c>
      <c r="D35" s="105"/>
      <c r="E35" s="16" t="s">
        <v>44</v>
      </c>
      <c r="F35" s="24"/>
    </row>
    <row r="36" spans="1:6" ht="27" customHeight="1">
      <c r="A36" s="91" t="s">
        <v>45</v>
      </c>
      <c r="B36" s="91"/>
      <c r="C36" s="91"/>
      <c r="D36" s="91"/>
      <c r="E36" s="91"/>
      <c r="F36" s="91"/>
    </row>
    <row r="37" spans="1:6" ht="17.100000000000001" customHeight="1">
      <c r="A37" s="99" t="s">
        <v>31</v>
      </c>
      <c r="B37" s="106" t="s">
        <v>575</v>
      </c>
      <c r="C37" s="118"/>
      <c r="D37" s="118"/>
      <c r="E37" s="118"/>
      <c r="F37" s="119"/>
    </row>
    <row r="38" spans="1:6" ht="17.100000000000001" customHeight="1">
      <c r="A38" s="101"/>
      <c r="B38" s="106"/>
      <c r="C38" s="118"/>
      <c r="D38" s="118"/>
      <c r="E38" s="118"/>
      <c r="F38" s="119"/>
    </row>
    <row r="39" spans="1:6" ht="17.100000000000001" customHeight="1">
      <c r="A39" s="102"/>
      <c r="B39" s="106"/>
      <c r="C39" s="107"/>
      <c r="D39" s="107"/>
      <c r="E39" s="107"/>
      <c r="F39" s="108"/>
    </row>
    <row r="40" spans="1:6" ht="17.100000000000001" customHeight="1">
      <c r="A40" s="99" t="s">
        <v>20</v>
      </c>
      <c r="B40" s="134" t="s">
        <v>604</v>
      </c>
      <c r="C40" s="135"/>
      <c r="D40" s="135"/>
      <c r="E40" s="135"/>
      <c r="F40" s="136"/>
    </row>
    <row r="41" spans="1:6" ht="17.100000000000001" customHeight="1">
      <c r="A41" s="101"/>
      <c r="B41" s="128"/>
      <c r="C41" s="129"/>
      <c r="D41" s="129"/>
      <c r="E41" s="129"/>
      <c r="F41" s="130"/>
    </row>
    <row r="42" spans="1:6" ht="17.100000000000001" customHeight="1">
      <c r="A42" s="102"/>
      <c r="B42" s="106"/>
      <c r="C42" s="118"/>
      <c r="D42" s="118"/>
      <c r="E42" s="118"/>
      <c r="F42" s="119"/>
    </row>
    <row r="43" spans="1:6" ht="24" customHeight="1">
      <c r="A43" s="91" t="s">
        <v>32</v>
      </c>
      <c r="B43" s="91"/>
      <c r="C43" s="91"/>
      <c r="D43" s="91"/>
      <c r="E43" s="91"/>
      <c r="F43" s="91"/>
    </row>
    <row r="44" spans="1:6" ht="27" customHeight="1">
      <c r="A44" s="86" t="s">
        <v>30</v>
      </c>
      <c r="B44" s="111"/>
      <c r="C44" s="112"/>
      <c r="D44" s="86" t="s">
        <v>20</v>
      </c>
      <c r="E44" s="111"/>
      <c r="F44" s="112"/>
    </row>
    <row r="45" spans="1:6" ht="24" customHeight="1">
      <c r="A45" s="113" t="s">
        <v>12</v>
      </c>
      <c r="B45" s="114"/>
      <c r="C45" s="115"/>
      <c r="D45" s="85" t="s">
        <v>11</v>
      </c>
      <c r="E45" s="116">
        <f>B39</f>
        <v>0</v>
      </c>
      <c r="F45" s="117"/>
    </row>
    <row r="46" spans="1:6" ht="17.100000000000001" customHeight="1">
      <c r="A46" s="109" t="s">
        <v>30</v>
      </c>
      <c r="B46" s="13" t="s">
        <v>2</v>
      </c>
      <c r="C46" s="13" t="s">
        <v>24</v>
      </c>
      <c r="D46" s="109" t="s">
        <v>20</v>
      </c>
      <c r="E46" s="13" t="s">
        <v>25</v>
      </c>
      <c r="F46" s="13" t="s">
        <v>3</v>
      </c>
    </row>
    <row r="47" spans="1:6" ht="17.100000000000001" customHeight="1">
      <c r="A47" s="109"/>
      <c r="B47" s="3"/>
      <c r="C47" s="3"/>
      <c r="D47" s="110"/>
      <c r="E47" s="3"/>
      <c r="F47" s="14"/>
    </row>
    <row r="48" spans="1:6" ht="17.100000000000001" customHeight="1">
      <c r="A48" s="109"/>
      <c r="B48" s="3"/>
      <c r="C48" s="3"/>
      <c r="D48" s="110"/>
      <c r="E48" s="3"/>
      <c r="F48" s="14"/>
    </row>
    <row r="49" spans="1:6" ht="17.100000000000001" customHeight="1">
      <c r="A49" s="109"/>
      <c r="B49" s="3"/>
      <c r="C49" s="3"/>
      <c r="D49" s="110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zoomScaleNormal="100" zoomScalePageLayoutView="150" workbookViewId="0">
      <selection activeCell="B5" sqref="B5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7" ht="36" customHeight="1">
      <c r="A1" s="88"/>
      <c r="B1" s="88"/>
      <c r="C1" s="88"/>
      <c r="D1" s="88"/>
      <c r="E1" s="88"/>
      <c r="F1" s="88"/>
    </row>
    <row r="2" spans="1:7" ht="20.100000000000001" customHeight="1">
      <c r="A2" s="39" t="s">
        <v>4</v>
      </c>
      <c r="B2" s="15">
        <v>42158</v>
      </c>
      <c r="C2" s="5" t="s">
        <v>56</v>
      </c>
      <c r="D2" s="15"/>
      <c r="E2" s="6" t="s">
        <v>46</v>
      </c>
      <c r="F2" s="17"/>
      <c r="G2" s="30">
        <f>SUM(D4:D8)+SUM(F4:F8)</f>
        <v>1.01</v>
      </c>
    </row>
    <row r="3" spans="1:7" ht="24" customHeight="1">
      <c r="A3" s="89" t="s">
        <v>47</v>
      </c>
      <c r="B3" s="90"/>
      <c r="C3" s="26" t="s">
        <v>14</v>
      </c>
      <c r="D3" s="26" t="s">
        <v>49</v>
      </c>
      <c r="E3" s="26" t="s">
        <v>48</v>
      </c>
      <c r="F3" s="7" t="s">
        <v>49</v>
      </c>
    </row>
    <row r="4" spans="1:7" ht="17.100000000000001" customHeight="1">
      <c r="A4" s="39" t="s">
        <v>5</v>
      </c>
      <c r="B4" s="27">
        <v>1503000</v>
      </c>
      <c r="C4" s="8" t="s">
        <v>58</v>
      </c>
      <c r="D4" s="10">
        <v>0</v>
      </c>
      <c r="E4" s="9" t="s">
        <v>51</v>
      </c>
      <c r="F4" s="10">
        <v>0.01</v>
      </c>
    </row>
    <row r="5" spans="1:7" ht="17.100000000000001" customHeight="1">
      <c r="A5" s="39" t="s">
        <v>6</v>
      </c>
      <c r="B5" s="29">
        <f>B6-B4</f>
        <v>3579600</v>
      </c>
      <c r="C5" s="9" t="s">
        <v>50</v>
      </c>
      <c r="D5" s="10">
        <v>0.01</v>
      </c>
      <c r="E5" s="9" t="s">
        <v>52</v>
      </c>
      <c r="F5" s="10">
        <v>0</v>
      </c>
    </row>
    <row r="6" spans="1:7" ht="17.100000000000001" customHeight="1">
      <c r="A6" s="39" t="s">
        <v>7</v>
      </c>
      <c r="B6" s="29">
        <v>5082600</v>
      </c>
      <c r="C6" s="8" t="s">
        <v>55</v>
      </c>
      <c r="D6" s="10">
        <v>0</v>
      </c>
      <c r="E6" s="9" t="s">
        <v>53</v>
      </c>
      <c r="F6" s="10">
        <v>0.19</v>
      </c>
    </row>
    <row r="7" spans="1:7" ht="17.100000000000001" customHeight="1">
      <c r="A7" s="39" t="s">
        <v>8</v>
      </c>
      <c r="B7" s="29">
        <v>11450600</v>
      </c>
      <c r="C7" s="9" t="s">
        <v>34</v>
      </c>
      <c r="D7" s="10">
        <v>0.01</v>
      </c>
      <c r="E7" s="9" t="s">
        <v>54</v>
      </c>
      <c r="F7" s="10">
        <v>0.19</v>
      </c>
    </row>
    <row r="8" spans="1:7" ht="17.100000000000001" customHeight="1">
      <c r="A8" s="39" t="s">
        <v>13</v>
      </c>
      <c r="B8" s="29">
        <v>90801250</v>
      </c>
      <c r="C8" s="8" t="s">
        <v>35</v>
      </c>
      <c r="D8" s="10">
        <v>0</v>
      </c>
      <c r="E8" s="9" t="s">
        <v>81</v>
      </c>
      <c r="F8" s="10">
        <v>0.6</v>
      </c>
    </row>
    <row r="9" spans="1:7" ht="17.100000000000001" customHeight="1">
      <c r="A9" s="39" t="s">
        <v>28</v>
      </c>
      <c r="B9" s="28">
        <f>B7/B8</f>
        <v>0.12610619347200616</v>
      </c>
      <c r="C9" s="8"/>
      <c r="D9" s="10"/>
      <c r="E9" s="9" t="s">
        <v>69</v>
      </c>
      <c r="F9" s="12">
        <v>0.17</v>
      </c>
    </row>
    <row r="10" spans="1:7" ht="27.95" customHeight="1">
      <c r="A10" s="91" t="s">
        <v>26</v>
      </c>
      <c r="B10" s="91"/>
      <c r="C10" s="91"/>
      <c r="D10" s="91"/>
      <c r="E10" s="91"/>
      <c r="F10" s="91"/>
    </row>
    <row r="11" spans="1:7" ht="17.100000000000001" customHeight="1">
      <c r="A11" s="92" t="s">
        <v>27</v>
      </c>
      <c r="B11" s="39" t="s">
        <v>19</v>
      </c>
      <c r="C11" s="39" t="s">
        <v>15</v>
      </c>
      <c r="D11" s="39" t="s">
        <v>18</v>
      </c>
      <c r="E11" s="39" t="s">
        <v>9</v>
      </c>
      <c r="F11" s="16" t="s">
        <v>10</v>
      </c>
    </row>
    <row r="12" spans="1:7" ht="17.100000000000001" customHeight="1">
      <c r="A12" s="92"/>
      <c r="B12" s="21" t="s">
        <v>80</v>
      </c>
      <c r="C12" s="17" t="s">
        <v>112</v>
      </c>
      <c r="D12" s="93" t="s">
        <v>16</v>
      </c>
      <c r="E12" s="21"/>
      <c r="F12" s="17"/>
    </row>
    <row r="13" spans="1:7" ht="17.100000000000001" customHeight="1">
      <c r="A13" s="92"/>
      <c r="B13" s="21" t="s">
        <v>65</v>
      </c>
      <c r="C13" s="17" t="s">
        <v>77</v>
      </c>
      <c r="D13" s="93"/>
      <c r="E13" s="21"/>
      <c r="F13" s="17"/>
    </row>
    <row r="14" spans="1:7" ht="17.100000000000001" customHeight="1">
      <c r="A14" s="92"/>
      <c r="B14" s="21" t="s">
        <v>57</v>
      </c>
      <c r="C14" s="17" t="s">
        <v>101</v>
      </c>
      <c r="D14" s="93" t="s">
        <v>17</v>
      </c>
      <c r="E14" s="21"/>
      <c r="F14" s="17"/>
    </row>
    <row r="15" spans="1:7" ht="17.100000000000001" customHeight="1">
      <c r="A15" s="92"/>
      <c r="B15" s="21" t="s">
        <v>64</v>
      </c>
      <c r="C15" s="17" t="s">
        <v>75</v>
      </c>
      <c r="D15" s="93"/>
      <c r="E15" s="21"/>
      <c r="F15" s="17"/>
    </row>
    <row r="16" spans="1:7" ht="27.95" customHeight="1">
      <c r="A16" s="91" t="s">
        <v>82</v>
      </c>
      <c r="B16" s="91"/>
      <c r="C16" s="91"/>
      <c r="D16" s="91"/>
      <c r="E16" s="91"/>
      <c r="F16" s="91"/>
    </row>
    <row r="17" spans="1:6" ht="18.95" customHeight="1">
      <c r="A17" s="2"/>
      <c r="B17" s="39" t="s">
        <v>33</v>
      </c>
      <c r="C17" s="39" t="s">
        <v>21</v>
      </c>
      <c r="D17" s="39" t="s">
        <v>22</v>
      </c>
      <c r="E17" s="94" t="s">
        <v>23</v>
      </c>
      <c r="F17" s="95"/>
    </row>
    <row r="18" spans="1:6" ht="17.100000000000001" customHeight="1">
      <c r="A18" s="92" t="s">
        <v>29</v>
      </c>
      <c r="B18" s="25">
        <v>0.5</v>
      </c>
      <c r="C18" s="25" t="s">
        <v>102</v>
      </c>
      <c r="D18" s="11">
        <v>7</v>
      </c>
      <c r="E18" s="97"/>
      <c r="F18" s="98"/>
    </row>
    <row r="19" spans="1:6" ht="17.100000000000001" customHeight="1">
      <c r="A19" s="92"/>
      <c r="B19" s="25"/>
      <c r="C19" s="25"/>
      <c r="D19" s="11"/>
      <c r="E19" s="97"/>
      <c r="F19" s="98"/>
    </row>
    <row r="20" spans="1:6" ht="17.100000000000001" customHeight="1">
      <c r="A20" s="92"/>
      <c r="B20" s="25"/>
      <c r="C20" s="25"/>
      <c r="D20" s="11"/>
      <c r="E20" s="97"/>
      <c r="F20" s="98"/>
    </row>
    <row r="21" spans="1:6" ht="17.100000000000001" customHeight="1">
      <c r="A21" s="92"/>
      <c r="B21" s="25"/>
      <c r="C21" s="25"/>
      <c r="D21" s="11"/>
      <c r="E21" s="97"/>
      <c r="F21" s="98"/>
    </row>
    <row r="22" spans="1:6" ht="17.100000000000001" customHeight="1">
      <c r="A22" s="92"/>
      <c r="B22" s="25"/>
      <c r="C22" s="25"/>
      <c r="D22" s="11"/>
      <c r="E22" s="97"/>
      <c r="F22" s="98"/>
    </row>
    <row r="23" spans="1:6" ht="17.100000000000001" customHeight="1">
      <c r="A23" s="96"/>
      <c r="B23" s="25"/>
      <c r="C23" s="17"/>
      <c r="D23" s="11"/>
      <c r="E23" s="97"/>
      <c r="F23" s="98"/>
    </row>
    <row r="24" spans="1:6" ht="17.100000000000001" customHeight="1">
      <c r="A24" s="92" t="s">
        <v>0</v>
      </c>
      <c r="B24" s="25">
        <v>0.75</v>
      </c>
      <c r="C24" s="25" t="s">
        <v>103</v>
      </c>
      <c r="D24" s="11">
        <v>12</v>
      </c>
      <c r="E24" s="97" t="s">
        <v>104</v>
      </c>
      <c r="F24" s="98"/>
    </row>
    <row r="25" spans="1:6" ht="17.100000000000001" customHeight="1">
      <c r="A25" s="92"/>
      <c r="B25" s="25">
        <v>0.79166666666666663</v>
      </c>
      <c r="C25" s="25" t="s">
        <v>105</v>
      </c>
      <c r="D25" s="11">
        <v>8</v>
      </c>
      <c r="E25" s="97" t="s">
        <v>106</v>
      </c>
      <c r="F25" s="98"/>
    </row>
    <row r="26" spans="1:6" ht="17.100000000000001" customHeight="1">
      <c r="A26" s="92"/>
      <c r="B26" s="25"/>
      <c r="C26" s="25"/>
      <c r="D26" s="11"/>
      <c r="E26" s="97"/>
      <c r="F26" s="98"/>
    </row>
    <row r="27" spans="1:6" ht="17.100000000000001" customHeight="1">
      <c r="A27" s="92"/>
      <c r="B27" s="25"/>
      <c r="C27" s="25"/>
      <c r="D27" s="11"/>
      <c r="E27" s="97"/>
      <c r="F27" s="98"/>
    </row>
    <row r="28" spans="1:6" ht="17.100000000000001" customHeight="1">
      <c r="A28" s="92"/>
      <c r="B28" s="25"/>
      <c r="C28" s="25"/>
      <c r="D28" s="11"/>
      <c r="E28" s="97"/>
      <c r="F28" s="98"/>
    </row>
    <row r="29" spans="1:6" ht="17.100000000000001" customHeight="1">
      <c r="A29" s="92"/>
      <c r="B29" s="25"/>
      <c r="C29" s="25"/>
      <c r="D29" s="11"/>
      <c r="E29" s="97"/>
      <c r="F29" s="98"/>
    </row>
    <row r="30" spans="1:6" ht="26.1" customHeight="1">
      <c r="A30" s="91" t="s">
        <v>45</v>
      </c>
      <c r="B30" s="91"/>
      <c r="C30" s="91"/>
      <c r="D30" s="91"/>
      <c r="E30" s="91"/>
      <c r="F30" s="91"/>
    </row>
    <row r="31" spans="1:6" ht="17.100000000000001" customHeight="1">
      <c r="A31" s="99" t="s">
        <v>30</v>
      </c>
      <c r="B31" s="18" t="s">
        <v>36</v>
      </c>
      <c r="C31" s="23" t="s">
        <v>107</v>
      </c>
      <c r="D31" s="99" t="s">
        <v>20</v>
      </c>
      <c r="E31" s="39" t="s">
        <v>36</v>
      </c>
      <c r="F31" s="22" t="s">
        <v>71</v>
      </c>
    </row>
    <row r="32" spans="1:6" ht="17.100000000000001" customHeight="1">
      <c r="A32" s="100"/>
      <c r="B32" s="19" t="s">
        <v>37</v>
      </c>
      <c r="C32" s="23" t="s">
        <v>108</v>
      </c>
      <c r="D32" s="103"/>
      <c r="E32" s="16" t="s">
        <v>41</v>
      </c>
      <c r="F32" s="24" t="s">
        <v>88</v>
      </c>
    </row>
    <row r="33" spans="1:6" ht="17.100000000000001" customHeight="1">
      <c r="A33" s="100"/>
      <c r="B33" s="20" t="s">
        <v>38</v>
      </c>
      <c r="C33" s="23"/>
      <c r="D33" s="103"/>
      <c r="E33" s="16" t="s">
        <v>42</v>
      </c>
      <c r="F33" s="24" t="s">
        <v>87</v>
      </c>
    </row>
    <row r="34" spans="1:6" ht="17.100000000000001" customHeight="1">
      <c r="A34" s="101"/>
      <c r="B34" s="20" t="s">
        <v>39</v>
      </c>
      <c r="C34" s="23" t="s">
        <v>109</v>
      </c>
      <c r="D34" s="104"/>
      <c r="E34" s="16" t="s">
        <v>43</v>
      </c>
      <c r="F34" s="24"/>
    </row>
    <row r="35" spans="1:6" ht="17.100000000000001" customHeight="1">
      <c r="A35" s="102"/>
      <c r="B35" s="20" t="s">
        <v>40</v>
      </c>
      <c r="C35" s="23" t="s">
        <v>66</v>
      </c>
      <c r="D35" s="105"/>
      <c r="E35" s="16" t="s">
        <v>44</v>
      </c>
      <c r="F35" s="24"/>
    </row>
    <row r="36" spans="1:6" ht="27" customHeight="1">
      <c r="A36" s="91" t="s">
        <v>45</v>
      </c>
      <c r="B36" s="91"/>
      <c r="C36" s="91"/>
      <c r="D36" s="91"/>
      <c r="E36" s="91"/>
      <c r="F36" s="91"/>
    </row>
    <row r="37" spans="1:6" ht="17.100000000000001" customHeight="1">
      <c r="A37" s="99" t="s">
        <v>31</v>
      </c>
      <c r="B37" s="40" t="s">
        <v>83</v>
      </c>
      <c r="C37" s="41"/>
      <c r="D37" s="41"/>
      <c r="E37" s="41"/>
      <c r="F37" s="42"/>
    </row>
    <row r="38" spans="1:6" ht="17.100000000000001" customHeight="1">
      <c r="A38" s="101"/>
      <c r="B38" s="106"/>
      <c r="C38" s="107"/>
      <c r="D38" s="107"/>
      <c r="E38" s="107"/>
      <c r="F38" s="108"/>
    </row>
    <row r="39" spans="1:6" ht="17.100000000000001" customHeight="1">
      <c r="A39" s="102"/>
      <c r="B39" s="106"/>
      <c r="C39" s="107"/>
      <c r="D39" s="107"/>
      <c r="E39" s="107"/>
      <c r="F39" s="108"/>
    </row>
    <row r="40" spans="1:6" ht="17.100000000000001" customHeight="1">
      <c r="A40" s="99" t="s">
        <v>20</v>
      </c>
      <c r="B40" s="40" t="s">
        <v>84</v>
      </c>
      <c r="C40" s="41"/>
      <c r="D40" s="41"/>
      <c r="E40" s="41"/>
      <c r="F40" s="42"/>
    </row>
    <row r="41" spans="1:6" ht="17.100000000000001" customHeight="1">
      <c r="A41" s="101"/>
      <c r="B41" s="40" t="s">
        <v>110</v>
      </c>
      <c r="C41" s="41"/>
      <c r="D41" s="41"/>
      <c r="E41" s="41"/>
      <c r="F41" s="42"/>
    </row>
    <row r="42" spans="1:6" ht="17.100000000000001" customHeight="1">
      <c r="A42" s="102"/>
      <c r="B42" s="106" t="s">
        <v>111</v>
      </c>
      <c r="C42" s="107"/>
      <c r="D42" s="107"/>
      <c r="E42" s="107"/>
      <c r="F42" s="108"/>
    </row>
    <row r="43" spans="1:6" ht="24" customHeight="1">
      <c r="A43" s="91" t="s">
        <v>32</v>
      </c>
      <c r="B43" s="91"/>
      <c r="C43" s="91"/>
      <c r="D43" s="91"/>
      <c r="E43" s="91"/>
      <c r="F43" s="91"/>
    </row>
    <row r="44" spans="1:6" ht="27" customHeight="1">
      <c r="A44" s="38" t="s">
        <v>30</v>
      </c>
      <c r="B44" s="111"/>
      <c r="C44" s="112"/>
      <c r="D44" s="38" t="s">
        <v>20</v>
      </c>
      <c r="E44" s="111"/>
      <c r="F44" s="112"/>
    </row>
    <row r="45" spans="1:6" ht="24" customHeight="1">
      <c r="A45" s="113" t="s">
        <v>12</v>
      </c>
      <c r="B45" s="114"/>
      <c r="C45" s="115"/>
      <c r="D45" s="37" t="s">
        <v>11</v>
      </c>
      <c r="E45" s="116">
        <f>B39</f>
        <v>0</v>
      </c>
      <c r="F45" s="117"/>
    </row>
    <row r="46" spans="1:6" ht="17.100000000000001" customHeight="1">
      <c r="A46" s="109" t="s">
        <v>30</v>
      </c>
      <c r="B46" s="13" t="s">
        <v>2</v>
      </c>
      <c r="C46" s="13" t="s">
        <v>24</v>
      </c>
      <c r="D46" s="109" t="s">
        <v>20</v>
      </c>
      <c r="E46" s="13" t="s">
        <v>25</v>
      </c>
      <c r="F46" s="13" t="s">
        <v>3</v>
      </c>
    </row>
    <row r="47" spans="1:6" ht="17.100000000000001" customHeight="1">
      <c r="A47" s="109"/>
      <c r="B47" s="3"/>
      <c r="C47" s="3"/>
      <c r="D47" s="110"/>
      <c r="E47" s="3"/>
      <c r="F47" s="14"/>
    </row>
    <row r="48" spans="1:6" ht="17.100000000000001" customHeight="1">
      <c r="A48" s="109"/>
      <c r="B48" s="3"/>
      <c r="C48" s="3"/>
      <c r="D48" s="110"/>
      <c r="E48" s="3"/>
      <c r="F48" s="14"/>
    </row>
    <row r="49" spans="1:6" ht="17.100000000000001" customHeight="1">
      <c r="A49" s="109"/>
      <c r="B49" s="3"/>
      <c r="C49" s="3"/>
      <c r="D49" s="110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38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8:F38"/>
    <mergeCell ref="B39:F39"/>
    <mergeCell ref="A46:A49"/>
    <mergeCell ref="D46:D49"/>
    <mergeCell ref="A40:A42"/>
    <mergeCell ref="B42:F42"/>
    <mergeCell ref="A43:F43"/>
    <mergeCell ref="B44:C44"/>
    <mergeCell ref="E44:F44"/>
    <mergeCell ref="A45:C45"/>
    <mergeCell ref="E45:F4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tabSelected="1" zoomScaleNormal="100" zoomScalePageLayoutView="150" workbookViewId="0">
      <selection activeCell="E11" sqref="E11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8" ht="36" customHeight="1">
      <c r="A1" s="88"/>
      <c r="B1" s="88"/>
      <c r="C1" s="88"/>
      <c r="D1" s="88"/>
      <c r="E1" s="88"/>
      <c r="F1" s="88"/>
    </row>
    <row r="2" spans="1:8" ht="20.100000000000001" customHeight="1">
      <c r="A2" s="87" t="s">
        <v>4</v>
      </c>
      <c r="B2" s="15">
        <v>42185</v>
      </c>
      <c r="C2" s="5"/>
      <c r="D2" s="15"/>
      <c r="E2" s="6" t="s">
        <v>46</v>
      </c>
      <c r="F2" s="17"/>
      <c r="G2" s="30">
        <f>SUM(D4:D8)+SUM(F4:F8)</f>
        <v>0.98</v>
      </c>
    </row>
    <row r="3" spans="1:8" ht="24" customHeight="1">
      <c r="A3" s="89" t="s">
        <v>47</v>
      </c>
      <c r="B3" s="90"/>
      <c r="C3" s="26" t="s">
        <v>14</v>
      </c>
      <c r="D3" s="26" t="s">
        <v>49</v>
      </c>
      <c r="E3" s="26" t="s">
        <v>48</v>
      </c>
      <c r="F3" s="7" t="s">
        <v>49</v>
      </c>
    </row>
    <row r="4" spans="1:8" ht="17.100000000000001" customHeight="1">
      <c r="A4" s="87" t="s">
        <v>5</v>
      </c>
      <c r="B4" s="27">
        <v>566000</v>
      </c>
      <c r="C4" s="8" t="s">
        <v>58</v>
      </c>
      <c r="D4" s="10">
        <v>0.05</v>
      </c>
      <c r="E4" s="9" t="s">
        <v>51</v>
      </c>
      <c r="F4" s="10">
        <v>7.0000000000000007E-2</v>
      </c>
    </row>
    <row r="5" spans="1:8" ht="17.100000000000001" customHeight="1">
      <c r="A5" s="87" t="s">
        <v>6</v>
      </c>
      <c r="B5" s="29">
        <f>B6-B4</f>
        <v>1432500</v>
      </c>
      <c r="C5" s="9" t="s">
        <v>50</v>
      </c>
      <c r="D5" s="10">
        <v>0.08</v>
      </c>
      <c r="E5" s="9" t="s">
        <v>52</v>
      </c>
      <c r="F5" s="10">
        <v>0.11</v>
      </c>
      <c r="G5" s="43">
        <f>B7+B6</f>
        <v>84267880</v>
      </c>
    </row>
    <row r="6" spans="1:8" ht="17.100000000000001" customHeight="1">
      <c r="A6" s="87" t="s">
        <v>7</v>
      </c>
      <c r="B6" s="29">
        <v>1998500</v>
      </c>
      <c r="C6" s="8" t="s">
        <v>55</v>
      </c>
      <c r="D6" s="10">
        <v>0.02</v>
      </c>
      <c r="E6" s="9" t="s">
        <v>53</v>
      </c>
      <c r="F6" s="10">
        <v>0</v>
      </c>
      <c r="G6" s="46"/>
      <c r="H6" s="45"/>
    </row>
    <row r="7" spans="1:8" ht="17.100000000000001" customHeight="1">
      <c r="A7" s="87" t="s">
        <v>8</v>
      </c>
      <c r="B7" s="29">
        <v>82269380</v>
      </c>
      <c r="C7" s="9" t="s">
        <v>34</v>
      </c>
      <c r="D7" s="10">
        <v>0.15</v>
      </c>
      <c r="E7" s="9" t="s">
        <v>54</v>
      </c>
      <c r="F7" s="10">
        <v>0.14000000000000001</v>
      </c>
      <c r="G7" s="44"/>
    </row>
    <row r="8" spans="1:8" ht="17.100000000000001" customHeight="1">
      <c r="A8" s="87" t="s">
        <v>13</v>
      </c>
      <c r="B8" s="29">
        <v>90801250</v>
      </c>
      <c r="C8" s="8" t="s">
        <v>35</v>
      </c>
      <c r="D8" s="10">
        <v>0.01</v>
      </c>
      <c r="E8" s="9" t="s">
        <v>403</v>
      </c>
      <c r="F8" s="10">
        <v>0.35</v>
      </c>
    </row>
    <row r="9" spans="1:8" ht="17.100000000000001" customHeight="1">
      <c r="A9" s="87" t="s">
        <v>28</v>
      </c>
      <c r="B9" s="28">
        <f>B7/B8</f>
        <v>0.90603796753899313</v>
      </c>
      <c r="C9" s="8"/>
      <c r="D9" s="10"/>
      <c r="E9" s="9"/>
      <c r="F9" s="12"/>
    </row>
    <row r="10" spans="1:8" ht="27.95" customHeight="1">
      <c r="A10" s="91" t="s">
        <v>26</v>
      </c>
      <c r="B10" s="91"/>
      <c r="C10" s="91"/>
      <c r="D10" s="91"/>
      <c r="E10" s="91"/>
      <c r="F10" s="91"/>
    </row>
    <row r="11" spans="1:8" ht="17.100000000000001" customHeight="1">
      <c r="A11" s="92" t="s">
        <v>27</v>
      </c>
      <c r="B11" s="87" t="s">
        <v>19</v>
      </c>
      <c r="C11" s="87" t="s">
        <v>15</v>
      </c>
      <c r="D11" s="87" t="s">
        <v>18</v>
      </c>
      <c r="E11" s="87"/>
      <c r="F11" s="16" t="s">
        <v>10</v>
      </c>
    </row>
    <row r="12" spans="1:8" ht="17.100000000000001" customHeight="1">
      <c r="A12" s="92"/>
      <c r="B12" s="21" t="s">
        <v>483</v>
      </c>
      <c r="C12" s="17" t="s">
        <v>216</v>
      </c>
      <c r="D12" s="93" t="s">
        <v>16</v>
      </c>
      <c r="E12" s="21" t="s">
        <v>65</v>
      </c>
      <c r="F12" s="17">
        <v>5</v>
      </c>
    </row>
    <row r="13" spans="1:8" ht="17.100000000000001" customHeight="1">
      <c r="A13" s="92"/>
      <c r="B13" s="21" t="s">
        <v>65</v>
      </c>
      <c r="C13" s="17" t="s">
        <v>563</v>
      </c>
      <c r="D13" s="93"/>
      <c r="E13" s="21" t="s">
        <v>565</v>
      </c>
      <c r="F13" s="17">
        <v>7</v>
      </c>
    </row>
    <row r="14" spans="1:8" ht="17.100000000000001" customHeight="1">
      <c r="A14" s="92"/>
      <c r="B14" s="21" t="s">
        <v>551</v>
      </c>
      <c r="C14" s="17" t="s">
        <v>564</v>
      </c>
      <c r="D14" s="93" t="s">
        <v>17</v>
      </c>
      <c r="E14" s="21" t="s">
        <v>368</v>
      </c>
      <c r="F14" s="17">
        <v>0</v>
      </c>
    </row>
    <row r="15" spans="1:8" ht="17.100000000000001" customHeight="1">
      <c r="A15" s="92"/>
      <c r="B15" s="21" t="s">
        <v>549</v>
      </c>
      <c r="C15" s="17" t="s">
        <v>407</v>
      </c>
      <c r="D15" s="93"/>
      <c r="E15" s="21" t="s">
        <v>566</v>
      </c>
      <c r="F15" s="17">
        <v>0</v>
      </c>
    </row>
    <row r="16" spans="1:8" ht="27.95" customHeight="1">
      <c r="A16" s="91"/>
      <c r="B16" s="91"/>
      <c r="C16" s="91"/>
      <c r="D16" s="91"/>
      <c r="E16" s="91"/>
      <c r="F16" s="91"/>
    </row>
    <row r="17" spans="1:6" ht="18.95" customHeight="1">
      <c r="A17" s="2"/>
      <c r="B17" s="87" t="s">
        <v>33</v>
      </c>
      <c r="C17" s="87" t="s">
        <v>21</v>
      </c>
      <c r="D17" s="87" t="s">
        <v>22</v>
      </c>
      <c r="E17" s="94" t="s">
        <v>23</v>
      </c>
      <c r="F17" s="95"/>
    </row>
    <row r="18" spans="1:6" ht="17.100000000000001" customHeight="1">
      <c r="A18" s="92" t="s">
        <v>29</v>
      </c>
      <c r="B18" s="25">
        <v>0.5</v>
      </c>
      <c r="C18" s="25" t="s">
        <v>561</v>
      </c>
      <c r="D18" s="11">
        <v>5</v>
      </c>
      <c r="E18" s="97"/>
      <c r="F18" s="98"/>
    </row>
    <row r="19" spans="1:6" ht="17.100000000000001" customHeight="1">
      <c r="A19" s="92"/>
      <c r="B19" s="25">
        <v>0.5</v>
      </c>
      <c r="C19" s="25" t="s">
        <v>242</v>
      </c>
      <c r="D19" s="11">
        <v>2</v>
      </c>
      <c r="E19" s="97"/>
      <c r="F19" s="98"/>
    </row>
    <row r="20" spans="1:6" ht="17.100000000000001" customHeight="1">
      <c r="A20" s="92"/>
      <c r="B20" s="25"/>
      <c r="C20" s="25"/>
      <c r="D20" s="11"/>
      <c r="E20" s="97"/>
      <c r="F20" s="98"/>
    </row>
    <row r="21" spans="1:6" ht="17.100000000000001" customHeight="1">
      <c r="A21" s="92"/>
      <c r="B21" s="25"/>
      <c r="C21" s="25"/>
      <c r="D21" s="11"/>
      <c r="E21" s="97"/>
      <c r="F21" s="98"/>
    </row>
    <row r="22" spans="1:6" ht="17.100000000000001" customHeight="1">
      <c r="A22" s="92"/>
      <c r="B22" s="25"/>
      <c r="C22" s="25"/>
      <c r="D22" s="11"/>
      <c r="E22" s="97"/>
      <c r="F22" s="98"/>
    </row>
    <row r="23" spans="1:6" ht="17.100000000000001" customHeight="1">
      <c r="A23" s="96"/>
      <c r="B23" s="25"/>
      <c r="C23" s="17"/>
      <c r="D23" s="11"/>
      <c r="E23" s="97"/>
      <c r="F23" s="98"/>
    </row>
    <row r="24" spans="1:6" ht="17.100000000000001" customHeight="1">
      <c r="A24" s="92" t="s">
        <v>0</v>
      </c>
      <c r="B24" s="25">
        <v>0.77083333333333337</v>
      </c>
      <c r="C24" s="25" t="s">
        <v>562</v>
      </c>
      <c r="D24" s="11">
        <v>4</v>
      </c>
      <c r="E24" s="97"/>
      <c r="F24" s="98"/>
    </row>
    <row r="25" spans="1:6" ht="17.100000000000001" customHeight="1">
      <c r="A25" s="92"/>
      <c r="B25" s="25"/>
      <c r="C25" s="25"/>
      <c r="D25" s="11"/>
      <c r="E25" s="97"/>
      <c r="F25" s="98"/>
    </row>
    <row r="26" spans="1:6" ht="17.100000000000001" customHeight="1">
      <c r="A26" s="92"/>
      <c r="B26" s="25"/>
      <c r="C26" s="25"/>
      <c r="D26" s="11"/>
      <c r="E26" s="97"/>
      <c r="F26" s="98"/>
    </row>
    <row r="27" spans="1:6" ht="17.100000000000001" customHeight="1">
      <c r="A27" s="92"/>
      <c r="B27" s="25"/>
      <c r="C27" s="25"/>
      <c r="D27" s="11"/>
      <c r="E27" s="97"/>
      <c r="F27" s="98"/>
    </row>
    <row r="28" spans="1:6" ht="17.100000000000001" customHeight="1">
      <c r="A28" s="92"/>
      <c r="B28" s="25"/>
      <c r="C28" s="25"/>
      <c r="D28" s="11"/>
      <c r="E28" s="97"/>
      <c r="F28" s="98"/>
    </row>
    <row r="29" spans="1:6" ht="17.100000000000001" customHeight="1">
      <c r="A29" s="92"/>
      <c r="B29" s="25"/>
      <c r="C29" s="25"/>
      <c r="D29" s="11"/>
      <c r="E29" s="97"/>
      <c r="F29" s="98"/>
    </row>
    <row r="30" spans="1:6" ht="26.1" customHeight="1">
      <c r="A30" s="91" t="s">
        <v>45</v>
      </c>
      <c r="B30" s="91"/>
      <c r="C30" s="91"/>
      <c r="D30" s="91"/>
      <c r="E30" s="91"/>
      <c r="F30" s="91"/>
    </row>
    <row r="31" spans="1:6" ht="17.100000000000001" customHeight="1">
      <c r="A31" s="99" t="s">
        <v>30</v>
      </c>
      <c r="B31" s="18" t="s">
        <v>36</v>
      </c>
      <c r="C31" s="23" t="s">
        <v>567</v>
      </c>
      <c r="D31" s="99" t="s">
        <v>20</v>
      </c>
      <c r="E31" s="87" t="s">
        <v>36</v>
      </c>
      <c r="F31" s="22" t="s">
        <v>558</v>
      </c>
    </row>
    <row r="32" spans="1:6" ht="17.100000000000001" customHeight="1">
      <c r="A32" s="100"/>
      <c r="B32" s="19" t="s">
        <v>37</v>
      </c>
      <c r="C32" s="23" t="s">
        <v>569</v>
      </c>
      <c r="D32" s="103"/>
      <c r="E32" s="16" t="s">
        <v>41</v>
      </c>
      <c r="F32" s="24" t="s">
        <v>559</v>
      </c>
    </row>
    <row r="33" spans="1:6" ht="17.100000000000001" customHeight="1">
      <c r="A33" s="100"/>
      <c r="B33" s="20" t="s">
        <v>38</v>
      </c>
      <c r="C33" s="23" t="s">
        <v>92</v>
      </c>
      <c r="D33" s="103"/>
      <c r="E33" s="16" t="s">
        <v>42</v>
      </c>
      <c r="F33" s="24" t="s">
        <v>560</v>
      </c>
    </row>
    <row r="34" spans="1:6" ht="17.100000000000001" customHeight="1">
      <c r="A34" s="101"/>
      <c r="B34" s="20" t="s">
        <v>39</v>
      </c>
      <c r="C34" s="23" t="s">
        <v>570</v>
      </c>
      <c r="D34" s="104"/>
      <c r="E34" s="16" t="s">
        <v>43</v>
      </c>
      <c r="F34" s="24"/>
    </row>
    <row r="35" spans="1:6" ht="17.100000000000001" customHeight="1">
      <c r="A35" s="102"/>
      <c r="B35" s="20" t="s">
        <v>40</v>
      </c>
      <c r="C35" s="23" t="s">
        <v>66</v>
      </c>
      <c r="D35" s="105"/>
      <c r="E35" s="16" t="s">
        <v>44</v>
      </c>
      <c r="F35" s="24"/>
    </row>
    <row r="36" spans="1:6" ht="27" customHeight="1">
      <c r="A36" s="91" t="s">
        <v>45</v>
      </c>
      <c r="B36" s="91"/>
      <c r="C36" s="91"/>
      <c r="D36" s="91"/>
      <c r="E36" s="91"/>
      <c r="F36" s="91"/>
    </row>
    <row r="37" spans="1:6" ht="17.100000000000001" customHeight="1">
      <c r="A37" s="99" t="s">
        <v>31</v>
      </c>
      <c r="B37" s="106" t="s">
        <v>574</v>
      </c>
      <c r="C37" s="118"/>
      <c r="D37" s="118"/>
      <c r="E37" s="118"/>
      <c r="F37" s="119"/>
    </row>
    <row r="38" spans="1:6" ht="17.100000000000001" customHeight="1">
      <c r="A38" s="101"/>
      <c r="B38" s="106" t="s">
        <v>573</v>
      </c>
      <c r="C38" s="118"/>
      <c r="D38" s="118"/>
      <c r="E38" s="118"/>
      <c r="F38" s="119"/>
    </row>
    <row r="39" spans="1:6" ht="17.100000000000001" customHeight="1">
      <c r="A39" s="102"/>
      <c r="B39" s="106"/>
      <c r="C39" s="107"/>
      <c r="D39" s="107"/>
      <c r="E39" s="107"/>
      <c r="F39" s="108"/>
    </row>
    <row r="40" spans="1:6" ht="17.100000000000001" customHeight="1">
      <c r="A40" s="99" t="s">
        <v>20</v>
      </c>
      <c r="B40" s="134" t="s">
        <v>605</v>
      </c>
      <c r="C40" s="135"/>
      <c r="D40" s="135"/>
      <c r="E40" s="135"/>
      <c r="F40" s="136"/>
    </row>
    <row r="41" spans="1:6" ht="17.100000000000001" customHeight="1">
      <c r="A41" s="101"/>
      <c r="B41" s="128"/>
      <c r="C41" s="129"/>
      <c r="D41" s="129"/>
      <c r="E41" s="129"/>
      <c r="F41" s="130"/>
    </row>
    <row r="42" spans="1:6" ht="17.100000000000001" customHeight="1">
      <c r="A42" s="102"/>
      <c r="B42" s="106"/>
      <c r="C42" s="118"/>
      <c r="D42" s="118"/>
      <c r="E42" s="118"/>
      <c r="F42" s="119"/>
    </row>
    <row r="43" spans="1:6" ht="24" customHeight="1">
      <c r="A43" s="91" t="s">
        <v>32</v>
      </c>
      <c r="B43" s="91"/>
      <c r="C43" s="91"/>
      <c r="D43" s="91"/>
      <c r="E43" s="91"/>
      <c r="F43" s="91"/>
    </row>
    <row r="44" spans="1:6" ht="27" customHeight="1">
      <c r="A44" s="86" t="s">
        <v>30</v>
      </c>
      <c r="B44" s="111"/>
      <c r="C44" s="112"/>
      <c r="D44" s="86" t="s">
        <v>20</v>
      </c>
      <c r="E44" s="111"/>
      <c r="F44" s="112"/>
    </row>
    <row r="45" spans="1:6" ht="24" customHeight="1">
      <c r="A45" s="113" t="s">
        <v>12</v>
      </c>
      <c r="B45" s="114"/>
      <c r="C45" s="115"/>
      <c r="D45" s="85" t="s">
        <v>11</v>
      </c>
      <c r="E45" s="116">
        <f>B39</f>
        <v>0</v>
      </c>
      <c r="F45" s="117"/>
    </row>
    <row r="46" spans="1:6" ht="17.100000000000001" customHeight="1">
      <c r="A46" s="109" t="s">
        <v>30</v>
      </c>
      <c r="B46" s="13" t="s">
        <v>2</v>
      </c>
      <c r="C46" s="13" t="s">
        <v>24</v>
      </c>
      <c r="D46" s="109" t="s">
        <v>20</v>
      </c>
      <c r="E46" s="13" t="s">
        <v>25</v>
      </c>
      <c r="F46" s="13" t="s">
        <v>3</v>
      </c>
    </row>
    <row r="47" spans="1:6" ht="17.100000000000001" customHeight="1">
      <c r="A47" s="109"/>
      <c r="B47" s="3"/>
      <c r="C47" s="3"/>
      <c r="D47" s="110"/>
      <c r="E47" s="3"/>
      <c r="F47" s="14"/>
    </row>
    <row r="48" spans="1:6" ht="17.100000000000001" customHeight="1">
      <c r="A48" s="109"/>
      <c r="B48" s="3"/>
      <c r="C48" s="3"/>
      <c r="D48" s="110"/>
      <c r="E48" s="3"/>
      <c r="F48" s="14"/>
    </row>
    <row r="49" spans="1:6" ht="17.100000000000001" customHeight="1">
      <c r="A49" s="109"/>
      <c r="B49" s="3"/>
      <c r="C49" s="3"/>
      <c r="D49" s="110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Normal="100" zoomScalePageLayoutView="150" workbookViewId="0">
      <selection activeCell="C15" sqref="C15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8" ht="36" customHeight="1">
      <c r="A1" s="88"/>
      <c r="B1" s="88"/>
      <c r="C1" s="88"/>
      <c r="D1" s="88"/>
      <c r="E1" s="88"/>
      <c r="F1" s="88"/>
    </row>
    <row r="2" spans="1:8" ht="20.100000000000001" customHeight="1">
      <c r="A2" s="39" t="s">
        <v>4</v>
      </c>
      <c r="B2" s="15">
        <v>42159</v>
      </c>
      <c r="C2" s="5" t="s">
        <v>56</v>
      </c>
      <c r="D2" s="15"/>
      <c r="E2" s="6" t="s">
        <v>46</v>
      </c>
      <c r="F2" s="17"/>
      <c r="G2" s="30">
        <f>SUM(D4:D8)+SUM(F4:F8)</f>
        <v>0.99</v>
      </c>
    </row>
    <row r="3" spans="1:8" ht="24" customHeight="1">
      <c r="A3" s="89" t="s">
        <v>47</v>
      </c>
      <c r="B3" s="90"/>
      <c r="C3" s="26" t="s">
        <v>14</v>
      </c>
      <c r="D3" s="26" t="s">
        <v>49</v>
      </c>
      <c r="E3" s="26" t="s">
        <v>48</v>
      </c>
      <c r="F3" s="7" t="s">
        <v>49</v>
      </c>
    </row>
    <row r="4" spans="1:8" ht="17.100000000000001" customHeight="1">
      <c r="A4" s="39" t="s">
        <v>5</v>
      </c>
      <c r="B4" s="27">
        <v>1735000</v>
      </c>
      <c r="C4" s="8" t="s">
        <v>58</v>
      </c>
      <c r="D4" s="10">
        <v>0</v>
      </c>
      <c r="E4" s="9" t="s">
        <v>51</v>
      </c>
      <c r="F4" s="10">
        <v>0</v>
      </c>
    </row>
    <row r="5" spans="1:8" ht="17.100000000000001" customHeight="1">
      <c r="A5" s="39" t="s">
        <v>6</v>
      </c>
      <c r="B5" s="29">
        <f>B6-B4</f>
        <v>2501500</v>
      </c>
      <c r="C5" s="9" t="s">
        <v>50</v>
      </c>
      <c r="D5" s="10">
        <v>0</v>
      </c>
      <c r="E5" s="9" t="s">
        <v>52</v>
      </c>
      <c r="F5" s="10">
        <v>0</v>
      </c>
    </row>
    <row r="6" spans="1:8" ht="17.100000000000001" customHeight="1">
      <c r="A6" s="39" t="s">
        <v>7</v>
      </c>
      <c r="B6" s="29">
        <v>4236500</v>
      </c>
      <c r="C6" s="8" t="s">
        <v>55</v>
      </c>
      <c r="D6" s="10">
        <v>0</v>
      </c>
      <c r="E6" s="9" t="s">
        <v>53</v>
      </c>
      <c r="F6" s="10">
        <v>0</v>
      </c>
      <c r="G6" s="46"/>
      <c r="H6" s="45"/>
    </row>
    <row r="7" spans="1:8" ht="17.100000000000001" customHeight="1">
      <c r="A7" s="39" t="s">
        <v>8</v>
      </c>
      <c r="B7" s="29">
        <v>15687100</v>
      </c>
      <c r="C7" s="9" t="s">
        <v>34</v>
      </c>
      <c r="D7" s="10">
        <v>0</v>
      </c>
      <c r="E7" s="9" t="s">
        <v>54</v>
      </c>
      <c r="F7" s="10">
        <v>0.14000000000000001</v>
      </c>
      <c r="G7" s="44"/>
    </row>
    <row r="8" spans="1:8" ht="17.100000000000001" customHeight="1">
      <c r="A8" s="39" t="s">
        <v>13</v>
      </c>
      <c r="B8" s="29">
        <v>90801250</v>
      </c>
      <c r="C8" s="8" t="s">
        <v>35</v>
      </c>
      <c r="D8" s="10">
        <v>0</v>
      </c>
      <c r="E8" s="9" t="s">
        <v>81</v>
      </c>
      <c r="F8" s="10">
        <v>0.85</v>
      </c>
    </row>
    <row r="9" spans="1:8" ht="17.100000000000001" customHeight="1">
      <c r="A9" s="39" t="s">
        <v>28</v>
      </c>
      <c r="B9" s="28">
        <f>B7/B8</f>
        <v>0.17276304015638552</v>
      </c>
      <c r="C9" s="8"/>
      <c r="D9" s="10"/>
      <c r="E9" s="9"/>
      <c r="F9" s="12"/>
    </row>
    <row r="10" spans="1:8" ht="27.95" customHeight="1">
      <c r="A10" s="91" t="s">
        <v>26</v>
      </c>
      <c r="B10" s="91"/>
      <c r="C10" s="91"/>
      <c r="D10" s="91"/>
      <c r="E10" s="91"/>
      <c r="F10" s="91"/>
    </row>
    <row r="11" spans="1:8" ht="17.100000000000001" customHeight="1">
      <c r="A11" s="92" t="s">
        <v>27</v>
      </c>
      <c r="B11" s="39" t="s">
        <v>19</v>
      </c>
      <c r="C11" s="39" t="s">
        <v>15</v>
      </c>
      <c r="D11" s="39" t="s">
        <v>18</v>
      </c>
      <c r="E11" s="39" t="s">
        <v>9</v>
      </c>
      <c r="F11" s="16" t="s">
        <v>10</v>
      </c>
    </row>
    <row r="12" spans="1:8" ht="17.100000000000001" customHeight="1">
      <c r="A12" s="92"/>
      <c r="B12" s="21" t="s">
        <v>80</v>
      </c>
      <c r="C12" s="17" t="s">
        <v>68</v>
      </c>
      <c r="D12" s="93" t="s">
        <v>16</v>
      </c>
      <c r="E12" s="21"/>
      <c r="F12" s="17"/>
    </row>
    <row r="13" spans="1:8" ht="17.100000000000001" customHeight="1">
      <c r="A13" s="92"/>
      <c r="B13" s="21" t="s">
        <v>65</v>
      </c>
      <c r="C13" s="17" t="s">
        <v>77</v>
      </c>
      <c r="D13" s="93"/>
      <c r="E13" s="21"/>
      <c r="F13" s="17"/>
    </row>
    <row r="14" spans="1:8" ht="17.100000000000001" customHeight="1">
      <c r="A14" s="92"/>
      <c r="B14" s="21" t="s">
        <v>57</v>
      </c>
      <c r="C14" s="17" t="s">
        <v>120</v>
      </c>
      <c r="D14" s="93" t="s">
        <v>17</v>
      </c>
      <c r="E14" s="21"/>
      <c r="F14" s="17"/>
    </row>
    <row r="15" spans="1:8" ht="17.100000000000001" customHeight="1">
      <c r="A15" s="92"/>
      <c r="B15" s="21" t="s">
        <v>64</v>
      </c>
      <c r="C15" s="17" t="s">
        <v>77</v>
      </c>
      <c r="D15" s="93"/>
      <c r="E15" s="21"/>
      <c r="F15" s="17"/>
    </row>
    <row r="16" spans="1:8" ht="27.95" customHeight="1">
      <c r="A16" s="91" t="s">
        <v>82</v>
      </c>
      <c r="B16" s="91"/>
      <c r="C16" s="91"/>
      <c r="D16" s="91"/>
      <c r="E16" s="91"/>
      <c r="F16" s="91"/>
    </row>
    <row r="17" spans="1:6" ht="18.95" customHeight="1">
      <c r="A17" s="2"/>
      <c r="B17" s="39" t="s">
        <v>33</v>
      </c>
      <c r="C17" s="39" t="s">
        <v>21</v>
      </c>
      <c r="D17" s="39" t="s">
        <v>22</v>
      </c>
      <c r="E17" s="94" t="s">
        <v>23</v>
      </c>
      <c r="F17" s="95"/>
    </row>
    <row r="18" spans="1:6" ht="17.100000000000001" customHeight="1">
      <c r="A18" s="92" t="s">
        <v>29</v>
      </c>
      <c r="B18" s="25">
        <v>0.5625</v>
      </c>
      <c r="C18" s="25" t="s">
        <v>113</v>
      </c>
      <c r="D18" s="11">
        <v>4</v>
      </c>
      <c r="E18" s="97"/>
      <c r="F18" s="98"/>
    </row>
    <row r="19" spans="1:6" ht="17.100000000000001" customHeight="1">
      <c r="A19" s="92"/>
      <c r="B19" s="25"/>
      <c r="C19" s="25"/>
      <c r="D19" s="11"/>
      <c r="E19" s="97"/>
      <c r="F19" s="98"/>
    </row>
    <row r="20" spans="1:6" ht="17.100000000000001" customHeight="1">
      <c r="A20" s="92"/>
      <c r="B20" s="25"/>
      <c r="C20" s="25"/>
      <c r="D20" s="11"/>
      <c r="E20" s="97"/>
      <c r="F20" s="98"/>
    </row>
    <row r="21" spans="1:6" ht="17.100000000000001" customHeight="1">
      <c r="A21" s="92"/>
      <c r="B21" s="25"/>
      <c r="C21" s="25"/>
      <c r="D21" s="11"/>
      <c r="E21" s="97"/>
      <c r="F21" s="98"/>
    </row>
    <row r="22" spans="1:6" ht="17.100000000000001" customHeight="1">
      <c r="A22" s="92"/>
      <c r="B22" s="25"/>
      <c r="C22" s="25"/>
      <c r="D22" s="11"/>
      <c r="E22" s="97"/>
      <c r="F22" s="98"/>
    </row>
    <row r="23" spans="1:6" ht="17.100000000000001" customHeight="1">
      <c r="A23" s="96"/>
      <c r="B23" s="25"/>
      <c r="C23" s="17"/>
      <c r="D23" s="11"/>
      <c r="E23" s="97"/>
      <c r="F23" s="98"/>
    </row>
    <row r="24" spans="1:6" ht="17.100000000000001" customHeight="1">
      <c r="A24" s="92" t="s">
        <v>0</v>
      </c>
      <c r="B24" s="25">
        <v>0.79166666666666663</v>
      </c>
      <c r="C24" s="25" t="s">
        <v>114</v>
      </c>
      <c r="D24" s="11">
        <v>10</v>
      </c>
      <c r="E24" s="97"/>
      <c r="F24" s="98"/>
    </row>
    <row r="25" spans="1:6" ht="17.100000000000001" customHeight="1">
      <c r="A25" s="92"/>
      <c r="B25" s="25">
        <v>0.83333333333333337</v>
      </c>
      <c r="C25" s="25" t="s">
        <v>115</v>
      </c>
      <c r="D25" s="11">
        <v>8</v>
      </c>
      <c r="E25" s="97" t="s">
        <v>116</v>
      </c>
      <c r="F25" s="98"/>
    </row>
    <row r="26" spans="1:6" ht="17.100000000000001" customHeight="1">
      <c r="A26" s="92"/>
      <c r="B26" s="25"/>
      <c r="C26" s="25"/>
      <c r="D26" s="11"/>
      <c r="E26" s="97"/>
      <c r="F26" s="98"/>
    </row>
    <row r="27" spans="1:6" ht="17.100000000000001" customHeight="1">
      <c r="A27" s="92"/>
      <c r="B27" s="25"/>
      <c r="C27" s="25"/>
      <c r="D27" s="11"/>
      <c r="E27" s="97"/>
      <c r="F27" s="98"/>
    </row>
    <row r="28" spans="1:6" ht="17.100000000000001" customHeight="1">
      <c r="A28" s="92"/>
      <c r="B28" s="25"/>
      <c r="C28" s="25"/>
      <c r="D28" s="11"/>
      <c r="E28" s="97"/>
      <c r="F28" s="98"/>
    </row>
    <row r="29" spans="1:6" ht="17.100000000000001" customHeight="1">
      <c r="A29" s="92"/>
      <c r="B29" s="25"/>
      <c r="C29" s="25"/>
      <c r="D29" s="11"/>
      <c r="E29" s="97"/>
      <c r="F29" s="98"/>
    </row>
    <row r="30" spans="1:6" ht="26.1" customHeight="1">
      <c r="A30" s="91" t="s">
        <v>45</v>
      </c>
      <c r="B30" s="91"/>
      <c r="C30" s="91"/>
      <c r="D30" s="91"/>
      <c r="E30" s="91"/>
      <c r="F30" s="91"/>
    </row>
    <row r="31" spans="1:6" ht="17.100000000000001" customHeight="1">
      <c r="A31" s="99" t="s">
        <v>30</v>
      </c>
      <c r="B31" s="18" t="s">
        <v>36</v>
      </c>
      <c r="C31" s="23" t="s">
        <v>117</v>
      </c>
      <c r="D31" s="99" t="s">
        <v>20</v>
      </c>
      <c r="E31" s="39" t="s">
        <v>36</v>
      </c>
      <c r="F31" s="22" t="s">
        <v>60</v>
      </c>
    </row>
    <row r="32" spans="1:6" ht="17.100000000000001" customHeight="1">
      <c r="A32" s="100"/>
      <c r="B32" s="19" t="s">
        <v>37</v>
      </c>
      <c r="C32" s="23" t="s">
        <v>79</v>
      </c>
      <c r="D32" s="103"/>
      <c r="E32" s="16" t="s">
        <v>41</v>
      </c>
      <c r="F32" s="24" t="s">
        <v>76</v>
      </c>
    </row>
    <row r="33" spans="1:6" ht="17.100000000000001" customHeight="1">
      <c r="A33" s="100"/>
      <c r="B33" s="20" t="s">
        <v>38</v>
      </c>
      <c r="C33" s="23"/>
      <c r="D33" s="103"/>
      <c r="E33" s="16" t="s">
        <v>42</v>
      </c>
      <c r="F33" s="24" t="s">
        <v>118</v>
      </c>
    </row>
    <row r="34" spans="1:6" ht="17.100000000000001" customHeight="1">
      <c r="A34" s="101"/>
      <c r="B34" s="20" t="s">
        <v>39</v>
      </c>
      <c r="C34" s="23" t="s">
        <v>73</v>
      </c>
      <c r="D34" s="104"/>
      <c r="E34" s="16" t="s">
        <v>43</v>
      </c>
      <c r="F34" s="24"/>
    </row>
    <row r="35" spans="1:6" ht="17.100000000000001" customHeight="1">
      <c r="A35" s="102"/>
      <c r="B35" s="20" t="s">
        <v>40</v>
      </c>
      <c r="C35" s="23" t="s">
        <v>63</v>
      </c>
      <c r="D35" s="105"/>
      <c r="E35" s="16" t="s">
        <v>44</v>
      </c>
      <c r="F35" s="24"/>
    </row>
    <row r="36" spans="1:6" ht="27" customHeight="1">
      <c r="A36" s="91" t="s">
        <v>45</v>
      </c>
      <c r="B36" s="91"/>
      <c r="C36" s="91"/>
      <c r="D36" s="91"/>
      <c r="E36" s="91"/>
      <c r="F36" s="91"/>
    </row>
    <row r="37" spans="1:6" ht="17.100000000000001" customHeight="1">
      <c r="A37" s="99" t="s">
        <v>31</v>
      </c>
      <c r="B37" s="40" t="s">
        <v>119</v>
      </c>
      <c r="C37" s="41"/>
      <c r="D37" s="41"/>
      <c r="E37" s="41"/>
      <c r="F37" s="42"/>
    </row>
    <row r="38" spans="1:6" ht="17.100000000000001" customHeight="1">
      <c r="A38" s="101"/>
      <c r="B38" s="106"/>
      <c r="C38" s="107"/>
      <c r="D38" s="107"/>
      <c r="E38" s="107"/>
      <c r="F38" s="108"/>
    </row>
    <row r="39" spans="1:6" ht="17.100000000000001" customHeight="1">
      <c r="A39" s="102"/>
      <c r="B39" s="106"/>
      <c r="C39" s="107"/>
      <c r="D39" s="107"/>
      <c r="E39" s="107"/>
      <c r="F39" s="108"/>
    </row>
    <row r="40" spans="1:6" ht="17.100000000000001" customHeight="1">
      <c r="A40" s="99" t="s">
        <v>20</v>
      </c>
      <c r="B40" s="40" t="s">
        <v>84</v>
      </c>
      <c r="C40" s="41"/>
      <c r="D40" s="41"/>
      <c r="E40" s="41"/>
      <c r="F40" s="42"/>
    </row>
    <row r="41" spans="1:6" ht="17.100000000000001" customHeight="1">
      <c r="A41" s="101"/>
      <c r="B41" s="40"/>
      <c r="C41" s="41"/>
      <c r="D41" s="41"/>
      <c r="E41" s="41"/>
      <c r="F41" s="42"/>
    </row>
    <row r="42" spans="1:6" ht="17.100000000000001" customHeight="1">
      <c r="A42" s="102"/>
      <c r="B42" s="106" t="s">
        <v>111</v>
      </c>
      <c r="C42" s="107"/>
      <c r="D42" s="107"/>
      <c r="E42" s="107"/>
      <c r="F42" s="108"/>
    </row>
    <row r="43" spans="1:6" ht="24" customHeight="1">
      <c r="A43" s="91" t="s">
        <v>32</v>
      </c>
      <c r="B43" s="91"/>
      <c r="C43" s="91"/>
      <c r="D43" s="91"/>
      <c r="E43" s="91"/>
      <c r="F43" s="91"/>
    </row>
    <row r="44" spans="1:6" ht="27" customHeight="1">
      <c r="A44" s="38" t="s">
        <v>30</v>
      </c>
      <c r="B44" s="111"/>
      <c r="C44" s="112"/>
      <c r="D44" s="38" t="s">
        <v>20</v>
      </c>
      <c r="E44" s="111"/>
      <c r="F44" s="112"/>
    </row>
    <row r="45" spans="1:6" ht="24" customHeight="1">
      <c r="A45" s="113" t="s">
        <v>12</v>
      </c>
      <c r="B45" s="114"/>
      <c r="C45" s="115"/>
      <c r="D45" s="37" t="s">
        <v>11</v>
      </c>
      <c r="E45" s="116">
        <f>B39</f>
        <v>0</v>
      </c>
      <c r="F45" s="117"/>
    </row>
    <row r="46" spans="1:6" ht="17.100000000000001" customHeight="1">
      <c r="A46" s="109" t="s">
        <v>30</v>
      </c>
      <c r="B46" s="13" t="s">
        <v>2</v>
      </c>
      <c r="C46" s="13" t="s">
        <v>24</v>
      </c>
      <c r="D46" s="109" t="s">
        <v>20</v>
      </c>
      <c r="E46" s="13" t="s">
        <v>25</v>
      </c>
      <c r="F46" s="13" t="s">
        <v>3</v>
      </c>
    </row>
    <row r="47" spans="1:6" ht="17.100000000000001" customHeight="1">
      <c r="A47" s="109"/>
      <c r="B47" s="3"/>
      <c r="C47" s="3"/>
      <c r="D47" s="110"/>
      <c r="E47" s="3"/>
      <c r="F47" s="14"/>
    </row>
    <row r="48" spans="1:6" ht="17.100000000000001" customHeight="1">
      <c r="A48" s="109"/>
      <c r="B48" s="3"/>
      <c r="C48" s="3"/>
      <c r="D48" s="110"/>
      <c r="E48" s="3"/>
      <c r="F48" s="14"/>
    </row>
    <row r="49" spans="1:6" ht="17.100000000000001" customHeight="1">
      <c r="A49" s="109"/>
      <c r="B49" s="3"/>
      <c r="C49" s="3"/>
      <c r="D49" s="110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38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8:F38"/>
    <mergeCell ref="B39:F39"/>
    <mergeCell ref="A46:A49"/>
    <mergeCell ref="D46:D49"/>
    <mergeCell ref="A40:A42"/>
    <mergeCell ref="B42:F42"/>
    <mergeCell ref="A43:F43"/>
    <mergeCell ref="B44:C44"/>
    <mergeCell ref="E44:F44"/>
    <mergeCell ref="A45:C45"/>
    <mergeCell ref="E45:F4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Normal="100" zoomScalePageLayoutView="150" workbookViewId="0">
      <selection activeCell="A16" sqref="A16:F16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8" ht="36" customHeight="1">
      <c r="A1" s="88"/>
      <c r="B1" s="88"/>
      <c r="C1" s="88"/>
      <c r="D1" s="88"/>
      <c r="E1" s="88"/>
      <c r="F1" s="88"/>
    </row>
    <row r="2" spans="1:8" ht="20.100000000000001" customHeight="1">
      <c r="A2" s="39" t="s">
        <v>4</v>
      </c>
      <c r="B2" s="15">
        <v>42160</v>
      </c>
      <c r="C2" s="5" t="s">
        <v>56</v>
      </c>
      <c r="D2" s="15"/>
      <c r="E2" s="6" t="s">
        <v>46</v>
      </c>
      <c r="F2" s="17"/>
      <c r="G2" s="30">
        <f>SUM(D4:D8)+SUM(F4:F8)</f>
        <v>1</v>
      </c>
    </row>
    <row r="3" spans="1:8" ht="24" customHeight="1">
      <c r="A3" s="89" t="s">
        <v>47</v>
      </c>
      <c r="B3" s="90"/>
      <c r="C3" s="26" t="s">
        <v>14</v>
      </c>
      <c r="D3" s="26" t="s">
        <v>49</v>
      </c>
      <c r="E3" s="26" t="s">
        <v>48</v>
      </c>
      <c r="F3" s="7" t="s">
        <v>49</v>
      </c>
    </row>
    <row r="4" spans="1:8" ht="17.100000000000001" customHeight="1">
      <c r="A4" s="39" t="s">
        <v>5</v>
      </c>
      <c r="B4" s="27">
        <v>379400</v>
      </c>
      <c r="C4" s="8" t="s">
        <v>58</v>
      </c>
      <c r="D4" s="10">
        <v>7.0000000000000007E-2</v>
      </c>
      <c r="E4" s="9" t="s">
        <v>51</v>
      </c>
      <c r="F4" s="10">
        <v>0.18</v>
      </c>
    </row>
    <row r="5" spans="1:8" ht="17.100000000000001" customHeight="1">
      <c r="A5" s="39" t="s">
        <v>6</v>
      </c>
      <c r="B5" s="29">
        <f>B6-B4</f>
        <v>2403000</v>
      </c>
      <c r="C5" s="9" t="s">
        <v>50</v>
      </c>
      <c r="D5" s="10">
        <v>0.08</v>
      </c>
      <c r="E5" s="9" t="s">
        <v>52</v>
      </c>
      <c r="F5" s="10">
        <v>7.0000000000000007E-2</v>
      </c>
      <c r="G5" s="43">
        <f>B7+B6</f>
        <v>21251900</v>
      </c>
    </row>
    <row r="6" spans="1:8" ht="17.100000000000001" customHeight="1">
      <c r="A6" s="39" t="s">
        <v>7</v>
      </c>
      <c r="B6" s="29">
        <v>2782400</v>
      </c>
      <c r="C6" s="8" t="s">
        <v>55</v>
      </c>
      <c r="D6" s="10">
        <v>0.03</v>
      </c>
      <c r="E6" s="9" t="s">
        <v>53</v>
      </c>
      <c r="F6" s="10">
        <v>0.12</v>
      </c>
      <c r="G6" s="46"/>
      <c r="H6" s="45"/>
    </row>
    <row r="7" spans="1:8" ht="17.100000000000001" customHeight="1">
      <c r="A7" s="39" t="s">
        <v>8</v>
      </c>
      <c r="B7" s="29">
        <v>18469500</v>
      </c>
      <c r="C7" s="9" t="s">
        <v>34</v>
      </c>
      <c r="D7" s="10">
        <v>0.09</v>
      </c>
      <c r="E7" s="9" t="s">
        <v>54</v>
      </c>
      <c r="F7" s="10">
        <v>0.28000000000000003</v>
      </c>
      <c r="G7" s="44"/>
    </row>
    <row r="8" spans="1:8" ht="17.100000000000001" customHeight="1">
      <c r="A8" s="39" t="s">
        <v>13</v>
      </c>
      <c r="B8" s="29">
        <v>90801250</v>
      </c>
      <c r="C8" s="8" t="s">
        <v>35</v>
      </c>
      <c r="D8" s="10">
        <v>0.08</v>
      </c>
      <c r="E8" s="9"/>
      <c r="F8" s="10"/>
    </row>
    <row r="9" spans="1:8" ht="17.100000000000001" customHeight="1">
      <c r="A9" s="39" t="s">
        <v>28</v>
      </c>
      <c r="B9" s="28">
        <f>B7/B8</f>
        <v>0.20340579011852811</v>
      </c>
      <c r="C9" s="8"/>
      <c r="D9" s="10"/>
      <c r="E9" s="9"/>
      <c r="F9" s="12"/>
    </row>
    <row r="10" spans="1:8" ht="27.95" customHeight="1">
      <c r="A10" s="91" t="s">
        <v>26</v>
      </c>
      <c r="B10" s="91"/>
      <c r="C10" s="91"/>
      <c r="D10" s="91"/>
      <c r="E10" s="91"/>
      <c r="F10" s="91"/>
    </row>
    <row r="11" spans="1:8" ht="17.100000000000001" customHeight="1">
      <c r="A11" s="92" t="s">
        <v>27</v>
      </c>
      <c r="B11" s="39" t="s">
        <v>19</v>
      </c>
      <c r="C11" s="39" t="s">
        <v>15</v>
      </c>
      <c r="D11" s="39" t="s">
        <v>18</v>
      </c>
      <c r="E11" s="39" t="s">
        <v>9</v>
      </c>
      <c r="F11" s="16" t="s">
        <v>10</v>
      </c>
    </row>
    <row r="12" spans="1:8" ht="17.100000000000001" customHeight="1">
      <c r="A12" s="92"/>
      <c r="B12" s="21" t="s">
        <v>80</v>
      </c>
      <c r="C12" s="17" t="s">
        <v>121</v>
      </c>
      <c r="D12" s="93" t="s">
        <v>16</v>
      </c>
      <c r="E12" s="21" t="s">
        <v>125</v>
      </c>
      <c r="F12" s="17">
        <v>7</v>
      </c>
    </row>
    <row r="13" spans="1:8" ht="17.100000000000001" customHeight="1">
      <c r="A13" s="92"/>
      <c r="B13" s="21" t="s">
        <v>65</v>
      </c>
      <c r="C13" s="17" t="s">
        <v>122</v>
      </c>
      <c r="D13" s="93"/>
      <c r="E13" s="21" t="s">
        <v>137</v>
      </c>
      <c r="F13" s="17">
        <v>6</v>
      </c>
    </row>
    <row r="14" spans="1:8" ht="17.100000000000001" customHeight="1">
      <c r="A14" s="92"/>
      <c r="B14" s="21" t="s">
        <v>57</v>
      </c>
      <c r="C14" s="17" t="s">
        <v>123</v>
      </c>
      <c r="D14" s="93" t="s">
        <v>17</v>
      </c>
      <c r="E14" s="21" t="s">
        <v>136</v>
      </c>
      <c r="F14" s="17">
        <v>0</v>
      </c>
    </row>
    <row r="15" spans="1:8" ht="17.100000000000001" customHeight="1">
      <c r="A15" s="92"/>
      <c r="B15" s="21" t="s">
        <v>64</v>
      </c>
      <c r="C15" s="17" t="s">
        <v>124</v>
      </c>
      <c r="D15" s="93"/>
      <c r="E15" s="21" t="s">
        <v>138</v>
      </c>
      <c r="F15" s="17">
        <v>0</v>
      </c>
    </row>
    <row r="16" spans="1:8" ht="27.95" customHeight="1">
      <c r="A16" s="91"/>
      <c r="B16" s="91"/>
      <c r="C16" s="91"/>
      <c r="D16" s="91"/>
      <c r="E16" s="91"/>
      <c r="F16" s="91"/>
    </row>
    <row r="17" spans="1:6" ht="18.95" customHeight="1">
      <c r="A17" s="2"/>
      <c r="B17" s="39" t="s">
        <v>33</v>
      </c>
      <c r="C17" s="39" t="s">
        <v>21</v>
      </c>
      <c r="D17" s="39" t="s">
        <v>22</v>
      </c>
      <c r="E17" s="94" t="s">
        <v>23</v>
      </c>
      <c r="F17" s="95"/>
    </row>
    <row r="18" spans="1:6" ht="17.100000000000001" customHeight="1">
      <c r="A18" s="92" t="s">
        <v>29</v>
      </c>
      <c r="B18" s="25"/>
      <c r="C18" s="25"/>
      <c r="D18" s="11"/>
      <c r="E18" s="97"/>
      <c r="F18" s="98"/>
    </row>
    <row r="19" spans="1:6" ht="17.100000000000001" customHeight="1">
      <c r="A19" s="92"/>
      <c r="B19" s="25"/>
      <c r="C19" s="25"/>
      <c r="D19" s="11"/>
      <c r="E19" s="97"/>
      <c r="F19" s="98"/>
    </row>
    <row r="20" spans="1:6" ht="17.100000000000001" customHeight="1">
      <c r="A20" s="92"/>
      <c r="B20" s="25"/>
      <c r="C20" s="25"/>
      <c r="D20" s="11"/>
      <c r="E20" s="97"/>
      <c r="F20" s="98"/>
    </row>
    <row r="21" spans="1:6" ht="17.100000000000001" customHeight="1">
      <c r="A21" s="92"/>
      <c r="B21" s="25"/>
      <c r="C21" s="25"/>
      <c r="D21" s="11"/>
      <c r="E21" s="97"/>
      <c r="F21" s="98"/>
    </row>
    <row r="22" spans="1:6" ht="17.100000000000001" customHeight="1">
      <c r="A22" s="92"/>
      <c r="B22" s="25"/>
      <c r="C22" s="25"/>
      <c r="D22" s="11"/>
      <c r="E22" s="97"/>
      <c r="F22" s="98"/>
    </row>
    <row r="23" spans="1:6" ht="17.100000000000001" customHeight="1">
      <c r="A23" s="96"/>
      <c r="B23" s="25"/>
      <c r="C23" s="17"/>
      <c r="D23" s="11"/>
      <c r="E23" s="97"/>
      <c r="F23" s="98"/>
    </row>
    <row r="24" spans="1:6" ht="17.100000000000001" customHeight="1">
      <c r="A24" s="92" t="s">
        <v>0</v>
      </c>
      <c r="B24" s="25">
        <v>0.77083333333333337</v>
      </c>
      <c r="C24" s="25" t="s">
        <v>169</v>
      </c>
      <c r="D24" s="11">
        <v>2</v>
      </c>
      <c r="E24" s="97"/>
      <c r="F24" s="98"/>
    </row>
    <row r="25" spans="1:6" ht="17.100000000000001" customHeight="1">
      <c r="A25" s="92"/>
      <c r="B25" s="25">
        <v>0.79166666666666663</v>
      </c>
      <c r="C25" s="25" t="s">
        <v>170</v>
      </c>
      <c r="D25" s="11">
        <v>28</v>
      </c>
      <c r="E25" s="97" t="s">
        <v>183</v>
      </c>
      <c r="F25" s="98"/>
    </row>
    <row r="26" spans="1:6" ht="17.100000000000001" customHeight="1">
      <c r="A26" s="92"/>
      <c r="B26" s="25">
        <v>0.85416666666666663</v>
      </c>
      <c r="C26" s="25" t="s">
        <v>185</v>
      </c>
      <c r="D26" s="11">
        <v>2</v>
      </c>
      <c r="E26" s="97" t="s">
        <v>184</v>
      </c>
      <c r="F26" s="98"/>
    </row>
    <row r="27" spans="1:6" ht="17.100000000000001" customHeight="1">
      <c r="A27" s="92"/>
      <c r="B27" s="25"/>
      <c r="C27" s="25"/>
      <c r="D27" s="11"/>
      <c r="E27" s="97"/>
      <c r="F27" s="98"/>
    </row>
    <row r="28" spans="1:6" ht="17.100000000000001" customHeight="1">
      <c r="A28" s="92"/>
      <c r="B28" s="25"/>
      <c r="C28" s="25"/>
      <c r="D28" s="11"/>
      <c r="E28" s="97"/>
      <c r="F28" s="98"/>
    </row>
    <row r="29" spans="1:6" ht="17.100000000000001" customHeight="1">
      <c r="A29" s="92"/>
      <c r="B29" s="25"/>
      <c r="C29" s="25"/>
      <c r="D29" s="11"/>
      <c r="E29" s="97"/>
      <c r="F29" s="98"/>
    </row>
    <row r="30" spans="1:6" ht="26.1" customHeight="1">
      <c r="A30" s="91" t="s">
        <v>45</v>
      </c>
      <c r="B30" s="91"/>
      <c r="C30" s="91"/>
      <c r="D30" s="91"/>
      <c r="E30" s="91"/>
      <c r="F30" s="91"/>
    </row>
    <row r="31" spans="1:6" ht="17.100000000000001" customHeight="1">
      <c r="A31" s="99" t="s">
        <v>30</v>
      </c>
      <c r="B31" s="18" t="s">
        <v>36</v>
      </c>
      <c r="C31" s="23" t="s">
        <v>126</v>
      </c>
      <c r="D31" s="99" t="s">
        <v>20</v>
      </c>
      <c r="E31" s="39" t="s">
        <v>36</v>
      </c>
      <c r="F31" s="22" t="s">
        <v>131</v>
      </c>
    </row>
    <row r="32" spans="1:6" ht="17.100000000000001" customHeight="1">
      <c r="A32" s="100"/>
      <c r="B32" s="19" t="s">
        <v>37</v>
      </c>
      <c r="C32" s="23" t="s">
        <v>127</v>
      </c>
      <c r="D32" s="103"/>
      <c r="E32" s="16" t="s">
        <v>41</v>
      </c>
      <c r="F32" s="24" t="s">
        <v>132</v>
      </c>
    </row>
    <row r="33" spans="1:6" ht="17.100000000000001" customHeight="1">
      <c r="A33" s="100"/>
      <c r="B33" s="20" t="s">
        <v>38</v>
      </c>
      <c r="C33" s="23" t="s">
        <v>128</v>
      </c>
      <c r="D33" s="103"/>
      <c r="E33" s="16" t="s">
        <v>42</v>
      </c>
      <c r="F33" s="24" t="s">
        <v>133</v>
      </c>
    </row>
    <row r="34" spans="1:6" ht="17.100000000000001" customHeight="1">
      <c r="A34" s="101"/>
      <c r="B34" s="20" t="s">
        <v>39</v>
      </c>
      <c r="C34" s="23" t="s">
        <v>129</v>
      </c>
      <c r="D34" s="104"/>
      <c r="E34" s="16" t="s">
        <v>43</v>
      </c>
      <c r="F34" s="24" t="s">
        <v>60</v>
      </c>
    </row>
    <row r="35" spans="1:6" ht="17.100000000000001" customHeight="1">
      <c r="A35" s="102"/>
      <c r="B35" s="20" t="s">
        <v>40</v>
      </c>
      <c r="C35" s="23" t="s">
        <v>130</v>
      </c>
      <c r="D35" s="105"/>
      <c r="E35" s="16" t="s">
        <v>44</v>
      </c>
      <c r="F35" s="24"/>
    </row>
    <row r="36" spans="1:6" ht="27" customHeight="1">
      <c r="A36" s="91" t="s">
        <v>45</v>
      </c>
      <c r="B36" s="91"/>
      <c r="C36" s="91"/>
      <c r="D36" s="91"/>
      <c r="E36" s="91"/>
      <c r="F36" s="91"/>
    </row>
    <row r="37" spans="1:6" ht="17.100000000000001" customHeight="1">
      <c r="A37" s="99" t="s">
        <v>31</v>
      </c>
      <c r="B37" s="40" t="s">
        <v>134</v>
      </c>
      <c r="C37" s="120"/>
      <c r="D37" s="120"/>
      <c r="E37" s="120"/>
      <c r="F37" s="121"/>
    </row>
    <row r="38" spans="1:6" ht="17.100000000000001" customHeight="1">
      <c r="A38" s="101"/>
      <c r="B38" s="106" t="s">
        <v>135</v>
      </c>
      <c r="C38" s="107"/>
      <c r="D38" s="107"/>
      <c r="E38" s="107"/>
      <c r="F38" s="108"/>
    </row>
    <row r="39" spans="1:6" ht="17.100000000000001" customHeight="1">
      <c r="A39" s="102"/>
      <c r="B39" s="106"/>
      <c r="C39" s="107"/>
      <c r="D39" s="107"/>
      <c r="E39" s="107"/>
      <c r="F39" s="108"/>
    </row>
    <row r="40" spans="1:6" ht="17.100000000000001" customHeight="1">
      <c r="A40" s="99" t="s">
        <v>20</v>
      </c>
      <c r="B40" s="106" t="s">
        <v>188</v>
      </c>
      <c r="C40" s="118"/>
      <c r="D40" s="118"/>
      <c r="E40" s="118"/>
      <c r="F40" s="119"/>
    </row>
    <row r="41" spans="1:6" ht="17.100000000000001" customHeight="1">
      <c r="A41" s="101"/>
      <c r="B41" s="122"/>
      <c r="C41" s="123"/>
      <c r="D41" s="123"/>
      <c r="E41" s="123"/>
      <c r="F41" s="124"/>
    </row>
    <row r="42" spans="1:6" ht="17.100000000000001" customHeight="1">
      <c r="A42" s="102"/>
      <c r="B42" s="106" t="s">
        <v>111</v>
      </c>
      <c r="C42" s="107"/>
      <c r="D42" s="107"/>
      <c r="E42" s="107"/>
      <c r="F42" s="108"/>
    </row>
    <row r="43" spans="1:6" ht="24" customHeight="1">
      <c r="A43" s="91" t="s">
        <v>32</v>
      </c>
      <c r="B43" s="91"/>
      <c r="C43" s="91"/>
      <c r="D43" s="91"/>
      <c r="E43" s="91"/>
      <c r="F43" s="91"/>
    </row>
    <row r="44" spans="1:6" ht="27" customHeight="1">
      <c r="A44" s="38" t="s">
        <v>30</v>
      </c>
      <c r="B44" s="111"/>
      <c r="C44" s="112"/>
      <c r="D44" s="38" t="s">
        <v>20</v>
      </c>
      <c r="E44" s="111"/>
      <c r="F44" s="112"/>
    </row>
    <row r="45" spans="1:6" ht="24" customHeight="1">
      <c r="A45" s="113" t="s">
        <v>12</v>
      </c>
      <c r="B45" s="114"/>
      <c r="C45" s="115"/>
      <c r="D45" s="37" t="s">
        <v>11</v>
      </c>
      <c r="E45" s="116">
        <f>B39</f>
        <v>0</v>
      </c>
      <c r="F45" s="117"/>
    </row>
    <row r="46" spans="1:6" ht="17.100000000000001" customHeight="1">
      <c r="A46" s="109" t="s">
        <v>30</v>
      </c>
      <c r="B46" s="13" t="s">
        <v>2</v>
      </c>
      <c r="C46" s="13" t="s">
        <v>24</v>
      </c>
      <c r="D46" s="109" t="s">
        <v>20</v>
      </c>
      <c r="E46" s="13" t="s">
        <v>25</v>
      </c>
      <c r="F46" s="13" t="s">
        <v>3</v>
      </c>
    </row>
    <row r="47" spans="1:6" ht="17.100000000000001" customHeight="1">
      <c r="A47" s="109"/>
      <c r="B47" s="3"/>
      <c r="C47" s="3"/>
      <c r="D47" s="110"/>
      <c r="E47" s="3"/>
      <c r="F47" s="14"/>
    </row>
    <row r="48" spans="1:6" ht="17.100000000000001" customHeight="1">
      <c r="A48" s="109"/>
      <c r="B48" s="3"/>
      <c r="C48" s="3"/>
      <c r="D48" s="110"/>
      <c r="E48" s="3"/>
      <c r="F48" s="14"/>
    </row>
    <row r="49" spans="1:6" ht="17.100000000000001" customHeight="1">
      <c r="A49" s="109"/>
      <c r="B49" s="3"/>
      <c r="C49" s="3"/>
      <c r="D49" s="110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8:F38"/>
    <mergeCell ref="B39:F39"/>
    <mergeCell ref="A46:A49"/>
    <mergeCell ref="D46:D49"/>
    <mergeCell ref="B40:F40"/>
    <mergeCell ref="C37:F37"/>
    <mergeCell ref="B41:F41"/>
    <mergeCell ref="A40:A42"/>
    <mergeCell ref="B42:F42"/>
    <mergeCell ref="A43:F43"/>
    <mergeCell ref="B44:C44"/>
    <mergeCell ref="E44:F44"/>
    <mergeCell ref="A45:C45"/>
    <mergeCell ref="E45:F4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topLeftCell="A24" zoomScaleNormal="100" zoomScalePageLayoutView="150" workbookViewId="0">
      <selection activeCell="A31" sqref="A31:A35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8" ht="36" customHeight="1">
      <c r="A1" s="88"/>
      <c r="B1" s="88"/>
      <c r="C1" s="88"/>
      <c r="D1" s="88"/>
      <c r="E1" s="88"/>
      <c r="F1" s="88"/>
    </row>
    <row r="2" spans="1:8" ht="20.100000000000001" customHeight="1">
      <c r="A2" s="39" t="s">
        <v>4</v>
      </c>
      <c r="B2" s="15">
        <v>42161</v>
      </c>
      <c r="C2" s="5" t="s">
        <v>56</v>
      </c>
      <c r="D2" s="15"/>
      <c r="E2" s="6" t="s">
        <v>46</v>
      </c>
      <c r="F2" s="17"/>
      <c r="G2" s="30">
        <f>SUM(D4:D8)+SUM(F4:F8)</f>
        <v>1.01</v>
      </c>
    </row>
    <row r="3" spans="1:8" ht="24" customHeight="1">
      <c r="A3" s="89" t="s">
        <v>47</v>
      </c>
      <c r="B3" s="90"/>
      <c r="C3" s="26" t="s">
        <v>14</v>
      </c>
      <c r="D3" s="26" t="s">
        <v>49</v>
      </c>
      <c r="E3" s="26" t="s">
        <v>48</v>
      </c>
      <c r="F3" s="7" t="s">
        <v>49</v>
      </c>
    </row>
    <row r="4" spans="1:8" ht="17.100000000000001" customHeight="1">
      <c r="A4" s="39" t="s">
        <v>5</v>
      </c>
      <c r="B4" s="27">
        <v>1102200</v>
      </c>
      <c r="C4" s="8" t="s">
        <v>58</v>
      </c>
      <c r="D4" s="10">
        <v>0.03</v>
      </c>
      <c r="E4" s="9" t="s">
        <v>51</v>
      </c>
      <c r="F4" s="10">
        <v>0.1</v>
      </c>
    </row>
    <row r="5" spans="1:8" ht="17.100000000000001" customHeight="1">
      <c r="A5" s="39" t="s">
        <v>6</v>
      </c>
      <c r="B5" s="29">
        <f>B6-B4</f>
        <v>3104650</v>
      </c>
      <c r="C5" s="9" t="s">
        <v>50</v>
      </c>
      <c r="D5" s="10">
        <v>0.05</v>
      </c>
      <c r="E5" s="9" t="s">
        <v>52</v>
      </c>
      <c r="F5" s="10">
        <v>0.05</v>
      </c>
      <c r="G5" s="43">
        <f>B7+B6</f>
        <v>26883200</v>
      </c>
    </row>
    <row r="6" spans="1:8" ht="17.100000000000001" customHeight="1">
      <c r="A6" s="39" t="s">
        <v>7</v>
      </c>
      <c r="B6" s="29">
        <v>4206850</v>
      </c>
      <c r="C6" s="8" t="s">
        <v>55</v>
      </c>
      <c r="D6" s="10">
        <v>0.15</v>
      </c>
      <c r="E6" s="9" t="s">
        <v>53</v>
      </c>
      <c r="F6" s="10">
        <v>0.15</v>
      </c>
      <c r="G6" s="46"/>
      <c r="H6" s="45"/>
    </row>
    <row r="7" spans="1:8" ht="17.100000000000001" customHeight="1">
      <c r="A7" s="39" t="s">
        <v>8</v>
      </c>
      <c r="B7" s="29">
        <v>22676350</v>
      </c>
      <c r="C7" s="9" t="s">
        <v>34</v>
      </c>
      <c r="D7" s="10">
        <v>0.22</v>
      </c>
      <c r="E7" s="9" t="s">
        <v>54</v>
      </c>
      <c r="F7" s="10">
        <v>0.18</v>
      </c>
      <c r="G7" s="44"/>
    </row>
    <row r="8" spans="1:8" ht="17.100000000000001" customHeight="1">
      <c r="A8" s="39" t="s">
        <v>13</v>
      </c>
      <c r="B8" s="29">
        <v>90801250</v>
      </c>
      <c r="C8" s="8" t="s">
        <v>35</v>
      </c>
      <c r="D8" s="10">
        <v>0.08</v>
      </c>
      <c r="E8" s="9"/>
      <c r="F8" s="10"/>
    </row>
    <row r="9" spans="1:8" ht="17.100000000000001" customHeight="1">
      <c r="A9" s="39" t="s">
        <v>28</v>
      </c>
      <c r="B9" s="28">
        <f>B7/B8</f>
        <v>0.24973609944797015</v>
      </c>
      <c r="C9" s="8"/>
      <c r="D9" s="10"/>
      <c r="E9" s="9"/>
      <c r="F9" s="12"/>
    </row>
    <row r="10" spans="1:8" ht="27.95" customHeight="1">
      <c r="A10" s="91" t="s">
        <v>26</v>
      </c>
      <c r="B10" s="91"/>
      <c r="C10" s="91"/>
      <c r="D10" s="91"/>
      <c r="E10" s="91"/>
      <c r="F10" s="91"/>
    </row>
    <row r="11" spans="1:8" ht="17.100000000000001" customHeight="1">
      <c r="A11" s="92" t="s">
        <v>27</v>
      </c>
      <c r="B11" s="39" t="s">
        <v>19</v>
      </c>
      <c r="C11" s="39" t="s">
        <v>15</v>
      </c>
      <c r="D11" s="39" t="s">
        <v>18</v>
      </c>
      <c r="E11" s="39" t="s">
        <v>9</v>
      </c>
      <c r="F11" s="16" t="s">
        <v>10</v>
      </c>
    </row>
    <row r="12" spans="1:8" ht="17.100000000000001" customHeight="1">
      <c r="A12" s="92"/>
      <c r="B12" s="21" t="s">
        <v>80</v>
      </c>
      <c r="C12" s="17" t="s">
        <v>139</v>
      </c>
      <c r="D12" s="93" t="s">
        <v>16</v>
      </c>
      <c r="E12" s="21" t="s">
        <v>61</v>
      </c>
      <c r="F12" s="17">
        <v>10</v>
      </c>
    </row>
    <row r="13" spans="1:8" ht="17.100000000000001" customHeight="1">
      <c r="A13" s="92"/>
      <c r="B13" s="21" t="s">
        <v>65</v>
      </c>
      <c r="C13" s="17" t="s">
        <v>140</v>
      </c>
      <c r="D13" s="93"/>
      <c r="E13" s="21" t="s">
        <v>142</v>
      </c>
      <c r="F13" s="17">
        <v>6</v>
      </c>
    </row>
    <row r="14" spans="1:8" ht="17.100000000000001" customHeight="1">
      <c r="A14" s="92"/>
      <c r="B14" s="21" t="s">
        <v>57</v>
      </c>
      <c r="C14" s="17" t="s">
        <v>141</v>
      </c>
      <c r="D14" s="93" t="s">
        <v>17</v>
      </c>
      <c r="E14" s="21" t="s">
        <v>59</v>
      </c>
      <c r="F14" s="17">
        <v>0</v>
      </c>
    </row>
    <row r="15" spans="1:8" ht="17.100000000000001" customHeight="1">
      <c r="A15" s="92"/>
      <c r="B15" s="21" t="s">
        <v>64</v>
      </c>
      <c r="C15" s="17" t="s">
        <v>70</v>
      </c>
      <c r="D15" s="93"/>
      <c r="E15" s="21" t="s">
        <v>143</v>
      </c>
      <c r="F15" s="17">
        <v>0</v>
      </c>
    </row>
    <row r="16" spans="1:8" ht="27.95" customHeight="1">
      <c r="A16" s="91"/>
      <c r="B16" s="91"/>
      <c r="C16" s="91"/>
      <c r="D16" s="91"/>
      <c r="E16" s="91"/>
      <c r="F16" s="91"/>
    </row>
    <row r="17" spans="1:6" ht="18.95" customHeight="1">
      <c r="A17" s="2"/>
      <c r="B17" s="39" t="s">
        <v>33</v>
      </c>
      <c r="C17" s="39" t="s">
        <v>21</v>
      </c>
      <c r="D17" s="39" t="s">
        <v>22</v>
      </c>
      <c r="E17" s="94" t="s">
        <v>23</v>
      </c>
      <c r="F17" s="95"/>
    </row>
    <row r="18" spans="1:6" ht="17.100000000000001" customHeight="1">
      <c r="A18" s="92" t="s">
        <v>29</v>
      </c>
      <c r="B18" s="25">
        <v>0.47916666666666669</v>
      </c>
      <c r="C18" s="25" t="s">
        <v>171</v>
      </c>
      <c r="D18" s="11">
        <v>2</v>
      </c>
      <c r="E18" s="97"/>
      <c r="F18" s="98"/>
    </row>
    <row r="19" spans="1:6" ht="17.100000000000001" customHeight="1">
      <c r="A19" s="92"/>
      <c r="B19" s="25">
        <v>0.54166666666666663</v>
      </c>
      <c r="C19" s="25" t="s">
        <v>172</v>
      </c>
      <c r="D19" s="11">
        <v>18</v>
      </c>
      <c r="E19" s="97" t="s">
        <v>174</v>
      </c>
      <c r="F19" s="98"/>
    </row>
    <row r="20" spans="1:6" ht="17.100000000000001" customHeight="1">
      <c r="A20" s="92"/>
      <c r="B20" s="25">
        <v>0.54166666666666663</v>
      </c>
      <c r="C20" s="25" t="s">
        <v>173</v>
      </c>
      <c r="D20" s="11">
        <v>2</v>
      </c>
      <c r="E20" s="97"/>
      <c r="F20" s="98"/>
    </row>
    <row r="21" spans="1:6" ht="17.100000000000001" customHeight="1">
      <c r="A21" s="92"/>
      <c r="B21" s="25">
        <v>0.5625</v>
      </c>
      <c r="C21" s="25" t="s">
        <v>175</v>
      </c>
      <c r="D21" s="11">
        <v>5</v>
      </c>
      <c r="E21" s="97" t="s">
        <v>176</v>
      </c>
      <c r="F21" s="98"/>
    </row>
    <row r="22" spans="1:6" ht="17.100000000000001" customHeight="1">
      <c r="A22" s="92"/>
      <c r="B22" s="25"/>
      <c r="C22" s="25"/>
      <c r="D22" s="11"/>
      <c r="E22" s="97"/>
      <c r="F22" s="98"/>
    </row>
    <row r="23" spans="1:6" ht="17.100000000000001" customHeight="1">
      <c r="A23" s="96"/>
      <c r="B23" s="25"/>
      <c r="C23" s="17"/>
      <c r="D23" s="11"/>
      <c r="E23" s="97"/>
      <c r="F23" s="98"/>
    </row>
    <row r="24" spans="1:6" ht="17.100000000000001" customHeight="1">
      <c r="A24" s="92" t="s">
        <v>0</v>
      </c>
      <c r="B24" s="25">
        <v>0.70833333333333337</v>
      </c>
      <c r="C24" s="25" t="s">
        <v>177</v>
      </c>
      <c r="D24" s="11">
        <v>5</v>
      </c>
      <c r="E24" s="97" t="s">
        <v>182</v>
      </c>
      <c r="F24" s="98"/>
    </row>
    <row r="25" spans="1:6" ht="17.100000000000001" customHeight="1">
      <c r="A25" s="92"/>
      <c r="B25" s="25">
        <v>0.70833333333333337</v>
      </c>
      <c r="C25" s="25" t="s">
        <v>178</v>
      </c>
      <c r="D25" s="11" t="s">
        <v>179</v>
      </c>
      <c r="E25" s="97"/>
      <c r="F25" s="98"/>
    </row>
    <row r="26" spans="1:6" ht="17.100000000000001" customHeight="1">
      <c r="A26" s="92"/>
      <c r="B26" s="25">
        <v>0.72916666666666663</v>
      </c>
      <c r="C26" s="25" t="s">
        <v>186</v>
      </c>
      <c r="D26" s="11">
        <v>2</v>
      </c>
      <c r="E26" s="97" t="s">
        <v>187</v>
      </c>
      <c r="F26" s="98"/>
    </row>
    <row r="27" spans="1:6" ht="17.100000000000001" customHeight="1">
      <c r="A27" s="92"/>
      <c r="B27" s="25">
        <v>0.8125</v>
      </c>
      <c r="C27" s="25" t="s">
        <v>180</v>
      </c>
      <c r="D27" s="11">
        <v>4</v>
      </c>
      <c r="E27" s="97"/>
      <c r="F27" s="98"/>
    </row>
    <row r="28" spans="1:6" ht="17.100000000000001" customHeight="1">
      <c r="A28" s="92"/>
      <c r="B28" s="25">
        <v>0.83333333333333337</v>
      </c>
      <c r="C28" s="25" t="s">
        <v>181</v>
      </c>
      <c r="D28" s="11">
        <v>10</v>
      </c>
      <c r="E28" s="97"/>
      <c r="F28" s="98"/>
    </row>
    <row r="29" spans="1:6" ht="17.100000000000001" customHeight="1">
      <c r="A29" s="92"/>
      <c r="B29" s="25"/>
      <c r="C29" s="25"/>
      <c r="D29" s="11"/>
      <c r="E29" s="97"/>
      <c r="F29" s="98"/>
    </row>
    <row r="30" spans="1:6" ht="26.1" customHeight="1">
      <c r="A30" s="91" t="s">
        <v>45</v>
      </c>
      <c r="B30" s="91"/>
      <c r="C30" s="91"/>
      <c r="D30" s="91"/>
      <c r="E30" s="91"/>
      <c r="F30" s="91"/>
    </row>
    <row r="31" spans="1:6" ht="17.100000000000001" customHeight="1">
      <c r="A31" s="99" t="s">
        <v>30</v>
      </c>
      <c r="B31" s="18" t="s">
        <v>36</v>
      </c>
      <c r="C31" s="23" t="s">
        <v>159</v>
      </c>
      <c r="D31" s="99" t="s">
        <v>20</v>
      </c>
      <c r="E31" s="39" t="s">
        <v>36</v>
      </c>
      <c r="F31" s="22" t="s">
        <v>144</v>
      </c>
    </row>
    <row r="32" spans="1:6" ht="17.100000000000001" customHeight="1">
      <c r="A32" s="100"/>
      <c r="B32" s="19" t="s">
        <v>37</v>
      </c>
      <c r="C32" s="23" t="s">
        <v>127</v>
      </c>
      <c r="D32" s="103"/>
      <c r="E32" s="16" t="s">
        <v>41</v>
      </c>
      <c r="F32" s="24" t="s">
        <v>147</v>
      </c>
    </row>
    <row r="33" spans="1:6" ht="17.100000000000001" customHeight="1">
      <c r="A33" s="100"/>
      <c r="B33" s="20" t="s">
        <v>38</v>
      </c>
      <c r="C33" s="23" t="s">
        <v>128</v>
      </c>
      <c r="D33" s="103"/>
      <c r="E33" s="16" t="s">
        <v>42</v>
      </c>
      <c r="F33" s="24" t="s">
        <v>74</v>
      </c>
    </row>
    <row r="34" spans="1:6" ht="17.100000000000001" customHeight="1">
      <c r="A34" s="101"/>
      <c r="B34" s="20" t="s">
        <v>39</v>
      </c>
      <c r="C34" s="23" t="s">
        <v>160</v>
      </c>
      <c r="D34" s="104"/>
      <c r="E34" s="16" t="s">
        <v>43</v>
      </c>
      <c r="F34" s="24" t="s">
        <v>146</v>
      </c>
    </row>
    <row r="35" spans="1:6" ht="17.100000000000001" customHeight="1">
      <c r="A35" s="102"/>
      <c r="B35" s="20" t="s">
        <v>40</v>
      </c>
      <c r="C35" s="23" t="s">
        <v>161</v>
      </c>
      <c r="D35" s="105"/>
      <c r="E35" s="16" t="s">
        <v>44</v>
      </c>
      <c r="F35" s="24"/>
    </row>
    <row r="36" spans="1:6" ht="27" customHeight="1">
      <c r="A36" s="91" t="s">
        <v>45</v>
      </c>
      <c r="B36" s="91"/>
      <c r="C36" s="91"/>
      <c r="D36" s="91"/>
      <c r="E36" s="91"/>
      <c r="F36" s="91"/>
    </row>
    <row r="37" spans="1:6" ht="17.100000000000001" customHeight="1">
      <c r="A37" s="99" t="s">
        <v>31</v>
      </c>
      <c r="B37" s="40" t="s">
        <v>163</v>
      </c>
      <c r="C37" s="120"/>
      <c r="D37" s="120"/>
      <c r="E37" s="120"/>
      <c r="F37" s="121"/>
    </row>
    <row r="38" spans="1:6" ht="17.100000000000001" customHeight="1">
      <c r="A38" s="101"/>
      <c r="B38" s="106"/>
      <c r="C38" s="107"/>
      <c r="D38" s="107"/>
      <c r="E38" s="107"/>
      <c r="F38" s="108"/>
    </row>
    <row r="39" spans="1:6" ht="17.100000000000001" customHeight="1">
      <c r="A39" s="102"/>
      <c r="B39" s="106"/>
      <c r="C39" s="107"/>
      <c r="D39" s="107"/>
      <c r="E39" s="107"/>
      <c r="F39" s="108"/>
    </row>
    <row r="40" spans="1:6" ht="17.100000000000001" customHeight="1">
      <c r="A40" s="99" t="s">
        <v>20</v>
      </c>
      <c r="B40" s="106" t="s">
        <v>189</v>
      </c>
      <c r="C40" s="118"/>
      <c r="D40" s="118"/>
      <c r="E40" s="118"/>
      <c r="F40" s="119"/>
    </row>
    <row r="41" spans="1:6" ht="17.100000000000001" customHeight="1">
      <c r="A41" s="101"/>
      <c r="B41" s="122"/>
      <c r="C41" s="123"/>
      <c r="D41" s="123"/>
      <c r="E41" s="123"/>
      <c r="F41" s="124"/>
    </row>
    <row r="42" spans="1:6" ht="17.100000000000001" customHeight="1">
      <c r="A42" s="102"/>
      <c r="B42" s="106" t="s">
        <v>111</v>
      </c>
      <c r="C42" s="107"/>
      <c r="D42" s="107"/>
      <c r="E42" s="107"/>
      <c r="F42" s="108"/>
    </row>
    <row r="43" spans="1:6" ht="24" customHeight="1">
      <c r="A43" s="91" t="s">
        <v>32</v>
      </c>
      <c r="B43" s="91"/>
      <c r="C43" s="91"/>
      <c r="D43" s="91"/>
      <c r="E43" s="91"/>
      <c r="F43" s="91"/>
    </row>
    <row r="44" spans="1:6" ht="27" customHeight="1">
      <c r="A44" s="38" t="s">
        <v>30</v>
      </c>
      <c r="B44" s="111"/>
      <c r="C44" s="112"/>
      <c r="D44" s="38" t="s">
        <v>20</v>
      </c>
      <c r="E44" s="111"/>
      <c r="F44" s="112"/>
    </row>
    <row r="45" spans="1:6" ht="24" customHeight="1">
      <c r="A45" s="113" t="s">
        <v>12</v>
      </c>
      <c r="B45" s="114"/>
      <c r="C45" s="115"/>
      <c r="D45" s="37" t="s">
        <v>11</v>
      </c>
      <c r="E45" s="116">
        <f>B39</f>
        <v>0</v>
      </c>
      <c r="F45" s="117"/>
    </row>
    <row r="46" spans="1:6" ht="17.100000000000001" customHeight="1">
      <c r="A46" s="109" t="s">
        <v>30</v>
      </c>
      <c r="B46" s="13" t="s">
        <v>2</v>
      </c>
      <c r="C46" s="13" t="s">
        <v>24</v>
      </c>
      <c r="D46" s="109" t="s">
        <v>20</v>
      </c>
      <c r="E46" s="13" t="s">
        <v>25</v>
      </c>
      <c r="F46" s="13" t="s">
        <v>3</v>
      </c>
    </row>
    <row r="47" spans="1:6" ht="17.100000000000001" customHeight="1">
      <c r="A47" s="109"/>
      <c r="B47" s="3"/>
      <c r="C47" s="3"/>
      <c r="D47" s="110"/>
      <c r="E47" s="3"/>
      <c r="F47" s="14"/>
    </row>
    <row r="48" spans="1:6" ht="17.100000000000001" customHeight="1">
      <c r="A48" s="109"/>
      <c r="B48" s="3"/>
      <c r="C48" s="3"/>
      <c r="D48" s="110"/>
      <c r="E48" s="3"/>
      <c r="F48" s="14"/>
    </row>
    <row r="49" spans="1:6" ht="17.100000000000001" customHeight="1">
      <c r="A49" s="109"/>
      <c r="B49" s="3"/>
      <c r="C49" s="3"/>
      <c r="D49" s="110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C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topLeftCell="A16" zoomScaleNormal="100" zoomScalePageLayoutView="150" workbookViewId="0">
      <selection activeCell="B40" sqref="B40:F40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8" ht="36" customHeight="1">
      <c r="A1" s="88"/>
      <c r="B1" s="88"/>
      <c r="C1" s="88"/>
      <c r="D1" s="88"/>
      <c r="E1" s="88"/>
      <c r="F1" s="88"/>
    </row>
    <row r="2" spans="1:8" ht="20.100000000000001" customHeight="1">
      <c r="A2" s="39" t="s">
        <v>4</v>
      </c>
      <c r="B2" s="15">
        <v>42162</v>
      </c>
      <c r="C2" s="5" t="s">
        <v>56</v>
      </c>
      <c r="D2" s="15"/>
      <c r="E2" s="6" t="s">
        <v>46</v>
      </c>
      <c r="F2" s="17"/>
      <c r="G2" s="30">
        <f>SUM(D4:D8)+SUM(F4:F8)</f>
        <v>0.98</v>
      </c>
    </row>
    <row r="3" spans="1:8" ht="24" customHeight="1">
      <c r="A3" s="89" t="s">
        <v>47</v>
      </c>
      <c r="B3" s="90"/>
      <c r="C3" s="26" t="s">
        <v>14</v>
      </c>
      <c r="D3" s="26" t="s">
        <v>49</v>
      </c>
      <c r="E3" s="26" t="s">
        <v>48</v>
      </c>
      <c r="F3" s="7" t="s">
        <v>49</v>
      </c>
    </row>
    <row r="4" spans="1:8" ht="17.100000000000001" customHeight="1">
      <c r="A4" s="39" t="s">
        <v>5</v>
      </c>
      <c r="B4" s="27">
        <v>2167300</v>
      </c>
      <c r="C4" s="8" t="s">
        <v>58</v>
      </c>
      <c r="D4" s="10">
        <v>0</v>
      </c>
      <c r="E4" s="9" t="s">
        <v>51</v>
      </c>
      <c r="F4" s="10">
        <v>0.09</v>
      </c>
    </row>
    <row r="5" spans="1:8" ht="17.100000000000001" customHeight="1">
      <c r="A5" s="39" t="s">
        <v>6</v>
      </c>
      <c r="B5" s="29">
        <f>B6-B4</f>
        <v>1009350</v>
      </c>
      <c r="C5" s="9" t="s">
        <v>50</v>
      </c>
      <c r="D5" s="10">
        <v>0.05</v>
      </c>
      <c r="E5" s="9" t="s">
        <v>52</v>
      </c>
      <c r="F5" s="10">
        <v>0.28999999999999998</v>
      </c>
      <c r="G5" s="43">
        <f>B7+B6</f>
        <v>29029650</v>
      </c>
    </row>
    <row r="6" spans="1:8" ht="17.100000000000001" customHeight="1">
      <c r="A6" s="39" t="s">
        <v>7</v>
      </c>
      <c r="B6" s="29">
        <v>3176650</v>
      </c>
      <c r="C6" s="8" t="s">
        <v>55</v>
      </c>
      <c r="D6" s="10">
        <v>0.12</v>
      </c>
      <c r="E6" s="9" t="s">
        <v>53</v>
      </c>
      <c r="F6" s="10">
        <v>0.02</v>
      </c>
      <c r="G6" s="46"/>
      <c r="H6" s="45"/>
    </row>
    <row r="7" spans="1:8" ht="17.100000000000001" customHeight="1">
      <c r="A7" s="39" t="s">
        <v>8</v>
      </c>
      <c r="B7" s="29">
        <v>25853000</v>
      </c>
      <c r="C7" s="9" t="s">
        <v>34</v>
      </c>
      <c r="D7" s="10">
        <v>0.17</v>
      </c>
      <c r="E7" s="9" t="s">
        <v>54</v>
      </c>
      <c r="F7" s="10">
        <v>0.17</v>
      </c>
      <c r="G7" s="44"/>
    </row>
    <row r="8" spans="1:8" ht="17.100000000000001" customHeight="1">
      <c r="A8" s="39" t="s">
        <v>13</v>
      </c>
      <c r="B8" s="29">
        <v>90801250</v>
      </c>
      <c r="C8" s="8" t="s">
        <v>35</v>
      </c>
      <c r="D8" s="10">
        <v>7.0000000000000007E-2</v>
      </c>
      <c r="E8" s="9"/>
      <c r="F8" s="10"/>
    </row>
    <row r="9" spans="1:8" ht="17.100000000000001" customHeight="1">
      <c r="A9" s="39" t="s">
        <v>28</v>
      </c>
      <c r="B9" s="28">
        <f>B7/B8</f>
        <v>0.28472074998967523</v>
      </c>
      <c r="C9" s="8"/>
      <c r="D9" s="10"/>
      <c r="E9" s="9"/>
      <c r="F9" s="12"/>
    </row>
    <row r="10" spans="1:8" ht="27.95" customHeight="1">
      <c r="A10" s="91" t="s">
        <v>26</v>
      </c>
      <c r="B10" s="91"/>
      <c r="C10" s="91"/>
      <c r="D10" s="91"/>
      <c r="E10" s="91"/>
      <c r="F10" s="91"/>
    </row>
    <row r="11" spans="1:8" ht="17.100000000000001" customHeight="1">
      <c r="A11" s="92" t="s">
        <v>27</v>
      </c>
      <c r="B11" s="39" t="s">
        <v>19</v>
      </c>
      <c r="C11" s="39" t="s">
        <v>15</v>
      </c>
      <c r="D11" s="39" t="s">
        <v>18</v>
      </c>
      <c r="E11" s="39" t="s">
        <v>9</v>
      </c>
      <c r="F11" s="16" t="s">
        <v>10</v>
      </c>
    </row>
    <row r="12" spans="1:8" ht="17.100000000000001" customHeight="1">
      <c r="A12" s="92"/>
      <c r="B12" s="21" t="s">
        <v>80</v>
      </c>
      <c r="C12" s="17" t="s">
        <v>148</v>
      </c>
      <c r="D12" s="93" t="s">
        <v>16</v>
      </c>
      <c r="E12" s="21" t="s">
        <v>152</v>
      </c>
      <c r="F12" s="17">
        <v>10</v>
      </c>
    </row>
    <row r="13" spans="1:8" ht="17.100000000000001" customHeight="1">
      <c r="A13" s="92"/>
      <c r="B13" s="21" t="s">
        <v>65</v>
      </c>
      <c r="C13" s="17" t="s">
        <v>149</v>
      </c>
      <c r="D13" s="93"/>
      <c r="E13" s="21" t="s">
        <v>153</v>
      </c>
      <c r="F13" s="17">
        <v>12</v>
      </c>
    </row>
    <row r="14" spans="1:8" ht="17.100000000000001" customHeight="1">
      <c r="A14" s="92"/>
      <c r="B14" s="21" t="s">
        <v>57</v>
      </c>
      <c r="C14" s="17" t="s">
        <v>150</v>
      </c>
      <c r="D14" s="93" t="s">
        <v>17</v>
      </c>
      <c r="E14" s="21" t="s">
        <v>154</v>
      </c>
      <c r="F14" s="17">
        <v>0</v>
      </c>
    </row>
    <row r="15" spans="1:8" ht="17.100000000000001" customHeight="1">
      <c r="A15" s="92"/>
      <c r="B15" s="21" t="s">
        <v>64</v>
      </c>
      <c r="C15" s="17" t="s">
        <v>151</v>
      </c>
      <c r="D15" s="93"/>
      <c r="E15" s="21" t="s">
        <v>155</v>
      </c>
      <c r="F15" s="17">
        <v>0</v>
      </c>
    </row>
    <row r="16" spans="1:8" ht="27.95" customHeight="1">
      <c r="A16" s="91"/>
      <c r="B16" s="91"/>
      <c r="C16" s="91"/>
      <c r="D16" s="91"/>
      <c r="E16" s="91"/>
      <c r="F16" s="91"/>
    </row>
    <row r="17" spans="1:6" ht="18.95" customHeight="1">
      <c r="A17" s="2"/>
      <c r="B17" s="39" t="s">
        <v>33</v>
      </c>
      <c r="C17" s="39" t="s">
        <v>21</v>
      </c>
      <c r="D17" s="39" t="s">
        <v>22</v>
      </c>
      <c r="E17" s="94" t="s">
        <v>23</v>
      </c>
      <c r="F17" s="95"/>
    </row>
    <row r="18" spans="1:6" ht="17.100000000000001" customHeight="1">
      <c r="A18" s="92" t="s">
        <v>29</v>
      </c>
      <c r="B18" s="25"/>
      <c r="C18" s="25"/>
      <c r="D18" s="11"/>
      <c r="E18" s="97"/>
      <c r="F18" s="98"/>
    </row>
    <row r="19" spans="1:6" ht="17.100000000000001" customHeight="1">
      <c r="A19" s="92"/>
      <c r="B19" s="25"/>
      <c r="C19" s="25"/>
      <c r="D19" s="11"/>
      <c r="E19" s="97"/>
      <c r="F19" s="98"/>
    </row>
    <row r="20" spans="1:6" ht="17.100000000000001" customHeight="1">
      <c r="A20" s="92"/>
      <c r="B20" s="25"/>
      <c r="C20" s="25"/>
      <c r="D20" s="11"/>
      <c r="E20" s="97"/>
      <c r="F20" s="98"/>
    </row>
    <row r="21" spans="1:6" ht="17.100000000000001" customHeight="1">
      <c r="A21" s="92"/>
      <c r="B21" s="25"/>
      <c r="C21" s="25"/>
      <c r="D21" s="11"/>
      <c r="E21" s="97"/>
      <c r="F21" s="98"/>
    </row>
    <row r="22" spans="1:6" ht="17.100000000000001" customHeight="1">
      <c r="A22" s="92"/>
      <c r="B22" s="25"/>
      <c r="C22" s="25"/>
      <c r="D22" s="11"/>
      <c r="E22" s="97"/>
      <c r="F22" s="98"/>
    </row>
    <row r="23" spans="1:6" ht="17.100000000000001" customHeight="1">
      <c r="A23" s="96"/>
      <c r="B23" s="25"/>
      <c r="C23" s="17"/>
      <c r="D23" s="11"/>
      <c r="E23" s="97"/>
      <c r="F23" s="98"/>
    </row>
    <row r="24" spans="1:6" ht="17.100000000000001" customHeight="1">
      <c r="A24" s="92" t="s">
        <v>0</v>
      </c>
      <c r="B24" s="25"/>
      <c r="C24" s="25"/>
      <c r="D24" s="11"/>
      <c r="E24" s="97"/>
      <c r="F24" s="98"/>
    </row>
    <row r="25" spans="1:6" ht="17.100000000000001" customHeight="1">
      <c r="A25" s="92"/>
      <c r="B25" s="25"/>
      <c r="C25" s="25"/>
      <c r="D25" s="11"/>
      <c r="E25" s="97"/>
      <c r="F25" s="98"/>
    </row>
    <row r="26" spans="1:6" ht="17.100000000000001" customHeight="1">
      <c r="A26" s="92"/>
      <c r="B26" s="25"/>
      <c r="C26" s="25"/>
      <c r="D26" s="11"/>
      <c r="E26" s="97"/>
      <c r="F26" s="98"/>
    </row>
    <row r="27" spans="1:6" ht="17.100000000000001" customHeight="1">
      <c r="A27" s="92"/>
      <c r="B27" s="25"/>
      <c r="C27" s="25"/>
      <c r="D27" s="11"/>
      <c r="E27" s="97"/>
      <c r="F27" s="98"/>
    </row>
    <row r="28" spans="1:6" ht="17.100000000000001" customHeight="1">
      <c r="A28" s="92"/>
      <c r="B28" s="25"/>
      <c r="C28" s="25"/>
      <c r="D28" s="11"/>
      <c r="E28" s="97"/>
      <c r="F28" s="98"/>
    </row>
    <row r="29" spans="1:6" ht="17.100000000000001" customHeight="1">
      <c r="A29" s="92"/>
      <c r="B29" s="25"/>
      <c r="C29" s="25"/>
      <c r="D29" s="11"/>
      <c r="E29" s="97"/>
      <c r="F29" s="98"/>
    </row>
    <row r="30" spans="1:6" ht="26.1" customHeight="1">
      <c r="A30" s="91" t="s">
        <v>45</v>
      </c>
      <c r="B30" s="91"/>
      <c r="C30" s="91"/>
      <c r="D30" s="91"/>
      <c r="E30" s="91"/>
      <c r="F30" s="91"/>
    </row>
    <row r="31" spans="1:6" ht="17.100000000000001" customHeight="1">
      <c r="A31" s="99" t="s">
        <v>30</v>
      </c>
      <c r="B31" s="18" t="s">
        <v>36</v>
      </c>
      <c r="C31" s="23" t="s">
        <v>165</v>
      </c>
      <c r="D31" s="99" t="s">
        <v>20</v>
      </c>
      <c r="E31" s="39" t="s">
        <v>36</v>
      </c>
      <c r="F31" s="22" t="s">
        <v>156</v>
      </c>
    </row>
    <row r="32" spans="1:6" ht="17.100000000000001" customHeight="1">
      <c r="A32" s="100"/>
      <c r="B32" s="19" t="s">
        <v>37</v>
      </c>
      <c r="C32" s="23" t="s">
        <v>127</v>
      </c>
      <c r="D32" s="103"/>
      <c r="E32" s="16" t="s">
        <v>41</v>
      </c>
      <c r="F32" s="24" t="s">
        <v>157</v>
      </c>
    </row>
    <row r="33" spans="1:6" ht="17.100000000000001" customHeight="1">
      <c r="A33" s="100"/>
      <c r="B33" s="20" t="s">
        <v>38</v>
      </c>
      <c r="C33" s="23" t="s">
        <v>166</v>
      </c>
      <c r="D33" s="103"/>
      <c r="E33" s="16" t="s">
        <v>42</v>
      </c>
      <c r="F33" s="24" t="s">
        <v>158</v>
      </c>
    </row>
    <row r="34" spans="1:6" ht="17.100000000000001" customHeight="1">
      <c r="A34" s="101"/>
      <c r="B34" s="20" t="s">
        <v>39</v>
      </c>
      <c r="C34" s="23" t="s">
        <v>167</v>
      </c>
      <c r="D34" s="104"/>
      <c r="E34" s="16" t="s">
        <v>43</v>
      </c>
      <c r="F34" s="24" t="s">
        <v>145</v>
      </c>
    </row>
    <row r="35" spans="1:6" ht="17.100000000000001" customHeight="1">
      <c r="A35" s="102"/>
      <c r="B35" s="20" t="s">
        <v>40</v>
      </c>
      <c r="C35" s="23" t="s">
        <v>168</v>
      </c>
      <c r="D35" s="105"/>
      <c r="E35" s="16" t="s">
        <v>44</v>
      </c>
      <c r="F35" s="24"/>
    </row>
    <row r="36" spans="1:6" ht="27" customHeight="1">
      <c r="A36" s="91" t="s">
        <v>45</v>
      </c>
      <c r="B36" s="91"/>
      <c r="C36" s="91"/>
      <c r="D36" s="91"/>
      <c r="E36" s="91"/>
      <c r="F36" s="91"/>
    </row>
    <row r="37" spans="1:6" ht="17.100000000000001" customHeight="1">
      <c r="A37" s="99" t="s">
        <v>31</v>
      </c>
      <c r="B37" s="40" t="s">
        <v>162</v>
      </c>
      <c r="C37" s="120"/>
      <c r="D37" s="120"/>
      <c r="E37" s="120"/>
      <c r="F37" s="121"/>
    </row>
    <row r="38" spans="1:6" ht="17.100000000000001" customHeight="1">
      <c r="A38" s="101"/>
      <c r="B38" s="106" t="s">
        <v>164</v>
      </c>
      <c r="C38" s="107"/>
      <c r="D38" s="107"/>
      <c r="E38" s="107"/>
      <c r="F38" s="108"/>
    </row>
    <row r="39" spans="1:6" ht="17.100000000000001" customHeight="1">
      <c r="A39" s="102"/>
      <c r="B39" s="106"/>
      <c r="C39" s="107"/>
      <c r="D39" s="107"/>
      <c r="E39" s="107"/>
      <c r="F39" s="108"/>
    </row>
    <row r="40" spans="1:6" ht="17.100000000000001" customHeight="1">
      <c r="A40" s="99" t="s">
        <v>20</v>
      </c>
      <c r="B40" s="106" t="s">
        <v>190</v>
      </c>
      <c r="C40" s="118"/>
      <c r="D40" s="118"/>
      <c r="E40" s="118"/>
      <c r="F40" s="119"/>
    </row>
    <row r="41" spans="1:6" ht="17.100000000000001" customHeight="1">
      <c r="A41" s="101"/>
      <c r="B41" s="122"/>
      <c r="C41" s="123"/>
      <c r="D41" s="123"/>
      <c r="E41" s="123"/>
      <c r="F41" s="124"/>
    </row>
    <row r="42" spans="1:6" ht="17.100000000000001" customHeight="1">
      <c r="A42" s="102"/>
      <c r="B42" s="106" t="s">
        <v>111</v>
      </c>
      <c r="C42" s="107"/>
      <c r="D42" s="107"/>
      <c r="E42" s="107"/>
      <c r="F42" s="108"/>
    </row>
    <row r="43" spans="1:6" ht="24" customHeight="1">
      <c r="A43" s="91" t="s">
        <v>32</v>
      </c>
      <c r="B43" s="91"/>
      <c r="C43" s="91"/>
      <c r="D43" s="91"/>
      <c r="E43" s="91"/>
      <c r="F43" s="91"/>
    </row>
    <row r="44" spans="1:6" ht="27" customHeight="1">
      <c r="A44" s="38" t="s">
        <v>30</v>
      </c>
      <c r="B44" s="111"/>
      <c r="C44" s="112"/>
      <c r="D44" s="38" t="s">
        <v>20</v>
      </c>
      <c r="E44" s="111"/>
      <c r="F44" s="112"/>
    </row>
    <row r="45" spans="1:6" ht="24" customHeight="1">
      <c r="A45" s="113" t="s">
        <v>12</v>
      </c>
      <c r="B45" s="114"/>
      <c r="C45" s="115"/>
      <c r="D45" s="37" t="s">
        <v>11</v>
      </c>
      <c r="E45" s="116">
        <f>B39</f>
        <v>0</v>
      </c>
      <c r="F45" s="117"/>
    </row>
    <row r="46" spans="1:6" ht="17.100000000000001" customHeight="1">
      <c r="A46" s="109" t="s">
        <v>30</v>
      </c>
      <c r="B46" s="13" t="s">
        <v>2</v>
      </c>
      <c r="C46" s="13" t="s">
        <v>24</v>
      </c>
      <c r="D46" s="109" t="s">
        <v>20</v>
      </c>
      <c r="E46" s="13" t="s">
        <v>25</v>
      </c>
      <c r="F46" s="13" t="s">
        <v>3</v>
      </c>
    </row>
    <row r="47" spans="1:6" ht="17.100000000000001" customHeight="1">
      <c r="A47" s="109"/>
      <c r="B47" s="3"/>
      <c r="C47" s="3"/>
      <c r="D47" s="110"/>
      <c r="E47" s="3"/>
      <c r="F47" s="14"/>
    </row>
    <row r="48" spans="1:6" ht="17.100000000000001" customHeight="1">
      <c r="A48" s="109"/>
      <c r="B48" s="3"/>
      <c r="C48" s="3"/>
      <c r="D48" s="110"/>
      <c r="E48" s="3"/>
      <c r="F48" s="14"/>
    </row>
    <row r="49" spans="1:6" ht="17.100000000000001" customHeight="1">
      <c r="A49" s="109"/>
      <c r="B49" s="3"/>
      <c r="C49" s="3"/>
      <c r="D49" s="110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C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Normal="100" zoomScalePageLayoutView="150" workbookViewId="0">
      <selection activeCell="B42" sqref="B42:F42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8" ht="36" customHeight="1">
      <c r="A1" s="88"/>
      <c r="B1" s="88"/>
      <c r="C1" s="88"/>
      <c r="D1" s="88"/>
      <c r="E1" s="88"/>
      <c r="F1" s="88"/>
    </row>
    <row r="2" spans="1:8" ht="20.100000000000001" customHeight="1">
      <c r="A2" s="49" t="s">
        <v>4</v>
      </c>
      <c r="B2" s="15">
        <v>42163</v>
      </c>
      <c r="C2" s="5" t="s">
        <v>56</v>
      </c>
      <c r="D2" s="15"/>
      <c r="E2" s="6" t="s">
        <v>46</v>
      </c>
      <c r="F2" s="17"/>
      <c r="G2" s="30">
        <f>SUM(D4:D8)+SUM(F4:F8)</f>
        <v>1</v>
      </c>
    </row>
    <row r="3" spans="1:8" ht="24" customHeight="1">
      <c r="A3" s="89" t="s">
        <v>47</v>
      </c>
      <c r="B3" s="90"/>
      <c r="C3" s="26" t="s">
        <v>14</v>
      </c>
      <c r="D3" s="26" t="s">
        <v>49</v>
      </c>
      <c r="E3" s="26" t="s">
        <v>48</v>
      </c>
      <c r="F3" s="7" t="s">
        <v>49</v>
      </c>
    </row>
    <row r="4" spans="1:8" ht="17.100000000000001" customHeight="1">
      <c r="A4" s="49" t="s">
        <v>5</v>
      </c>
      <c r="B4" s="27">
        <v>1000000</v>
      </c>
      <c r="C4" s="8" t="s">
        <v>58</v>
      </c>
      <c r="D4" s="10">
        <v>7.0000000000000007E-2</v>
      </c>
      <c r="E4" s="9" t="s">
        <v>51</v>
      </c>
      <c r="F4" s="10">
        <v>0.03</v>
      </c>
    </row>
    <row r="5" spans="1:8" ht="17.100000000000001" customHeight="1">
      <c r="A5" s="49" t="s">
        <v>6</v>
      </c>
      <c r="B5" s="29">
        <f>B6-B4</f>
        <v>978300</v>
      </c>
      <c r="C5" s="9" t="s">
        <v>50</v>
      </c>
      <c r="D5" s="10">
        <v>0.1</v>
      </c>
      <c r="E5" s="9" t="s">
        <v>52</v>
      </c>
      <c r="F5" s="10">
        <v>0.01</v>
      </c>
      <c r="G5" s="43">
        <f>B7+B6</f>
        <v>29809600</v>
      </c>
    </row>
    <row r="6" spans="1:8" ht="17.100000000000001" customHeight="1">
      <c r="A6" s="49" t="s">
        <v>7</v>
      </c>
      <c r="B6" s="29">
        <v>1978300</v>
      </c>
      <c r="C6" s="8" t="s">
        <v>55</v>
      </c>
      <c r="D6" s="10">
        <v>0.12</v>
      </c>
      <c r="E6" s="9" t="s">
        <v>53</v>
      </c>
      <c r="F6" s="10">
        <v>0.32</v>
      </c>
      <c r="G6" s="46"/>
      <c r="H6" s="45"/>
    </row>
    <row r="7" spans="1:8" ht="17.100000000000001" customHeight="1">
      <c r="A7" s="49" t="s">
        <v>8</v>
      </c>
      <c r="B7" s="29">
        <v>27831300</v>
      </c>
      <c r="C7" s="9" t="s">
        <v>34</v>
      </c>
      <c r="D7" s="10">
        <v>0.11</v>
      </c>
      <c r="E7" s="9" t="s">
        <v>54</v>
      </c>
      <c r="F7" s="10">
        <v>0.2</v>
      </c>
      <c r="G7" s="44"/>
    </row>
    <row r="8" spans="1:8" ht="17.100000000000001" customHeight="1">
      <c r="A8" s="49" t="s">
        <v>13</v>
      </c>
      <c r="B8" s="29">
        <v>90801250</v>
      </c>
      <c r="C8" s="8" t="s">
        <v>35</v>
      </c>
      <c r="D8" s="10">
        <v>0.04</v>
      </c>
      <c r="E8" s="9"/>
      <c r="F8" s="10"/>
    </row>
    <row r="9" spans="1:8" ht="17.100000000000001" customHeight="1">
      <c r="A9" s="49" t="s">
        <v>28</v>
      </c>
      <c r="B9" s="28">
        <f>B7/B8</f>
        <v>0.30650789499043241</v>
      </c>
      <c r="C9" s="8"/>
      <c r="D9" s="10"/>
      <c r="E9" s="9"/>
      <c r="F9" s="12"/>
    </row>
    <row r="10" spans="1:8" ht="27.95" customHeight="1">
      <c r="A10" s="91" t="s">
        <v>26</v>
      </c>
      <c r="B10" s="91"/>
      <c r="C10" s="91"/>
      <c r="D10" s="91"/>
      <c r="E10" s="91"/>
      <c r="F10" s="91"/>
    </row>
    <row r="11" spans="1:8" ht="17.100000000000001" customHeight="1">
      <c r="A11" s="92" t="s">
        <v>27</v>
      </c>
      <c r="B11" s="49" t="s">
        <v>19</v>
      </c>
      <c r="C11" s="49" t="s">
        <v>15</v>
      </c>
      <c r="D11" s="49" t="s">
        <v>18</v>
      </c>
      <c r="E11" s="49" t="s">
        <v>9</v>
      </c>
      <c r="F11" s="16" t="s">
        <v>10</v>
      </c>
    </row>
    <row r="12" spans="1:8" ht="17.100000000000001" customHeight="1">
      <c r="A12" s="92"/>
      <c r="B12" s="21" t="s">
        <v>65</v>
      </c>
      <c r="C12" s="17">
        <v>2</v>
      </c>
      <c r="D12" s="93" t="s">
        <v>16</v>
      </c>
      <c r="E12" s="21" t="s">
        <v>193</v>
      </c>
      <c r="F12" s="17">
        <v>8</v>
      </c>
    </row>
    <row r="13" spans="1:8" ht="17.100000000000001" customHeight="1">
      <c r="A13" s="92"/>
      <c r="B13" s="21" t="s">
        <v>191</v>
      </c>
      <c r="C13" s="17">
        <v>1</v>
      </c>
      <c r="D13" s="93"/>
      <c r="E13" s="21" t="s">
        <v>153</v>
      </c>
      <c r="F13" s="17">
        <v>5</v>
      </c>
    </row>
    <row r="14" spans="1:8" ht="17.100000000000001" customHeight="1">
      <c r="A14" s="92"/>
      <c r="B14" s="21" t="s">
        <v>192</v>
      </c>
      <c r="C14" s="17">
        <v>2</v>
      </c>
      <c r="D14" s="93" t="s">
        <v>17</v>
      </c>
      <c r="E14" s="21" t="s">
        <v>194</v>
      </c>
      <c r="F14" s="17">
        <v>0</v>
      </c>
    </row>
    <row r="15" spans="1:8" ht="17.100000000000001" customHeight="1">
      <c r="A15" s="92"/>
      <c r="B15" s="21" t="s">
        <v>64</v>
      </c>
      <c r="C15" s="17">
        <v>1</v>
      </c>
      <c r="D15" s="93"/>
      <c r="E15" s="21" t="s">
        <v>195</v>
      </c>
      <c r="F15" s="17">
        <v>0</v>
      </c>
    </row>
    <row r="16" spans="1:8" ht="27.95" customHeight="1">
      <c r="A16" s="91"/>
      <c r="B16" s="91"/>
      <c r="C16" s="91"/>
      <c r="D16" s="91"/>
      <c r="E16" s="91"/>
      <c r="F16" s="91"/>
    </row>
    <row r="17" spans="1:6" ht="18.95" customHeight="1">
      <c r="A17" s="2"/>
      <c r="B17" s="49" t="s">
        <v>33</v>
      </c>
      <c r="C17" s="49" t="s">
        <v>21</v>
      </c>
      <c r="D17" s="49" t="s">
        <v>22</v>
      </c>
      <c r="E17" s="94" t="s">
        <v>23</v>
      </c>
      <c r="F17" s="95"/>
    </row>
    <row r="18" spans="1:6" ht="17.100000000000001" customHeight="1">
      <c r="A18" s="92" t="s">
        <v>29</v>
      </c>
      <c r="B18" s="25"/>
      <c r="C18" s="25"/>
      <c r="D18" s="11"/>
      <c r="E18" s="97"/>
      <c r="F18" s="98"/>
    </row>
    <row r="19" spans="1:6" ht="17.100000000000001" customHeight="1">
      <c r="A19" s="92"/>
      <c r="B19" s="25"/>
      <c r="C19" s="25"/>
      <c r="D19" s="11"/>
      <c r="E19" s="97"/>
      <c r="F19" s="98"/>
    </row>
    <row r="20" spans="1:6" ht="17.100000000000001" customHeight="1">
      <c r="A20" s="92"/>
      <c r="B20" s="25"/>
      <c r="C20" s="25"/>
      <c r="D20" s="11"/>
      <c r="E20" s="97"/>
      <c r="F20" s="98"/>
    </row>
    <row r="21" spans="1:6" ht="17.100000000000001" customHeight="1">
      <c r="A21" s="92"/>
      <c r="B21" s="25"/>
      <c r="C21" s="25"/>
      <c r="D21" s="11"/>
      <c r="E21" s="97"/>
      <c r="F21" s="98"/>
    </row>
    <row r="22" spans="1:6" ht="17.100000000000001" customHeight="1">
      <c r="A22" s="92"/>
      <c r="B22" s="25"/>
      <c r="C22" s="25"/>
      <c r="D22" s="11"/>
      <c r="E22" s="97"/>
      <c r="F22" s="98"/>
    </row>
    <row r="23" spans="1:6" ht="17.100000000000001" customHeight="1">
      <c r="A23" s="96"/>
      <c r="B23" s="25"/>
      <c r="C23" s="17"/>
      <c r="D23" s="11"/>
      <c r="E23" s="97"/>
      <c r="F23" s="98"/>
    </row>
    <row r="24" spans="1:6" ht="17.100000000000001" customHeight="1">
      <c r="A24" s="92" t="s">
        <v>0</v>
      </c>
      <c r="B24" s="25">
        <v>0.79861111111111116</v>
      </c>
      <c r="C24" s="25" t="s">
        <v>196</v>
      </c>
      <c r="D24" s="11" t="s">
        <v>197</v>
      </c>
      <c r="E24" s="97"/>
      <c r="F24" s="98"/>
    </row>
    <row r="25" spans="1:6" ht="17.100000000000001" customHeight="1">
      <c r="A25" s="92"/>
      <c r="B25" s="25"/>
      <c r="C25" s="25"/>
      <c r="D25" s="11"/>
      <c r="E25" s="97"/>
      <c r="F25" s="98"/>
    </row>
    <row r="26" spans="1:6" ht="17.100000000000001" customHeight="1">
      <c r="A26" s="92"/>
      <c r="B26" s="25"/>
      <c r="C26" s="25"/>
      <c r="D26" s="11"/>
      <c r="E26" s="97"/>
      <c r="F26" s="98"/>
    </row>
    <row r="27" spans="1:6" ht="17.100000000000001" customHeight="1">
      <c r="A27" s="92"/>
      <c r="B27" s="25"/>
      <c r="C27" s="25"/>
      <c r="D27" s="11"/>
      <c r="E27" s="97"/>
      <c r="F27" s="98"/>
    </row>
    <row r="28" spans="1:6" ht="17.100000000000001" customHeight="1">
      <c r="A28" s="92"/>
      <c r="B28" s="25"/>
      <c r="C28" s="25"/>
      <c r="D28" s="11"/>
      <c r="E28" s="97"/>
      <c r="F28" s="98"/>
    </row>
    <row r="29" spans="1:6" ht="17.100000000000001" customHeight="1">
      <c r="A29" s="92"/>
      <c r="B29" s="25"/>
      <c r="C29" s="25"/>
      <c r="D29" s="11"/>
      <c r="E29" s="97"/>
      <c r="F29" s="98"/>
    </row>
    <row r="30" spans="1:6" ht="26.1" customHeight="1">
      <c r="A30" s="91" t="s">
        <v>45</v>
      </c>
      <c r="B30" s="91"/>
      <c r="C30" s="91"/>
      <c r="D30" s="91"/>
      <c r="E30" s="91"/>
      <c r="F30" s="91"/>
    </row>
    <row r="31" spans="1:6" ht="17.100000000000001" customHeight="1">
      <c r="A31" s="99" t="s">
        <v>30</v>
      </c>
      <c r="B31" s="18" t="s">
        <v>36</v>
      </c>
      <c r="C31" s="23" t="s">
        <v>198</v>
      </c>
      <c r="D31" s="99" t="s">
        <v>20</v>
      </c>
      <c r="E31" s="49" t="s">
        <v>36</v>
      </c>
      <c r="F31" s="22" t="s">
        <v>133</v>
      </c>
    </row>
    <row r="32" spans="1:6" ht="17.100000000000001" customHeight="1">
      <c r="A32" s="100"/>
      <c r="B32" s="19" t="s">
        <v>37</v>
      </c>
      <c r="C32" s="23" t="s">
        <v>199</v>
      </c>
      <c r="D32" s="103"/>
      <c r="E32" s="16" t="s">
        <v>41</v>
      </c>
      <c r="F32" s="24" t="s">
        <v>78</v>
      </c>
    </row>
    <row r="33" spans="1:6" ht="17.100000000000001" customHeight="1">
      <c r="A33" s="100"/>
      <c r="B33" s="20" t="s">
        <v>38</v>
      </c>
      <c r="C33" s="23" t="s">
        <v>166</v>
      </c>
      <c r="D33" s="103"/>
      <c r="E33" s="16" t="s">
        <v>42</v>
      </c>
      <c r="F33" s="24" t="s">
        <v>200</v>
      </c>
    </row>
    <row r="34" spans="1:6" ht="17.100000000000001" customHeight="1">
      <c r="A34" s="101"/>
      <c r="B34" s="20" t="s">
        <v>39</v>
      </c>
      <c r="C34" s="23" t="s">
        <v>167</v>
      </c>
      <c r="D34" s="104"/>
      <c r="E34" s="16" t="s">
        <v>43</v>
      </c>
      <c r="F34" s="24"/>
    </row>
    <row r="35" spans="1:6" ht="17.100000000000001" customHeight="1">
      <c r="A35" s="102"/>
      <c r="B35" s="20" t="s">
        <v>40</v>
      </c>
      <c r="C35" s="23" t="s">
        <v>66</v>
      </c>
      <c r="D35" s="105"/>
      <c r="E35" s="16" t="s">
        <v>44</v>
      </c>
      <c r="F35" s="24"/>
    </row>
    <row r="36" spans="1:6" ht="27" customHeight="1">
      <c r="A36" s="91" t="s">
        <v>45</v>
      </c>
      <c r="B36" s="91"/>
      <c r="C36" s="91"/>
      <c r="D36" s="91"/>
      <c r="E36" s="91"/>
      <c r="F36" s="91"/>
    </row>
    <row r="37" spans="1:6" ht="17.100000000000001" customHeight="1">
      <c r="A37" s="99" t="s">
        <v>31</v>
      </c>
      <c r="B37" s="50" t="s">
        <v>201</v>
      </c>
      <c r="C37" s="120"/>
      <c r="D37" s="120"/>
      <c r="E37" s="120"/>
      <c r="F37" s="121"/>
    </row>
    <row r="38" spans="1:6" ht="17.100000000000001" customHeight="1">
      <c r="A38" s="101"/>
      <c r="B38" s="106"/>
      <c r="C38" s="107"/>
      <c r="D38" s="107"/>
      <c r="E38" s="107"/>
      <c r="F38" s="108"/>
    </row>
    <row r="39" spans="1:6" ht="17.100000000000001" customHeight="1">
      <c r="A39" s="102"/>
      <c r="B39" s="106"/>
      <c r="C39" s="107"/>
      <c r="D39" s="107"/>
      <c r="E39" s="107"/>
      <c r="F39" s="108"/>
    </row>
    <row r="40" spans="1:6" ht="17.100000000000001" customHeight="1">
      <c r="A40" s="99" t="s">
        <v>20</v>
      </c>
      <c r="B40" s="106" t="s">
        <v>202</v>
      </c>
      <c r="C40" s="118"/>
      <c r="D40" s="118"/>
      <c r="E40" s="118"/>
      <c r="F40" s="119"/>
    </row>
    <row r="41" spans="1:6" ht="17.100000000000001" customHeight="1">
      <c r="A41" s="101"/>
      <c r="B41" s="122"/>
      <c r="C41" s="123"/>
      <c r="D41" s="123"/>
      <c r="E41" s="123"/>
      <c r="F41" s="124"/>
    </row>
    <row r="42" spans="1:6" ht="17.100000000000001" customHeight="1">
      <c r="A42" s="102"/>
      <c r="B42" s="106" t="s">
        <v>111</v>
      </c>
      <c r="C42" s="107"/>
      <c r="D42" s="107"/>
      <c r="E42" s="107"/>
      <c r="F42" s="108"/>
    </row>
    <row r="43" spans="1:6" ht="24" customHeight="1">
      <c r="A43" s="91" t="s">
        <v>32</v>
      </c>
      <c r="B43" s="91"/>
      <c r="C43" s="91"/>
      <c r="D43" s="91"/>
      <c r="E43" s="91"/>
      <c r="F43" s="91"/>
    </row>
    <row r="44" spans="1:6" ht="27" customHeight="1">
      <c r="A44" s="48" t="s">
        <v>30</v>
      </c>
      <c r="B44" s="111"/>
      <c r="C44" s="112"/>
      <c r="D44" s="48" t="s">
        <v>20</v>
      </c>
      <c r="E44" s="111"/>
      <c r="F44" s="112"/>
    </row>
    <row r="45" spans="1:6" ht="24" customHeight="1">
      <c r="A45" s="113" t="s">
        <v>12</v>
      </c>
      <c r="B45" s="114"/>
      <c r="C45" s="115"/>
      <c r="D45" s="47" t="s">
        <v>11</v>
      </c>
      <c r="E45" s="116">
        <f>B39</f>
        <v>0</v>
      </c>
      <c r="F45" s="117"/>
    </row>
    <row r="46" spans="1:6" ht="17.100000000000001" customHeight="1">
      <c r="A46" s="109" t="s">
        <v>30</v>
      </c>
      <c r="B46" s="13" t="s">
        <v>2</v>
      </c>
      <c r="C46" s="13" t="s">
        <v>24</v>
      </c>
      <c r="D46" s="109" t="s">
        <v>20</v>
      </c>
      <c r="E46" s="13" t="s">
        <v>25</v>
      </c>
      <c r="F46" s="13" t="s">
        <v>3</v>
      </c>
    </row>
    <row r="47" spans="1:6" ht="17.100000000000001" customHeight="1">
      <c r="A47" s="109"/>
      <c r="B47" s="3"/>
      <c r="C47" s="3"/>
      <c r="D47" s="110"/>
      <c r="E47" s="3"/>
      <c r="F47" s="14"/>
    </row>
    <row r="48" spans="1:6" ht="17.100000000000001" customHeight="1">
      <c r="A48" s="109"/>
      <c r="B48" s="3"/>
      <c r="C48" s="3"/>
      <c r="D48" s="110"/>
      <c r="E48" s="3"/>
      <c r="F48" s="14"/>
    </row>
    <row r="49" spans="1:6" ht="17.100000000000001" customHeight="1">
      <c r="A49" s="109"/>
      <c r="B49" s="3"/>
      <c r="C49" s="3"/>
      <c r="D49" s="110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C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Normal="100" zoomScalePageLayoutView="150" workbookViewId="0">
      <selection activeCell="B40" sqref="B40:F40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8" ht="36" customHeight="1">
      <c r="A1" s="88"/>
      <c r="B1" s="88"/>
      <c r="C1" s="88"/>
      <c r="D1" s="88"/>
      <c r="E1" s="88"/>
      <c r="F1" s="88"/>
    </row>
    <row r="2" spans="1:8" ht="20.100000000000001" customHeight="1">
      <c r="A2" s="53" t="s">
        <v>4</v>
      </c>
      <c r="B2" s="15">
        <v>42164</v>
      </c>
      <c r="C2" s="5" t="s">
        <v>56</v>
      </c>
      <c r="D2" s="15"/>
      <c r="E2" s="6" t="s">
        <v>46</v>
      </c>
      <c r="F2" s="17"/>
      <c r="G2" s="30">
        <f>SUM(D4:D8)+SUM(F4:F8)</f>
        <v>1</v>
      </c>
    </row>
    <row r="3" spans="1:8" ht="24" customHeight="1">
      <c r="A3" s="89" t="s">
        <v>47</v>
      </c>
      <c r="B3" s="90"/>
      <c r="C3" s="26" t="s">
        <v>14</v>
      </c>
      <c r="D3" s="26" t="s">
        <v>49</v>
      </c>
      <c r="E3" s="26" t="s">
        <v>48</v>
      </c>
      <c r="F3" s="7" t="s">
        <v>49</v>
      </c>
    </row>
    <row r="4" spans="1:8" ht="17.100000000000001" customHeight="1">
      <c r="A4" s="53" t="s">
        <v>5</v>
      </c>
      <c r="B4" s="27">
        <v>599000</v>
      </c>
      <c r="C4" s="8" t="s">
        <v>58</v>
      </c>
      <c r="D4" s="10">
        <v>0.02</v>
      </c>
      <c r="E4" s="9" t="s">
        <v>51</v>
      </c>
      <c r="F4" s="10">
        <v>7.0000000000000007E-2</v>
      </c>
    </row>
    <row r="5" spans="1:8" ht="17.100000000000001" customHeight="1">
      <c r="A5" s="53" t="s">
        <v>6</v>
      </c>
      <c r="B5" s="29">
        <f>B6-B4</f>
        <v>841800</v>
      </c>
      <c r="C5" s="9" t="s">
        <v>50</v>
      </c>
      <c r="D5" s="10">
        <v>0.14000000000000001</v>
      </c>
      <c r="E5" s="9" t="s">
        <v>52</v>
      </c>
      <c r="F5" s="10">
        <v>0.12</v>
      </c>
      <c r="G5" s="43">
        <f>B7+B6</f>
        <v>30712900</v>
      </c>
    </row>
    <row r="6" spans="1:8" ht="17.100000000000001" customHeight="1">
      <c r="A6" s="53" t="s">
        <v>7</v>
      </c>
      <c r="B6" s="29">
        <v>1440800</v>
      </c>
      <c r="C6" s="8" t="s">
        <v>55</v>
      </c>
      <c r="D6" s="10">
        <v>0.13</v>
      </c>
      <c r="E6" s="9" t="s">
        <v>53</v>
      </c>
      <c r="F6" s="10">
        <v>0</v>
      </c>
      <c r="G6" s="46"/>
      <c r="H6" s="45"/>
    </row>
    <row r="7" spans="1:8" ht="17.100000000000001" customHeight="1">
      <c r="A7" s="53" t="s">
        <v>8</v>
      </c>
      <c r="B7" s="29">
        <v>29272100</v>
      </c>
      <c r="C7" s="9" t="s">
        <v>34</v>
      </c>
      <c r="D7" s="10">
        <v>0.18</v>
      </c>
      <c r="E7" s="9" t="s">
        <v>54</v>
      </c>
      <c r="F7" s="10">
        <v>0.31</v>
      </c>
      <c r="G7" s="44"/>
    </row>
    <row r="8" spans="1:8" ht="17.100000000000001" customHeight="1">
      <c r="A8" s="53" t="s">
        <v>13</v>
      </c>
      <c r="B8" s="29">
        <v>90801250</v>
      </c>
      <c r="C8" s="8" t="s">
        <v>35</v>
      </c>
      <c r="D8" s="10">
        <v>0.03</v>
      </c>
      <c r="E8" s="9"/>
      <c r="F8" s="10"/>
    </row>
    <row r="9" spans="1:8" ht="17.100000000000001" customHeight="1">
      <c r="A9" s="53" t="s">
        <v>28</v>
      </c>
      <c r="B9" s="28">
        <f>B7/B8</f>
        <v>0.32237551795817787</v>
      </c>
      <c r="C9" s="8"/>
      <c r="D9" s="10"/>
      <c r="E9" s="9"/>
      <c r="F9" s="12"/>
    </row>
    <row r="10" spans="1:8" ht="27.95" customHeight="1">
      <c r="A10" s="91" t="s">
        <v>26</v>
      </c>
      <c r="B10" s="91"/>
      <c r="C10" s="91"/>
      <c r="D10" s="91"/>
      <c r="E10" s="91"/>
      <c r="F10" s="91"/>
    </row>
    <row r="11" spans="1:8" ht="17.100000000000001" customHeight="1">
      <c r="A11" s="92" t="s">
        <v>27</v>
      </c>
      <c r="B11" s="53" t="s">
        <v>19</v>
      </c>
      <c r="C11" s="53" t="s">
        <v>15</v>
      </c>
      <c r="D11" s="53" t="s">
        <v>18</v>
      </c>
      <c r="E11" s="53" t="s">
        <v>9</v>
      </c>
      <c r="F11" s="16" t="s">
        <v>10</v>
      </c>
    </row>
    <row r="12" spans="1:8" ht="17.100000000000001" customHeight="1">
      <c r="A12" s="92"/>
      <c r="B12" s="21" t="s">
        <v>65</v>
      </c>
      <c r="C12" s="17" t="s">
        <v>203</v>
      </c>
      <c r="D12" s="93" t="s">
        <v>16</v>
      </c>
      <c r="E12" s="21" t="s">
        <v>207</v>
      </c>
      <c r="F12" s="17">
        <v>4</v>
      </c>
    </row>
    <row r="13" spans="1:8" ht="17.100000000000001" customHeight="1">
      <c r="A13" s="92"/>
      <c r="B13" s="21" t="s">
        <v>191</v>
      </c>
      <c r="C13" s="17" t="s">
        <v>204</v>
      </c>
      <c r="D13" s="93"/>
      <c r="E13" s="21" t="s">
        <v>208</v>
      </c>
      <c r="F13" s="17">
        <v>3</v>
      </c>
    </row>
    <row r="14" spans="1:8" ht="17.100000000000001" customHeight="1">
      <c r="A14" s="92"/>
      <c r="B14" s="21" t="s">
        <v>192</v>
      </c>
      <c r="C14" s="17" t="s">
        <v>205</v>
      </c>
      <c r="D14" s="93" t="s">
        <v>17</v>
      </c>
      <c r="E14" s="21" t="s">
        <v>155</v>
      </c>
      <c r="F14" s="17">
        <v>0</v>
      </c>
    </row>
    <row r="15" spans="1:8" ht="17.100000000000001" customHeight="1">
      <c r="A15" s="92"/>
      <c r="B15" s="21" t="s">
        <v>64</v>
      </c>
      <c r="C15" s="17" t="s">
        <v>206</v>
      </c>
      <c r="D15" s="93"/>
      <c r="E15" s="21" t="s">
        <v>195</v>
      </c>
      <c r="F15" s="17">
        <v>0</v>
      </c>
    </row>
    <row r="16" spans="1:8" ht="27.95" customHeight="1">
      <c r="A16" s="91"/>
      <c r="B16" s="91"/>
      <c r="C16" s="91"/>
      <c r="D16" s="91"/>
      <c r="E16" s="91"/>
      <c r="F16" s="91"/>
    </row>
    <row r="17" spans="1:6" ht="18.95" customHeight="1">
      <c r="A17" s="2"/>
      <c r="B17" s="53" t="s">
        <v>33</v>
      </c>
      <c r="C17" s="53" t="s">
        <v>21</v>
      </c>
      <c r="D17" s="53" t="s">
        <v>22</v>
      </c>
      <c r="E17" s="94" t="s">
        <v>23</v>
      </c>
      <c r="F17" s="95"/>
    </row>
    <row r="18" spans="1:6" ht="17.100000000000001" customHeight="1">
      <c r="A18" s="92" t="s">
        <v>29</v>
      </c>
      <c r="B18" s="25"/>
      <c r="C18" s="25"/>
      <c r="D18" s="11"/>
      <c r="E18" s="97"/>
      <c r="F18" s="98"/>
    </row>
    <row r="19" spans="1:6" ht="17.100000000000001" customHeight="1">
      <c r="A19" s="92"/>
      <c r="B19" s="25"/>
      <c r="C19" s="25"/>
      <c r="D19" s="11"/>
      <c r="E19" s="97"/>
      <c r="F19" s="98"/>
    </row>
    <row r="20" spans="1:6" ht="17.100000000000001" customHeight="1">
      <c r="A20" s="92"/>
      <c r="B20" s="25"/>
      <c r="C20" s="25"/>
      <c r="D20" s="11"/>
      <c r="E20" s="97"/>
      <c r="F20" s="98"/>
    </row>
    <row r="21" spans="1:6" ht="17.100000000000001" customHeight="1">
      <c r="A21" s="92"/>
      <c r="B21" s="25"/>
      <c r="C21" s="25"/>
      <c r="D21" s="11"/>
      <c r="E21" s="97"/>
      <c r="F21" s="98"/>
    </row>
    <row r="22" spans="1:6" ht="17.100000000000001" customHeight="1">
      <c r="A22" s="92"/>
      <c r="B22" s="25"/>
      <c r="C22" s="25"/>
      <c r="D22" s="11"/>
      <c r="E22" s="97"/>
      <c r="F22" s="98"/>
    </row>
    <row r="23" spans="1:6" ht="17.100000000000001" customHeight="1">
      <c r="A23" s="96"/>
      <c r="B23" s="25"/>
      <c r="C23" s="17"/>
      <c r="D23" s="11"/>
      <c r="E23" s="97"/>
      <c r="F23" s="98"/>
    </row>
    <row r="24" spans="1:6" ht="17.100000000000001" customHeight="1">
      <c r="A24" s="92" t="s">
        <v>0</v>
      </c>
      <c r="B24" s="25"/>
      <c r="C24" s="25"/>
      <c r="D24" s="11"/>
      <c r="E24" s="97"/>
      <c r="F24" s="98"/>
    </row>
    <row r="25" spans="1:6" ht="17.100000000000001" customHeight="1">
      <c r="A25" s="92"/>
      <c r="B25" s="25"/>
      <c r="C25" s="25"/>
      <c r="D25" s="11"/>
      <c r="E25" s="97"/>
      <c r="F25" s="98"/>
    </row>
    <row r="26" spans="1:6" ht="17.100000000000001" customHeight="1">
      <c r="A26" s="92"/>
      <c r="B26" s="25"/>
      <c r="C26" s="25"/>
      <c r="D26" s="11"/>
      <c r="E26" s="97"/>
      <c r="F26" s="98"/>
    </row>
    <row r="27" spans="1:6" ht="17.100000000000001" customHeight="1">
      <c r="A27" s="92"/>
      <c r="B27" s="25"/>
      <c r="C27" s="25"/>
      <c r="D27" s="11"/>
      <c r="E27" s="97"/>
      <c r="F27" s="98"/>
    </row>
    <row r="28" spans="1:6" ht="17.100000000000001" customHeight="1">
      <c r="A28" s="92"/>
      <c r="B28" s="25"/>
      <c r="C28" s="25"/>
      <c r="D28" s="11"/>
      <c r="E28" s="97"/>
      <c r="F28" s="98"/>
    </row>
    <row r="29" spans="1:6" ht="17.100000000000001" customHeight="1">
      <c r="A29" s="92"/>
      <c r="B29" s="25"/>
      <c r="C29" s="25"/>
      <c r="D29" s="11"/>
      <c r="E29" s="97"/>
      <c r="F29" s="98"/>
    </row>
    <row r="30" spans="1:6" ht="26.1" customHeight="1">
      <c r="A30" s="91" t="s">
        <v>45</v>
      </c>
      <c r="B30" s="91"/>
      <c r="C30" s="91"/>
      <c r="D30" s="91"/>
      <c r="E30" s="91"/>
      <c r="F30" s="91"/>
    </row>
    <row r="31" spans="1:6" ht="17.100000000000001" customHeight="1">
      <c r="A31" s="99" t="s">
        <v>30</v>
      </c>
      <c r="B31" s="18" t="s">
        <v>36</v>
      </c>
      <c r="C31" s="23" t="s">
        <v>209</v>
      </c>
      <c r="D31" s="99" t="s">
        <v>20</v>
      </c>
      <c r="E31" s="53" t="s">
        <v>36</v>
      </c>
      <c r="F31" s="22" t="s">
        <v>212</v>
      </c>
    </row>
    <row r="32" spans="1:6" ht="17.100000000000001" customHeight="1">
      <c r="A32" s="100"/>
      <c r="B32" s="19" t="s">
        <v>37</v>
      </c>
      <c r="C32" s="23" t="s">
        <v>66</v>
      </c>
      <c r="D32" s="103"/>
      <c r="E32" s="16" t="s">
        <v>41</v>
      </c>
      <c r="F32" s="24" t="s">
        <v>78</v>
      </c>
    </row>
    <row r="33" spans="1:6" ht="17.100000000000001" customHeight="1">
      <c r="A33" s="100"/>
      <c r="B33" s="20" t="s">
        <v>38</v>
      </c>
      <c r="C33" s="23" t="s">
        <v>211</v>
      </c>
      <c r="D33" s="103"/>
      <c r="E33" s="16" t="s">
        <v>42</v>
      </c>
      <c r="F33" s="24" t="s">
        <v>213</v>
      </c>
    </row>
    <row r="34" spans="1:6" ht="17.100000000000001" customHeight="1">
      <c r="A34" s="101"/>
      <c r="B34" s="20" t="s">
        <v>39</v>
      </c>
      <c r="C34" s="23" t="s">
        <v>210</v>
      </c>
      <c r="D34" s="104"/>
      <c r="E34" s="16" t="s">
        <v>43</v>
      </c>
      <c r="F34" s="24"/>
    </row>
    <row r="35" spans="1:6" ht="17.100000000000001" customHeight="1">
      <c r="A35" s="102"/>
      <c r="B35" s="20" t="s">
        <v>40</v>
      </c>
      <c r="C35" s="23" t="s">
        <v>63</v>
      </c>
      <c r="D35" s="105"/>
      <c r="E35" s="16" t="s">
        <v>44</v>
      </c>
      <c r="F35" s="24"/>
    </row>
    <row r="36" spans="1:6" ht="27" customHeight="1">
      <c r="A36" s="91" t="s">
        <v>45</v>
      </c>
      <c r="B36" s="91"/>
      <c r="C36" s="91"/>
      <c r="D36" s="91"/>
      <c r="E36" s="91"/>
      <c r="F36" s="91"/>
    </row>
    <row r="37" spans="1:6" ht="17.100000000000001" customHeight="1">
      <c r="A37" s="99" t="s">
        <v>31</v>
      </c>
      <c r="B37" s="51" t="s">
        <v>214</v>
      </c>
      <c r="C37" s="120"/>
      <c r="D37" s="120"/>
      <c r="E37" s="120"/>
      <c r="F37" s="121"/>
    </row>
    <row r="38" spans="1:6" ht="17.100000000000001" customHeight="1">
      <c r="A38" s="101"/>
      <c r="B38" s="106"/>
      <c r="C38" s="107"/>
      <c r="D38" s="107"/>
      <c r="E38" s="107"/>
      <c r="F38" s="108"/>
    </row>
    <row r="39" spans="1:6" ht="17.100000000000001" customHeight="1">
      <c r="A39" s="102"/>
      <c r="B39" s="106"/>
      <c r="C39" s="107"/>
      <c r="D39" s="107"/>
      <c r="E39" s="107"/>
      <c r="F39" s="108"/>
    </row>
    <row r="40" spans="1:6" ht="17.100000000000001" customHeight="1">
      <c r="A40" s="99" t="s">
        <v>20</v>
      </c>
      <c r="B40" s="106" t="s">
        <v>215</v>
      </c>
      <c r="C40" s="118"/>
      <c r="D40" s="118"/>
      <c r="E40" s="118"/>
      <c r="F40" s="119"/>
    </row>
    <row r="41" spans="1:6" ht="17.100000000000001" customHeight="1">
      <c r="A41" s="101"/>
      <c r="B41" s="122"/>
      <c r="C41" s="123"/>
      <c r="D41" s="123"/>
      <c r="E41" s="123"/>
      <c r="F41" s="124"/>
    </row>
    <row r="42" spans="1:6" ht="17.100000000000001" customHeight="1">
      <c r="A42" s="102"/>
      <c r="B42" s="106" t="s">
        <v>111</v>
      </c>
      <c r="C42" s="107"/>
      <c r="D42" s="107"/>
      <c r="E42" s="107"/>
      <c r="F42" s="108"/>
    </row>
    <row r="43" spans="1:6" ht="24" customHeight="1">
      <c r="A43" s="91" t="s">
        <v>32</v>
      </c>
      <c r="B43" s="91"/>
      <c r="C43" s="91"/>
      <c r="D43" s="91"/>
      <c r="E43" s="91"/>
      <c r="F43" s="91"/>
    </row>
    <row r="44" spans="1:6" ht="27" customHeight="1">
      <c r="A44" s="54" t="s">
        <v>30</v>
      </c>
      <c r="B44" s="111"/>
      <c r="C44" s="112"/>
      <c r="D44" s="54" t="s">
        <v>20</v>
      </c>
      <c r="E44" s="111"/>
      <c r="F44" s="112"/>
    </row>
    <row r="45" spans="1:6" ht="24" customHeight="1">
      <c r="A45" s="113" t="s">
        <v>12</v>
      </c>
      <c r="B45" s="114"/>
      <c r="C45" s="115"/>
      <c r="D45" s="52" t="s">
        <v>11</v>
      </c>
      <c r="E45" s="116">
        <f>B39</f>
        <v>0</v>
      </c>
      <c r="F45" s="117"/>
    </row>
    <row r="46" spans="1:6" ht="17.100000000000001" customHeight="1">
      <c r="A46" s="109" t="s">
        <v>30</v>
      </c>
      <c r="B46" s="13" t="s">
        <v>2</v>
      </c>
      <c r="C46" s="13" t="s">
        <v>24</v>
      </c>
      <c r="D46" s="109" t="s">
        <v>20</v>
      </c>
      <c r="E46" s="13" t="s">
        <v>25</v>
      </c>
      <c r="F46" s="13" t="s">
        <v>3</v>
      </c>
    </row>
    <row r="47" spans="1:6" ht="17.100000000000001" customHeight="1">
      <c r="A47" s="109"/>
      <c r="B47" s="3"/>
      <c r="C47" s="3"/>
      <c r="D47" s="110"/>
      <c r="E47" s="3"/>
      <c r="F47" s="14"/>
    </row>
    <row r="48" spans="1:6" ht="17.100000000000001" customHeight="1">
      <c r="A48" s="109"/>
      <c r="B48" s="3"/>
      <c r="C48" s="3"/>
      <c r="D48" s="110"/>
      <c r="E48" s="3"/>
      <c r="F48" s="14"/>
    </row>
    <row r="49" spans="1:6" ht="17.100000000000001" customHeight="1">
      <c r="A49" s="109"/>
      <c r="B49" s="3"/>
      <c r="C49" s="3"/>
      <c r="D49" s="110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C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30</vt:i4>
      </vt:variant>
      <vt:variant>
        <vt:lpstr>이름이 지정된 범위</vt:lpstr>
      </vt:variant>
      <vt:variant>
        <vt:i4>30</vt:i4>
      </vt:variant>
    </vt:vector>
  </HeadingPairs>
  <TitlesOfParts>
    <vt:vector size="60" baseType="lpstr">
      <vt:lpstr>0601</vt:lpstr>
      <vt:lpstr>0602</vt:lpstr>
      <vt:lpstr>0603</vt:lpstr>
      <vt:lpstr>0604</vt:lpstr>
      <vt:lpstr>0605</vt:lpstr>
      <vt:lpstr>0606</vt:lpstr>
      <vt:lpstr>0607</vt:lpstr>
      <vt:lpstr>0608</vt:lpstr>
      <vt:lpstr>0609</vt:lpstr>
      <vt:lpstr>0610</vt:lpstr>
      <vt:lpstr>0611</vt:lpstr>
      <vt:lpstr>0612</vt:lpstr>
      <vt:lpstr>0613</vt:lpstr>
      <vt:lpstr>0614</vt:lpstr>
      <vt:lpstr>0615</vt:lpstr>
      <vt:lpstr>0616</vt:lpstr>
      <vt:lpstr>0617</vt:lpstr>
      <vt:lpstr>0618</vt:lpstr>
      <vt:lpstr>0619</vt:lpstr>
      <vt:lpstr>0620</vt:lpstr>
      <vt:lpstr>0621</vt:lpstr>
      <vt:lpstr>0622</vt:lpstr>
      <vt:lpstr>0623</vt:lpstr>
      <vt:lpstr>0624</vt:lpstr>
      <vt:lpstr>0625</vt:lpstr>
      <vt:lpstr>0626</vt:lpstr>
      <vt:lpstr>0627</vt:lpstr>
      <vt:lpstr>0628</vt:lpstr>
      <vt:lpstr>0629</vt:lpstr>
      <vt:lpstr>0630</vt:lpstr>
      <vt:lpstr>'0601'!Print_Area</vt:lpstr>
      <vt:lpstr>'0602'!Print_Area</vt:lpstr>
      <vt:lpstr>'0603'!Print_Area</vt:lpstr>
      <vt:lpstr>'0604'!Print_Area</vt:lpstr>
      <vt:lpstr>'0605'!Print_Area</vt:lpstr>
      <vt:lpstr>'0606'!Print_Area</vt:lpstr>
      <vt:lpstr>'0607'!Print_Area</vt:lpstr>
      <vt:lpstr>'0608'!Print_Area</vt:lpstr>
      <vt:lpstr>'0609'!Print_Area</vt:lpstr>
      <vt:lpstr>'0610'!Print_Area</vt:lpstr>
      <vt:lpstr>'0611'!Print_Area</vt:lpstr>
      <vt:lpstr>'0612'!Print_Area</vt:lpstr>
      <vt:lpstr>'0613'!Print_Area</vt:lpstr>
      <vt:lpstr>'0614'!Print_Area</vt:lpstr>
      <vt:lpstr>'0615'!Print_Area</vt:lpstr>
      <vt:lpstr>'0616'!Print_Area</vt:lpstr>
      <vt:lpstr>'0617'!Print_Area</vt:lpstr>
      <vt:lpstr>'0618'!Print_Area</vt:lpstr>
      <vt:lpstr>'0619'!Print_Area</vt:lpstr>
      <vt:lpstr>'0620'!Print_Area</vt:lpstr>
      <vt:lpstr>'0621'!Print_Area</vt:lpstr>
      <vt:lpstr>'0622'!Print_Area</vt:lpstr>
      <vt:lpstr>'0623'!Print_Area</vt:lpstr>
      <vt:lpstr>'0624'!Print_Area</vt:lpstr>
      <vt:lpstr>'0625'!Print_Area</vt:lpstr>
      <vt:lpstr>'0626'!Print_Area</vt:lpstr>
      <vt:lpstr>'0627'!Print_Area</vt:lpstr>
      <vt:lpstr>'0628'!Print_Area</vt:lpstr>
      <vt:lpstr>'0629'!Print_Area</vt:lpstr>
      <vt:lpstr>'0630'!Print_Area</vt:lpstr>
    </vt:vector>
  </TitlesOfParts>
  <Company>ww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</dc:creator>
  <cp:lastModifiedBy>COLAMERCATO BUSAN</cp:lastModifiedBy>
  <cp:lastPrinted>2015-05-19T06:02:47Z</cp:lastPrinted>
  <dcterms:created xsi:type="dcterms:W3CDTF">2013-06-25T04:39:05Z</dcterms:created>
  <dcterms:modified xsi:type="dcterms:W3CDTF">2015-07-03T08:01:28Z</dcterms:modified>
</cp:coreProperties>
</file>