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autoCompressPictures="0"/>
  <bookViews>
    <workbookView xWindow="0" yWindow="0" windowWidth="19320" windowHeight="7710" tabRatio="952" activeTab="24"/>
  </bookViews>
  <sheets>
    <sheet name="0501" sheetId="617" r:id="rId1"/>
    <sheet name="0502" sheetId="619" r:id="rId2"/>
    <sheet name="0503" sheetId="620" r:id="rId3"/>
    <sheet name="0504" sheetId="621" r:id="rId4"/>
    <sheet name="0505" sheetId="622" r:id="rId5"/>
    <sheet name="0506" sheetId="623" r:id="rId6"/>
    <sheet name="0508" sheetId="625" r:id="rId7"/>
    <sheet name="0509" sheetId="626" r:id="rId8"/>
    <sheet name="0510" sheetId="628" r:id="rId9"/>
    <sheet name="0511" sheetId="629" r:id="rId10"/>
    <sheet name="0512" sheetId="631" r:id="rId11"/>
    <sheet name="0513" sheetId="632" r:id="rId12"/>
    <sheet name="0514" sheetId="633" r:id="rId13"/>
    <sheet name="0515" sheetId="634" r:id="rId14"/>
    <sheet name="0516" sheetId="635" r:id="rId15"/>
    <sheet name="0517" sheetId="636" r:id="rId16"/>
    <sheet name="0518" sheetId="637" r:id="rId17"/>
    <sheet name="0519" sheetId="638" r:id="rId18"/>
    <sheet name="0520" sheetId="639" r:id="rId19"/>
    <sheet name="0521" sheetId="640" r:id="rId20"/>
    <sheet name="0522" sheetId="641" r:id="rId21"/>
    <sheet name="0523" sheetId="642" r:id="rId22"/>
    <sheet name="0524" sheetId="643" r:id="rId23"/>
    <sheet name="0525" sheetId="644" r:id="rId24"/>
    <sheet name="0526" sheetId="645" r:id="rId25"/>
  </sheets>
  <definedNames>
    <definedName name="_xlnm.Print_Area" localSheetId="0">'0501'!$A$1:$F$46</definedName>
    <definedName name="_xlnm.Print_Area" localSheetId="1">'0502'!$A$1:$F$46</definedName>
    <definedName name="_xlnm.Print_Area" localSheetId="2">'0503'!$A$1:$F$46</definedName>
    <definedName name="_xlnm.Print_Area" localSheetId="3">'0504'!$A$1:$F$46</definedName>
    <definedName name="_xlnm.Print_Area" localSheetId="4">'0505'!$A$1:$F$46</definedName>
    <definedName name="_xlnm.Print_Area" localSheetId="5">'0506'!$A$1:$F$46</definedName>
    <definedName name="_xlnm.Print_Area" localSheetId="6">'0508'!$A$1:$F$46</definedName>
    <definedName name="_xlnm.Print_Area" localSheetId="7">'0509'!$A$1:$F$46</definedName>
    <definedName name="_xlnm.Print_Area" localSheetId="8">'0510'!$A$1:$F$46</definedName>
    <definedName name="_xlnm.Print_Area" localSheetId="9">'0511'!$A$1:$F$46</definedName>
    <definedName name="_xlnm.Print_Area" localSheetId="10">'0512'!$A$1:$F$46</definedName>
    <definedName name="_xlnm.Print_Area" localSheetId="11">'0513'!$A$1:$F$46</definedName>
    <definedName name="_xlnm.Print_Area" localSheetId="12">'0514'!$A$1:$F$46</definedName>
    <definedName name="_xlnm.Print_Area" localSheetId="13">'0515'!$A$1:$F$46</definedName>
    <definedName name="_xlnm.Print_Area" localSheetId="14">'0516'!$A$1:$F$46</definedName>
    <definedName name="_xlnm.Print_Area" localSheetId="15">'0517'!$A$1:$F$46</definedName>
    <definedName name="_xlnm.Print_Area" localSheetId="16">'0518'!$A$1:$F$46</definedName>
    <definedName name="_xlnm.Print_Area" localSheetId="17">'0519'!$A$1:$F$46</definedName>
    <definedName name="_xlnm.Print_Area" localSheetId="18">'0520'!$A$1:$F$46</definedName>
    <definedName name="_xlnm.Print_Area" localSheetId="19">'0521'!$A$1:$F$46</definedName>
    <definedName name="_xlnm.Print_Area" localSheetId="20">'0522'!$A$1:$F$46</definedName>
    <definedName name="_xlnm.Print_Area" localSheetId="21">'0523'!$A$1:$F$46</definedName>
    <definedName name="_xlnm.Print_Area" localSheetId="22">'0524'!$A$1:$F$46</definedName>
    <definedName name="_xlnm.Print_Area" localSheetId="23">'0525'!$A$1:$F$46</definedName>
    <definedName name="_xlnm.Print_Area" localSheetId="24">'0526'!$A$1:$F$46</definedName>
  </definedNames>
  <calcPr calcId="125725"/>
</workbook>
</file>

<file path=xl/calcChain.xml><?xml version="1.0" encoding="utf-8"?>
<calcChain xmlns="http://schemas.openxmlformats.org/spreadsheetml/2006/main">
  <c r="E45" i="645"/>
  <c r="B9"/>
  <c r="B5"/>
  <c r="G2"/>
  <c r="E45" i="644"/>
  <c r="B9"/>
  <c r="B5"/>
  <c r="G2"/>
  <c r="E45" i="643"/>
  <c r="B9"/>
  <c r="B5"/>
  <c r="G2"/>
  <c r="E45" i="642"/>
  <c r="B9"/>
  <c r="B5"/>
  <c r="G2"/>
  <c r="E45" i="641"/>
  <c r="B9"/>
  <c r="B5"/>
  <c r="G2"/>
  <c r="E45" i="640"/>
  <c r="B9"/>
  <c r="B5"/>
  <c r="G2"/>
  <c r="E45" i="639"/>
  <c r="B9"/>
  <c r="B5"/>
  <c r="G2"/>
  <c r="E45" i="638"/>
  <c r="B9"/>
  <c r="B5"/>
  <c r="G2"/>
  <c r="B9" i="637"/>
  <c r="E45"/>
  <c r="B5"/>
  <c r="G2"/>
  <c r="E45" i="636"/>
  <c r="B9"/>
  <c r="B5"/>
  <c r="G2"/>
  <c r="E45" i="635"/>
  <c r="B9"/>
  <c r="B5"/>
  <c r="G2"/>
  <c r="E45" i="634"/>
  <c r="B9"/>
  <c r="B5"/>
  <c r="G2"/>
  <c r="E45" i="633"/>
  <c r="B9"/>
  <c r="B5"/>
  <c r="G2"/>
  <c r="E45" i="632"/>
  <c r="B9"/>
  <c r="B5"/>
  <c r="G2"/>
  <c r="E45" i="631" l="1"/>
  <c r="B9"/>
  <c r="B5"/>
  <c r="G2"/>
  <c r="B5" i="629"/>
  <c r="E45"/>
  <c r="B9"/>
  <c r="G2"/>
  <c r="E45" i="628"/>
  <c r="B9"/>
  <c r="B5"/>
  <c r="G2"/>
  <c r="E45" i="626" l="1"/>
  <c r="B9"/>
  <c r="B5"/>
  <c r="G2"/>
  <c r="E45" i="625"/>
  <c r="B9"/>
  <c r="B5"/>
  <c r="G2"/>
  <c r="E45" i="623" l="1"/>
  <c r="B9"/>
  <c r="B5"/>
  <c r="G2"/>
  <c r="E45" i="622"/>
  <c r="B9"/>
  <c r="B5"/>
  <c r="G2"/>
  <c r="E45" i="621"/>
  <c r="B9"/>
  <c r="B5"/>
  <c r="G2"/>
  <c r="E45" i="620"/>
  <c r="B9"/>
  <c r="B5"/>
  <c r="G2"/>
  <c r="E45" i="619"/>
  <c r="B9"/>
  <c r="B5"/>
  <c r="G2"/>
  <c r="E45" i="617"/>
  <c r="B9"/>
  <c r="B5"/>
  <c r="G2"/>
</calcChain>
</file>

<file path=xl/sharedStrings.xml><?xml version="1.0" encoding="utf-8"?>
<sst xmlns="http://schemas.openxmlformats.org/spreadsheetml/2006/main" count="2415" uniqueCount="528">
  <si>
    <t xml:space="preserve">오후 </t>
  </si>
  <si>
    <t xml:space="preserve"> </t>
  </si>
  <si>
    <t xml:space="preserve">금액 </t>
  </si>
  <si>
    <t xml:space="preserve">사용내역 </t>
  </si>
  <si>
    <t>작성일자</t>
  </si>
  <si>
    <t>런치</t>
    <phoneticPr fontId="4" type="noConversion"/>
  </si>
  <si>
    <t>디너</t>
    <phoneticPr fontId="4" type="noConversion"/>
  </si>
  <si>
    <t>총매출</t>
    <phoneticPr fontId="4" type="noConversion"/>
  </si>
  <si>
    <t>누적매출</t>
    <phoneticPr fontId="4" type="noConversion"/>
  </si>
  <si>
    <t>메뉴</t>
    <phoneticPr fontId="4" type="noConversion"/>
  </si>
  <si>
    <t>데일리 판매수량</t>
    <phoneticPr fontId="4" type="noConversion"/>
  </si>
  <si>
    <t>총금액</t>
    <phoneticPr fontId="4" type="noConversion"/>
  </si>
  <si>
    <t xml:space="preserve">  전도금 사용내역 </t>
    <phoneticPr fontId="4" type="noConversion"/>
  </si>
  <si>
    <t>목표매출</t>
    <phoneticPr fontId="4" type="noConversion"/>
  </si>
  <si>
    <t>주요판매분석</t>
    <phoneticPr fontId="4" type="noConversion"/>
  </si>
  <si>
    <t>판매량(누적)</t>
    <phoneticPr fontId="4" type="noConversion"/>
  </si>
  <si>
    <t>Daily Best</t>
    <phoneticPr fontId="4" type="noConversion"/>
  </si>
  <si>
    <t>Daily Worst</t>
    <phoneticPr fontId="4" type="noConversion"/>
  </si>
  <si>
    <t>분류</t>
    <phoneticPr fontId="4" type="noConversion"/>
  </si>
  <si>
    <t xml:space="preserve"> 추천메뉴</t>
    <phoneticPr fontId="4" type="noConversion"/>
  </si>
  <si>
    <t>Hall</t>
    <phoneticPr fontId="4" type="noConversion"/>
  </si>
  <si>
    <t>예약명</t>
    <phoneticPr fontId="4" type="noConversion"/>
  </si>
  <si>
    <t>인원</t>
    <phoneticPr fontId="4" type="noConversion"/>
  </si>
  <si>
    <t>비고</t>
    <phoneticPr fontId="4" type="noConversion"/>
  </si>
  <si>
    <t>사용내역</t>
    <phoneticPr fontId="4" type="noConversion"/>
  </si>
  <si>
    <t>금액</t>
    <phoneticPr fontId="4" type="noConversion"/>
  </si>
  <si>
    <t xml:space="preserve">  금주의 추천메뉴 및 Daily (Best &amp; Worst) </t>
    <phoneticPr fontId="4" type="noConversion"/>
  </si>
  <si>
    <t>금주 추천메뉴</t>
    <phoneticPr fontId="4" type="noConversion"/>
  </si>
  <si>
    <t>목표매출 달성도</t>
    <phoneticPr fontId="4" type="noConversion"/>
  </si>
  <si>
    <t>오전</t>
    <phoneticPr fontId="4" type="noConversion"/>
  </si>
  <si>
    <t>Kitchen</t>
    <phoneticPr fontId="4" type="noConversion"/>
  </si>
  <si>
    <t>Kitchen</t>
  </si>
  <si>
    <t xml:space="preserve">  기물파손율 </t>
    <phoneticPr fontId="4" type="noConversion"/>
  </si>
  <si>
    <t xml:space="preserve">시간 </t>
    <phoneticPr fontId="4" type="noConversion"/>
  </si>
  <si>
    <t>Pasta</t>
    <phoneticPr fontId="4" type="noConversion"/>
  </si>
  <si>
    <t>Risotto</t>
    <phoneticPr fontId="4" type="noConversion"/>
  </si>
  <si>
    <t>* D/O</t>
    <phoneticPr fontId="4" type="noConversion"/>
  </si>
  <si>
    <t>* Salad</t>
    <phoneticPr fontId="4" type="noConversion"/>
  </si>
  <si>
    <t>* Pizza</t>
    <phoneticPr fontId="4" type="noConversion"/>
  </si>
  <si>
    <t xml:space="preserve">* Pasta </t>
    <phoneticPr fontId="4" type="noConversion"/>
  </si>
  <si>
    <t>* Main</t>
    <phoneticPr fontId="4" type="noConversion"/>
  </si>
  <si>
    <t>* Section A</t>
    <phoneticPr fontId="4" type="noConversion"/>
  </si>
  <si>
    <t>* Section B</t>
    <phoneticPr fontId="4" type="noConversion"/>
  </si>
  <si>
    <t>* Section 6F</t>
    <phoneticPr fontId="4" type="noConversion"/>
  </si>
  <si>
    <t>* Part Time</t>
    <phoneticPr fontId="4" type="noConversion"/>
  </si>
  <si>
    <t>* 보고  및 특이사항</t>
    <phoneticPr fontId="4" type="noConversion"/>
  </si>
  <si>
    <t>대표</t>
  </si>
  <si>
    <t xml:space="preserve">  일일매출내역</t>
  </si>
  <si>
    <t>주요판매분석</t>
  </si>
  <si>
    <t>판매율</t>
  </si>
  <si>
    <t>Appetizer</t>
  </si>
  <si>
    <t>Main</t>
  </si>
  <si>
    <t>Set(Lunch)</t>
  </si>
  <si>
    <t>Set(Dinner)</t>
  </si>
  <si>
    <t>Wine &amp; Beverage</t>
  </si>
  <si>
    <t>Pizza</t>
    <phoneticPr fontId="4" type="noConversion"/>
  </si>
  <si>
    <t>``</t>
    <phoneticPr fontId="4" type="noConversion"/>
  </si>
  <si>
    <t>* Ant-Aranchini</t>
    <phoneticPr fontId="4" type="noConversion"/>
  </si>
  <si>
    <t>* Pas-Bolognese</t>
    <phoneticPr fontId="4" type="noConversion"/>
  </si>
  <si>
    <t>Salad</t>
    <phoneticPr fontId="4" type="noConversion"/>
  </si>
  <si>
    <t>* Sal-Market</t>
    <phoneticPr fontId="4" type="noConversion"/>
  </si>
  <si>
    <t>* 디져트 생산</t>
    <phoneticPr fontId="4" type="noConversion"/>
  </si>
  <si>
    <t>단골</t>
    <phoneticPr fontId="4" type="noConversion"/>
  </si>
  <si>
    <t>1(3)</t>
    <phoneticPr fontId="4" type="noConversion"/>
  </si>
  <si>
    <t>* Dinner A set</t>
    <phoneticPr fontId="4" type="noConversion"/>
  </si>
  <si>
    <t>* 5층 창고 청소</t>
    <phoneticPr fontId="4" type="noConversion"/>
  </si>
  <si>
    <t>* Lunch A set</t>
    <phoneticPr fontId="4" type="noConversion"/>
  </si>
  <si>
    <t>4+1</t>
    <phoneticPr fontId="4" type="noConversion"/>
  </si>
  <si>
    <t>* 이길만 주임, 정화영 사원</t>
    <phoneticPr fontId="4" type="noConversion"/>
  </si>
  <si>
    <t>* Dinner B set</t>
    <phoneticPr fontId="4" type="noConversion"/>
  </si>
  <si>
    <t>* Car-Pesce</t>
    <phoneticPr fontId="4" type="noConversion"/>
  </si>
  <si>
    <t>* 이길만 주임</t>
    <phoneticPr fontId="4" type="noConversion"/>
  </si>
  <si>
    <t>0(10)</t>
    <phoneticPr fontId="4" type="noConversion"/>
  </si>
  <si>
    <t>* 오이피클 생산</t>
    <phoneticPr fontId="4" type="noConversion"/>
  </si>
  <si>
    <t>* Car-Filetto</t>
    <phoneticPr fontId="4" type="noConversion"/>
  </si>
  <si>
    <t>* Piz-Uhjang</t>
    <phoneticPr fontId="4" type="noConversion"/>
  </si>
  <si>
    <t>* 천상목, 정화영, 조현빈 사원</t>
    <phoneticPr fontId="4" type="noConversion"/>
  </si>
  <si>
    <t>* Ant-Pepe Fritti</t>
    <phoneticPr fontId="4" type="noConversion"/>
  </si>
  <si>
    <t>* Car-Pollo</t>
    <phoneticPr fontId="4" type="noConversion"/>
  </si>
  <si>
    <t>* 이길만 주임, 조현빈 사원</t>
    <phoneticPr fontId="4" type="noConversion"/>
  </si>
  <si>
    <t>* Pas-Mare</t>
    <phoneticPr fontId="4" type="noConversion"/>
  </si>
  <si>
    <t>* Sal-Funghi</t>
    <phoneticPr fontId="4" type="noConversion"/>
  </si>
  <si>
    <t>0(6)</t>
    <phoneticPr fontId="4" type="noConversion"/>
  </si>
  <si>
    <t>3+1</t>
    <phoneticPr fontId="4" type="noConversion"/>
  </si>
  <si>
    <t>4+2</t>
    <phoneticPr fontId="4" type="noConversion"/>
  </si>
  <si>
    <t>* 이길만 주임, 정화영, 조현우 사원</t>
    <phoneticPr fontId="4" type="noConversion"/>
  </si>
  <si>
    <t>* Ant-Carpaccio Beef</t>
    <phoneticPr fontId="4" type="noConversion"/>
  </si>
  <si>
    <t>0(1)</t>
    <phoneticPr fontId="4" type="noConversion"/>
  </si>
  <si>
    <t>1(5)</t>
    <phoneticPr fontId="4" type="noConversion"/>
  </si>
  <si>
    <t>2(4)</t>
    <phoneticPr fontId="4" type="noConversion"/>
  </si>
  <si>
    <t>4(13)</t>
    <phoneticPr fontId="4" type="noConversion"/>
  </si>
  <si>
    <t>정상휘 님</t>
    <phoneticPr fontId="4" type="noConversion"/>
  </si>
  <si>
    <t>단골</t>
    <phoneticPr fontId="4" type="noConversion"/>
  </si>
  <si>
    <t>존엘리엇 님</t>
    <phoneticPr fontId="4" type="noConversion"/>
  </si>
  <si>
    <t>하민영 님</t>
    <phoneticPr fontId="4" type="noConversion"/>
  </si>
  <si>
    <t>4+1</t>
    <phoneticPr fontId="4" type="noConversion"/>
  </si>
  <si>
    <t>박수영 님</t>
    <phoneticPr fontId="4" type="noConversion"/>
  </si>
  <si>
    <t>2+2</t>
    <phoneticPr fontId="4" type="noConversion"/>
  </si>
  <si>
    <t>성아름 님</t>
    <phoneticPr fontId="4" type="noConversion"/>
  </si>
  <si>
    <t>김민영 님</t>
    <phoneticPr fontId="4" type="noConversion"/>
  </si>
  <si>
    <t>트리마 로스브르크 님</t>
    <phoneticPr fontId="4" type="noConversion"/>
  </si>
  <si>
    <t>윤선령 님</t>
    <phoneticPr fontId="4" type="noConversion"/>
  </si>
  <si>
    <t>유미경 님</t>
    <phoneticPr fontId="4" type="noConversion"/>
  </si>
  <si>
    <t>정혜경 님</t>
    <phoneticPr fontId="4" type="noConversion"/>
  </si>
  <si>
    <t>노르웨이 3커플 식사, 디너 코스 + 와인</t>
    <phoneticPr fontId="4" type="noConversion"/>
  </si>
  <si>
    <t>* 최영환 주임, 이성호 사원</t>
    <phoneticPr fontId="4" type="noConversion"/>
  </si>
  <si>
    <t>* 송상민, 유하빈 사원</t>
    <phoneticPr fontId="4" type="noConversion"/>
  </si>
  <si>
    <t>* 강신욱 사원</t>
    <phoneticPr fontId="4" type="noConversion"/>
  </si>
  <si>
    <t>* 윤은선, 김정필 사원</t>
    <phoneticPr fontId="4" type="noConversion"/>
  </si>
  <si>
    <t>* 정동수 사원</t>
    <phoneticPr fontId="4" type="noConversion"/>
  </si>
  <si>
    <t>* 바비큐 미장</t>
    <phoneticPr fontId="4" type="noConversion"/>
  </si>
  <si>
    <t>* 정화영, 조현빈 사원 휴무</t>
    <phoneticPr fontId="4" type="noConversion"/>
  </si>
  <si>
    <t>* 이길만 주임, 조성훈 사원</t>
    <phoneticPr fontId="4" type="noConversion"/>
  </si>
  <si>
    <t>* 김소영, 천상목, 조현우 사원</t>
    <phoneticPr fontId="4" type="noConversion"/>
  </si>
  <si>
    <t>* 금일은 근로자의 날 이었으며, 타지역 워크인 고객님들이 많았습니다.</t>
    <phoneticPr fontId="4" type="noConversion"/>
  </si>
  <si>
    <t>1(2)</t>
    <phoneticPr fontId="4" type="noConversion"/>
  </si>
  <si>
    <t>2(6)</t>
    <phoneticPr fontId="4" type="noConversion"/>
  </si>
  <si>
    <t>12(25)</t>
    <phoneticPr fontId="4" type="noConversion"/>
  </si>
  <si>
    <t>김가영 님</t>
    <phoneticPr fontId="4" type="noConversion"/>
  </si>
  <si>
    <t>8+2</t>
    <phoneticPr fontId="4" type="noConversion"/>
  </si>
  <si>
    <t>이신욱 님</t>
    <phoneticPr fontId="4" type="noConversion"/>
  </si>
  <si>
    <t>강은희 님</t>
    <phoneticPr fontId="4" type="noConversion"/>
  </si>
  <si>
    <t>이호영 님</t>
    <phoneticPr fontId="4" type="noConversion"/>
  </si>
  <si>
    <t>4+4</t>
    <phoneticPr fontId="4" type="noConversion"/>
  </si>
  <si>
    <t>이석빈 님</t>
    <phoneticPr fontId="4" type="noConversion"/>
  </si>
  <si>
    <t>전세욱 님</t>
    <phoneticPr fontId="4" type="noConversion"/>
  </si>
  <si>
    <t>이정민 님</t>
    <phoneticPr fontId="4" type="noConversion"/>
  </si>
  <si>
    <t>10+3</t>
    <phoneticPr fontId="4" type="noConversion"/>
  </si>
  <si>
    <t>돌잔치, 바베큐행사</t>
    <phoneticPr fontId="4" type="noConversion"/>
  </si>
  <si>
    <t>손수경 님</t>
    <phoneticPr fontId="4" type="noConversion"/>
  </si>
  <si>
    <t>고운피부과 이원우 원장님</t>
    <phoneticPr fontId="4" type="noConversion"/>
  </si>
  <si>
    <t>단골 가족식사</t>
    <phoneticPr fontId="4" type="noConversion"/>
  </si>
  <si>
    <t>윤선희 님</t>
    <phoneticPr fontId="4" type="noConversion"/>
  </si>
  <si>
    <t>정규호 님</t>
    <phoneticPr fontId="4" type="noConversion"/>
  </si>
  <si>
    <t>이민희 님</t>
    <phoneticPr fontId="4" type="noConversion"/>
  </si>
  <si>
    <t>* 유하빈 사원</t>
    <phoneticPr fontId="4" type="noConversion"/>
  </si>
  <si>
    <t>* 김정필 사원</t>
    <phoneticPr fontId="4" type="noConversion"/>
  </si>
  <si>
    <t>* 송상민, 윤은선, 이성호 사원</t>
    <phoneticPr fontId="4" type="noConversion"/>
  </si>
  <si>
    <t>* 최영환 주임</t>
    <phoneticPr fontId="4" type="noConversion"/>
  </si>
  <si>
    <t>* 바비큐 행사 진행 ( 정동수 사원 그릴담당)</t>
    <phoneticPr fontId="4" type="noConversion"/>
  </si>
  <si>
    <t>* 메인 치킨 생산 ( 송상민 사원)</t>
    <phoneticPr fontId="4" type="noConversion"/>
  </si>
  <si>
    <t>* 판매용 음료 과즙 생산( 천상목 사원)</t>
    <phoneticPr fontId="4" type="noConversion"/>
  </si>
  <si>
    <t>* 5층 테라스 바닥 물청소 ( 이길만 주임)</t>
    <phoneticPr fontId="4" type="noConversion"/>
  </si>
  <si>
    <t>* 조성훈 사원 휴무</t>
    <phoneticPr fontId="4" type="noConversion"/>
  </si>
  <si>
    <t>* 이길만 주임, 김소영, 조현우 사원</t>
    <phoneticPr fontId="4" type="noConversion"/>
  </si>
  <si>
    <t>4(10)</t>
    <phoneticPr fontId="4" type="noConversion"/>
  </si>
  <si>
    <t>2(27)</t>
    <phoneticPr fontId="4" type="noConversion"/>
  </si>
  <si>
    <t>김지윤 님</t>
    <phoneticPr fontId="4" type="noConversion"/>
  </si>
  <si>
    <t>김리라 님</t>
    <phoneticPr fontId="4" type="noConversion"/>
  </si>
  <si>
    <t>김순남 님</t>
    <phoneticPr fontId="4" type="noConversion"/>
  </si>
  <si>
    <t>김수진 님</t>
    <phoneticPr fontId="4" type="noConversion"/>
  </si>
  <si>
    <t>홍상민 님</t>
    <phoneticPr fontId="4" type="noConversion"/>
  </si>
  <si>
    <t>이제찬 님</t>
    <phoneticPr fontId="4" type="noConversion"/>
  </si>
  <si>
    <t>* 송상민, 정동수 사원</t>
    <phoneticPr fontId="4" type="noConversion"/>
  </si>
  <si>
    <t>* 최영환 주임, 김정필, 이성호 사원</t>
    <phoneticPr fontId="4" type="noConversion"/>
  </si>
  <si>
    <t>* 천상목 사원</t>
    <phoneticPr fontId="4" type="noConversion"/>
  </si>
  <si>
    <t>* 정화영, 조성훈 조현빈 사원</t>
    <phoneticPr fontId="4" type="noConversion"/>
  </si>
  <si>
    <t>* 고메위크 메뉴 테이스팅</t>
    <phoneticPr fontId="4" type="noConversion"/>
  </si>
  <si>
    <t>* 5층 음료 냉장고 청소</t>
    <phoneticPr fontId="4" type="noConversion"/>
  </si>
  <si>
    <t>* Sal-Funghi</t>
    <phoneticPr fontId="4" type="noConversion"/>
  </si>
  <si>
    <t>* Car-Bistecca</t>
    <phoneticPr fontId="4" type="noConversion"/>
  </si>
  <si>
    <t>* Ant-Cipola</t>
    <phoneticPr fontId="4" type="noConversion"/>
  </si>
  <si>
    <t>* Ant-Cipola</t>
    <phoneticPr fontId="4" type="noConversion"/>
  </si>
  <si>
    <t>윤화영 님</t>
    <phoneticPr fontId="4" type="noConversion"/>
  </si>
  <si>
    <t>구정효 님</t>
    <phoneticPr fontId="4" type="noConversion"/>
  </si>
  <si>
    <t>해님회 모임</t>
    <phoneticPr fontId="4" type="noConversion"/>
  </si>
  <si>
    <t>단골 모임</t>
    <phoneticPr fontId="4" type="noConversion"/>
  </si>
  <si>
    <t>옥동준 님</t>
    <phoneticPr fontId="4" type="noConversion"/>
  </si>
  <si>
    <t xml:space="preserve">노수영 님 </t>
    <phoneticPr fontId="4" type="noConversion"/>
  </si>
  <si>
    <t>김진현 님</t>
    <phoneticPr fontId="4" type="noConversion"/>
  </si>
  <si>
    <t>정호연 님</t>
    <phoneticPr fontId="4" type="noConversion"/>
  </si>
  <si>
    <t>허선영 님</t>
    <phoneticPr fontId="4" type="noConversion"/>
  </si>
  <si>
    <t>피터&amp; 바네사</t>
    <phoneticPr fontId="4" type="noConversion"/>
  </si>
  <si>
    <t>단골 가족 식사</t>
    <phoneticPr fontId="4" type="noConversion"/>
  </si>
  <si>
    <t>* 송상민, 이성호 사원</t>
    <phoneticPr fontId="4" type="noConversion"/>
  </si>
  <si>
    <t>* 이길만 주임, 정화영 사원 휴무</t>
    <phoneticPr fontId="4" type="noConversion"/>
  </si>
  <si>
    <t>* 김소영, 조현우 사원</t>
    <phoneticPr fontId="4" type="noConversion"/>
  </si>
  <si>
    <t>* 천상목, 조성훈 조현빈 사원</t>
    <phoneticPr fontId="4" type="noConversion"/>
  </si>
  <si>
    <t>* 고메위크 메뉴 시연</t>
    <phoneticPr fontId="4" type="noConversion"/>
  </si>
  <si>
    <t>* 고메위크 메뉴 시연 및 교육</t>
    <phoneticPr fontId="4" type="noConversion"/>
  </si>
  <si>
    <t>* 주방 섹션 이동 및 인수인계</t>
    <phoneticPr fontId="4" type="noConversion"/>
  </si>
  <si>
    <t>* 정동수 사원 샐러드 파트 교육</t>
    <phoneticPr fontId="4" type="noConversion"/>
  </si>
  <si>
    <t>* 최영환 주임, 이성호 사원</t>
    <phoneticPr fontId="4" type="noConversion"/>
  </si>
  <si>
    <t>* 윤은선, 정동수 사원</t>
    <phoneticPr fontId="4" type="noConversion"/>
  </si>
  <si>
    <t>* 김정필, 유하빈  사원</t>
    <phoneticPr fontId="4" type="noConversion"/>
  </si>
  <si>
    <t>* 송상민 사원</t>
    <phoneticPr fontId="4" type="noConversion"/>
  </si>
  <si>
    <t>3(4)</t>
    <phoneticPr fontId="4" type="noConversion"/>
  </si>
  <si>
    <t>2(4)</t>
    <phoneticPr fontId="4" type="noConversion"/>
  </si>
  <si>
    <t>6(10)</t>
    <phoneticPr fontId="4" type="noConversion"/>
  </si>
  <si>
    <t>3(5)</t>
    <phoneticPr fontId="4" type="noConversion"/>
  </si>
  <si>
    <t>* Piz-Margherita</t>
    <phoneticPr fontId="4" type="noConversion"/>
  </si>
  <si>
    <t>박성순 님</t>
    <phoneticPr fontId="4" type="noConversion"/>
  </si>
  <si>
    <t>신은정 님</t>
    <phoneticPr fontId="4" type="noConversion"/>
  </si>
  <si>
    <t>전창환 님</t>
    <phoneticPr fontId="4" type="noConversion"/>
  </si>
  <si>
    <t>김지원 님</t>
    <phoneticPr fontId="4" type="noConversion"/>
  </si>
  <si>
    <t>송상현 님</t>
    <phoneticPr fontId="4" type="noConversion"/>
  </si>
  <si>
    <t>이정림 님</t>
    <phoneticPr fontId="4" type="noConversion"/>
  </si>
  <si>
    <t>한재정 님</t>
    <phoneticPr fontId="4" type="noConversion"/>
  </si>
  <si>
    <t>4+3</t>
    <phoneticPr fontId="4" type="noConversion"/>
  </si>
  <si>
    <t>단골, 가족식사</t>
    <phoneticPr fontId="4" type="noConversion"/>
  </si>
  <si>
    <t>양지연 님</t>
    <phoneticPr fontId="4" type="noConversion"/>
  </si>
  <si>
    <t>* 김소영 사원</t>
    <phoneticPr fontId="4" type="noConversion"/>
  </si>
  <si>
    <t>* 천상목, 조성훈, 조현빈 사원</t>
    <phoneticPr fontId="4" type="noConversion"/>
  </si>
  <si>
    <t>* 가족 단위 손님들 방문이 많았습니다.</t>
    <phoneticPr fontId="4" type="noConversion"/>
  </si>
  <si>
    <t>0(4)</t>
    <phoneticPr fontId="4" type="noConversion"/>
  </si>
  <si>
    <t>0(5)</t>
    <phoneticPr fontId="4" type="noConversion"/>
  </si>
  <si>
    <t>* Sal-Market</t>
    <phoneticPr fontId="4" type="noConversion"/>
  </si>
  <si>
    <t>외사모 모임</t>
    <phoneticPr fontId="4" type="noConversion"/>
  </si>
  <si>
    <t>김희정 님</t>
    <phoneticPr fontId="4" type="noConversion"/>
  </si>
  <si>
    <t>MRs. Pieper</t>
    <phoneticPr fontId="4" type="noConversion"/>
  </si>
  <si>
    <t>6층, 외국인 여자 모임</t>
    <phoneticPr fontId="4" type="noConversion"/>
  </si>
  <si>
    <t>오미정 님</t>
    <phoneticPr fontId="4" type="noConversion"/>
  </si>
  <si>
    <t>이진용 작가 님</t>
    <phoneticPr fontId="4" type="noConversion"/>
  </si>
  <si>
    <t>* 유하빈,강신욱 사원</t>
    <phoneticPr fontId="4" type="noConversion"/>
  </si>
  <si>
    <t>* 김정필 사원</t>
    <phoneticPr fontId="4" type="noConversion"/>
  </si>
  <si>
    <t>* 송상민, 이성호  사원</t>
    <phoneticPr fontId="4" type="noConversion"/>
  </si>
  <si>
    <t>* 김소영 사원, 조현우, 조현빈 사원</t>
    <phoneticPr fontId="4" type="noConversion"/>
  </si>
  <si>
    <t>* 천상목, 김소영, 조성훈 사원</t>
    <phoneticPr fontId="4" type="noConversion"/>
  </si>
  <si>
    <t>* 송상민 사원 메인교육</t>
    <phoneticPr fontId="4" type="noConversion"/>
  </si>
  <si>
    <t xml:space="preserve">* 커피머신 교육 </t>
    <phoneticPr fontId="4" type="noConversion"/>
  </si>
  <si>
    <t>BBQ</t>
    <phoneticPr fontId="4" type="noConversion"/>
  </si>
  <si>
    <t>3(7)</t>
    <phoneticPr fontId="4" type="noConversion"/>
  </si>
  <si>
    <t>2(9)</t>
    <phoneticPr fontId="4" type="noConversion"/>
  </si>
  <si>
    <t>0(12)</t>
    <phoneticPr fontId="4" type="noConversion"/>
  </si>
  <si>
    <t>3(8)</t>
    <phoneticPr fontId="4" type="noConversion"/>
  </si>
  <si>
    <t>* Lunch B set</t>
    <phoneticPr fontId="4" type="noConversion"/>
  </si>
  <si>
    <t>* Piz-Jamon</t>
    <phoneticPr fontId="4" type="noConversion"/>
  </si>
  <si>
    <t>장지희 님</t>
    <phoneticPr fontId="4" type="noConversion"/>
  </si>
  <si>
    <t>배성웅 님</t>
    <phoneticPr fontId="4" type="noConversion"/>
  </si>
  <si>
    <t>* 정동수 사원</t>
    <phoneticPr fontId="4" type="noConversion"/>
  </si>
  <si>
    <t>* 윤은선 사원</t>
    <phoneticPr fontId="4" type="noConversion"/>
  </si>
  <si>
    <t>* 김정필, 이성호, 유하빈  사원</t>
    <phoneticPr fontId="4" type="noConversion"/>
  </si>
  <si>
    <t>* 최영환 주임, 송상민 사원</t>
    <phoneticPr fontId="4" type="noConversion"/>
  </si>
  <si>
    <t>* 타야린 면 생산</t>
    <phoneticPr fontId="4" type="noConversion"/>
  </si>
  <si>
    <t>* 송상민 메인 파트 교육</t>
    <phoneticPr fontId="4" type="noConversion"/>
  </si>
  <si>
    <t>* 이길만 주임, 정화영, 조성훈 하프근무</t>
    <phoneticPr fontId="4" type="noConversion"/>
  </si>
  <si>
    <t>* 이길만 주임, 정화영 사원</t>
    <phoneticPr fontId="4" type="noConversion"/>
  </si>
  <si>
    <t>* 저녁시간에 손님이 몰렸으며, 객단가가 높았습니다.</t>
    <phoneticPr fontId="4" type="noConversion"/>
  </si>
  <si>
    <t>4(11)</t>
    <phoneticPr fontId="4" type="noConversion"/>
  </si>
  <si>
    <t>4(13)</t>
    <phoneticPr fontId="4" type="noConversion"/>
  </si>
  <si>
    <t>6(18)</t>
    <phoneticPr fontId="4" type="noConversion"/>
  </si>
  <si>
    <t>1(9)</t>
    <phoneticPr fontId="4" type="noConversion"/>
  </si>
  <si>
    <t>* Pas-Alio e Olio</t>
    <phoneticPr fontId="4" type="noConversion"/>
  </si>
  <si>
    <t>박경진 님</t>
    <phoneticPr fontId="4" type="noConversion"/>
  </si>
  <si>
    <t>정호철 님</t>
    <phoneticPr fontId="4" type="noConversion"/>
  </si>
  <si>
    <t>양종철 님</t>
    <phoneticPr fontId="4" type="noConversion"/>
  </si>
  <si>
    <t>이성일 님</t>
    <phoneticPr fontId="4" type="noConversion"/>
  </si>
  <si>
    <t>노경호 님</t>
    <phoneticPr fontId="4" type="noConversion"/>
  </si>
  <si>
    <t>김종훈 님</t>
    <phoneticPr fontId="4" type="noConversion"/>
  </si>
  <si>
    <t>오미정 님</t>
    <phoneticPr fontId="4" type="noConversion"/>
  </si>
  <si>
    <t>TRAVIS 님</t>
    <phoneticPr fontId="4" type="noConversion"/>
  </si>
  <si>
    <t>우선하 님</t>
    <phoneticPr fontId="4" type="noConversion"/>
  </si>
  <si>
    <t>* 송상민, 김정필, 이성호, 유하빈  사원</t>
    <phoneticPr fontId="4" type="noConversion"/>
  </si>
  <si>
    <t>* 치킨육수 생산</t>
    <phoneticPr fontId="4" type="noConversion"/>
  </si>
  <si>
    <t>* 유하빈 사원 미장 파트 교육</t>
    <phoneticPr fontId="4" type="noConversion"/>
  </si>
  <si>
    <t>* 5층 백사이드 청소</t>
    <phoneticPr fontId="4" type="noConversion"/>
  </si>
  <si>
    <t>* 와인서브 교육 이길만 주임</t>
    <phoneticPr fontId="4" type="noConversion"/>
  </si>
  <si>
    <t>2(13)</t>
    <phoneticPr fontId="4" type="noConversion"/>
  </si>
  <si>
    <t>3(16)</t>
    <phoneticPr fontId="4" type="noConversion"/>
  </si>
  <si>
    <t>2(20)</t>
    <phoneticPr fontId="4" type="noConversion"/>
  </si>
  <si>
    <t>2(11)</t>
    <phoneticPr fontId="4" type="noConversion"/>
  </si>
  <si>
    <t>김혜진 님</t>
    <phoneticPr fontId="4" type="noConversion"/>
  </si>
  <si>
    <t>9+2</t>
    <phoneticPr fontId="4" type="noConversion"/>
  </si>
  <si>
    <t>박은진 님</t>
    <phoneticPr fontId="4" type="noConversion"/>
  </si>
  <si>
    <t xml:space="preserve">돌잔치 , L/C </t>
    <phoneticPr fontId="4" type="noConversion"/>
  </si>
  <si>
    <t>백지예 님</t>
    <phoneticPr fontId="4" type="noConversion"/>
  </si>
  <si>
    <t>하준호 님</t>
    <phoneticPr fontId="4" type="noConversion"/>
  </si>
  <si>
    <t>정은지 님</t>
    <phoneticPr fontId="4" type="noConversion"/>
  </si>
  <si>
    <t>목동수 님</t>
    <phoneticPr fontId="4" type="noConversion"/>
  </si>
  <si>
    <t>김진상 님</t>
    <phoneticPr fontId="4" type="noConversion"/>
  </si>
  <si>
    <t>* 윤은선, 이성호 사원</t>
    <phoneticPr fontId="4" type="noConversion"/>
  </si>
  <si>
    <t>* 김정필,유하빈  사원</t>
    <phoneticPr fontId="4" type="noConversion"/>
  </si>
  <si>
    <t>* 김소영, 정화영 사원</t>
    <phoneticPr fontId="4" type="noConversion"/>
  </si>
  <si>
    <t>* 천상목, 조성훈 사원</t>
    <phoneticPr fontId="4" type="noConversion"/>
  </si>
  <si>
    <t>* 송상민 사원 메인파트 교육</t>
    <phoneticPr fontId="4" type="noConversion"/>
  </si>
  <si>
    <t>* 바비큐 행사용 미장 작업</t>
    <phoneticPr fontId="4" type="noConversion"/>
  </si>
  <si>
    <t>* 5층 테라스 의자+테이블+바닥 물청소</t>
    <phoneticPr fontId="4" type="noConversion"/>
  </si>
  <si>
    <t>0(13)</t>
    <phoneticPr fontId="4" type="noConversion"/>
  </si>
  <si>
    <t>0(16)</t>
    <phoneticPr fontId="4" type="noConversion"/>
  </si>
  <si>
    <t>1(21)</t>
    <phoneticPr fontId="4" type="noConversion"/>
  </si>
  <si>
    <t>0(11)</t>
    <phoneticPr fontId="4" type="noConversion"/>
  </si>
  <si>
    <t>* Pas-Gamberi</t>
    <phoneticPr fontId="4" type="noConversion"/>
  </si>
  <si>
    <t>최준환 님</t>
    <phoneticPr fontId="4" type="noConversion"/>
  </si>
  <si>
    <t>김준영 님</t>
    <phoneticPr fontId="4" type="noConversion"/>
  </si>
  <si>
    <t>바비큐 행사</t>
    <phoneticPr fontId="4" type="noConversion"/>
  </si>
  <si>
    <t>신영국 님</t>
    <phoneticPr fontId="4" type="noConversion"/>
  </si>
  <si>
    <t>* 최영환 주임, 김정필, 강신욱 사원</t>
    <phoneticPr fontId="4" type="noConversion"/>
  </si>
  <si>
    <t>* 이성호, 유하빈  사원</t>
    <phoneticPr fontId="4" type="noConversion"/>
  </si>
  <si>
    <t>* 조성훈 사원</t>
    <phoneticPr fontId="4" type="noConversion"/>
  </si>
  <si>
    <t>* 이길만 주임, 천상목 사원</t>
    <phoneticPr fontId="4" type="noConversion"/>
  </si>
  <si>
    <t>* 음료용 과즙 생산 ( 정화영 사원)</t>
    <phoneticPr fontId="4" type="noConversion"/>
  </si>
  <si>
    <t>1(14)</t>
    <phoneticPr fontId="4" type="noConversion"/>
  </si>
  <si>
    <t>1(17)</t>
    <phoneticPr fontId="4" type="noConversion"/>
  </si>
  <si>
    <t>2(23)</t>
    <phoneticPr fontId="4" type="noConversion"/>
  </si>
  <si>
    <t>0(11)</t>
    <phoneticPr fontId="4" type="noConversion"/>
  </si>
  <si>
    <t>정인혜 님</t>
    <phoneticPr fontId="4" type="noConversion"/>
  </si>
  <si>
    <t>2+1</t>
    <phoneticPr fontId="4" type="noConversion"/>
  </si>
  <si>
    <t>* 한치 작업</t>
    <phoneticPr fontId="4" type="noConversion"/>
  </si>
  <si>
    <t>* 직원 락커 청소</t>
    <phoneticPr fontId="4" type="noConversion"/>
  </si>
  <si>
    <t>* 김소영 사원 하프근무, 정화영  사원</t>
    <phoneticPr fontId="4" type="noConversion"/>
  </si>
  <si>
    <t>1(15)</t>
    <phoneticPr fontId="4" type="noConversion"/>
  </si>
  <si>
    <t>2(19)</t>
    <phoneticPr fontId="4" type="noConversion"/>
  </si>
  <si>
    <t>2(25)</t>
    <phoneticPr fontId="4" type="noConversion"/>
  </si>
  <si>
    <t>윤재희 님</t>
    <phoneticPr fontId="4" type="noConversion"/>
  </si>
  <si>
    <t>이은영 님</t>
    <phoneticPr fontId="4" type="noConversion"/>
  </si>
  <si>
    <t>김은주 님</t>
    <phoneticPr fontId="4" type="noConversion"/>
  </si>
  <si>
    <t>* 최영환 주임, 정동수 사원</t>
    <phoneticPr fontId="4" type="noConversion"/>
  </si>
  <si>
    <t>* 강신욱 사원</t>
    <phoneticPr fontId="4" type="noConversion"/>
  </si>
  <si>
    <t>* 김정필, 이성호, 유하빈  사원</t>
    <phoneticPr fontId="4" type="noConversion"/>
  </si>
  <si>
    <t>* 후드 청소</t>
    <phoneticPr fontId="4" type="noConversion"/>
  </si>
  <si>
    <t>* 유하빈 파스타 미장 업무 교육</t>
    <phoneticPr fontId="4" type="noConversion"/>
  </si>
  <si>
    <t>* 조성훈 사원 하프근무</t>
    <phoneticPr fontId="4" type="noConversion"/>
  </si>
  <si>
    <t>* 6층 화단 관리</t>
    <phoneticPr fontId="4" type="noConversion"/>
  </si>
  <si>
    <t>1(16)</t>
    <phoneticPr fontId="4" type="noConversion"/>
  </si>
  <si>
    <t>2(21)</t>
    <phoneticPr fontId="4" type="noConversion"/>
  </si>
  <si>
    <t>1(26)</t>
    <phoneticPr fontId="4" type="noConversion"/>
  </si>
  <si>
    <t>* Pas-Gamberi</t>
    <phoneticPr fontId="4" type="noConversion"/>
  </si>
  <si>
    <t>* Ris-Sumcho</t>
    <phoneticPr fontId="4" type="noConversion"/>
  </si>
  <si>
    <t>오소정 님</t>
    <phoneticPr fontId="4" type="noConversion"/>
  </si>
  <si>
    <t>김선호 님</t>
    <phoneticPr fontId="4" type="noConversion"/>
  </si>
  <si>
    <t>엄은숙 님</t>
    <phoneticPr fontId="4" type="noConversion"/>
  </si>
  <si>
    <t>파라다이스 호텔</t>
    <phoneticPr fontId="4" type="noConversion"/>
  </si>
  <si>
    <t>브라디미르 님</t>
    <phoneticPr fontId="4" type="noConversion"/>
  </si>
  <si>
    <t xml:space="preserve"> 박현준 님</t>
    <phoneticPr fontId="4" type="noConversion"/>
  </si>
  <si>
    <t>* 윤은선, 이성호 사원</t>
    <phoneticPr fontId="4" type="noConversion"/>
  </si>
  <si>
    <t>* 강신욱 사원</t>
    <phoneticPr fontId="4" type="noConversion"/>
  </si>
  <si>
    <t>* 최영환 주임</t>
    <phoneticPr fontId="4" type="noConversion"/>
  </si>
  <si>
    <t xml:space="preserve">* 천상목 사원 </t>
    <phoneticPr fontId="4" type="noConversion"/>
  </si>
  <si>
    <t>* 이길만 주임, 조성훈 사원</t>
    <phoneticPr fontId="4" type="noConversion"/>
  </si>
  <si>
    <t>* 트렌치 청소</t>
    <phoneticPr fontId="4" type="noConversion"/>
  </si>
  <si>
    <t>* 직원 식당 청소</t>
    <phoneticPr fontId="4" type="noConversion"/>
  </si>
  <si>
    <t>* 5층 테라스 물청소</t>
    <phoneticPr fontId="4" type="noConversion"/>
  </si>
  <si>
    <t>1(17)</t>
    <phoneticPr fontId="4" type="noConversion"/>
  </si>
  <si>
    <t>1(22)</t>
    <phoneticPr fontId="4" type="noConversion"/>
  </si>
  <si>
    <t>0(26)</t>
    <phoneticPr fontId="4" type="noConversion"/>
  </si>
  <si>
    <t>10(21)</t>
    <phoneticPr fontId="4" type="noConversion"/>
  </si>
  <si>
    <t>* Ant-Caprese</t>
    <phoneticPr fontId="4" type="noConversion"/>
  </si>
  <si>
    <t>* Piz-jamon</t>
    <phoneticPr fontId="4" type="noConversion"/>
  </si>
  <si>
    <t>* 김소영, 천상목, 정화영 사원</t>
    <phoneticPr fontId="4" type="noConversion"/>
  </si>
  <si>
    <t>이혜림 님</t>
    <phoneticPr fontId="4" type="noConversion"/>
  </si>
  <si>
    <t>10+3</t>
    <phoneticPr fontId="4" type="noConversion"/>
  </si>
  <si>
    <t xml:space="preserve"> 김태희 님</t>
    <phoneticPr fontId="4" type="noConversion"/>
  </si>
  <si>
    <t>외국인 학교 모임</t>
    <phoneticPr fontId="4" type="noConversion"/>
  </si>
  <si>
    <t>외국인 스탠딩 파티</t>
    <phoneticPr fontId="4" type="noConversion"/>
  </si>
  <si>
    <t>* 정동수 샐러드 파트 교육</t>
    <phoneticPr fontId="4" type="noConversion"/>
  </si>
  <si>
    <t>* 외국인 모임 메뉴 미장 작업</t>
    <phoneticPr fontId="4" type="noConversion"/>
  </si>
  <si>
    <t>* 작년과 동일하게 외국인 학교 학부모와 선생님 오리엔테이션 성격의 스탠딩 파티가 있었습니다.</t>
    <phoneticPr fontId="4" type="noConversion"/>
  </si>
  <si>
    <t>2(19)</t>
    <phoneticPr fontId="4" type="noConversion"/>
  </si>
  <si>
    <t>3(25)</t>
    <phoneticPr fontId="4" type="noConversion"/>
  </si>
  <si>
    <t>7(33)</t>
    <phoneticPr fontId="4" type="noConversion"/>
  </si>
  <si>
    <t>* BBQ</t>
    <phoneticPr fontId="4" type="noConversion"/>
  </si>
  <si>
    <t>* Ant-Zuppa di Cozze</t>
    <phoneticPr fontId="4" type="noConversion"/>
  </si>
  <si>
    <t>조재은 님</t>
    <phoneticPr fontId="4" type="noConversion"/>
  </si>
  <si>
    <t>16+4</t>
    <phoneticPr fontId="4" type="noConversion"/>
  </si>
  <si>
    <t>박근태 님</t>
    <phoneticPr fontId="4" type="noConversion"/>
  </si>
  <si>
    <t>김용일 님</t>
    <phoneticPr fontId="4" type="noConversion"/>
  </si>
  <si>
    <t>박기정 님</t>
    <phoneticPr fontId="4" type="noConversion"/>
  </si>
  <si>
    <t>이정하 님</t>
    <phoneticPr fontId="4" type="noConversion"/>
  </si>
  <si>
    <t>신장규 님</t>
    <phoneticPr fontId="4" type="noConversion"/>
  </si>
  <si>
    <t>최정배 님</t>
    <phoneticPr fontId="4" type="noConversion"/>
  </si>
  <si>
    <t>이창민 님</t>
    <phoneticPr fontId="4" type="noConversion"/>
  </si>
  <si>
    <t>* 유하빈 사원</t>
    <phoneticPr fontId="4" type="noConversion"/>
  </si>
  <si>
    <t>* 윤은선, 정동수 사원</t>
    <phoneticPr fontId="4" type="noConversion"/>
  </si>
  <si>
    <t>* 송상민, 김정필, 이성호  사원</t>
    <phoneticPr fontId="4" type="noConversion"/>
  </si>
  <si>
    <t>돌잔치 6층 바비큐</t>
    <phoneticPr fontId="4" type="noConversion"/>
  </si>
  <si>
    <t>* 바비큐 2건 행사 그릴릴 담당 송상민 사원</t>
    <phoneticPr fontId="4" type="noConversion"/>
  </si>
  <si>
    <t>* 바비큐 2건 행사 진행 이길만 주임, 천상목 사원</t>
    <phoneticPr fontId="4" type="noConversion"/>
  </si>
  <si>
    <t>* 6층 바닥 광 작업 ( 천상목 사원)</t>
    <phoneticPr fontId="4" type="noConversion"/>
  </si>
  <si>
    <t>* 주류 창고 정리정돈 및 물청소</t>
    <phoneticPr fontId="4" type="noConversion"/>
  </si>
  <si>
    <t>0(19)</t>
    <phoneticPr fontId="4" type="noConversion"/>
  </si>
  <si>
    <t>3(28)</t>
    <phoneticPr fontId="4" type="noConversion"/>
  </si>
  <si>
    <t>0(33)</t>
    <phoneticPr fontId="4" type="noConversion"/>
  </si>
  <si>
    <t>* Lunch Tasting</t>
    <phoneticPr fontId="4" type="noConversion"/>
  </si>
  <si>
    <t>김진희 님</t>
    <phoneticPr fontId="4" type="noConversion"/>
  </si>
  <si>
    <t>김동수 님</t>
    <phoneticPr fontId="4" type="noConversion"/>
  </si>
  <si>
    <t>김건표 님</t>
    <phoneticPr fontId="4" type="noConversion"/>
  </si>
  <si>
    <t>6F,일반 식사, 단골</t>
    <phoneticPr fontId="4" type="noConversion"/>
  </si>
  <si>
    <t>김수희 님</t>
    <phoneticPr fontId="4" type="noConversion"/>
  </si>
  <si>
    <t>5층 룸</t>
    <phoneticPr fontId="4" type="noConversion"/>
  </si>
  <si>
    <t>전세은 님</t>
    <phoneticPr fontId="4" type="noConversion"/>
  </si>
  <si>
    <t>정화순 님</t>
    <phoneticPr fontId="4" type="noConversion"/>
  </si>
  <si>
    <t>최숙향 님</t>
    <phoneticPr fontId="4" type="noConversion"/>
  </si>
  <si>
    <t>강윤아 님</t>
    <phoneticPr fontId="4" type="noConversion"/>
  </si>
  <si>
    <t>* 김정필, 이성호  사원</t>
    <phoneticPr fontId="4" type="noConversion"/>
  </si>
  <si>
    <t>*디져트 생산</t>
    <phoneticPr fontId="4" type="noConversion"/>
  </si>
  <si>
    <t>* 빵칩생산</t>
    <phoneticPr fontId="4" type="noConversion"/>
  </si>
  <si>
    <t>* 과즙 생산</t>
    <phoneticPr fontId="4" type="noConversion"/>
  </si>
  <si>
    <t>* 김소영, 천상목 사원</t>
    <phoneticPr fontId="4" type="noConversion"/>
  </si>
  <si>
    <t>* Car-Bistecca</t>
    <phoneticPr fontId="4" type="noConversion"/>
  </si>
  <si>
    <t>* Sal-Cesare</t>
    <phoneticPr fontId="4" type="noConversion"/>
  </si>
  <si>
    <t>* Lunch Tasting</t>
    <phoneticPr fontId="4" type="noConversion"/>
  </si>
  <si>
    <t>이진경 님</t>
    <phoneticPr fontId="4" type="noConversion"/>
  </si>
  <si>
    <t>양재화 님</t>
    <phoneticPr fontId="4" type="noConversion"/>
  </si>
  <si>
    <t>5월 22일 웨딩 디너식사 대관 손님</t>
    <phoneticPr fontId="4" type="noConversion"/>
  </si>
  <si>
    <t xml:space="preserve">바이엘 </t>
    <phoneticPr fontId="4" type="noConversion"/>
  </si>
  <si>
    <t>바이엘 제약회사, 접대,디너 A 코스 + 와인 4병</t>
    <phoneticPr fontId="4" type="noConversion"/>
  </si>
  <si>
    <t>김수경 님</t>
    <phoneticPr fontId="4" type="noConversion"/>
  </si>
  <si>
    <t>* 김정필, 이성호, 유하빈 사원</t>
    <phoneticPr fontId="4" type="noConversion"/>
  </si>
  <si>
    <t>* 아란치니 생산</t>
    <phoneticPr fontId="4" type="noConversion"/>
  </si>
  <si>
    <t>* 오븐 청소</t>
    <phoneticPr fontId="4" type="noConversion"/>
  </si>
  <si>
    <t>* 천상목, 조성훈 사원</t>
    <phoneticPr fontId="4" type="noConversion"/>
  </si>
  <si>
    <t>* 5월 22일 웨딩 디너식사 대관 예약하신 양재화 님께서 방문하였으며, 메르까토의 컨셉과 맛을 소개하고자 런치 테이스팅 코스를 판매하였습니다.</t>
    <phoneticPr fontId="4" type="noConversion"/>
  </si>
  <si>
    <t>* 바이엘 제약회사에서 두번째 예약을 주셔서, 6층에서 식사 진행을 잘 하였습니다.</t>
    <phoneticPr fontId="4" type="noConversion"/>
  </si>
  <si>
    <t>0(0)</t>
    <phoneticPr fontId="4" type="noConversion"/>
  </si>
  <si>
    <t>* BBQ</t>
    <phoneticPr fontId="4" type="noConversion"/>
  </si>
  <si>
    <t>이순호 님</t>
    <phoneticPr fontId="4" type="noConversion"/>
  </si>
  <si>
    <t>조진규 님</t>
    <phoneticPr fontId="4" type="noConversion"/>
  </si>
  <si>
    <t>* 윤은선, 이성호 사원</t>
    <phoneticPr fontId="4" type="noConversion"/>
  </si>
  <si>
    <t>* 송상민, 김정필, 유하빈 사원</t>
    <phoneticPr fontId="4" type="noConversion"/>
  </si>
  <si>
    <t>* 치폴라 양파 생산</t>
    <phoneticPr fontId="4" type="noConversion"/>
  </si>
  <si>
    <t>* 홀 전등 및 천정 먼지 제거 청소</t>
    <phoneticPr fontId="4" type="noConversion"/>
  </si>
  <si>
    <t>* 천상목 사원</t>
    <phoneticPr fontId="4" type="noConversion"/>
  </si>
  <si>
    <t>* 김소영, 조성훈 사원</t>
    <phoneticPr fontId="4" type="noConversion"/>
  </si>
  <si>
    <t>0(2)</t>
    <phoneticPr fontId="4" type="noConversion"/>
  </si>
  <si>
    <t>1(6)</t>
    <phoneticPr fontId="4" type="noConversion"/>
  </si>
  <si>
    <t>* Ant-Chipola</t>
    <phoneticPr fontId="4" type="noConversion"/>
  </si>
  <si>
    <t>김필애 님</t>
    <phoneticPr fontId="4" type="noConversion"/>
  </si>
  <si>
    <t>문 찬 님</t>
    <phoneticPr fontId="4" type="noConversion"/>
  </si>
  <si>
    <t>* 최영화 주임, 김정필, 강신욱 사원</t>
    <phoneticPr fontId="4" type="noConversion"/>
  </si>
  <si>
    <t>* 이성호, 유하빈 사원</t>
    <phoneticPr fontId="4" type="noConversion"/>
  </si>
  <si>
    <t>* 임진환 대리</t>
    <phoneticPr fontId="4" type="noConversion"/>
  </si>
  <si>
    <t>*  김소영 사원</t>
    <phoneticPr fontId="4" type="noConversion"/>
  </si>
  <si>
    <t>*  정화영, 조성훈 사원</t>
    <phoneticPr fontId="4" type="noConversion"/>
  </si>
  <si>
    <t>* 5월22일 결혼식 메뉴 시연 및 미팅</t>
    <phoneticPr fontId="4" type="noConversion"/>
  </si>
  <si>
    <t>* 5월22일 결혼식 메뉴 교육 및 미팅</t>
    <phoneticPr fontId="4" type="noConversion"/>
  </si>
  <si>
    <t>6(8)</t>
    <phoneticPr fontId="4" type="noConversion"/>
  </si>
  <si>
    <t>1(7)</t>
    <phoneticPr fontId="4" type="noConversion"/>
  </si>
  <si>
    <t>1(1)</t>
    <phoneticPr fontId="4" type="noConversion"/>
  </si>
  <si>
    <t>1(4)</t>
    <phoneticPr fontId="4" type="noConversion"/>
  </si>
  <si>
    <t>* Des-Churros</t>
    <phoneticPr fontId="4" type="noConversion"/>
  </si>
  <si>
    <t>* Pas-Bolonegne</t>
    <phoneticPr fontId="4" type="noConversion"/>
  </si>
  <si>
    <t>이진경 님</t>
    <phoneticPr fontId="4" type="noConversion"/>
  </si>
  <si>
    <t>에스포담 님</t>
    <phoneticPr fontId="4" type="noConversion"/>
  </si>
  <si>
    <t>박우수 님</t>
    <phoneticPr fontId="4" type="noConversion"/>
  </si>
  <si>
    <t>* 윤은선  사원</t>
    <phoneticPr fontId="4" type="noConversion"/>
  </si>
  <si>
    <t>*  이길만 주임</t>
    <phoneticPr fontId="4" type="noConversion"/>
  </si>
  <si>
    <t>* 천상목, 정화영 사원</t>
    <phoneticPr fontId="4" type="noConversion"/>
  </si>
  <si>
    <t>* 22일 웨딩 행사 시뮬레이션 및 전략 미팅</t>
    <phoneticPr fontId="4" type="noConversion"/>
  </si>
  <si>
    <t>0(8)</t>
    <phoneticPr fontId="4" type="noConversion"/>
  </si>
  <si>
    <t>0(7)</t>
    <phoneticPr fontId="4" type="noConversion"/>
  </si>
  <si>
    <t>0(4)</t>
    <phoneticPr fontId="4" type="noConversion"/>
  </si>
  <si>
    <t>이정옥 님</t>
    <phoneticPr fontId="4" type="noConversion"/>
  </si>
  <si>
    <t>CHARLES KETTERING &amp; 양재화 님</t>
    <phoneticPr fontId="4" type="noConversion"/>
  </si>
  <si>
    <t xml:space="preserve">하우스 웨딩 파티 한국인 22+미국인 33 </t>
    <phoneticPr fontId="4" type="noConversion"/>
  </si>
  <si>
    <t>* 매생이 칩 생산</t>
    <phoneticPr fontId="4" type="noConversion"/>
  </si>
  <si>
    <t xml:space="preserve">* 웨딩 메뉴 진행 </t>
    <phoneticPr fontId="4" type="noConversion"/>
  </si>
  <si>
    <t>* 단골 양재화 님의 따님 소예 님의 결혼식이 진행되었습니다. 웨딩을 진행하며, 와인 전력 판매와 식사 운영에 집중하였으며, 의사소통이 어려운 두 가문을 위하여</t>
    <phoneticPr fontId="4" type="noConversion"/>
  </si>
  <si>
    <t>음악세팅에 신경을 썼습니다. 성공적으로 잘 치루어져 모든 직원들에게 좋은 경험이 되었습니다.</t>
    <phoneticPr fontId="4" type="noConversion"/>
  </si>
  <si>
    <t>* 이길만 주임, 천상목, 김소영, 정화영, 조성훈 사원</t>
    <phoneticPr fontId="4" type="noConversion"/>
  </si>
  <si>
    <t>* 천상목, 정화영, 조성훈 사원</t>
    <phoneticPr fontId="4" type="noConversion"/>
  </si>
  <si>
    <t>* 이길만 주임, 김소영 사원</t>
    <phoneticPr fontId="4" type="noConversion"/>
  </si>
  <si>
    <t>* 정화영 사원 하프 근무</t>
    <phoneticPr fontId="4" type="noConversion"/>
  </si>
  <si>
    <t>* 윤은선, 강신욱 사원</t>
    <phoneticPr fontId="4" type="noConversion"/>
  </si>
  <si>
    <t xml:space="preserve">* 김정필 사원 </t>
    <phoneticPr fontId="4" type="noConversion"/>
  </si>
  <si>
    <t>* 송상민, 이성호, 유하빈 사원</t>
    <phoneticPr fontId="4" type="noConversion"/>
  </si>
  <si>
    <t>* 고메 위크 관련 주방 미팅</t>
    <phoneticPr fontId="4" type="noConversion"/>
  </si>
  <si>
    <t>2(11)</t>
    <phoneticPr fontId="4" type="noConversion"/>
  </si>
  <si>
    <t>1(12)</t>
    <phoneticPr fontId="4" type="noConversion"/>
  </si>
  <si>
    <t>4(9)</t>
    <phoneticPr fontId="4" type="noConversion"/>
  </si>
  <si>
    <t>* Ant-Cozze</t>
    <phoneticPr fontId="4" type="noConversion"/>
  </si>
  <si>
    <t>* Car-Filletto</t>
    <phoneticPr fontId="4" type="noConversion"/>
  </si>
  <si>
    <t>* Sal- Funghi</t>
    <phoneticPr fontId="4" type="noConversion"/>
  </si>
  <si>
    <t>* Car- Seasonal Fish</t>
    <phoneticPr fontId="4" type="noConversion"/>
  </si>
  <si>
    <t>* Dinner set</t>
    <phoneticPr fontId="4" type="noConversion"/>
  </si>
  <si>
    <t>* 김소영 사원 하프 근무</t>
    <phoneticPr fontId="4" type="noConversion"/>
  </si>
  <si>
    <t>* 김소영, 정화영, 조성훈 사원</t>
    <phoneticPr fontId="4" type="noConversion"/>
  </si>
  <si>
    <t>* 유하빈, 강신욱 사원</t>
    <phoneticPr fontId="4" type="noConversion"/>
  </si>
  <si>
    <t>* 치킨 메인 생산</t>
    <phoneticPr fontId="4" type="noConversion"/>
  </si>
  <si>
    <t>* Ant-Pancetta</t>
    <phoneticPr fontId="4" type="noConversion"/>
  </si>
  <si>
    <t>2(0)</t>
    <phoneticPr fontId="4" type="noConversion"/>
  </si>
  <si>
    <t>4(0)</t>
    <phoneticPr fontId="4" type="noConversion"/>
  </si>
  <si>
    <t>5(0)</t>
    <phoneticPr fontId="4" type="noConversion"/>
  </si>
  <si>
    <t>* Ris-Sumcho</t>
    <phoneticPr fontId="4" type="noConversion"/>
  </si>
  <si>
    <t>* Ant-Beef Carpaccio</t>
    <phoneticPr fontId="4" type="noConversion"/>
  </si>
  <si>
    <t>* Car-Seasonal Fish</t>
    <phoneticPr fontId="4" type="noConversion"/>
  </si>
  <si>
    <t>* 정화영 사원</t>
    <phoneticPr fontId="4" type="noConversion"/>
  </si>
  <si>
    <t>* 윤은선, 김정필 사원</t>
    <phoneticPr fontId="4" type="noConversion"/>
  </si>
  <si>
    <t>* 고메위크 메뉴 시연</t>
    <phoneticPr fontId="4" type="noConversion"/>
  </si>
  <si>
    <t>* 김정필, 유하빈 사원</t>
    <phoneticPr fontId="4" type="noConversion"/>
  </si>
  <si>
    <t>* 고메위크 관련 주방미팅</t>
    <phoneticPr fontId="4" type="noConversion"/>
  </si>
  <si>
    <t>3(2)</t>
    <phoneticPr fontId="4" type="noConversion"/>
  </si>
  <si>
    <t>2(2)</t>
    <phoneticPr fontId="4" type="noConversion"/>
  </si>
  <si>
    <t>* Lunch B course</t>
    <phoneticPr fontId="4" type="noConversion"/>
  </si>
  <si>
    <t>* Ant- Pancetta</t>
    <phoneticPr fontId="4" type="noConversion"/>
  </si>
  <si>
    <t>곽자영 님</t>
    <phoneticPr fontId="4" type="noConversion"/>
  </si>
  <si>
    <t>해운대 백병원</t>
    <phoneticPr fontId="4" type="noConversion"/>
  </si>
  <si>
    <t>제약회사 동반한 의사, 간호사 회식, Della Fay Shiraz 2병</t>
    <phoneticPr fontId="4" type="noConversion"/>
  </si>
  <si>
    <t>김연규 님</t>
    <phoneticPr fontId="4" type="noConversion"/>
  </si>
  <si>
    <t>4+4</t>
    <phoneticPr fontId="4" type="noConversion"/>
  </si>
  <si>
    <t>안아영 님</t>
    <phoneticPr fontId="4" type="noConversion"/>
  </si>
  <si>
    <t>김수원 님</t>
    <phoneticPr fontId="4" type="noConversion"/>
  </si>
  <si>
    <t>김동현 님</t>
    <phoneticPr fontId="4" type="noConversion"/>
  </si>
  <si>
    <t>김혜성 님</t>
    <phoneticPr fontId="4" type="noConversion"/>
  </si>
  <si>
    <t>최은경 님</t>
    <phoneticPr fontId="4" type="noConversion"/>
  </si>
  <si>
    <t>김영일 님</t>
    <phoneticPr fontId="4" type="noConversion"/>
  </si>
  <si>
    <t>선호성 님</t>
    <phoneticPr fontId="4" type="noConversion"/>
  </si>
  <si>
    <t>이한균 님</t>
    <phoneticPr fontId="4" type="noConversion"/>
  </si>
  <si>
    <t>김은형 님</t>
    <phoneticPr fontId="4" type="noConversion"/>
  </si>
  <si>
    <t>박경수 님</t>
    <phoneticPr fontId="4" type="noConversion"/>
  </si>
  <si>
    <t>류승경 님</t>
    <phoneticPr fontId="4" type="noConversion"/>
  </si>
  <si>
    <t>VIP 손님</t>
    <phoneticPr fontId="4" type="noConversion"/>
  </si>
  <si>
    <t>VIP 손님, 가족동반</t>
    <phoneticPr fontId="4" type="noConversion"/>
  </si>
  <si>
    <t>허은지 님</t>
    <phoneticPr fontId="4" type="noConversion"/>
  </si>
  <si>
    <t>유동혁 님</t>
    <phoneticPr fontId="4" type="noConversion"/>
  </si>
  <si>
    <t>4+3</t>
    <phoneticPr fontId="4" type="noConversion"/>
  </si>
  <si>
    <t>남성현 님</t>
    <phoneticPr fontId="4" type="noConversion"/>
  </si>
  <si>
    <t>황경림 님</t>
    <phoneticPr fontId="4" type="noConversion"/>
  </si>
  <si>
    <t>김상재 님</t>
    <phoneticPr fontId="4" type="noConversion"/>
  </si>
  <si>
    <t>이현숙 님</t>
    <phoneticPr fontId="4" type="noConversion"/>
  </si>
  <si>
    <t>서은숙 님</t>
    <phoneticPr fontId="4" type="noConversion"/>
  </si>
  <si>
    <t>tristam</t>
    <phoneticPr fontId="4" type="noConversion"/>
  </si>
  <si>
    <t xml:space="preserve">윤희정 님 </t>
    <phoneticPr fontId="4" type="noConversion"/>
  </si>
  <si>
    <t>김규석 님</t>
    <phoneticPr fontId="4" type="noConversion"/>
  </si>
  <si>
    <t>조예림 님</t>
    <phoneticPr fontId="4" type="noConversion"/>
  </si>
  <si>
    <t>이윤정 님</t>
    <phoneticPr fontId="4" type="noConversion"/>
  </si>
  <si>
    <t>박지현 님</t>
    <phoneticPr fontId="4" type="noConversion"/>
  </si>
  <si>
    <t>김수진 님</t>
    <phoneticPr fontId="4" type="noConversion"/>
  </si>
  <si>
    <t>6F 남자애기 돌잔치 BBQ</t>
    <phoneticPr fontId="4" type="noConversion"/>
  </si>
  <si>
    <t>김현택 님</t>
    <phoneticPr fontId="4" type="noConversion"/>
  </si>
  <si>
    <t>정세윤 님</t>
    <phoneticPr fontId="4" type="noConversion"/>
  </si>
  <si>
    <t>노르웨이 단골 가족 손님</t>
    <phoneticPr fontId="4" type="noConversion"/>
  </si>
  <si>
    <t>* 트리스탐 씨는 해운대에 거주하는 노르웨이 대가족입니다. 직수입 와인을 항상 찾으시는 단골 입니다</t>
    <phoneticPr fontId="4" type="noConversion"/>
  </si>
  <si>
    <t>존엘리엇 &amp; 정인숙 님</t>
    <phoneticPr fontId="4" type="noConversion"/>
  </si>
  <si>
    <t>* 직원 락커 청소</t>
    <phoneticPr fontId="4" type="noConversion"/>
  </si>
  <si>
    <t>* 6층 테라스 바닥 물청소</t>
    <phoneticPr fontId="4" type="noConversion"/>
  </si>
  <si>
    <t>* 고메위크 홀 미팅 및 전략 의논</t>
    <phoneticPr fontId="4" type="noConversion"/>
  </si>
  <si>
    <t>* 해운대 백병원은 저희 메르까토의 주요 단골 입니다.</t>
    <phoneticPr fontId="4" type="noConversion"/>
  </si>
  <si>
    <t>* 고메위크 메뉴 시연 및 교육</t>
    <phoneticPr fontId="4" type="noConversion"/>
  </si>
</sst>
</file>

<file path=xl/styles.xml><?xml version="1.0" encoding="utf-8"?>
<styleSheet xmlns="http://schemas.openxmlformats.org/spreadsheetml/2006/main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9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HY나무B"/>
      <family val="1"/>
      <charset val="129"/>
    </font>
    <font>
      <sz val="10"/>
      <color rgb="FF000000"/>
      <name val="HY나무B"/>
      <family val="1"/>
      <charset val="129"/>
    </font>
    <font>
      <sz val="10"/>
      <color theme="1"/>
      <name val="HY나무B"/>
      <family val="1"/>
      <charset val="129"/>
    </font>
    <font>
      <sz val="20"/>
      <name val="HY나무B"/>
      <family val="1"/>
      <charset val="129"/>
    </font>
    <font>
      <sz val="10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HY나무M"/>
      <family val="1"/>
      <charset val="129"/>
    </font>
    <font>
      <u/>
      <sz val="12"/>
      <color theme="10"/>
      <name val="맑은 고딕"/>
      <family val="3"/>
      <charset val="129"/>
    </font>
    <font>
      <sz val="1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2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/>
    <xf numFmtId="42" fontId="7" fillId="0" borderId="1" xfId="3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1" fontId="10" fillId="4" borderId="1" xfId="0" applyNumberFormat="1" applyFont="1" applyFill="1" applyBorder="1" applyAlignment="1">
      <alignment horizontal="center" vertical="center"/>
    </xf>
    <xf numFmtId="31" fontId="8" fillId="4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6" fontId="8" fillId="4" borderId="1" xfId="35" applyNumberFormat="1" applyFont="1" applyFill="1" applyBorder="1" applyAlignment="1">
      <alignment horizontal="center" vertical="center"/>
    </xf>
    <xf numFmtId="176" fontId="8" fillId="4" borderId="1" xfId="35" applyNumberFormat="1" applyFont="1" applyFill="1" applyBorder="1" applyAlignment="1">
      <alignment horizontal="center" vertical="center"/>
    </xf>
    <xf numFmtId="9" fontId="8" fillId="0" borderId="1" xfId="35" applyNumberFormat="1" applyFont="1" applyBorder="1" applyAlignment="1">
      <alignment horizontal="center" vertical="center"/>
    </xf>
    <xf numFmtId="177" fontId="8" fillId="0" borderId="1" xfId="36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1" fontId="8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top"/>
    </xf>
    <xf numFmtId="0" fontId="8" fillId="0" borderId="1" xfId="0" applyFont="1" applyBorder="1" applyAlignment="1"/>
    <xf numFmtId="20" fontId="8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1" fontId="8" fillId="0" borderId="1" xfId="37" applyFont="1" applyBorder="1" applyAlignment="1">
      <alignment vertical="center"/>
    </xf>
    <xf numFmtId="176" fontId="8" fillId="0" borderId="1" xfId="35" applyNumberFormat="1" applyFont="1" applyBorder="1" applyAlignment="1">
      <alignment horizontal="right" vertical="center"/>
    </xf>
    <xf numFmtId="41" fontId="8" fillId="0" borderId="1" xfId="37" applyFont="1" applyBorder="1" applyAlignment="1">
      <alignment horizontal="right" vertical="center"/>
    </xf>
    <xf numFmtId="9" fontId="0" fillId="0" borderId="0" xfId="0" applyNumberFormat="1"/>
    <xf numFmtId="0" fontId="8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4" fillId="2" borderId="1" xfId="0" applyFont="1" applyFill="1" applyBorder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/>
    </xf>
    <xf numFmtId="20" fontId="8" fillId="0" borderId="4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/>
    </xf>
    <xf numFmtId="20" fontId="8" fillId="0" borderId="4" xfId="0" applyNumberFormat="1" applyFont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/>
    </xf>
    <xf numFmtId="20" fontId="8" fillId="0" borderId="4" xfId="0" applyNumberFormat="1" applyFont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/>
    </xf>
    <xf numFmtId="20" fontId="8" fillId="0" borderId="4" xfId="0" applyNumberFormat="1" applyFont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4" fillId="2" borderId="1" xfId="0" applyFont="1" applyFill="1" applyBorder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/>
    </xf>
    <xf numFmtId="20" fontId="8" fillId="0" borderId="4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8" fillId="0" borderId="0" xfId="38" applyFont="1" applyAlignment="1" applyProtection="1"/>
    <xf numFmtId="0" fontId="8" fillId="5" borderId="2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/>
    </xf>
    <xf numFmtId="20" fontId="8" fillId="0" borderId="4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14" fillId="2" borderId="2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</cellXfs>
  <cellStyles count="39">
    <cellStyle name="백분율" xfId="36" builtinId="5"/>
    <cellStyle name="쉼표 [0]" xfId="37" builtinId="6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  <cellStyle name="하이퍼링크" xfId="38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javascript:;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41" sqref="B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37" t="s">
        <v>4</v>
      </c>
      <c r="B2" s="15">
        <v>42125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37" t="s">
        <v>5</v>
      </c>
      <c r="B4" s="27">
        <v>1977000</v>
      </c>
      <c r="C4" s="8" t="s">
        <v>59</v>
      </c>
      <c r="D4" s="10">
        <v>7.0000000000000007E-2</v>
      </c>
      <c r="E4" s="9" t="s">
        <v>51</v>
      </c>
      <c r="F4" s="10">
        <v>7.0000000000000007E-2</v>
      </c>
    </row>
    <row r="5" spans="1:7" ht="17.100000000000001" customHeight="1">
      <c r="A5" s="37" t="s">
        <v>6</v>
      </c>
      <c r="B5" s="29">
        <f>B6-B4</f>
        <v>2033400</v>
      </c>
      <c r="C5" s="9" t="s">
        <v>50</v>
      </c>
      <c r="D5" s="10">
        <v>0.05</v>
      </c>
      <c r="E5" s="9" t="s">
        <v>52</v>
      </c>
      <c r="F5" s="10">
        <v>0.12</v>
      </c>
    </row>
    <row r="6" spans="1:7" ht="17.100000000000001" customHeight="1">
      <c r="A6" s="37" t="s">
        <v>7</v>
      </c>
      <c r="B6" s="29">
        <v>4010400</v>
      </c>
      <c r="C6" s="8" t="s">
        <v>55</v>
      </c>
      <c r="D6" s="10">
        <v>0.12</v>
      </c>
      <c r="E6" s="9" t="s">
        <v>53</v>
      </c>
      <c r="F6" s="10">
        <v>0.1</v>
      </c>
    </row>
    <row r="7" spans="1:7" ht="17.100000000000001" customHeight="1">
      <c r="A7" s="37" t="s">
        <v>8</v>
      </c>
      <c r="B7" s="29">
        <v>4010400</v>
      </c>
      <c r="C7" s="9" t="s">
        <v>34</v>
      </c>
      <c r="D7" s="10">
        <v>0.16</v>
      </c>
      <c r="E7" s="9" t="s">
        <v>54</v>
      </c>
      <c r="F7" s="10">
        <v>0.27</v>
      </c>
    </row>
    <row r="8" spans="1:7" ht="17.100000000000001" customHeight="1">
      <c r="A8" s="37" t="s">
        <v>13</v>
      </c>
      <c r="B8" s="29">
        <v>113716190</v>
      </c>
      <c r="C8" s="8" t="s">
        <v>35</v>
      </c>
      <c r="D8" s="10">
        <v>0.04</v>
      </c>
      <c r="E8" s="9"/>
      <c r="F8" s="10"/>
    </row>
    <row r="9" spans="1:7" ht="17.100000000000001" customHeight="1">
      <c r="A9" s="37" t="s">
        <v>28</v>
      </c>
      <c r="B9" s="28">
        <f>B7/B8</f>
        <v>3.5266746098334807E-2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37" t="s">
        <v>19</v>
      </c>
      <c r="C11" s="37" t="s">
        <v>15</v>
      </c>
      <c r="D11" s="37" t="s">
        <v>18</v>
      </c>
      <c r="E11" s="37" t="s">
        <v>9</v>
      </c>
      <c r="F11" s="16" t="s">
        <v>10</v>
      </c>
    </row>
    <row r="12" spans="1:7" ht="17.100000000000001" customHeight="1">
      <c r="A12" s="107"/>
      <c r="B12" s="21" t="s">
        <v>86</v>
      </c>
      <c r="C12" s="17" t="s">
        <v>87</v>
      </c>
      <c r="D12" s="108" t="s">
        <v>16</v>
      </c>
      <c r="E12" s="21" t="s">
        <v>60</v>
      </c>
      <c r="F12" s="17">
        <v>7</v>
      </c>
    </row>
    <row r="13" spans="1:7" ht="17.100000000000001" customHeight="1">
      <c r="A13" s="107"/>
      <c r="B13" s="21" t="s">
        <v>57</v>
      </c>
      <c r="C13" s="17" t="s">
        <v>89</v>
      </c>
      <c r="D13" s="108"/>
      <c r="E13" s="21" t="s">
        <v>80</v>
      </c>
      <c r="F13" s="17">
        <v>8</v>
      </c>
    </row>
    <row r="14" spans="1:7" ht="17.100000000000001" customHeight="1">
      <c r="A14" s="107"/>
      <c r="B14" s="21" t="s">
        <v>74</v>
      </c>
      <c r="C14" s="17" t="s">
        <v>89</v>
      </c>
      <c r="D14" s="108" t="s">
        <v>17</v>
      </c>
      <c r="E14" s="21" t="s">
        <v>86</v>
      </c>
      <c r="F14" s="17">
        <v>0</v>
      </c>
    </row>
    <row r="15" spans="1:7" ht="17.100000000000001" customHeight="1">
      <c r="A15" s="107"/>
      <c r="B15" s="21" t="s">
        <v>75</v>
      </c>
      <c r="C15" s="17" t="s">
        <v>90</v>
      </c>
      <c r="D15" s="108"/>
      <c r="E15" s="21" t="s">
        <v>77</v>
      </c>
      <c r="F15" s="17">
        <v>0</v>
      </c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37" t="s">
        <v>33</v>
      </c>
      <c r="C17" s="37" t="s">
        <v>21</v>
      </c>
      <c r="D17" s="37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>
        <v>0.5</v>
      </c>
      <c r="C18" s="25" t="s">
        <v>91</v>
      </c>
      <c r="D18" s="11">
        <v>4</v>
      </c>
      <c r="E18" s="112"/>
      <c r="F18" s="113"/>
    </row>
    <row r="19" spans="1:6" ht="17.100000000000001" customHeight="1">
      <c r="A19" s="107"/>
      <c r="B19" s="25">
        <v>0.52083333333333337</v>
      </c>
      <c r="C19" s="25" t="s">
        <v>93</v>
      </c>
      <c r="D19" s="11">
        <v>2</v>
      </c>
      <c r="E19" s="112" t="s">
        <v>92</v>
      </c>
      <c r="F19" s="113"/>
    </row>
    <row r="20" spans="1:6" ht="17.100000000000001" customHeight="1">
      <c r="A20" s="107"/>
      <c r="B20" s="25">
        <v>0.52083333333333337</v>
      </c>
      <c r="C20" s="25" t="s">
        <v>94</v>
      </c>
      <c r="D20" s="11" t="s">
        <v>95</v>
      </c>
      <c r="E20" s="112"/>
      <c r="F20" s="113"/>
    </row>
    <row r="21" spans="1:6" ht="17.100000000000001" customHeight="1">
      <c r="A21" s="107"/>
      <c r="B21" s="25">
        <v>0.54166666666666663</v>
      </c>
      <c r="C21" s="25" t="s">
        <v>96</v>
      </c>
      <c r="D21" s="11" t="s">
        <v>97</v>
      </c>
      <c r="E21" s="112"/>
      <c r="F21" s="113"/>
    </row>
    <row r="22" spans="1:6" ht="17.100000000000001" customHeight="1">
      <c r="A22" s="107"/>
      <c r="B22" s="25">
        <v>0.54166666666666663</v>
      </c>
      <c r="C22" s="25" t="s">
        <v>98</v>
      </c>
      <c r="D22" s="11"/>
      <c r="E22" s="112"/>
      <c r="F22" s="113"/>
    </row>
    <row r="23" spans="1:6" ht="17.100000000000001" customHeight="1">
      <c r="A23" s="111"/>
      <c r="B23" s="25"/>
      <c r="C23" s="17"/>
      <c r="D23" s="11"/>
      <c r="E23" s="112"/>
      <c r="F23" s="113"/>
    </row>
    <row r="24" spans="1:6" ht="17.100000000000001" customHeight="1">
      <c r="A24" s="107" t="s">
        <v>0</v>
      </c>
      <c r="B24" s="25">
        <v>0.79166666666666663</v>
      </c>
      <c r="C24" s="25" t="s">
        <v>99</v>
      </c>
      <c r="D24" s="11">
        <v>4</v>
      </c>
      <c r="E24" s="112"/>
      <c r="F24" s="113"/>
    </row>
    <row r="25" spans="1:6" ht="17.100000000000001" customHeight="1">
      <c r="A25" s="107"/>
      <c r="B25" s="25">
        <v>0.79166666666666663</v>
      </c>
      <c r="C25" s="25" t="s">
        <v>100</v>
      </c>
      <c r="D25" s="11">
        <v>6</v>
      </c>
      <c r="E25" s="112" t="s">
        <v>104</v>
      </c>
      <c r="F25" s="113"/>
    </row>
    <row r="26" spans="1:6" ht="17.100000000000001" customHeight="1">
      <c r="A26" s="107"/>
      <c r="B26" s="25">
        <v>0.79166666666666663</v>
      </c>
      <c r="C26" s="25" t="s">
        <v>101</v>
      </c>
      <c r="D26" s="11">
        <v>2</v>
      </c>
      <c r="E26" s="112"/>
      <c r="F26" s="113"/>
    </row>
    <row r="27" spans="1:6" ht="17.100000000000001" customHeight="1">
      <c r="A27" s="107"/>
      <c r="B27" s="25">
        <v>0.79166666666666663</v>
      </c>
      <c r="C27" s="25" t="s">
        <v>102</v>
      </c>
      <c r="D27" s="11">
        <v>2</v>
      </c>
      <c r="E27" s="35"/>
      <c r="F27" s="36"/>
    </row>
    <row r="28" spans="1:6" ht="17.100000000000001" customHeight="1">
      <c r="A28" s="107"/>
      <c r="B28" s="25">
        <v>0.83333333333333337</v>
      </c>
      <c r="C28" s="25" t="s">
        <v>103</v>
      </c>
      <c r="D28" s="11">
        <v>2</v>
      </c>
      <c r="E28" s="112"/>
      <c r="F28" s="113"/>
    </row>
    <row r="29" spans="1:6" ht="17.100000000000001" customHeight="1">
      <c r="A29" s="107"/>
      <c r="B29" s="25"/>
      <c r="C29" s="25"/>
      <c r="D29" s="11"/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105</v>
      </c>
      <c r="D31" s="114" t="s">
        <v>20</v>
      </c>
      <c r="E31" s="37" t="s">
        <v>36</v>
      </c>
      <c r="F31" s="22" t="s">
        <v>111</v>
      </c>
    </row>
    <row r="32" spans="1:6" ht="17.100000000000001" customHeight="1">
      <c r="A32" s="115"/>
      <c r="B32" s="19" t="s">
        <v>37</v>
      </c>
      <c r="C32" s="23" t="s">
        <v>106</v>
      </c>
      <c r="D32" s="118"/>
      <c r="E32" s="16" t="s">
        <v>41</v>
      </c>
      <c r="F32" s="24" t="s">
        <v>112</v>
      </c>
    </row>
    <row r="33" spans="1:6" ht="17.100000000000001" customHeight="1">
      <c r="A33" s="115"/>
      <c r="B33" s="20" t="s">
        <v>38</v>
      </c>
      <c r="C33" s="23" t="s">
        <v>107</v>
      </c>
      <c r="D33" s="118"/>
      <c r="E33" s="16" t="s">
        <v>42</v>
      </c>
      <c r="F33" s="24" t="s">
        <v>113</v>
      </c>
    </row>
    <row r="34" spans="1:6" ht="17.100000000000001" customHeight="1">
      <c r="A34" s="116"/>
      <c r="B34" s="20" t="s">
        <v>39</v>
      </c>
      <c r="C34" s="23" t="s">
        <v>108</v>
      </c>
      <c r="D34" s="119"/>
      <c r="E34" s="16" t="s">
        <v>43</v>
      </c>
      <c r="F34" s="24"/>
    </row>
    <row r="35" spans="1:6" ht="17.100000000000001" customHeight="1">
      <c r="A35" s="117"/>
      <c r="B35" s="20" t="s">
        <v>40</v>
      </c>
      <c r="C35" s="23" t="s">
        <v>109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31" t="s">
        <v>73</v>
      </c>
      <c r="C37" s="32"/>
      <c r="D37" s="32"/>
      <c r="E37" s="32"/>
      <c r="F37" s="33"/>
    </row>
    <row r="38" spans="1:6" ht="17.100000000000001" customHeight="1">
      <c r="A38" s="116"/>
      <c r="B38" s="121" t="s">
        <v>110</v>
      </c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31" t="s">
        <v>114</v>
      </c>
      <c r="C40" s="32"/>
      <c r="D40" s="32"/>
      <c r="E40" s="32"/>
      <c r="F40" s="33"/>
    </row>
    <row r="41" spans="1:6" ht="17.100000000000001" customHeight="1">
      <c r="A41" s="116"/>
      <c r="B41" s="31"/>
      <c r="C41" s="32"/>
      <c r="D41" s="32"/>
      <c r="E41" s="32"/>
      <c r="F41" s="33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38" t="s">
        <v>30</v>
      </c>
      <c r="B44" s="126"/>
      <c r="C44" s="127"/>
      <c r="D44" s="38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34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sqref="A1:F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57" t="s">
        <v>4</v>
      </c>
      <c r="B2" s="15">
        <v>42135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57" t="s">
        <v>5</v>
      </c>
      <c r="B4" s="27">
        <v>600000</v>
      </c>
      <c r="C4" s="8" t="s">
        <v>59</v>
      </c>
      <c r="D4" s="10">
        <v>0</v>
      </c>
      <c r="E4" s="9" t="s">
        <v>51</v>
      </c>
      <c r="F4" s="10">
        <v>0</v>
      </c>
    </row>
    <row r="5" spans="1:7" ht="17.100000000000001" customHeight="1">
      <c r="A5" s="57" t="s">
        <v>6</v>
      </c>
      <c r="B5" s="29">
        <f>B6-B4</f>
        <v>643300</v>
      </c>
      <c r="C5" s="9" t="s">
        <v>50</v>
      </c>
      <c r="D5" s="10">
        <v>0.02</v>
      </c>
      <c r="E5" s="9" t="s">
        <v>52</v>
      </c>
      <c r="F5" s="10">
        <v>0.21</v>
      </c>
    </row>
    <row r="6" spans="1:7" ht="17.100000000000001" customHeight="1">
      <c r="A6" s="57" t="s">
        <v>7</v>
      </c>
      <c r="B6" s="29">
        <v>1243300</v>
      </c>
      <c r="C6" s="8" t="s">
        <v>55</v>
      </c>
      <c r="D6" s="10">
        <v>0.03</v>
      </c>
      <c r="E6" s="9" t="s">
        <v>53</v>
      </c>
      <c r="F6" s="10">
        <v>0.52</v>
      </c>
    </row>
    <row r="7" spans="1:7" ht="17.100000000000001" customHeight="1">
      <c r="A7" s="57" t="s">
        <v>8</v>
      </c>
      <c r="B7" s="29">
        <v>32826820</v>
      </c>
      <c r="C7" s="9" t="s">
        <v>34</v>
      </c>
      <c r="D7" s="10">
        <v>0.06</v>
      </c>
      <c r="E7" s="9" t="s">
        <v>54</v>
      </c>
      <c r="F7" s="10">
        <v>0.16</v>
      </c>
    </row>
    <row r="8" spans="1:7" ht="17.100000000000001" customHeight="1">
      <c r="A8" s="57" t="s">
        <v>13</v>
      </c>
      <c r="B8" s="29">
        <v>113716190</v>
      </c>
      <c r="C8" s="8" t="s">
        <v>35</v>
      </c>
      <c r="D8" s="10">
        <v>0</v>
      </c>
      <c r="E8" s="9"/>
      <c r="F8" s="10"/>
    </row>
    <row r="9" spans="1:7" ht="17.100000000000001" customHeight="1">
      <c r="A9" s="57" t="s">
        <v>28</v>
      </c>
      <c r="B9" s="28">
        <f>B7/B8</f>
        <v>0.28867323113797605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57" t="s">
        <v>19</v>
      </c>
      <c r="C11" s="57" t="s">
        <v>15</v>
      </c>
      <c r="D11" s="57" t="s">
        <v>18</v>
      </c>
      <c r="E11" s="57" t="s">
        <v>9</v>
      </c>
      <c r="F11" s="16" t="s">
        <v>10</v>
      </c>
    </row>
    <row r="12" spans="1:7" ht="17.100000000000001" customHeight="1">
      <c r="A12" s="107"/>
      <c r="B12" s="21" t="s">
        <v>161</v>
      </c>
      <c r="C12" s="17" t="s">
        <v>277</v>
      </c>
      <c r="D12" s="108" t="s">
        <v>16</v>
      </c>
      <c r="E12" s="21" t="s">
        <v>64</v>
      </c>
      <c r="F12" s="17">
        <v>7</v>
      </c>
    </row>
    <row r="13" spans="1:7" ht="17.100000000000001" customHeight="1">
      <c r="A13" s="107"/>
      <c r="B13" s="21" t="s">
        <v>160</v>
      </c>
      <c r="C13" s="17" t="s">
        <v>278</v>
      </c>
      <c r="D13" s="108"/>
      <c r="E13" s="21" t="s">
        <v>66</v>
      </c>
      <c r="F13" s="17">
        <v>5</v>
      </c>
    </row>
    <row r="14" spans="1:7" ht="17.100000000000001" customHeight="1">
      <c r="A14" s="107"/>
      <c r="B14" s="21" t="s">
        <v>58</v>
      </c>
      <c r="C14" s="17" t="s">
        <v>279</v>
      </c>
      <c r="D14" s="108" t="s">
        <v>17</v>
      </c>
      <c r="E14" s="21" t="s">
        <v>226</v>
      </c>
      <c r="F14" s="17">
        <v>0</v>
      </c>
    </row>
    <row r="15" spans="1:7" ht="17.100000000000001" customHeight="1">
      <c r="A15" s="107"/>
      <c r="B15" s="21" t="s">
        <v>57</v>
      </c>
      <c r="C15" s="17" t="s">
        <v>280</v>
      </c>
      <c r="D15" s="108"/>
      <c r="E15" s="21" t="s">
        <v>281</v>
      </c>
      <c r="F15" s="17">
        <v>0</v>
      </c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57" t="s">
        <v>33</v>
      </c>
      <c r="C17" s="57" t="s">
        <v>21</v>
      </c>
      <c r="D17" s="57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>
        <v>0.54166666666666663</v>
      </c>
      <c r="C18" s="25" t="s">
        <v>282</v>
      </c>
      <c r="D18" s="11">
        <v>4</v>
      </c>
      <c r="E18" s="112"/>
      <c r="F18" s="113"/>
    </row>
    <row r="19" spans="1:6" ht="17.100000000000001" customHeight="1">
      <c r="A19" s="107"/>
      <c r="B19" s="25"/>
      <c r="C19" s="25"/>
      <c r="D19" s="11"/>
      <c r="E19" s="112"/>
      <c r="F19" s="113"/>
    </row>
    <row r="20" spans="1:6" ht="17.100000000000001" customHeight="1">
      <c r="A20" s="107"/>
      <c r="B20" s="25"/>
      <c r="C20" s="25"/>
      <c r="D20" s="11"/>
      <c r="E20" s="112"/>
      <c r="F20" s="113"/>
    </row>
    <row r="21" spans="1:6" ht="17.100000000000001" customHeight="1">
      <c r="A21" s="107"/>
      <c r="B21" s="25"/>
      <c r="C21" s="25"/>
      <c r="D21" s="11"/>
      <c r="E21" s="112"/>
      <c r="F21" s="113"/>
    </row>
    <row r="22" spans="1:6" ht="17.100000000000001" customHeight="1">
      <c r="A22" s="107"/>
      <c r="B22" s="25"/>
      <c r="C22" s="25"/>
      <c r="D22" s="11"/>
      <c r="E22" s="112"/>
      <c r="F22" s="113"/>
    </row>
    <row r="23" spans="1:6" ht="17.100000000000001" customHeight="1">
      <c r="A23" s="111"/>
      <c r="B23" s="25"/>
      <c r="C23" s="17"/>
      <c r="D23" s="11"/>
      <c r="E23" s="112"/>
      <c r="F23" s="113"/>
    </row>
    <row r="24" spans="1:6" ht="17.100000000000001" customHeight="1">
      <c r="A24" s="107" t="s">
        <v>0</v>
      </c>
      <c r="B24" s="25">
        <v>0.79166666666666663</v>
      </c>
      <c r="C24" s="25" t="s">
        <v>283</v>
      </c>
      <c r="D24" s="11">
        <v>15</v>
      </c>
      <c r="E24" s="112" t="s">
        <v>284</v>
      </c>
      <c r="F24" s="113"/>
    </row>
    <row r="25" spans="1:6" ht="17.100000000000001" customHeight="1">
      <c r="A25" s="107"/>
      <c r="B25" s="25">
        <v>0.81944444444444453</v>
      </c>
      <c r="C25" s="25" t="s">
        <v>285</v>
      </c>
      <c r="D25" s="11">
        <v>2</v>
      </c>
      <c r="E25" s="112"/>
      <c r="F25" s="113"/>
    </row>
    <row r="26" spans="1:6" ht="17.100000000000001" customHeight="1">
      <c r="A26" s="107"/>
      <c r="B26" s="25"/>
      <c r="C26" s="25"/>
      <c r="D26" s="11"/>
      <c r="E26" s="112"/>
      <c r="F26" s="113"/>
    </row>
    <row r="27" spans="1:6" ht="17.100000000000001" customHeight="1">
      <c r="A27" s="107"/>
      <c r="B27" s="25"/>
      <c r="C27" s="25"/>
      <c r="D27" s="11"/>
      <c r="E27" s="58"/>
      <c r="F27" s="59"/>
    </row>
    <row r="28" spans="1:6" ht="17.100000000000001" customHeight="1">
      <c r="A28" s="107"/>
      <c r="B28" s="25"/>
      <c r="C28" s="25"/>
      <c r="D28" s="11"/>
      <c r="E28" s="112"/>
      <c r="F28" s="113"/>
    </row>
    <row r="29" spans="1:6" ht="17.100000000000001" customHeight="1">
      <c r="A29" s="107"/>
      <c r="B29" s="25"/>
      <c r="C29" s="25"/>
      <c r="D29" s="11"/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286</v>
      </c>
      <c r="D31" s="114" t="s">
        <v>20</v>
      </c>
      <c r="E31" s="57" t="s">
        <v>36</v>
      </c>
      <c r="F31" s="22" t="s">
        <v>288</v>
      </c>
    </row>
    <row r="32" spans="1:6" ht="17.100000000000001" customHeight="1">
      <c r="A32" s="115"/>
      <c r="B32" s="19" t="s">
        <v>37</v>
      </c>
      <c r="C32" s="23" t="s">
        <v>109</v>
      </c>
      <c r="D32" s="118"/>
      <c r="E32" s="16" t="s">
        <v>41</v>
      </c>
      <c r="F32" s="24" t="s">
        <v>272</v>
      </c>
    </row>
    <row r="33" spans="1:6" ht="17.100000000000001" customHeight="1">
      <c r="A33" s="115"/>
      <c r="B33" s="20" t="s">
        <v>38</v>
      </c>
      <c r="C33" s="23" t="s">
        <v>185</v>
      </c>
      <c r="D33" s="118"/>
      <c r="E33" s="16" t="s">
        <v>42</v>
      </c>
      <c r="F33" s="24" t="s">
        <v>289</v>
      </c>
    </row>
    <row r="34" spans="1:6" ht="17.100000000000001" customHeight="1">
      <c r="A34" s="116"/>
      <c r="B34" s="20" t="s">
        <v>39</v>
      </c>
      <c r="C34" s="23" t="s">
        <v>287</v>
      </c>
      <c r="D34" s="119"/>
      <c r="E34" s="16" t="s">
        <v>43</v>
      </c>
      <c r="F34" s="24"/>
    </row>
    <row r="35" spans="1:6" ht="17.100000000000001" customHeight="1">
      <c r="A35" s="117"/>
      <c r="B35" s="20" t="s">
        <v>40</v>
      </c>
      <c r="C35" s="23" t="s">
        <v>230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60" t="s">
        <v>181</v>
      </c>
      <c r="C37" s="61"/>
      <c r="D37" s="61"/>
      <c r="E37" s="61"/>
      <c r="F37" s="62"/>
    </row>
    <row r="38" spans="1:6" ht="17.100000000000001" customHeight="1">
      <c r="A38" s="116"/>
      <c r="B38" s="121"/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60" t="s">
        <v>290</v>
      </c>
      <c r="C40" s="61"/>
      <c r="D40" s="61"/>
      <c r="E40" s="61"/>
      <c r="F40" s="62"/>
    </row>
    <row r="41" spans="1:6" ht="17.100000000000001" customHeight="1">
      <c r="A41" s="116"/>
      <c r="B41" s="60"/>
      <c r="C41" s="61"/>
      <c r="D41" s="61"/>
      <c r="E41" s="61"/>
      <c r="F41" s="62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56" t="s">
        <v>30</v>
      </c>
      <c r="B44" s="126"/>
      <c r="C44" s="127"/>
      <c r="D44" s="56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55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sqref="A1:F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57" t="s">
        <v>4</v>
      </c>
      <c r="B2" s="15">
        <v>42136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57" t="s">
        <v>5</v>
      </c>
      <c r="B4" s="27">
        <v>649000</v>
      </c>
      <c r="C4" s="8" t="s">
        <v>59</v>
      </c>
      <c r="D4" s="10">
        <v>0.1</v>
      </c>
      <c r="E4" s="9" t="s">
        <v>51</v>
      </c>
      <c r="F4" s="10">
        <v>0.15</v>
      </c>
    </row>
    <row r="5" spans="1:7" ht="17.100000000000001" customHeight="1">
      <c r="A5" s="57" t="s">
        <v>6</v>
      </c>
      <c r="B5" s="29">
        <f>B6-B4</f>
        <v>356800</v>
      </c>
      <c r="C5" s="9" t="s">
        <v>50</v>
      </c>
      <c r="D5" s="10">
        <v>0.11</v>
      </c>
      <c r="E5" s="9" t="s">
        <v>52</v>
      </c>
      <c r="F5" s="10">
        <v>0.03</v>
      </c>
    </row>
    <row r="6" spans="1:7" ht="17.100000000000001" customHeight="1">
      <c r="A6" s="57" t="s">
        <v>7</v>
      </c>
      <c r="B6" s="29">
        <v>1005800</v>
      </c>
      <c r="C6" s="8" t="s">
        <v>55</v>
      </c>
      <c r="D6" s="10">
        <v>0.13</v>
      </c>
      <c r="E6" s="9" t="s">
        <v>53</v>
      </c>
      <c r="F6" s="10">
        <v>0.09</v>
      </c>
    </row>
    <row r="7" spans="1:7" ht="17.100000000000001" customHeight="1">
      <c r="A7" s="57" t="s">
        <v>8</v>
      </c>
      <c r="B7" s="29">
        <v>33832620</v>
      </c>
      <c r="C7" s="9" t="s">
        <v>34</v>
      </c>
      <c r="D7" s="10">
        <v>0.24</v>
      </c>
      <c r="E7" s="9" t="s">
        <v>54</v>
      </c>
      <c r="F7" s="10">
        <v>0.15</v>
      </c>
    </row>
    <row r="8" spans="1:7" ht="17.100000000000001" customHeight="1">
      <c r="A8" s="57" t="s">
        <v>13</v>
      </c>
      <c r="B8" s="29">
        <v>113716190</v>
      </c>
      <c r="C8" s="8" t="s">
        <v>35</v>
      </c>
      <c r="D8" s="10">
        <v>0</v>
      </c>
      <c r="E8" s="9"/>
      <c r="F8" s="10"/>
    </row>
    <row r="9" spans="1:7" ht="17.100000000000001" customHeight="1">
      <c r="A9" s="57" t="s">
        <v>28</v>
      </c>
      <c r="B9" s="28">
        <f>B7/B8</f>
        <v>0.29751805789483449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57" t="s">
        <v>19</v>
      </c>
      <c r="C11" s="57" t="s">
        <v>15</v>
      </c>
      <c r="D11" s="57" t="s">
        <v>18</v>
      </c>
      <c r="E11" s="57" t="s">
        <v>9</v>
      </c>
      <c r="F11" s="16" t="s">
        <v>10</v>
      </c>
    </row>
    <row r="12" spans="1:7" ht="17.100000000000001" customHeight="1">
      <c r="A12" s="107"/>
      <c r="B12" s="21" t="s">
        <v>161</v>
      </c>
      <c r="C12" s="17" t="s">
        <v>291</v>
      </c>
      <c r="D12" s="108" t="s">
        <v>16</v>
      </c>
      <c r="E12" s="21" t="s">
        <v>81</v>
      </c>
      <c r="F12" s="17">
        <v>3</v>
      </c>
    </row>
    <row r="13" spans="1:7" ht="17.100000000000001" customHeight="1">
      <c r="A13" s="107"/>
      <c r="B13" s="21" t="s">
        <v>160</v>
      </c>
      <c r="C13" s="17" t="s">
        <v>292</v>
      </c>
      <c r="D13" s="108"/>
      <c r="E13" s="21" t="s">
        <v>281</v>
      </c>
      <c r="F13" s="17">
        <v>4</v>
      </c>
    </row>
    <row r="14" spans="1:7" ht="17.100000000000001" customHeight="1">
      <c r="A14" s="107"/>
      <c r="B14" s="21" t="s">
        <v>58</v>
      </c>
      <c r="C14" s="17" t="s">
        <v>293</v>
      </c>
      <c r="D14" s="108" t="s">
        <v>17</v>
      </c>
      <c r="E14" s="21" t="s">
        <v>60</v>
      </c>
      <c r="F14" s="17">
        <v>0</v>
      </c>
    </row>
    <row r="15" spans="1:7" ht="17.100000000000001" customHeight="1">
      <c r="A15" s="107"/>
      <c r="B15" s="21" t="s">
        <v>57</v>
      </c>
      <c r="C15" s="17" t="s">
        <v>294</v>
      </c>
      <c r="D15" s="108"/>
      <c r="E15" s="21" t="s">
        <v>225</v>
      </c>
      <c r="F15" s="17">
        <v>0</v>
      </c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57" t="s">
        <v>33</v>
      </c>
      <c r="C17" s="57" t="s">
        <v>21</v>
      </c>
      <c r="D17" s="57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/>
      <c r="C18" s="25"/>
      <c r="D18" s="11"/>
      <c r="E18" s="112"/>
      <c r="F18" s="113"/>
    </row>
    <row r="19" spans="1:6" ht="17.100000000000001" customHeight="1">
      <c r="A19" s="107"/>
      <c r="B19" s="25"/>
      <c r="C19" s="25"/>
      <c r="D19" s="11"/>
      <c r="E19" s="112"/>
      <c r="F19" s="113"/>
    </row>
    <row r="20" spans="1:6" ht="17.100000000000001" customHeight="1">
      <c r="A20" s="107"/>
      <c r="B20" s="25"/>
      <c r="C20" s="25"/>
      <c r="D20" s="11"/>
      <c r="E20" s="112"/>
      <c r="F20" s="113"/>
    </row>
    <row r="21" spans="1:6" ht="17.100000000000001" customHeight="1">
      <c r="A21" s="107"/>
      <c r="B21" s="25"/>
      <c r="C21" s="25"/>
      <c r="D21" s="11"/>
      <c r="E21" s="112"/>
      <c r="F21" s="113"/>
    </row>
    <row r="22" spans="1:6" ht="17.100000000000001" customHeight="1">
      <c r="A22" s="107"/>
      <c r="B22" s="25"/>
      <c r="C22" s="25"/>
      <c r="D22" s="11"/>
      <c r="E22" s="112"/>
      <c r="F22" s="113"/>
    </row>
    <row r="23" spans="1:6" ht="17.100000000000001" customHeight="1">
      <c r="A23" s="111"/>
      <c r="B23" s="25"/>
      <c r="C23" s="17"/>
      <c r="D23" s="11"/>
      <c r="E23" s="112"/>
      <c r="F23" s="113"/>
    </row>
    <row r="24" spans="1:6" ht="17.100000000000001" customHeight="1">
      <c r="A24" s="107" t="s">
        <v>0</v>
      </c>
      <c r="B24" s="25">
        <v>0.79166666666666663</v>
      </c>
      <c r="C24" s="25" t="s">
        <v>295</v>
      </c>
      <c r="D24" s="11" t="s">
        <v>296</v>
      </c>
      <c r="E24" s="112"/>
      <c r="F24" s="113"/>
    </row>
    <row r="25" spans="1:6" ht="17.100000000000001" customHeight="1">
      <c r="A25" s="107"/>
      <c r="B25" s="25"/>
      <c r="C25" s="25"/>
      <c r="D25" s="11"/>
      <c r="E25" s="112"/>
      <c r="F25" s="113"/>
    </row>
    <row r="26" spans="1:6" ht="17.100000000000001" customHeight="1">
      <c r="A26" s="107"/>
      <c r="B26" s="25"/>
      <c r="C26" s="25"/>
      <c r="D26" s="11"/>
      <c r="E26" s="112"/>
      <c r="F26" s="113"/>
    </row>
    <row r="27" spans="1:6" ht="17.100000000000001" customHeight="1">
      <c r="A27" s="107"/>
      <c r="B27" s="25"/>
      <c r="C27" s="25"/>
      <c r="D27" s="11"/>
      <c r="E27" s="58"/>
      <c r="F27" s="59"/>
    </row>
    <row r="28" spans="1:6" ht="17.100000000000001" customHeight="1">
      <c r="A28" s="107"/>
      <c r="B28" s="25"/>
      <c r="C28" s="25"/>
      <c r="D28" s="11"/>
      <c r="E28" s="112"/>
      <c r="F28" s="113"/>
    </row>
    <row r="29" spans="1:6" ht="17.100000000000001" customHeight="1">
      <c r="A29" s="107"/>
      <c r="B29" s="25"/>
      <c r="C29" s="25"/>
      <c r="D29" s="11"/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286</v>
      </c>
      <c r="D31" s="114" t="s">
        <v>20</v>
      </c>
      <c r="E31" s="57" t="s">
        <v>36</v>
      </c>
      <c r="F31" s="22" t="s">
        <v>299</v>
      </c>
    </row>
    <row r="32" spans="1:6" ht="17.100000000000001" customHeight="1">
      <c r="A32" s="115"/>
      <c r="B32" s="19" t="s">
        <v>37</v>
      </c>
      <c r="C32" s="23" t="s">
        <v>109</v>
      </c>
      <c r="D32" s="118"/>
      <c r="E32" s="16" t="s">
        <v>41</v>
      </c>
      <c r="F32" s="24" t="s">
        <v>272</v>
      </c>
    </row>
    <row r="33" spans="1:6" ht="17.100000000000001" customHeight="1">
      <c r="A33" s="115"/>
      <c r="B33" s="20" t="s">
        <v>38</v>
      </c>
      <c r="C33" s="23" t="s">
        <v>185</v>
      </c>
      <c r="D33" s="118"/>
      <c r="E33" s="16" t="s">
        <v>42</v>
      </c>
      <c r="F33" s="24" t="s">
        <v>289</v>
      </c>
    </row>
    <row r="34" spans="1:6" ht="17.100000000000001" customHeight="1">
      <c r="A34" s="116"/>
      <c r="B34" s="20" t="s">
        <v>39</v>
      </c>
      <c r="C34" s="23" t="s">
        <v>287</v>
      </c>
      <c r="D34" s="119"/>
      <c r="E34" s="16" t="s">
        <v>43</v>
      </c>
      <c r="F34" s="24"/>
    </row>
    <row r="35" spans="1:6" ht="17.100000000000001" customHeight="1">
      <c r="A35" s="117"/>
      <c r="B35" s="20" t="s">
        <v>40</v>
      </c>
      <c r="C35" s="23" t="s">
        <v>230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60" t="s">
        <v>297</v>
      </c>
      <c r="C37" s="61"/>
      <c r="D37" s="61"/>
      <c r="E37" s="61"/>
      <c r="F37" s="62"/>
    </row>
    <row r="38" spans="1:6" ht="17.100000000000001" customHeight="1">
      <c r="A38" s="116"/>
      <c r="B38" s="121"/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60" t="s">
        <v>298</v>
      </c>
      <c r="C40" s="61"/>
      <c r="D40" s="61"/>
      <c r="E40" s="61"/>
      <c r="F40" s="62"/>
    </row>
    <row r="41" spans="1:6" ht="17.100000000000001" customHeight="1">
      <c r="A41" s="116"/>
      <c r="B41" s="60"/>
      <c r="C41" s="61"/>
      <c r="D41" s="61"/>
      <c r="E41" s="61"/>
      <c r="F41" s="62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56" t="s">
        <v>30</v>
      </c>
      <c r="B44" s="126"/>
      <c r="C44" s="127"/>
      <c r="D44" s="56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55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40" sqref="B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69" t="s">
        <v>4</v>
      </c>
      <c r="B2" s="15">
        <v>42137</v>
      </c>
      <c r="C2" s="5" t="s">
        <v>56</v>
      </c>
      <c r="D2" s="15"/>
      <c r="E2" s="6" t="s">
        <v>46</v>
      </c>
      <c r="F2" s="17"/>
      <c r="G2" s="30">
        <f>SUM(D4:D8)+SUM(F4:F8)</f>
        <v>0.9900000000000001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69" t="s">
        <v>5</v>
      </c>
      <c r="B4" s="27">
        <v>373500</v>
      </c>
      <c r="C4" s="8" t="s">
        <v>59</v>
      </c>
      <c r="D4" s="10">
        <v>0.06</v>
      </c>
      <c r="E4" s="9" t="s">
        <v>51</v>
      </c>
      <c r="F4" s="10">
        <v>0.27</v>
      </c>
    </row>
    <row r="5" spans="1:7" ht="17.100000000000001" customHeight="1">
      <c r="A5" s="69" t="s">
        <v>6</v>
      </c>
      <c r="B5" s="29">
        <f>B6-B4</f>
        <v>791300</v>
      </c>
      <c r="C5" s="9" t="s">
        <v>50</v>
      </c>
      <c r="D5" s="10">
        <v>0.05</v>
      </c>
      <c r="E5" s="9" t="s">
        <v>52</v>
      </c>
      <c r="F5" s="10">
        <v>0.23</v>
      </c>
    </row>
    <row r="6" spans="1:7" ht="17.100000000000001" customHeight="1">
      <c r="A6" s="69" t="s">
        <v>7</v>
      </c>
      <c r="B6" s="29">
        <v>1164800</v>
      </c>
      <c r="C6" s="8" t="s">
        <v>55</v>
      </c>
      <c r="D6" s="10">
        <v>0.03</v>
      </c>
      <c r="E6" s="9" t="s">
        <v>53</v>
      </c>
      <c r="F6" s="10">
        <v>0.14000000000000001</v>
      </c>
    </row>
    <row r="7" spans="1:7" ht="17.100000000000001" customHeight="1">
      <c r="A7" s="69" t="s">
        <v>8</v>
      </c>
      <c r="B7" s="29">
        <v>34997420</v>
      </c>
      <c r="C7" s="9" t="s">
        <v>34</v>
      </c>
      <c r="D7" s="10">
        <v>0.15</v>
      </c>
      <c r="E7" s="9" t="s">
        <v>54</v>
      </c>
      <c r="F7" s="10">
        <v>0.04</v>
      </c>
    </row>
    <row r="8" spans="1:7" ht="17.100000000000001" customHeight="1">
      <c r="A8" s="69" t="s">
        <v>13</v>
      </c>
      <c r="B8" s="29">
        <v>113716190</v>
      </c>
      <c r="C8" s="8" t="s">
        <v>35</v>
      </c>
      <c r="D8" s="10">
        <v>0.02</v>
      </c>
      <c r="E8" s="9"/>
      <c r="F8" s="10"/>
    </row>
    <row r="9" spans="1:7" ht="17.100000000000001" customHeight="1">
      <c r="A9" s="69" t="s">
        <v>28</v>
      </c>
      <c r="B9" s="28">
        <f>B7/B8</f>
        <v>0.30776110244284477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69" t="s">
        <v>19</v>
      </c>
      <c r="C11" s="69" t="s">
        <v>15</v>
      </c>
      <c r="D11" s="69" t="s">
        <v>18</v>
      </c>
      <c r="E11" s="69" t="s">
        <v>9</v>
      </c>
      <c r="F11" s="16" t="s">
        <v>10</v>
      </c>
    </row>
    <row r="12" spans="1:7" ht="17.100000000000001" customHeight="1">
      <c r="A12" s="107"/>
      <c r="B12" s="21" t="s">
        <v>161</v>
      </c>
      <c r="C12" s="17" t="s">
        <v>300</v>
      </c>
      <c r="D12" s="108" t="s">
        <v>16</v>
      </c>
      <c r="E12" s="21" t="s">
        <v>225</v>
      </c>
      <c r="F12" s="17">
        <v>5</v>
      </c>
    </row>
    <row r="13" spans="1:7" ht="17.100000000000001" customHeight="1">
      <c r="A13" s="107"/>
      <c r="B13" s="21" t="s">
        <v>160</v>
      </c>
      <c r="C13" s="17" t="s">
        <v>301</v>
      </c>
      <c r="D13" s="108"/>
      <c r="E13" s="21" t="s">
        <v>74</v>
      </c>
      <c r="F13" s="17">
        <v>4</v>
      </c>
    </row>
    <row r="14" spans="1:7" ht="17.100000000000001" customHeight="1">
      <c r="A14" s="107"/>
      <c r="B14" s="21" t="s">
        <v>58</v>
      </c>
      <c r="C14" s="17" t="s">
        <v>302</v>
      </c>
      <c r="D14" s="108" t="s">
        <v>17</v>
      </c>
      <c r="E14" s="21" t="s">
        <v>57</v>
      </c>
      <c r="F14" s="17">
        <v>0</v>
      </c>
    </row>
    <row r="15" spans="1:7" ht="17.100000000000001" customHeight="1">
      <c r="A15" s="107"/>
      <c r="B15" s="21" t="s">
        <v>57</v>
      </c>
      <c r="C15" s="17" t="s">
        <v>280</v>
      </c>
      <c r="D15" s="108"/>
      <c r="E15" s="21" t="s">
        <v>226</v>
      </c>
      <c r="F15" s="17">
        <v>0</v>
      </c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69" t="s">
        <v>33</v>
      </c>
      <c r="C17" s="69" t="s">
        <v>21</v>
      </c>
      <c r="D17" s="69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>
        <v>0.4861111111111111</v>
      </c>
      <c r="C18" s="25" t="s">
        <v>303</v>
      </c>
      <c r="D18" s="11">
        <v>2</v>
      </c>
      <c r="E18" s="112"/>
      <c r="F18" s="113"/>
    </row>
    <row r="19" spans="1:6" ht="17.100000000000001" customHeight="1">
      <c r="A19" s="107"/>
      <c r="B19" s="25"/>
      <c r="C19" s="25"/>
      <c r="D19" s="11"/>
      <c r="E19" s="112"/>
      <c r="F19" s="113"/>
    </row>
    <row r="20" spans="1:6" ht="17.100000000000001" customHeight="1">
      <c r="A20" s="107"/>
      <c r="B20" s="25"/>
      <c r="C20" s="25"/>
      <c r="D20" s="11"/>
      <c r="E20" s="112"/>
      <c r="F20" s="113"/>
    </row>
    <row r="21" spans="1:6" ht="17.100000000000001" customHeight="1">
      <c r="A21" s="107"/>
      <c r="B21" s="25"/>
      <c r="C21" s="25"/>
      <c r="D21" s="11"/>
      <c r="E21" s="112"/>
      <c r="F21" s="113"/>
    </row>
    <row r="22" spans="1:6" ht="17.100000000000001" customHeight="1">
      <c r="A22" s="107"/>
      <c r="B22" s="25"/>
      <c r="C22" s="25"/>
      <c r="D22" s="11"/>
      <c r="E22" s="112"/>
      <c r="F22" s="113"/>
    </row>
    <row r="23" spans="1:6" ht="17.100000000000001" customHeight="1">
      <c r="A23" s="111"/>
      <c r="B23" s="25"/>
      <c r="C23" s="17"/>
      <c r="D23" s="11"/>
      <c r="E23" s="112"/>
      <c r="F23" s="113"/>
    </row>
    <row r="24" spans="1:6" ht="17.100000000000001" customHeight="1">
      <c r="A24" s="107" t="s">
        <v>0</v>
      </c>
      <c r="B24" s="25">
        <v>0.77083333333333337</v>
      </c>
      <c r="C24" s="25" t="s">
        <v>304</v>
      </c>
      <c r="D24" s="11">
        <v>2</v>
      </c>
      <c r="E24" s="112"/>
      <c r="F24" s="113"/>
    </row>
    <row r="25" spans="1:6" ht="17.100000000000001" customHeight="1">
      <c r="A25" s="107"/>
      <c r="B25" s="25">
        <v>0.85416666666666663</v>
      </c>
      <c r="C25" s="25" t="s">
        <v>305</v>
      </c>
      <c r="D25" s="11">
        <v>4</v>
      </c>
      <c r="E25" s="112"/>
      <c r="F25" s="113"/>
    </row>
    <row r="26" spans="1:6" ht="17.100000000000001" customHeight="1">
      <c r="A26" s="107"/>
      <c r="B26" s="25"/>
      <c r="C26" s="25"/>
      <c r="D26" s="11"/>
      <c r="E26" s="112"/>
      <c r="F26" s="113"/>
    </row>
    <row r="27" spans="1:6" ht="17.100000000000001" customHeight="1">
      <c r="A27" s="107"/>
      <c r="B27" s="25"/>
      <c r="C27" s="25"/>
      <c r="D27" s="11"/>
      <c r="E27" s="67"/>
      <c r="F27" s="68"/>
    </row>
    <row r="28" spans="1:6" ht="17.100000000000001" customHeight="1">
      <c r="A28" s="107"/>
      <c r="B28" s="25"/>
      <c r="C28" s="25"/>
      <c r="D28" s="11"/>
      <c r="E28" s="112"/>
      <c r="F28" s="113"/>
    </row>
    <row r="29" spans="1:6" ht="17.100000000000001" customHeight="1">
      <c r="A29" s="107"/>
      <c r="B29" s="25"/>
      <c r="C29" s="25"/>
      <c r="D29" s="11"/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306</v>
      </c>
      <c r="D31" s="114" t="s">
        <v>20</v>
      </c>
      <c r="E31" s="69" t="s">
        <v>36</v>
      </c>
      <c r="F31" s="22" t="s">
        <v>311</v>
      </c>
    </row>
    <row r="32" spans="1:6" ht="17.100000000000001" customHeight="1">
      <c r="A32" s="115"/>
      <c r="B32" s="19" t="s">
        <v>37</v>
      </c>
      <c r="C32" s="23" t="s">
        <v>230</v>
      </c>
      <c r="D32" s="118"/>
      <c r="E32" s="16" t="s">
        <v>41</v>
      </c>
      <c r="F32" s="24" t="s">
        <v>272</v>
      </c>
    </row>
    <row r="33" spans="1:6" ht="17.100000000000001" customHeight="1">
      <c r="A33" s="115"/>
      <c r="B33" s="20" t="s">
        <v>38</v>
      </c>
      <c r="C33" s="23" t="s">
        <v>307</v>
      </c>
      <c r="D33" s="118"/>
      <c r="E33" s="16" t="s">
        <v>42</v>
      </c>
      <c r="F33" s="24" t="s">
        <v>289</v>
      </c>
    </row>
    <row r="34" spans="1:6" ht="17.100000000000001" customHeight="1">
      <c r="A34" s="116"/>
      <c r="B34" s="20" t="s">
        <v>39</v>
      </c>
      <c r="C34" s="23" t="s">
        <v>308</v>
      </c>
      <c r="D34" s="119"/>
      <c r="E34" s="16" t="s">
        <v>43</v>
      </c>
      <c r="F34" s="24"/>
    </row>
    <row r="35" spans="1:6" ht="17.100000000000001" customHeight="1">
      <c r="A35" s="117"/>
      <c r="B35" s="20" t="s">
        <v>40</v>
      </c>
      <c r="C35" s="23" t="s">
        <v>185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63" t="s">
        <v>309</v>
      </c>
      <c r="C37" s="64"/>
      <c r="D37" s="64"/>
      <c r="E37" s="64"/>
      <c r="F37" s="65"/>
    </row>
    <row r="38" spans="1:6" ht="17.100000000000001" customHeight="1">
      <c r="A38" s="116"/>
      <c r="B38" s="121" t="s">
        <v>310</v>
      </c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63" t="s">
        <v>312</v>
      </c>
      <c r="C40" s="64"/>
      <c r="D40" s="64"/>
      <c r="E40" s="64"/>
      <c r="F40" s="65"/>
    </row>
    <row r="41" spans="1:6" ht="17.100000000000001" customHeight="1">
      <c r="A41" s="116"/>
      <c r="B41" s="63"/>
      <c r="C41" s="64"/>
      <c r="D41" s="64"/>
      <c r="E41" s="64"/>
      <c r="F41" s="65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70" t="s">
        <v>30</v>
      </c>
      <c r="B44" s="126"/>
      <c r="C44" s="127"/>
      <c r="D44" s="70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66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topLeftCell="A7" zoomScaleNormal="100" zoomScalePageLayoutView="150" workbookViewId="0">
      <selection activeCell="B41" sqref="B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73" t="s">
        <v>4</v>
      </c>
      <c r="B2" s="15">
        <v>42138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73" t="s">
        <v>5</v>
      </c>
      <c r="B4" s="27">
        <v>749000</v>
      </c>
      <c r="C4" s="8" t="s">
        <v>59</v>
      </c>
      <c r="D4" s="10">
        <v>0.03</v>
      </c>
      <c r="E4" s="9" t="s">
        <v>51</v>
      </c>
      <c r="F4" s="10">
        <v>0.08</v>
      </c>
    </row>
    <row r="5" spans="1:7" ht="17.100000000000001" customHeight="1">
      <c r="A5" s="73" t="s">
        <v>6</v>
      </c>
      <c r="B5" s="29">
        <f>B6-B4</f>
        <v>1262200</v>
      </c>
      <c r="C5" s="9" t="s">
        <v>50</v>
      </c>
      <c r="D5" s="10">
        <v>0.09</v>
      </c>
      <c r="E5" s="9" t="s">
        <v>52</v>
      </c>
      <c r="F5" s="10">
        <v>0.09</v>
      </c>
    </row>
    <row r="6" spans="1:7" ht="17.100000000000001" customHeight="1">
      <c r="A6" s="73" t="s">
        <v>7</v>
      </c>
      <c r="B6" s="29">
        <v>2011200</v>
      </c>
      <c r="C6" s="8" t="s">
        <v>55</v>
      </c>
      <c r="D6" s="10">
        <v>0.14000000000000001</v>
      </c>
      <c r="E6" s="9" t="s">
        <v>53</v>
      </c>
      <c r="F6" s="10">
        <v>0.08</v>
      </c>
    </row>
    <row r="7" spans="1:7" ht="17.100000000000001" customHeight="1">
      <c r="A7" s="73" t="s">
        <v>8</v>
      </c>
      <c r="B7" s="29">
        <v>37008620</v>
      </c>
      <c r="C7" s="9" t="s">
        <v>34</v>
      </c>
      <c r="D7" s="10">
        <v>0.27</v>
      </c>
      <c r="E7" s="9" t="s">
        <v>54</v>
      </c>
      <c r="F7" s="10">
        <v>0.16</v>
      </c>
    </row>
    <row r="8" spans="1:7" ht="17.100000000000001" customHeight="1">
      <c r="A8" s="73" t="s">
        <v>13</v>
      </c>
      <c r="B8" s="29">
        <v>113716190</v>
      </c>
      <c r="C8" s="8" t="s">
        <v>35</v>
      </c>
      <c r="D8" s="10">
        <v>0.06</v>
      </c>
      <c r="E8" s="9"/>
      <c r="F8" s="10"/>
    </row>
    <row r="9" spans="1:7" ht="17.100000000000001" customHeight="1">
      <c r="A9" s="73" t="s">
        <v>28</v>
      </c>
      <c r="B9" s="28">
        <f>B7/B8</f>
        <v>0.32544723842752732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73" t="s">
        <v>19</v>
      </c>
      <c r="C11" s="73" t="s">
        <v>15</v>
      </c>
      <c r="D11" s="73" t="s">
        <v>18</v>
      </c>
      <c r="E11" s="73" t="s">
        <v>9</v>
      </c>
      <c r="F11" s="16" t="s">
        <v>10</v>
      </c>
    </row>
    <row r="12" spans="1:7" ht="17.100000000000001" customHeight="1">
      <c r="A12" s="107"/>
      <c r="B12" s="21" t="s">
        <v>161</v>
      </c>
      <c r="C12" s="17" t="s">
        <v>313</v>
      </c>
      <c r="D12" s="108" t="s">
        <v>16</v>
      </c>
      <c r="E12" s="21" t="s">
        <v>316</v>
      </c>
      <c r="F12" s="17">
        <v>11</v>
      </c>
    </row>
    <row r="13" spans="1:7" ht="17.100000000000001" customHeight="1">
      <c r="A13" s="107"/>
      <c r="B13" s="21" t="s">
        <v>160</v>
      </c>
      <c r="C13" s="17" t="s">
        <v>314</v>
      </c>
      <c r="D13" s="108"/>
      <c r="E13" s="21" t="s">
        <v>317</v>
      </c>
      <c r="F13" s="17">
        <v>4</v>
      </c>
    </row>
    <row r="14" spans="1:7" ht="17.100000000000001" customHeight="1">
      <c r="A14" s="107"/>
      <c r="B14" s="21" t="s">
        <v>58</v>
      </c>
      <c r="C14" s="17" t="s">
        <v>315</v>
      </c>
      <c r="D14" s="108" t="s">
        <v>17</v>
      </c>
      <c r="E14" s="21" t="s">
        <v>70</v>
      </c>
      <c r="F14" s="17">
        <v>0</v>
      </c>
    </row>
    <row r="15" spans="1:7" ht="17.100000000000001" customHeight="1">
      <c r="A15" s="107"/>
      <c r="B15" s="21" t="s">
        <v>57</v>
      </c>
      <c r="C15" s="17" t="s">
        <v>280</v>
      </c>
      <c r="D15" s="108"/>
      <c r="E15" s="21" t="s">
        <v>64</v>
      </c>
      <c r="F15" s="17">
        <v>0</v>
      </c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73" t="s">
        <v>33</v>
      </c>
      <c r="C17" s="73" t="s">
        <v>21</v>
      </c>
      <c r="D17" s="73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>
        <v>0.55208333333333337</v>
      </c>
      <c r="C18" s="25" t="s">
        <v>318</v>
      </c>
      <c r="D18" s="11">
        <v>3</v>
      </c>
      <c r="E18" s="112"/>
      <c r="F18" s="113"/>
    </row>
    <row r="19" spans="1:6" ht="17.100000000000001" customHeight="1">
      <c r="A19" s="107"/>
      <c r="B19" s="25"/>
      <c r="C19" s="25"/>
      <c r="D19" s="11"/>
      <c r="E19" s="112"/>
      <c r="F19" s="113"/>
    </row>
    <row r="20" spans="1:6" ht="17.100000000000001" customHeight="1">
      <c r="A20" s="107"/>
      <c r="B20" s="25"/>
      <c r="C20" s="25"/>
      <c r="D20" s="11"/>
      <c r="E20" s="112"/>
      <c r="F20" s="113"/>
    </row>
    <row r="21" spans="1:6" ht="17.100000000000001" customHeight="1">
      <c r="A21" s="107"/>
      <c r="B21" s="25"/>
      <c r="C21" s="25"/>
      <c r="D21" s="11"/>
      <c r="E21" s="112"/>
      <c r="F21" s="113"/>
    </row>
    <row r="22" spans="1:6" ht="17.100000000000001" customHeight="1">
      <c r="A22" s="107"/>
      <c r="B22" s="25"/>
      <c r="C22" s="25"/>
      <c r="D22" s="11"/>
      <c r="E22" s="112"/>
      <c r="F22" s="113"/>
    </row>
    <row r="23" spans="1:6" ht="17.100000000000001" customHeight="1">
      <c r="A23" s="111"/>
      <c r="B23" s="25"/>
      <c r="C23" s="17"/>
      <c r="D23" s="11"/>
      <c r="E23" s="112"/>
      <c r="F23" s="113"/>
    </row>
    <row r="24" spans="1:6" ht="17.100000000000001" customHeight="1">
      <c r="A24" s="107" t="s">
        <v>0</v>
      </c>
      <c r="B24" s="25">
        <v>0.77083333333333337</v>
      </c>
      <c r="C24" s="25" t="s">
        <v>319</v>
      </c>
      <c r="D24" s="11">
        <v>2</v>
      </c>
      <c r="E24" s="112"/>
      <c r="F24" s="113"/>
    </row>
    <row r="25" spans="1:6" ht="17.100000000000001" customHeight="1">
      <c r="A25" s="107"/>
      <c r="B25" s="25">
        <v>0.79166666666666663</v>
      </c>
      <c r="C25" s="25" t="s">
        <v>320</v>
      </c>
      <c r="D25" s="11">
        <v>2</v>
      </c>
      <c r="E25" s="112" t="s">
        <v>62</v>
      </c>
      <c r="F25" s="113"/>
    </row>
    <row r="26" spans="1:6" ht="17.100000000000001" customHeight="1">
      <c r="A26" s="107"/>
      <c r="B26" s="25">
        <v>0.79166666666666663</v>
      </c>
      <c r="C26" s="25" t="s">
        <v>322</v>
      </c>
      <c r="D26" s="11">
        <v>3</v>
      </c>
      <c r="E26" s="112" t="s">
        <v>321</v>
      </c>
      <c r="F26" s="113"/>
    </row>
    <row r="27" spans="1:6" ht="17.100000000000001" customHeight="1">
      <c r="A27" s="107"/>
      <c r="B27" s="25">
        <v>0.81944444444444453</v>
      </c>
      <c r="C27" s="25" t="s">
        <v>323</v>
      </c>
      <c r="D27" s="11" t="s">
        <v>67</v>
      </c>
      <c r="E27" s="112" t="s">
        <v>62</v>
      </c>
      <c r="F27" s="113"/>
    </row>
    <row r="28" spans="1:6" ht="17.100000000000001" customHeight="1">
      <c r="A28" s="107"/>
      <c r="B28" s="25"/>
      <c r="C28" s="25"/>
      <c r="D28" s="11"/>
      <c r="E28" s="112"/>
      <c r="F28" s="113"/>
    </row>
    <row r="29" spans="1:6" ht="17.100000000000001" customHeight="1">
      <c r="A29" s="107"/>
      <c r="B29" s="25"/>
      <c r="C29" s="25"/>
      <c r="D29" s="11"/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324</v>
      </c>
      <c r="D31" s="114" t="s">
        <v>20</v>
      </c>
      <c r="E31" s="73" t="s">
        <v>36</v>
      </c>
      <c r="F31" s="22" t="s">
        <v>327</v>
      </c>
    </row>
    <row r="32" spans="1:6" ht="17.100000000000001" customHeight="1">
      <c r="A32" s="115"/>
      <c r="B32" s="19" t="s">
        <v>37</v>
      </c>
      <c r="C32" s="23" t="s">
        <v>153</v>
      </c>
      <c r="D32" s="118"/>
      <c r="E32" s="16" t="s">
        <v>41</v>
      </c>
      <c r="F32" s="24" t="s">
        <v>272</v>
      </c>
    </row>
    <row r="33" spans="1:6" ht="17.100000000000001" customHeight="1">
      <c r="A33" s="115"/>
      <c r="B33" s="20" t="s">
        <v>38</v>
      </c>
      <c r="C33" s="23" t="s">
        <v>325</v>
      </c>
      <c r="D33" s="118"/>
      <c r="E33" s="16" t="s">
        <v>42</v>
      </c>
      <c r="F33" s="24" t="s">
        <v>328</v>
      </c>
    </row>
    <row r="34" spans="1:6" ht="17.100000000000001" customHeight="1">
      <c r="A34" s="116"/>
      <c r="B34" s="20" t="s">
        <v>39</v>
      </c>
      <c r="C34" s="23" t="s">
        <v>184</v>
      </c>
      <c r="D34" s="119"/>
      <c r="E34" s="16" t="s">
        <v>43</v>
      </c>
      <c r="F34" s="24"/>
    </row>
    <row r="35" spans="1:6" ht="17.100000000000001" customHeight="1">
      <c r="A35" s="117"/>
      <c r="B35" s="20" t="s">
        <v>40</v>
      </c>
      <c r="C35" s="23" t="s">
        <v>326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74" t="s">
        <v>329</v>
      </c>
      <c r="C37" s="75"/>
      <c r="D37" s="75"/>
      <c r="E37" s="75"/>
      <c r="F37" s="76"/>
    </row>
    <row r="38" spans="1:6" ht="17.100000000000001" customHeight="1">
      <c r="A38" s="116"/>
      <c r="B38" s="121" t="s">
        <v>330</v>
      </c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74" t="s">
        <v>331</v>
      </c>
      <c r="C40" s="75"/>
      <c r="D40" s="75"/>
      <c r="E40" s="75"/>
      <c r="F40" s="76"/>
    </row>
    <row r="41" spans="1:6" ht="17.100000000000001" customHeight="1">
      <c r="A41" s="116"/>
      <c r="B41" s="74"/>
      <c r="C41" s="75"/>
      <c r="D41" s="75"/>
      <c r="E41" s="75"/>
      <c r="F41" s="76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72" t="s">
        <v>30</v>
      </c>
      <c r="B44" s="126"/>
      <c r="C44" s="127"/>
      <c r="D44" s="72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71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B39:F39"/>
    <mergeCell ref="A24:A29"/>
    <mergeCell ref="E24:F24"/>
    <mergeCell ref="E25:F25"/>
    <mergeCell ref="E26:F26"/>
    <mergeCell ref="E28:F28"/>
    <mergeCell ref="E29:F29"/>
    <mergeCell ref="A46:A49"/>
    <mergeCell ref="D46:D49"/>
    <mergeCell ref="E27:F27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topLeftCell="A7" zoomScaleNormal="100" zoomScalePageLayoutView="150" workbookViewId="0">
      <selection activeCell="B41" sqref="B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73" t="s">
        <v>4</v>
      </c>
      <c r="B2" s="15">
        <v>42139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73" t="s">
        <v>5</v>
      </c>
      <c r="B4" s="27">
        <v>1200000</v>
      </c>
      <c r="C4" s="8" t="s">
        <v>59</v>
      </c>
      <c r="D4" s="10">
        <v>0.06</v>
      </c>
      <c r="E4" s="9" t="s">
        <v>51</v>
      </c>
      <c r="F4" s="10">
        <v>0.01</v>
      </c>
    </row>
    <row r="5" spans="1:7" ht="17.100000000000001" customHeight="1">
      <c r="A5" s="73" t="s">
        <v>6</v>
      </c>
      <c r="B5" s="29">
        <f>B6-B4</f>
        <v>3099550</v>
      </c>
      <c r="C5" s="9" t="s">
        <v>50</v>
      </c>
      <c r="D5" s="10">
        <v>0.2</v>
      </c>
      <c r="E5" s="9" t="s">
        <v>52</v>
      </c>
      <c r="F5" s="10">
        <v>0.15</v>
      </c>
    </row>
    <row r="6" spans="1:7" ht="17.100000000000001" customHeight="1">
      <c r="A6" s="73" t="s">
        <v>7</v>
      </c>
      <c r="B6" s="29">
        <v>4299550</v>
      </c>
      <c r="C6" s="8" t="s">
        <v>55</v>
      </c>
      <c r="D6" s="10">
        <v>0.02</v>
      </c>
      <c r="E6" s="9" t="s">
        <v>53</v>
      </c>
      <c r="F6" s="10">
        <v>0.04</v>
      </c>
    </row>
    <row r="7" spans="1:7" ht="17.100000000000001" customHeight="1">
      <c r="A7" s="73" t="s">
        <v>8</v>
      </c>
      <c r="B7" s="29">
        <v>41308170</v>
      </c>
      <c r="C7" s="9" t="s">
        <v>34</v>
      </c>
      <c r="D7" s="10">
        <v>0.05</v>
      </c>
      <c r="E7" s="9" t="s">
        <v>54</v>
      </c>
      <c r="F7" s="10">
        <v>0.47</v>
      </c>
    </row>
    <row r="8" spans="1:7" ht="17.100000000000001" customHeight="1">
      <c r="A8" s="73" t="s">
        <v>13</v>
      </c>
      <c r="B8" s="29">
        <v>113716190</v>
      </c>
      <c r="C8" s="8" t="s">
        <v>35</v>
      </c>
      <c r="D8" s="10">
        <v>0</v>
      </c>
      <c r="E8" s="9"/>
      <c r="F8" s="10"/>
    </row>
    <row r="9" spans="1:7" ht="17.100000000000001" customHeight="1">
      <c r="A9" s="73" t="s">
        <v>28</v>
      </c>
      <c r="B9" s="28">
        <f>B7/B8</f>
        <v>0.3632567183265637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73" t="s">
        <v>19</v>
      </c>
      <c r="C11" s="73" t="s">
        <v>15</v>
      </c>
      <c r="D11" s="73" t="s">
        <v>18</v>
      </c>
      <c r="E11" s="73" t="s">
        <v>9</v>
      </c>
      <c r="F11" s="16" t="s">
        <v>10</v>
      </c>
    </row>
    <row r="12" spans="1:7" ht="17.100000000000001" customHeight="1">
      <c r="A12" s="107"/>
      <c r="B12" s="21" t="s">
        <v>161</v>
      </c>
      <c r="C12" s="17" t="s">
        <v>332</v>
      </c>
      <c r="D12" s="108" t="s">
        <v>16</v>
      </c>
      <c r="E12" s="21" t="s">
        <v>57</v>
      </c>
      <c r="F12" s="17">
        <v>10</v>
      </c>
    </row>
    <row r="13" spans="1:7" ht="17.100000000000001" customHeight="1">
      <c r="A13" s="107"/>
      <c r="B13" s="21" t="s">
        <v>160</v>
      </c>
      <c r="C13" s="17" t="s">
        <v>333</v>
      </c>
      <c r="D13" s="108"/>
      <c r="E13" s="21" t="s">
        <v>336</v>
      </c>
      <c r="F13" s="17">
        <v>10</v>
      </c>
    </row>
    <row r="14" spans="1:7" ht="17.100000000000001" customHeight="1">
      <c r="A14" s="107"/>
      <c r="B14" s="21" t="s">
        <v>58</v>
      </c>
      <c r="C14" s="17" t="s">
        <v>334</v>
      </c>
      <c r="D14" s="108" t="s">
        <v>17</v>
      </c>
      <c r="E14" s="21" t="s">
        <v>74</v>
      </c>
      <c r="F14" s="17">
        <v>0</v>
      </c>
    </row>
    <row r="15" spans="1:7" ht="17.100000000000001" customHeight="1">
      <c r="A15" s="107"/>
      <c r="B15" s="21" t="s">
        <v>57</v>
      </c>
      <c r="C15" s="17" t="s">
        <v>335</v>
      </c>
      <c r="D15" s="108"/>
      <c r="E15" s="21" t="s">
        <v>337</v>
      </c>
      <c r="F15" s="17">
        <v>0</v>
      </c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73" t="s">
        <v>33</v>
      </c>
      <c r="C17" s="73" t="s">
        <v>21</v>
      </c>
      <c r="D17" s="73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>
        <v>0.54166666666666663</v>
      </c>
      <c r="C18" s="25" t="s">
        <v>339</v>
      </c>
      <c r="D18" s="11" t="s">
        <v>340</v>
      </c>
      <c r="E18" s="112"/>
      <c r="F18" s="113"/>
    </row>
    <row r="19" spans="1:6" ht="17.100000000000001" customHeight="1">
      <c r="A19" s="107"/>
      <c r="B19" s="25">
        <v>0.54166666666666663</v>
      </c>
      <c r="C19" s="25" t="s">
        <v>341</v>
      </c>
      <c r="D19" s="11">
        <v>2</v>
      </c>
      <c r="E19" s="112"/>
      <c r="F19" s="113"/>
    </row>
    <row r="20" spans="1:6" ht="17.100000000000001" customHeight="1">
      <c r="A20" s="107"/>
      <c r="B20" s="25"/>
      <c r="C20" s="25"/>
      <c r="D20" s="11"/>
      <c r="E20" s="112"/>
      <c r="F20" s="113"/>
    </row>
    <row r="21" spans="1:6" ht="17.100000000000001" customHeight="1">
      <c r="A21" s="107"/>
      <c r="B21" s="25"/>
      <c r="C21" s="25"/>
      <c r="D21" s="11"/>
      <c r="E21" s="112"/>
      <c r="F21" s="113"/>
    </row>
    <row r="22" spans="1:6" ht="17.100000000000001" customHeight="1">
      <c r="A22" s="107"/>
      <c r="B22" s="25"/>
      <c r="C22" s="25"/>
      <c r="D22" s="11"/>
      <c r="E22" s="112"/>
      <c r="F22" s="113"/>
    </row>
    <row r="23" spans="1:6" ht="17.100000000000001" customHeight="1">
      <c r="A23" s="111"/>
      <c r="B23" s="25"/>
      <c r="C23" s="17"/>
      <c r="D23" s="11"/>
      <c r="E23" s="112"/>
      <c r="F23" s="113"/>
    </row>
    <row r="24" spans="1:6" ht="17.100000000000001" customHeight="1">
      <c r="A24" s="107" t="s">
        <v>0</v>
      </c>
      <c r="B24" s="25">
        <v>0.6875</v>
      </c>
      <c r="C24" s="25" t="s">
        <v>342</v>
      </c>
      <c r="D24" s="11">
        <v>70</v>
      </c>
      <c r="E24" s="112" t="s">
        <v>343</v>
      </c>
      <c r="F24" s="113"/>
    </row>
    <row r="25" spans="1:6" ht="17.100000000000001" customHeight="1">
      <c r="A25" s="107"/>
      <c r="B25" s="25"/>
      <c r="C25" s="25"/>
      <c r="D25" s="11"/>
      <c r="E25" s="112"/>
      <c r="F25" s="113"/>
    </row>
    <row r="26" spans="1:6" ht="17.100000000000001" customHeight="1">
      <c r="A26" s="107"/>
      <c r="B26" s="25"/>
      <c r="C26" s="25"/>
      <c r="D26" s="11"/>
      <c r="E26" s="112"/>
      <c r="F26" s="113"/>
    </row>
    <row r="27" spans="1:6" ht="17.100000000000001" customHeight="1">
      <c r="A27" s="107"/>
      <c r="B27" s="25"/>
      <c r="C27" s="25"/>
      <c r="D27" s="11"/>
      <c r="E27" s="112"/>
      <c r="F27" s="113"/>
    </row>
    <row r="28" spans="1:6" ht="17.100000000000001" customHeight="1">
      <c r="A28" s="107"/>
      <c r="B28" s="25"/>
      <c r="C28" s="25"/>
      <c r="D28" s="11"/>
      <c r="E28" s="112"/>
      <c r="F28" s="113"/>
    </row>
    <row r="29" spans="1:6" ht="17.100000000000001" customHeight="1">
      <c r="A29" s="107"/>
      <c r="B29" s="25"/>
      <c r="C29" s="25"/>
      <c r="D29" s="11"/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324</v>
      </c>
      <c r="D31" s="114" t="s">
        <v>20</v>
      </c>
      <c r="E31" s="73" t="s">
        <v>36</v>
      </c>
      <c r="F31" s="22"/>
    </row>
    <row r="32" spans="1:6" ht="17.100000000000001" customHeight="1">
      <c r="A32" s="115"/>
      <c r="B32" s="19" t="s">
        <v>37</v>
      </c>
      <c r="C32" s="23" t="s">
        <v>153</v>
      </c>
      <c r="D32" s="118"/>
      <c r="E32" s="16" t="s">
        <v>41</v>
      </c>
      <c r="F32" s="24" t="s">
        <v>328</v>
      </c>
    </row>
    <row r="33" spans="1:6" ht="17.100000000000001" customHeight="1">
      <c r="A33" s="115"/>
      <c r="B33" s="20" t="s">
        <v>38</v>
      </c>
      <c r="C33" s="23" t="s">
        <v>325</v>
      </c>
      <c r="D33" s="118"/>
      <c r="E33" s="16" t="s">
        <v>42</v>
      </c>
      <c r="F33" s="24" t="s">
        <v>338</v>
      </c>
    </row>
    <row r="34" spans="1:6" ht="17.100000000000001" customHeight="1">
      <c r="A34" s="116"/>
      <c r="B34" s="20" t="s">
        <v>39</v>
      </c>
      <c r="C34" s="23" t="s">
        <v>184</v>
      </c>
      <c r="D34" s="119"/>
      <c r="E34" s="16" t="s">
        <v>43</v>
      </c>
      <c r="F34" s="24"/>
    </row>
    <row r="35" spans="1:6" ht="17.100000000000001" customHeight="1">
      <c r="A35" s="117"/>
      <c r="B35" s="20" t="s">
        <v>40</v>
      </c>
      <c r="C35" s="23" t="s">
        <v>326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74" t="s">
        <v>344</v>
      </c>
      <c r="C37" s="75"/>
      <c r="D37" s="75"/>
      <c r="E37" s="75"/>
      <c r="F37" s="76"/>
    </row>
    <row r="38" spans="1:6" ht="17.100000000000001" customHeight="1">
      <c r="A38" s="116"/>
      <c r="B38" s="121" t="s">
        <v>345</v>
      </c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74" t="s">
        <v>346</v>
      </c>
      <c r="C40" s="75"/>
      <c r="D40" s="75"/>
      <c r="E40" s="75"/>
      <c r="F40" s="76"/>
    </row>
    <row r="41" spans="1:6" ht="17.100000000000001" customHeight="1">
      <c r="A41" s="116"/>
      <c r="B41" s="74"/>
      <c r="C41" s="75"/>
      <c r="D41" s="75"/>
      <c r="E41" s="75"/>
      <c r="F41" s="76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72" t="s">
        <v>30</v>
      </c>
      <c r="B44" s="126"/>
      <c r="C44" s="127"/>
      <c r="D44" s="72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71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topLeftCell="A7" zoomScaleNormal="100" zoomScalePageLayoutView="150" workbookViewId="0">
      <selection activeCell="E33" sqref="E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73" t="s">
        <v>4</v>
      </c>
      <c r="B2" s="15">
        <v>42140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73" t="s">
        <v>5</v>
      </c>
      <c r="B4" s="27">
        <v>1300000</v>
      </c>
      <c r="C4" s="8" t="s">
        <v>59</v>
      </c>
      <c r="D4" s="10">
        <v>0.01</v>
      </c>
      <c r="E4" s="9" t="s">
        <v>51</v>
      </c>
      <c r="F4" s="10">
        <v>0.08</v>
      </c>
    </row>
    <row r="5" spans="1:7" ht="17.100000000000001" customHeight="1">
      <c r="A5" s="73" t="s">
        <v>6</v>
      </c>
      <c r="B5" s="29">
        <f>B6-B4</f>
        <v>5170300</v>
      </c>
      <c r="C5" s="9" t="s">
        <v>50</v>
      </c>
      <c r="D5" s="10">
        <v>0.03</v>
      </c>
      <c r="E5" s="9" t="s">
        <v>52</v>
      </c>
      <c r="F5" s="10">
        <v>0.06</v>
      </c>
    </row>
    <row r="6" spans="1:7" ht="17.100000000000001" customHeight="1">
      <c r="A6" s="73" t="s">
        <v>7</v>
      </c>
      <c r="B6" s="29">
        <v>6470300</v>
      </c>
      <c r="C6" s="8" t="s">
        <v>55</v>
      </c>
      <c r="D6" s="10">
        <v>0.05</v>
      </c>
      <c r="E6" s="9" t="s">
        <v>53</v>
      </c>
      <c r="F6" s="10">
        <v>0.16</v>
      </c>
    </row>
    <row r="7" spans="1:7" ht="17.100000000000001" customHeight="1">
      <c r="A7" s="73" t="s">
        <v>8</v>
      </c>
      <c r="B7" s="29">
        <v>47778470</v>
      </c>
      <c r="C7" s="9" t="s">
        <v>34</v>
      </c>
      <c r="D7" s="10">
        <v>0.1</v>
      </c>
      <c r="E7" s="9" t="s">
        <v>54</v>
      </c>
      <c r="F7" s="10">
        <v>0.13</v>
      </c>
    </row>
    <row r="8" spans="1:7" ht="17.100000000000001" customHeight="1">
      <c r="A8" s="73" t="s">
        <v>13</v>
      </c>
      <c r="B8" s="29">
        <v>113716190</v>
      </c>
      <c r="C8" s="8" t="s">
        <v>35</v>
      </c>
      <c r="D8" s="10">
        <v>0.03</v>
      </c>
      <c r="E8" s="9" t="s">
        <v>220</v>
      </c>
      <c r="F8" s="10">
        <v>0.35</v>
      </c>
    </row>
    <row r="9" spans="1:7" ht="17.100000000000001" customHeight="1">
      <c r="A9" s="73" t="s">
        <v>28</v>
      </c>
      <c r="B9" s="28">
        <f>B7/B8</f>
        <v>0.42015538860385665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73" t="s">
        <v>19</v>
      </c>
      <c r="C11" s="73" t="s">
        <v>15</v>
      </c>
      <c r="D11" s="73" t="s">
        <v>18</v>
      </c>
      <c r="E11" s="73" t="s">
        <v>9</v>
      </c>
      <c r="F11" s="16" t="s">
        <v>10</v>
      </c>
    </row>
    <row r="12" spans="1:7" ht="17.100000000000001" customHeight="1">
      <c r="A12" s="107"/>
      <c r="B12" s="21" t="s">
        <v>161</v>
      </c>
      <c r="C12" s="17" t="s">
        <v>347</v>
      </c>
      <c r="D12" s="108" t="s">
        <v>16</v>
      </c>
      <c r="E12" s="21" t="s">
        <v>350</v>
      </c>
      <c r="F12" s="17">
        <v>39</v>
      </c>
    </row>
    <row r="13" spans="1:7" ht="17.100000000000001" customHeight="1">
      <c r="A13" s="107"/>
      <c r="B13" s="21" t="s">
        <v>160</v>
      </c>
      <c r="C13" s="17" t="s">
        <v>348</v>
      </c>
      <c r="D13" s="108"/>
      <c r="E13" s="21" t="s">
        <v>64</v>
      </c>
      <c r="F13" s="17">
        <v>13</v>
      </c>
    </row>
    <row r="14" spans="1:7" ht="17.100000000000001" customHeight="1">
      <c r="A14" s="107"/>
      <c r="B14" s="21" t="s">
        <v>58</v>
      </c>
      <c r="C14" s="17" t="s">
        <v>349</v>
      </c>
      <c r="D14" s="108" t="s">
        <v>17</v>
      </c>
      <c r="E14" s="21" t="s">
        <v>81</v>
      </c>
      <c r="F14" s="17">
        <v>0</v>
      </c>
    </row>
    <row r="15" spans="1:7" ht="17.100000000000001" customHeight="1">
      <c r="A15" s="107"/>
      <c r="B15" s="21" t="s">
        <v>57</v>
      </c>
      <c r="C15" s="17" t="s">
        <v>293</v>
      </c>
      <c r="D15" s="108"/>
      <c r="E15" s="21" t="s">
        <v>351</v>
      </c>
      <c r="F15" s="17">
        <v>0</v>
      </c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73" t="s">
        <v>33</v>
      </c>
      <c r="C17" s="73" t="s">
        <v>21</v>
      </c>
      <c r="D17" s="73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>
        <v>0.5</v>
      </c>
      <c r="C18" s="25" t="s">
        <v>352</v>
      </c>
      <c r="D18" s="11" t="s">
        <v>353</v>
      </c>
      <c r="E18" s="112" t="s">
        <v>364</v>
      </c>
      <c r="F18" s="113"/>
    </row>
    <row r="19" spans="1:6" ht="17.100000000000001" customHeight="1">
      <c r="A19" s="107"/>
      <c r="B19" s="25">
        <v>0.5</v>
      </c>
      <c r="C19" s="25" t="s">
        <v>354</v>
      </c>
      <c r="D19" s="11">
        <v>3</v>
      </c>
      <c r="E19" s="112"/>
      <c r="F19" s="113"/>
    </row>
    <row r="20" spans="1:6" ht="17.100000000000001" customHeight="1">
      <c r="A20" s="107"/>
      <c r="B20" s="25">
        <v>0.54166666666666663</v>
      </c>
      <c r="C20" s="25" t="s">
        <v>355</v>
      </c>
      <c r="D20" s="11">
        <v>2</v>
      </c>
      <c r="E20" s="112"/>
      <c r="F20" s="113"/>
    </row>
    <row r="21" spans="1:6" ht="17.100000000000001" customHeight="1">
      <c r="A21" s="107"/>
      <c r="B21" s="25"/>
      <c r="C21" s="25"/>
      <c r="D21" s="11"/>
      <c r="E21" s="112"/>
      <c r="F21" s="113"/>
    </row>
    <row r="22" spans="1:6" ht="17.100000000000001" customHeight="1">
      <c r="A22" s="107"/>
      <c r="B22" s="25"/>
      <c r="C22" s="25"/>
      <c r="D22" s="11"/>
      <c r="E22" s="112"/>
      <c r="F22" s="113"/>
    </row>
    <row r="23" spans="1:6" ht="17.100000000000001" customHeight="1">
      <c r="A23" s="111"/>
      <c r="B23" s="25"/>
      <c r="C23" s="17"/>
      <c r="D23" s="11"/>
      <c r="E23" s="112"/>
      <c r="F23" s="113"/>
    </row>
    <row r="24" spans="1:6" ht="17.100000000000001" customHeight="1">
      <c r="A24" s="107" t="s">
        <v>0</v>
      </c>
      <c r="B24" s="25">
        <v>0.72916666666666663</v>
      </c>
      <c r="C24" s="25" t="s">
        <v>356</v>
      </c>
      <c r="D24" s="11">
        <v>39</v>
      </c>
      <c r="E24" s="112" t="s">
        <v>364</v>
      </c>
      <c r="F24" s="113"/>
    </row>
    <row r="25" spans="1:6" ht="17.100000000000001" customHeight="1">
      <c r="A25" s="107"/>
      <c r="B25" s="25">
        <v>0.75</v>
      </c>
      <c r="C25" s="25" t="s">
        <v>357</v>
      </c>
      <c r="D25" s="11">
        <v>5</v>
      </c>
      <c r="E25" s="112"/>
      <c r="F25" s="113"/>
    </row>
    <row r="26" spans="1:6" ht="17.100000000000001" customHeight="1">
      <c r="A26" s="107"/>
      <c r="B26" s="25">
        <v>0.79166666666666663</v>
      </c>
      <c r="C26" s="25" t="s">
        <v>358</v>
      </c>
      <c r="D26" s="11">
        <v>2</v>
      </c>
      <c r="E26" s="112"/>
      <c r="F26" s="113"/>
    </row>
    <row r="27" spans="1:6" ht="17.100000000000001" customHeight="1">
      <c r="A27" s="107"/>
      <c r="B27" s="25">
        <v>0.79166666666666663</v>
      </c>
      <c r="C27" s="25" t="s">
        <v>359</v>
      </c>
      <c r="D27" s="11">
        <v>4</v>
      </c>
      <c r="E27" s="112"/>
      <c r="F27" s="113"/>
    </row>
    <row r="28" spans="1:6" ht="17.100000000000001" customHeight="1">
      <c r="A28" s="107"/>
      <c r="B28" s="25">
        <v>0.83333333333333337</v>
      </c>
      <c r="C28" s="25" t="s">
        <v>360</v>
      </c>
      <c r="D28" s="11">
        <v>2</v>
      </c>
      <c r="E28" s="112"/>
      <c r="F28" s="113"/>
    </row>
    <row r="29" spans="1:6" ht="17.100000000000001" customHeight="1">
      <c r="A29" s="107"/>
      <c r="B29" s="25"/>
      <c r="C29" s="25"/>
      <c r="D29" s="11"/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361</v>
      </c>
      <c r="D31" s="114" t="s">
        <v>20</v>
      </c>
      <c r="E31" s="73" t="s">
        <v>36</v>
      </c>
      <c r="F31" s="22"/>
    </row>
    <row r="32" spans="1:6" ht="17.100000000000001" customHeight="1">
      <c r="A32" s="115"/>
      <c r="B32" s="19" t="s">
        <v>37</v>
      </c>
      <c r="C32" s="23" t="s">
        <v>362</v>
      </c>
      <c r="D32" s="118"/>
      <c r="E32" s="16" t="s">
        <v>41</v>
      </c>
      <c r="F32" s="24" t="s">
        <v>328</v>
      </c>
    </row>
    <row r="33" spans="1:6" ht="17.100000000000001" customHeight="1">
      <c r="A33" s="115"/>
      <c r="B33" s="20" t="s">
        <v>38</v>
      </c>
      <c r="C33" s="23" t="s">
        <v>325</v>
      </c>
      <c r="D33" s="118"/>
      <c r="E33" s="16" t="s">
        <v>42</v>
      </c>
      <c r="F33" s="24" t="s">
        <v>338</v>
      </c>
    </row>
    <row r="34" spans="1:6" ht="17.100000000000001" customHeight="1">
      <c r="A34" s="116"/>
      <c r="B34" s="20" t="s">
        <v>39</v>
      </c>
      <c r="C34" s="23" t="s">
        <v>363</v>
      </c>
      <c r="D34" s="119"/>
      <c r="E34" s="16" t="s">
        <v>43</v>
      </c>
      <c r="F34" s="24"/>
    </row>
    <row r="35" spans="1:6" ht="17.100000000000001" customHeight="1">
      <c r="A35" s="117"/>
      <c r="B35" s="20" t="s">
        <v>40</v>
      </c>
      <c r="C35" s="23" t="s">
        <v>326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74" t="s">
        <v>365</v>
      </c>
      <c r="C37" s="75"/>
      <c r="D37" s="75"/>
      <c r="E37" s="75"/>
      <c r="F37" s="76"/>
    </row>
    <row r="38" spans="1:6" ht="17.100000000000001" customHeight="1">
      <c r="A38" s="116"/>
      <c r="B38" s="121" t="s">
        <v>73</v>
      </c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74" t="s">
        <v>366</v>
      </c>
      <c r="C40" s="75"/>
      <c r="D40" s="75"/>
      <c r="E40" s="75"/>
      <c r="F40" s="76"/>
    </row>
    <row r="41" spans="1:6" ht="17.100000000000001" customHeight="1">
      <c r="A41" s="116"/>
      <c r="B41" s="74" t="s">
        <v>367</v>
      </c>
      <c r="C41" s="75"/>
      <c r="D41" s="75"/>
      <c r="E41" s="75"/>
      <c r="F41" s="76"/>
    </row>
    <row r="42" spans="1:6" ht="17.100000000000001" customHeight="1">
      <c r="A42" s="117"/>
      <c r="B42" s="121" t="s">
        <v>368</v>
      </c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72" t="s">
        <v>30</v>
      </c>
      <c r="B44" s="126"/>
      <c r="C44" s="127"/>
      <c r="D44" s="72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71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topLeftCell="A7" zoomScaleNormal="100" zoomScalePageLayoutView="150" workbookViewId="0">
      <selection activeCell="F33" sqref="F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81" t="s">
        <v>4</v>
      </c>
      <c r="B2" s="15">
        <v>42141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81" t="s">
        <v>5</v>
      </c>
      <c r="B4" s="27">
        <v>2107500</v>
      </c>
      <c r="C4" s="8" t="s">
        <v>59</v>
      </c>
      <c r="D4" s="10">
        <v>0.05</v>
      </c>
      <c r="E4" s="9" t="s">
        <v>51</v>
      </c>
      <c r="F4" s="10">
        <v>0.19</v>
      </c>
    </row>
    <row r="5" spans="1:7" ht="17.100000000000001" customHeight="1">
      <c r="A5" s="81" t="s">
        <v>6</v>
      </c>
      <c r="B5" s="29">
        <f>B6-B4</f>
        <v>1084600</v>
      </c>
      <c r="C5" s="9" t="s">
        <v>50</v>
      </c>
      <c r="D5" s="10">
        <v>0.05</v>
      </c>
      <c r="E5" s="9" t="s">
        <v>52</v>
      </c>
      <c r="F5" s="10">
        <v>0.2</v>
      </c>
    </row>
    <row r="6" spans="1:7" ht="17.100000000000001" customHeight="1">
      <c r="A6" s="81" t="s">
        <v>7</v>
      </c>
      <c r="B6" s="29">
        <v>3192100</v>
      </c>
      <c r="C6" s="8" t="s">
        <v>55</v>
      </c>
      <c r="D6" s="10">
        <v>0.13</v>
      </c>
      <c r="E6" s="9" t="s">
        <v>53</v>
      </c>
      <c r="F6" s="10">
        <v>0</v>
      </c>
    </row>
    <row r="7" spans="1:7" ht="17.100000000000001" customHeight="1">
      <c r="A7" s="81" t="s">
        <v>8</v>
      </c>
      <c r="B7" s="29">
        <v>50970570</v>
      </c>
      <c r="C7" s="9" t="s">
        <v>34</v>
      </c>
      <c r="D7" s="10">
        <v>0.19</v>
      </c>
      <c r="E7" s="9" t="s">
        <v>54</v>
      </c>
      <c r="F7" s="10">
        <v>0.14000000000000001</v>
      </c>
    </row>
    <row r="8" spans="1:7" ht="17.100000000000001" customHeight="1">
      <c r="A8" s="81" t="s">
        <v>13</v>
      </c>
      <c r="B8" s="29">
        <v>113716190</v>
      </c>
      <c r="C8" s="8" t="s">
        <v>35</v>
      </c>
      <c r="D8" s="10">
        <v>0.05</v>
      </c>
      <c r="E8" s="9"/>
      <c r="F8" s="10"/>
    </row>
    <row r="9" spans="1:7" ht="17.100000000000001" customHeight="1">
      <c r="A9" s="81" t="s">
        <v>28</v>
      </c>
      <c r="B9" s="28">
        <f>B7/B8</f>
        <v>0.44822614968018187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81" t="s">
        <v>19</v>
      </c>
      <c r="C11" s="81" t="s">
        <v>15</v>
      </c>
      <c r="D11" s="81" t="s">
        <v>18</v>
      </c>
      <c r="E11" s="81" t="s">
        <v>9</v>
      </c>
      <c r="F11" s="16" t="s">
        <v>10</v>
      </c>
    </row>
    <row r="12" spans="1:7" ht="17.100000000000001" customHeight="1">
      <c r="A12" s="107"/>
      <c r="B12" s="21" t="s">
        <v>161</v>
      </c>
      <c r="C12" s="17" t="s">
        <v>369</v>
      </c>
      <c r="D12" s="108" t="s">
        <v>16</v>
      </c>
      <c r="E12" s="21" t="s">
        <v>372</v>
      </c>
      <c r="F12" s="17">
        <v>8</v>
      </c>
    </row>
    <row r="13" spans="1:7" ht="17.100000000000001" customHeight="1">
      <c r="A13" s="107"/>
      <c r="B13" s="21" t="s">
        <v>160</v>
      </c>
      <c r="C13" s="17" t="s">
        <v>370</v>
      </c>
      <c r="D13" s="108"/>
      <c r="E13" s="21" t="s">
        <v>74</v>
      </c>
      <c r="F13" s="17">
        <v>8</v>
      </c>
    </row>
    <row r="14" spans="1:7" ht="17.100000000000001" customHeight="1">
      <c r="A14" s="107"/>
      <c r="B14" s="21" t="s">
        <v>58</v>
      </c>
      <c r="C14" s="17" t="s">
        <v>371</v>
      </c>
      <c r="D14" s="108" t="s">
        <v>17</v>
      </c>
      <c r="E14" s="21" t="s">
        <v>336</v>
      </c>
      <c r="F14" s="17">
        <v>0</v>
      </c>
    </row>
    <row r="15" spans="1:7" ht="17.100000000000001" customHeight="1">
      <c r="A15" s="107"/>
      <c r="B15" s="21" t="s">
        <v>57</v>
      </c>
      <c r="C15" s="17" t="s">
        <v>302</v>
      </c>
      <c r="D15" s="108"/>
      <c r="E15" s="21" t="s">
        <v>70</v>
      </c>
      <c r="F15" s="17">
        <v>0</v>
      </c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81" t="s">
        <v>33</v>
      </c>
      <c r="C17" s="81" t="s">
        <v>21</v>
      </c>
      <c r="D17" s="81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>
        <v>0.47916666666666669</v>
      </c>
      <c r="C18" s="25" t="s">
        <v>375</v>
      </c>
      <c r="D18" s="11">
        <v>11</v>
      </c>
      <c r="E18" s="112" t="s">
        <v>376</v>
      </c>
      <c r="F18" s="113"/>
    </row>
    <row r="19" spans="1:6" ht="17.100000000000001" customHeight="1">
      <c r="A19" s="107"/>
      <c r="B19" s="25">
        <v>0.5</v>
      </c>
      <c r="C19" s="25" t="s">
        <v>377</v>
      </c>
      <c r="D19" s="11">
        <v>11</v>
      </c>
      <c r="E19" s="112" t="s">
        <v>378</v>
      </c>
      <c r="F19" s="113"/>
    </row>
    <row r="20" spans="1:6" ht="17.100000000000001" customHeight="1">
      <c r="A20" s="107"/>
      <c r="B20" s="25">
        <v>0.5</v>
      </c>
      <c r="C20" s="25" t="s">
        <v>379</v>
      </c>
      <c r="D20" s="11">
        <v>3</v>
      </c>
      <c r="E20" s="112"/>
      <c r="F20" s="113"/>
    </row>
    <row r="21" spans="1:6" ht="17.100000000000001" customHeight="1">
      <c r="A21" s="107"/>
      <c r="B21" s="25">
        <v>0.52083333333333337</v>
      </c>
      <c r="C21" s="25" t="s">
        <v>380</v>
      </c>
      <c r="D21" s="11">
        <v>9</v>
      </c>
      <c r="E21" s="112"/>
      <c r="F21" s="113"/>
    </row>
    <row r="22" spans="1:6" ht="17.100000000000001" customHeight="1">
      <c r="A22" s="107"/>
      <c r="B22" s="25">
        <v>0.54166666666666663</v>
      </c>
      <c r="C22" s="25" t="s">
        <v>381</v>
      </c>
      <c r="D22" s="11">
        <v>6</v>
      </c>
      <c r="E22" s="112"/>
      <c r="F22" s="113"/>
    </row>
    <row r="23" spans="1:6" ht="17.100000000000001" customHeight="1">
      <c r="A23" s="111"/>
      <c r="B23" s="25">
        <v>0.58333333333333337</v>
      </c>
      <c r="C23" s="17" t="s">
        <v>382</v>
      </c>
      <c r="D23" s="11" t="s">
        <v>296</v>
      </c>
      <c r="E23" s="112"/>
      <c r="F23" s="113"/>
    </row>
    <row r="24" spans="1:6" ht="17.100000000000001" customHeight="1">
      <c r="A24" s="107" t="s">
        <v>0</v>
      </c>
      <c r="B24" s="25">
        <v>0.75</v>
      </c>
      <c r="C24" s="25" t="s">
        <v>373</v>
      </c>
      <c r="D24" s="11">
        <v>4</v>
      </c>
      <c r="E24" s="112"/>
      <c r="F24" s="113"/>
    </row>
    <row r="25" spans="1:6" ht="17.100000000000001" customHeight="1">
      <c r="A25" s="107"/>
      <c r="B25" s="25">
        <v>0.79166666666666663</v>
      </c>
      <c r="C25" s="25" t="s">
        <v>374</v>
      </c>
      <c r="D25" s="11">
        <v>2</v>
      </c>
      <c r="E25" s="112"/>
      <c r="F25" s="113"/>
    </row>
    <row r="26" spans="1:6" ht="17.100000000000001" customHeight="1">
      <c r="A26" s="107"/>
      <c r="B26" s="25"/>
      <c r="C26" s="25"/>
      <c r="D26" s="11"/>
      <c r="E26" s="112"/>
      <c r="F26" s="113"/>
    </row>
    <row r="27" spans="1:6" ht="17.100000000000001" customHeight="1">
      <c r="A27" s="107"/>
      <c r="B27" s="25"/>
      <c r="C27" s="25"/>
      <c r="D27" s="11"/>
      <c r="E27" s="112"/>
      <c r="F27" s="113"/>
    </row>
    <row r="28" spans="1:6" ht="17.100000000000001" customHeight="1">
      <c r="A28" s="107"/>
      <c r="B28" s="25"/>
      <c r="C28" s="25"/>
      <c r="D28" s="11"/>
      <c r="E28" s="112"/>
      <c r="F28" s="113"/>
    </row>
    <row r="29" spans="1:6" ht="17.100000000000001" customHeight="1">
      <c r="A29" s="107"/>
      <c r="B29" s="25"/>
      <c r="C29" s="25"/>
      <c r="D29" s="11"/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106</v>
      </c>
      <c r="D31" s="114" t="s">
        <v>20</v>
      </c>
      <c r="E31" s="81" t="s">
        <v>36</v>
      </c>
      <c r="F31" s="22" t="s">
        <v>288</v>
      </c>
    </row>
    <row r="32" spans="1:6" ht="17.100000000000001" customHeight="1">
      <c r="A32" s="115"/>
      <c r="B32" s="19" t="s">
        <v>37</v>
      </c>
      <c r="C32" s="23" t="s">
        <v>183</v>
      </c>
      <c r="D32" s="118"/>
      <c r="E32" s="16" t="s">
        <v>41</v>
      </c>
      <c r="F32" s="24" t="s">
        <v>68</v>
      </c>
    </row>
    <row r="33" spans="1:6" ht="17.100000000000001" customHeight="1">
      <c r="A33" s="115"/>
      <c r="B33" s="20" t="s">
        <v>38</v>
      </c>
      <c r="C33" s="23" t="s">
        <v>107</v>
      </c>
      <c r="D33" s="118"/>
      <c r="E33" s="16" t="s">
        <v>42</v>
      </c>
      <c r="F33" s="24" t="s">
        <v>387</v>
      </c>
    </row>
    <row r="34" spans="1:6" ht="17.100000000000001" customHeight="1">
      <c r="A34" s="116"/>
      <c r="B34" s="20" t="s">
        <v>39</v>
      </c>
      <c r="C34" s="23" t="s">
        <v>383</v>
      </c>
      <c r="D34" s="119"/>
      <c r="E34" s="16" t="s">
        <v>43</v>
      </c>
      <c r="F34" s="24"/>
    </row>
    <row r="35" spans="1:6" ht="17.100000000000001" customHeight="1">
      <c r="A35" s="117"/>
      <c r="B35" s="20" t="s">
        <v>40</v>
      </c>
      <c r="C35" s="23" t="s">
        <v>326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77" t="s">
        <v>384</v>
      </c>
      <c r="C37" s="78"/>
      <c r="D37" s="78"/>
      <c r="E37" s="78"/>
      <c r="F37" s="79"/>
    </row>
    <row r="38" spans="1:6" ht="17.100000000000001" customHeight="1">
      <c r="A38" s="116"/>
      <c r="B38" s="121" t="s">
        <v>385</v>
      </c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77" t="s">
        <v>386</v>
      </c>
      <c r="C40" s="78"/>
      <c r="D40" s="78"/>
      <c r="E40" s="78"/>
      <c r="F40" s="79"/>
    </row>
    <row r="41" spans="1:6" ht="17.100000000000001" customHeight="1">
      <c r="A41" s="116"/>
      <c r="B41" s="77"/>
      <c r="C41" s="78"/>
      <c r="D41" s="78"/>
      <c r="E41" s="78"/>
      <c r="F41" s="79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82" t="s">
        <v>30</v>
      </c>
      <c r="B44" s="126"/>
      <c r="C44" s="127"/>
      <c r="D44" s="82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80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topLeftCell="A7" zoomScaleNormal="100" zoomScalePageLayoutView="150" workbookViewId="0">
      <selection activeCell="C9" sqref="C9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85" t="s">
        <v>4</v>
      </c>
      <c r="B2" s="15">
        <v>42142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85" t="s">
        <v>5</v>
      </c>
      <c r="B4" s="27">
        <v>584000</v>
      </c>
      <c r="C4" s="8" t="s">
        <v>59</v>
      </c>
      <c r="D4" s="10">
        <v>0.01</v>
      </c>
      <c r="E4" s="9" t="s">
        <v>51</v>
      </c>
      <c r="F4" s="10">
        <v>7.0000000000000007E-2</v>
      </c>
    </row>
    <row r="5" spans="1:7" ht="17.100000000000001" customHeight="1">
      <c r="A5" s="85" t="s">
        <v>6</v>
      </c>
      <c r="B5" s="29">
        <f>B6-B4</f>
        <v>2557700</v>
      </c>
      <c r="C5" s="9" t="s">
        <v>50</v>
      </c>
      <c r="D5" s="10">
        <v>7.0000000000000007E-2</v>
      </c>
      <c r="E5" s="9" t="s">
        <v>52</v>
      </c>
      <c r="F5" s="10">
        <v>0.14000000000000001</v>
      </c>
    </row>
    <row r="6" spans="1:7" ht="17.100000000000001" customHeight="1">
      <c r="A6" s="85" t="s">
        <v>7</v>
      </c>
      <c r="B6" s="29">
        <v>3141700</v>
      </c>
      <c r="C6" s="8" t="s">
        <v>55</v>
      </c>
      <c r="D6" s="10">
        <v>0.04</v>
      </c>
      <c r="E6" s="9" t="s">
        <v>53</v>
      </c>
      <c r="F6" s="10">
        <v>0.38</v>
      </c>
    </row>
    <row r="7" spans="1:7" ht="17.100000000000001" customHeight="1">
      <c r="A7" s="85" t="s">
        <v>8</v>
      </c>
      <c r="B7" s="29">
        <v>54112270</v>
      </c>
      <c r="C7" s="9" t="s">
        <v>34</v>
      </c>
      <c r="D7" s="10">
        <v>0.06</v>
      </c>
      <c r="E7" s="9" t="s">
        <v>54</v>
      </c>
      <c r="F7" s="10">
        <v>0.21</v>
      </c>
    </row>
    <row r="8" spans="1:7" ht="17.100000000000001" customHeight="1">
      <c r="A8" s="85" t="s">
        <v>13</v>
      </c>
      <c r="B8" s="29">
        <v>113716190</v>
      </c>
      <c r="C8" s="8" t="s">
        <v>35</v>
      </c>
      <c r="D8" s="10">
        <v>0.02</v>
      </c>
      <c r="E8" s="9"/>
      <c r="F8" s="10"/>
    </row>
    <row r="9" spans="1:7" ht="17.100000000000001" customHeight="1">
      <c r="A9" s="85" t="s">
        <v>28</v>
      </c>
      <c r="B9" s="28">
        <f>B7/B8</f>
        <v>0.47585370209817968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85" t="s">
        <v>19</v>
      </c>
      <c r="C11" s="85" t="s">
        <v>15</v>
      </c>
      <c r="D11" s="85" t="s">
        <v>18</v>
      </c>
      <c r="E11" s="85" t="s">
        <v>9</v>
      </c>
      <c r="F11" s="16" t="s">
        <v>10</v>
      </c>
    </row>
    <row r="12" spans="1:7" ht="17.100000000000001" customHeight="1">
      <c r="A12" s="107"/>
      <c r="B12" s="21" t="s">
        <v>336</v>
      </c>
      <c r="C12" s="17">
        <v>1</v>
      </c>
      <c r="D12" s="108" t="s">
        <v>16</v>
      </c>
      <c r="E12" s="21" t="s">
        <v>64</v>
      </c>
      <c r="F12" s="17">
        <v>13</v>
      </c>
    </row>
    <row r="13" spans="1:7" ht="17.100000000000001" customHeight="1">
      <c r="A13" s="107"/>
      <c r="B13" s="21" t="s">
        <v>388</v>
      </c>
      <c r="C13" s="17">
        <v>2</v>
      </c>
      <c r="D13" s="108"/>
      <c r="E13" s="21" t="s">
        <v>390</v>
      </c>
      <c r="F13" s="17">
        <v>6</v>
      </c>
    </row>
    <row r="14" spans="1:7" ht="17.100000000000001" customHeight="1">
      <c r="A14" s="107"/>
      <c r="B14" s="21" t="s">
        <v>77</v>
      </c>
      <c r="C14" s="17">
        <v>0</v>
      </c>
      <c r="D14" s="108" t="s">
        <v>17</v>
      </c>
      <c r="E14" s="21" t="s">
        <v>60</v>
      </c>
      <c r="F14" s="17">
        <v>0</v>
      </c>
    </row>
    <row r="15" spans="1:7" ht="17.100000000000001" customHeight="1">
      <c r="A15" s="107"/>
      <c r="B15" s="21" t="s">
        <v>389</v>
      </c>
      <c r="C15" s="17">
        <v>1</v>
      </c>
      <c r="D15" s="108"/>
      <c r="E15" s="21" t="s">
        <v>190</v>
      </c>
      <c r="F15" s="17">
        <v>0</v>
      </c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85" t="s">
        <v>33</v>
      </c>
      <c r="C17" s="85" t="s">
        <v>21</v>
      </c>
      <c r="D17" s="85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>
        <v>0.47916666666666669</v>
      </c>
      <c r="C18" s="25" t="s">
        <v>391</v>
      </c>
      <c r="D18" s="11">
        <v>2</v>
      </c>
      <c r="E18" s="112"/>
      <c r="F18" s="113"/>
    </row>
    <row r="19" spans="1:6" ht="17.100000000000001" customHeight="1">
      <c r="A19" s="107"/>
      <c r="B19" s="25">
        <v>0.54166666666666663</v>
      </c>
      <c r="C19" s="25" t="s">
        <v>392</v>
      </c>
      <c r="D19" s="11">
        <v>8</v>
      </c>
      <c r="E19" s="112" t="s">
        <v>393</v>
      </c>
      <c r="F19" s="113"/>
    </row>
    <row r="20" spans="1:6" ht="17.100000000000001" customHeight="1">
      <c r="A20" s="107"/>
      <c r="B20" s="25"/>
      <c r="C20" s="25"/>
      <c r="D20" s="11"/>
      <c r="E20" s="112"/>
      <c r="F20" s="113"/>
    </row>
    <row r="21" spans="1:6" ht="17.100000000000001" customHeight="1">
      <c r="A21" s="107"/>
      <c r="B21" s="25"/>
      <c r="C21" s="25"/>
      <c r="D21" s="11"/>
      <c r="E21" s="112"/>
      <c r="F21" s="113"/>
    </row>
    <row r="22" spans="1:6" ht="17.100000000000001" customHeight="1">
      <c r="A22" s="107"/>
      <c r="B22" s="25"/>
      <c r="C22" s="25"/>
      <c r="D22" s="11"/>
      <c r="E22" s="112"/>
      <c r="F22" s="113"/>
    </row>
    <row r="23" spans="1:6" ht="17.100000000000001" customHeight="1">
      <c r="A23" s="111"/>
      <c r="B23" s="25"/>
      <c r="C23" s="17"/>
      <c r="D23" s="11"/>
      <c r="E23" s="112"/>
      <c r="F23" s="113"/>
    </row>
    <row r="24" spans="1:6" ht="17.100000000000001" customHeight="1">
      <c r="A24" s="107" t="s">
        <v>0</v>
      </c>
      <c r="B24" s="25">
        <v>0.77083333333333337</v>
      </c>
      <c r="C24" s="25" t="s">
        <v>394</v>
      </c>
      <c r="D24" s="11">
        <v>16</v>
      </c>
      <c r="E24" s="112" t="s">
        <v>395</v>
      </c>
      <c r="F24" s="113"/>
    </row>
    <row r="25" spans="1:6" ht="17.100000000000001" customHeight="1">
      <c r="A25" s="107"/>
      <c r="B25" s="25">
        <v>0.79166666666666663</v>
      </c>
      <c r="C25" s="25" t="s">
        <v>396</v>
      </c>
      <c r="D25" s="11">
        <v>3</v>
      </c>
      <c r="E25" s="112" t="s">
        <v>62</v>
      </c>
      <c r="F25" s="113"/>
    </row>
    <row r="26" spans="1:6" ht="17.100000000000001" customHeight="1">
      <c r="A26" s="107"/>
      <c r="B26" s="25"/>
      <c r="C26" s="25"/>
      <c r="D26" s="11"/>
      <c r="E26" s="112"/>
      <c r="F26" s="113"/>
    </row>
    <row r="27" spans="1:6" ht="17.100000000000001" customHeight="1">
      <c r="A27" s="107"/>
      <c r="B27" s="25"/>
      <c r="C27" s="25"/>
      <c r="D27" s="11"/>
      <c r="E27" s="112"/>
      <c r="F27" s="113"/>
    </row>
    <row r="28" spans="1:6" ht="17.100000000000001" customHeight="1">
      <c r="A28" s="107"/>
      <c r="B28" s="25"/>
      <c r="C28" s="25"/>
      <c r="D28" s="11"/>
      <c r="E28" s="112"/>
      <c r="F28" s="113"/>
    </row>
    <row r="29" spans="1:6" ht="17.100000000000001" customHeight="1">
      <c r="A29" s="107"/>
      <c r="B29" s="25"/>
      <c r="C29" s="25"/>
      <c r="D29" s="11"/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153</v>
      </c>
      <c r="D31" s="114" t="s">
        <v>20</v>
      </c>
      <c r="E31" s="85" t="s">
        <v>36</v>
      </c>
      <c r="F31" s="22" t="s">
        <v>201</v>
      </c>
    </row>
    <row r="32" spans="1:6" ht="17.100000000000001" customHeight="1">
      <c r="A32" s="115"/>
      <c r="B32" s="19" t="s">
        <v>37</v>
      </c>
      <c r="C32" s="23" t="s">
        <v>230</v>
      </c>
      <c r="D32" s="118"/>
      <c r="E32" s="16" t="s">
        <v>41</v>
      </c>
      <c r="F32" s="24" t="s">
        <v>68</v>
      </c>
    </row>
    <row r="33" spans="1:6" ht="17.100000000000001" customHeight="1">
      <c r="A33" s="115"/>
      <c r="B33" s="20" t="s">
        <v>38</v>
      </c>
      <c r="C33" s="23" t="s">
        <v>107</v>
      </c>
      <c r="D33" s="118"/>
      <c r="E33" s="16" t="s">
        <v>42</v>
      </c>
      <c r="F33" s="24" t="s">
        <v>400</v>
      </c>
    </row>
    <row r="34" spans="1:6" ht="17.100000000000001" customHeight="1">
      <c r="A34" s="116"/>
      <c r="B34" s="20" t="s">
        <v>39</v>
      </c>
      <c r="C34" s="23" t="s">
        <v>397</v>
      </c>
      <c r="D34" s="119"/>
      <c r="E34" s="16" t="s">
        <v>43</v>
      </c>
      <c r="F34" s="24"/>
    </row>
    <row r="35" spans="1:6" ht="17.100000000000001" customHeight="1">
      <c r="A35" s="117"/>
      <c r="B35" s="20" t="s">
        <v>40</v>
      </c>
      <c r="C35" s="23" t="s">
        <v>326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86" t="s">
        <v>398</v>
      </c>
      <c r="C37" s="87"/>
      <c r="D37" s="87"/>
      <c r="E37" s="87"/>
      <c r="F37" s="88"/>
    </row>
    <row r="38" spans="1:6" ht="17.100000000000001" customHeight="1">
      <c r="A38" s="116"/>
      <c r="B38" s="121" t="s">
        <v>399</v>
      </c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86" t="s">
        <v>401</v>
      </c>
      <c r="C40" s="87"/>
      <c r="D40" s="87"/>
      <c r="E40" s="87"/>
      <c r="F40" s="88"/>
    </row>
    <row r="41" spans="1:6" ht="17.100000000000001" customHeight="1">
      <c r="A41" s="116"/>
      <c r="B41" s="86" t="s">
        <v>402</v>
      </c>
      <c r="C41" s="87"/>
      <c r="D41" s="87"/>
      <c r="E41" s="87"/>
      <c r="F41" s="88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84" t="s">
        <v>30</v>
      </c>
      <c r="B44" s="126"/>
      <c r="C44" s="127"/>
      <c r="D44" s="84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83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topLeftCell="A4" zoomScaleNormal="100" zoomScalePageLayoutView="150" workbookViewId="0">
      <selection activeCell="C35" sqref="C35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93" t="s">
        <v>4</v>
      </c>
      <c r="B2" s="15">
        <v>42143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93" t="s">
        <v>5</v>
      </c>
      <c r="B4" s="27">
        <v>319500</v>
      </c>
      <c r="C4" s="8" t="s">
        <v>59</v>
      </c>
      <c r="D4" s="10">
        <v>0.02</v>
      </c>
      <c r="E4" s="9" t="s">
        <v>51</v>
      </c>
      <c r="F4" s="10">
        <v>0.12</v>
      </c>
    </row>
    <row r="5" spans="1:7" ht="17.100000000000001" customHeight="1">
      <c r="A5" s="93" t="s">
        <v>6</v>
      </c>
      <c r="B5" s="29">
        <f>B6-B4</f>
        <v>1917000</v>
      </c>
      <c r="C5" s="9" t="s">
        <v>50</v>
      </c>
      <c r="D5" s="10">
        <v>0.06</v>
      </c>
      <c r="E5" s="9" t="s">
        <v>52</v>
      </c>
      <c r="F5" s="10">
        <v>0.02</v>
      </c>
    </row>
    <row r="6" spans="1:7" ht="17.100000000000001" customHeight="1">
      <c r="A6" s="93" t="s">
        <v>7</v>
      </c>
      <c r="B6" s="29">
        <v>2236500</v>
      </c>
      <c r="C6" s="8" t="s">
        <v>55</v>
      </c>
      <c r="D6" s="10">
        <v>0.03</v>
      </c>
      <c r="E6" s="9" t="s">
        <v>53</v>
      </c>
      <c r="F6" s="10">
        <v>0</v>
      </c>
    </row>
    <row r="7" spans="1:7" ht="17.100000000000001" customHeight="1">
      <c r="A7" s="93" t="s">
        <v>8</v>
      </c>
      <c r="B7" s="29">
        <v>56348770</v>
      </c>
      <c r="C7" s="9" t="s">
        <v>34</v>
      </c>
      <c r="D7" s="10">
        <v>0.09</v>
      </c>
      <c r="E7" s="9" t="s">
        <v>54</v>
      </c>
      <c r="F7" s="10">
        <v>0.23</v>
      </c>
    </row>
    <row r="8" spans="1:7" ht="17.100000000000001" customHeight="1">
      <c r="A8" s="93" t="s">
        <v>13</v>
      </c>
      <c r="B8" s="29">
        <v>113716190</v>
      </c>
      <c r="C8" s="8" t="s">
        <v>35</v>
      </c>
      <c r="D8" s="10">
        <v>0.03</v>
      </c>
      <c r="E8" s="9" t="s">
        <v>220</v>
      </c>
      <c r="F8" s="10">
        <v>0.4</v>
      </c>
    </row>
    <row r="9" spans="1:7" ht="17.100000000000001" customHeight="1">
      <c r="A9" s="93" t="s">
        <v>28</v>
      </c>
      <c r="B9" s="28">
        <f>B7/B8</f>
        <v>0.49552108631145664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93" t="s">
        <v>19</v>
      </c>
      <c r="C11" s="93" t="s">
        <v>15</v>
      </c>
      <c r="D11" s="93" t="s">
        <v>18</v>
      </c>
      <c r="E11" s="93" t="s">
        <v>9</v>
      </c>
      <c r="F11" s="16" t="s">
        <v>10</v>
      </c>
    </row>
    <row r="12" spans="1:7" ht="17.100000000000001" customHeight="1">
      <c r="A12" s="107"/>
      <c r="B12" s="21" t="s">
        <v>336</v>
      </c>
      <c r="C12" s="17" t="s">
        <v>115</v>
      </c>
      <c r="D12" s="108" t="s">
        <v>16</v>
      </c>
      <c r="E12" s="21" t="s">
        <v>404</v>
      </c>
      <c r="F12" s="17">
        <v>15</v>
      </c>
    </row>
    <row r="13" spans="1:7" ht="17.100000000000001" customHeight="1">
      <c r="A13" s="107"/>
      <c r="B13" s="21" t="s">
        <v>388</v>
      </c>
      <c r="C13" s="17" t="s">
        <v>189</v>
      </c>
      <c r="D13" s="108"/>
      <c r="E13" s="21"/>
      <c r="F13" s="17"/>
    </row>
    <row r="14" spans="1:7" ht="17.100000000000001" customHeight="1">
      <c r="A14" s="107"/>
      <c r="B14" s="21" t="s">
        <v>77</v>
      </c>
      <c r="C14" s="17" t="s">
        <v>403</v>
      </c>
      <c r="D14" s="108" t="s">
        <v>17</v>
      </c>
      <c r="E14" s="21" t="s">
        <v>226</v>
      </c>
      <c r="F14" s="17">
        <v>0</v>
      </c>
    </row>
    <row r="15" spans="1:7" ht="17.100000000000001" customHeight="1">
      <c r="A15" s="107"/>
      <c r="B15" s="21" t="s">
        <v>389</v>
      </c>
      <c r="C15" s="17" t="s">
        <v>115</v>
      </c>
      <c r="D15" s="108"/>
      <c r="E15" s="21" t="s">
        <v>60</v>
      </c>
      <c r="F15" s="17">
        <v>0</v>
      </c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93" t="s">
        <v>33</v>
      </c>
      <c r="C17" s="93" t="s">
        <v>21</v>
      </c>
      <c r="D17" s="93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/>
      <c r="C18" s="25"/>
      <c r="D18" s="11"/>
      <c r="E18" s="112"/>
      <c r="F18" s="113"/>
    </row>
    <row r="19" spans="1:6" ht="17.100000000000001" customHeight="1">
      <c r="A19" s="107"/>
      <c r="B19" s="25"/>
      <c r="C19" s="25"/>
      <c r="D19" s="11"/>
      <c r="E19" s="112"/>
      <c r="F19" s="113"/>
    </row>
    <row r="20" spans="1:6" ht="17.100000000000001" customHeight="1">
      <c r="A20" s="107"/>
      <c r="B20" s="25"/>
      <c r="C20" s="25"/>
      <c r="D20" s="11"/>
      <c r="E20" s="112"/>
      <c r="F20" s="113"/>
    </row>
    <row r="21" spans="1:6" ht="17.100000000000001" customHeight="1">
      <c r="A21" s="107"/>
      <c r="B21" s="25"/>
      <c r="C21" s="25"/>
      <c r="D21" s="11"/>
      <c r="E21" s="112"/>
      <c r="F21" s="113"/>
    </row>
    <row r="22" spans="1:6" ht="17.100000000000001" customHeight="1">
      <c r="A22" s="107"/>
      <c r="B22" s="25"/>
      <c r="C22" s="25"/>
      <c r="D22" s="11"/>
      <c r="E22" s="112"/>
      <c r="F22" s="113"/>
    </row>
    <row r="23" spans="1:6" ht="17.100000000000001" customHeight="1">
      <c r="A23" s="111"/>
      <c r="B23" s="25"/>
      <c r="C23" s="17"/>
      <c r="D23" s="11"/>
      <c r="E23" s="112"/>
      <c r="F23" s="113"/>
    </row>
    <row r="24" spans="1:6" ht="17.100000000000001" customHeight="1">
      <c r="A24" s="107" t="s">
        <v>0</v>
      </c>
      <c r="B24" s="25">
        <v>0.79166666666666663</v>
      </c>
      <c r="C24" s="25" t="s">
        <v>405</v>
      </c>
      <c r="D24" s="11">
        <v>2</v>
      </c>
      <c r="E24" s="112"/>
      <c r="F24" s="113"/>
    </row>
    <row r="25" spans="1:6" ht="17.100000000000001" customHeight="1">
      <c r="A25" s="107"/>
      <c r="B25" s="25">
        <v>0.83333333333333337</v>
      </c>
      <c r="C25" s="25" t="s">
        <v>406</v>
      </c>
      <c r="D25" s="11">
        <v>2</v>
      </c>
      <c r="E25" s="112"/>
      <c r="F25" s="113"/>
    </row>
    <row r="26" spans="1:6" ht="17.100000000000001" customHeight="1">
      <c r="A26" s="107"/>
      <c r="B26" s="25"/>
      <c r="C26" s="25"/>
      <c r="D26" s="11"/>
      <c r="E26" s="112"/>
      <c r="F26" s="113"/>
    </row>
    <row r="27" spans="1:6" ht="17.100000000000001" customHeight="1">
      <c r="A27" s="107"/>
      <c r="B27" s="25"/>
      <c r="C27" s="25"/>
      <c r="D27" s="11"/>
      <c r="E27" s="112"/>
      <c r="F27" s="113"/>
    </row>
    <row r="28" spans="1:6" ht="17.100000000000001" customHeight="1">
      <c r="A28" s="107"/>
      <c r="B28" s="25"/>
      <c r="C28" s="25"/>
      <c r="D28" s="11"/>
      <c r="E28" s="112"/>
      <c r="F28" s="113"/>
    </row>
    <row r="29" spans="1:6" ht="17.100000000000001" customHeight="1">
      <c r="A29" s="107"/>
      <c r="B29" s="25"/>
      <c r="C29" s="25"/>
      <c r="D29" s="11"/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407</v>
      </c>
      <c r="D31" s="114" t="s">
        <v>20</v>
      </c>
      <c r="E31" s="93" t="s">
        <v>36</v>
      </c>
      <c r="F31" s="22" t="s">
        <v>411</v>
      </c>
    </row>
    <row r="32" spans="1:6" ht="17.100000000000001" customHeight="1">
      <c r="A32" s="115"/>
      <c r="B32" s="19" t="s">
        <v>37</v>
      </c>
      <c r="C32" s="23" t="s">
        <v>229</v>
      </c>
      <c r="D32" s="118"/>
      <c r="E32" s="16" t="s">
        <v>41</v>
      </c>
      <c r="F32" s="24" t="s">
        <v>68</v>
      </c>
    </row>
    <row r="33" spans="1:6" ht="17.100000000000001" customHeight="1">
      <c r="A33" s="115"/>
      <c r="B33" s="20" t="s">
        <v>38</v>
      </c>
      <c r="C33" s="23" t="s">
        <v>107</v>
      </c>
      <c r="D33" s="118"/>
      <c r="E33" s="16" t="s">
        <v>42</v>
      </c>
      <c r="F33" s="24" t="s">
        <v>412</v>
      </c>
    </row>
    <row r="34" spans="1:6" ht="17.100000000000001" customHeight="1">
      <c r="A34" s="116"/>
      <c r="B34" s="20" t="s">
        <v>39</v>
      </c>
      <c r="C34" s="23" t="s">
        <v>408</v>
      </c>
      <c r="D34" s="119"/>
      <c r="E34" s="16" t="s">
        <v>43</v>
      </c>
      <c r="F34" s="24"/>
    </row>
    <row r="35" spans="1:6" ht="17.100000000000001" customHeight="1">
      <c r="A35" s="117"/>
      <c r="B35" s="20" t="s">
        <v>40</v>
      </c>
      <c r="C35" s="23" t="s">
        <v>326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89" t="s">
        <v>398</v>
      </c>
      <c r="C37" s="90"/>
      <c r="D37" s="90"/>
      <c r="E37" s="90"/>
      <c r="F37" s="91"/>
    </row>
    <row r="38" spans="1:6" ht="17.100000000000001" customHeight="1">
      <c r="A38" s="116"/>
      <c r="B38" s="121" t="s">
        <v>409</v>
      </c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89" t="s">
        <v>410</v>
      </c>
      <c r="C40" s="90"/>
      <c r="D40" s="90"/>
      <c r="E40" s="90"/>
      <c r="F40" s="91"/>
    </row>
    <row r="41" spans="1:6" ht="17.100000000000001" customHeight="1">
      <c r="A41" s="116"/>
      <c r="B41" s="89"/>
      <c r="C41" s="90"/>
      <c r="D41" s="90"/>
      <c r="E41" s="90"/>
      <c r="F41" s="91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94" t="s">
        <v>30</v>
      </c>
      <c r="B44" s="126"/>
      <c r="C44" s="127"/>
      <c r="D44" s="94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92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topLeftCell="A7" zoomScaleNormal="100" zoomScalePageLayoutView="150" workbookViewId="0">
      <selection activeCell="C31" sqref="C3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93" t="s">
        <v>4</v>
      </c>
      <c r="B2" s="15">
        <v>42144</v>
      </c>
      <c r="C2" s="5" t="s">
        <v>56</v>
      </c>
      <c r="D2" s="15"/>
      <c r="E2" s="6" t="s">
        <v>46</v>
      </c>
      <c r="F2" s="17"/>
      <c r="G2" s="30">
        <f>SUM(D4:D8)+SUM(F4:F8)</f>
        <v>1.01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93" t="s">
        <v>5</v>
      </c>
      <c r="B4" s="27">
        <v>440000</v>
      </c>
      <c r="C4" s="8" t="s">
        <v>59</v>
      </c>
      <c r="D4" s="10">
        <v>0.01</v>
      </c>
      <c r="E4" s="9" t="s">
        <v>51</v>
      </c>
      <c r="F4" s="10">
        <v>0.05</v>
      </c>
    </row>
    <row r="5" spans="1:7" ht="17.100000000000001" customHeight="1">
      <c r="A5" s="93" t="s">
        <v>6</v>
      </c>
      <c r="B5" s="29">
        <f>B6-B4</f>
        <v>1559600</v>
      </c>
      <c r="C5" s="9" t="s">
        <v>50</v>
      </c>
      <c r="D5" s="10">
        <v>0.02</v>
      </c>
      <c r="E5" s="9" t="s">
        <v>52</v>
      </c>
      <c r="F5" s="10">
        <v>0.11</v>
      </c>
    </row>
    <row r="6" spans="1:7" ht="17.100000000000001" customHeight="1">
      <c r="A6" s="93" t="s">
        <v>7</v>
      </c>
      <c r="B6" s="29">
        <v>1999600</v>
      </c>
      <c r="C6" s="8" t="s">
        <v>55</v>
      </c>
      <c r="D6" s="10">
        <v>0.08</v>
      </c>
      <c r="E6" s="9" t="s">
        <v>53</v>
      </c>
      <c r="F6" s="10">
        <v>0</v>
      </c>
    </row>
    <row r="7" spans="1:7" ht="17.100000000000001" customHeight="1">
      <c r="A7" s="93" t="s">
        <v>8</v>
      </c>
      <c r="B7" s="29">
        <v>58348370</v>
      </c>
      <c r="C7" s="9" t="s">
        <v>34</v>
      </c>
      <c r="D7" s="10">
        <v>0.12</v>
      </c>
      <c r="E7" s="9" t="s">
        <v>54</v>
      </c>
      <c r="F7" s="10">
        <v>0.14000000000000001</v>
      </c>
    </row>
    <row r="8" spans="1:7" ht="17.100000000000001" customHeight="1">
      <c r="A8" s="93" t="s">
        <v>13</v>
      </c>
      <c r="B8" s="29">
        <v>113716190</v>
      </c>
      <c r="C8" s="8" t="s">
        <v>35</v>
      </c>
      <c r="D8" s="10">
        <v>0</v>
      </c>
      <c r="E8" s="9" t="s">
        <v>220</v>
      </c>
      <c r="F8" s="10">
        <v>0.48</v>
      </c>
    </row>
    <row r="9" spans="1:7" ht="17.100000000000001" customHeight="1">
      <c r="A9" s="93" t="s">
        <v>28</v>
      </c>
      <c r="B9" s="28">
        <f>B7/B8</f>
        <v>0.51310521395414321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93" t="s">
        <v>19</v>
      </c>
      <c r="C11" s="93" t="s">
        <v>15</v>
      </c>
      <c r="D11" s="93" t="s">
        <v>18</v>
      </c>
      <c r="E11" s="93" t="s">
        <v>9</v>
      </c>
      <c r="F11" s="16" t="s">
        <v>10</v>
      </c>
    </row>
    <row r="12" spans="1:7" ht="17.100000000000001" customHeight="1">
      <c r="A12" s="107"/>
      <c r="B12" s="21" t="s">
        <v>336</v>
      </c>
      <c r="C12" s="17" t="s">
        <v>413</v>
      </c>
      <c r="D12" s="108" t="s">
        <v>16</v>
      </c>
      <c r="E12" s="21" t="s">
        <v>404</v>
      </c>
      <c r="F12" s="17">
        <v>16</v>
      </c>
    </row>
    <row r="13" spans="1:7" ht="17.100000000000001" customHeight="1">
      <c r="A13" s="107"/>
      <c r="B13" s="21" t="s">
        <v>388</v>
      </c>
      <c r="C13" s="17" t="s">
        <v>414</v>
      </c>
      <c r="D13" s="108"/>
      <c r="E13" s="21"/>
      <c r="F13" s="17"/>
    </row>
    <row r="14" spans="1:7" ht="17.100000000000001" customHeight="1">
      <c r="A14" s="107"/>
      <c r="B14" s="21" t="s">
        <v>77</v>
      </c>
      <c r="C14" s="17" t="s">
        <v>403</v>
      </c>
      <c r="D14" s="108" t="s">
        <v>17</v>
      </c>
      <c r="E14" s="21" t="s">
        <v>415</v>
      </c>
      <c r="F14" s="17">
        <v>0</v>
      </c>
    </row>
    <row r="15" spans="1:7" ht="17.100000000000001" customHeight="1">
      <c r="A15" s="107"/>
      <c r="B15" s="21" t="s">
        <v>389</v>
      </c>
      <c r="C15" s="17" t="s">
        <v>63</v>
      </c>
      <c r="D15" s="108"/>
      <c r="E15" s="21" t="s">
        <v>81</v>
      </c>
      <c r="F15" s="17">
        <v>0</v>
      </c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93" t="s">
        <v>33</v>
      </c>
      <c r="C17" s="93" t="s">
        <v>21</v>
      </c>
      <c r="D17" s="93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/>
      <c r="C18" s="25"/>
      <c r="D18" s="11"/>
      <c r="E18" s="112"/>
      <c r="F18" s="113"/>
    </row>
    <row r="19" spans="1:6" ht="17.100000000000001" customHeight="1">
      <c r="A19" s="107"/>
      <c r="B19" s="25"/>
      <c r="C19" s="25"/>
      <c r="D19" s="11"/>
      <c r="E19" s="112"/>
      <c r="F19" s="113"/>
    </row>
    <row r="20" spans="1:6" ht="17.100000000000001" customHeight="1">
      <c r="A20" s="107"/>
      <c r="B20" s="25"/>
      <c r="C20" s="25"/>
      <c r="D20" s="11"/>
      <c r="E20" s="112"/>
      <c r="F20" s="113"/>
    </row>
    <row r="21" spans="1:6" ht="17.100000000000001" customHeight="1">
      <c r="A21" s="107"/>
      <c r="B21" s="25"/>
      <c r="C21" s="25"/>
      <c r="D21" s="11"/>
      <c r="E21" s="112"/>
      <c r="F21" s="113"/>
    </row>
    <row r="22" spans="1:6" ht="17.100000000000001" customHeight="1">
      <c r="A22" s="107"/>
      <c r="B22" s="25"/>
      <c r="C22" s="25"/>
      <c r="D22" s="11"/>
      <c r="E22" s="112"/>
      <c r="F22" s="113"/>
    </row>
    <row r="23" spans="1:6" ht="17.100000000000001" customHeight="1">
      <c r="A23" s="111"/>
      <c r="B23" s="25"/>
      <c r="C23" s="17"/>
      <c r="D23" s="11"/>
      <c r="E23" s="112"/>
      <c r="F23" s="113"/>
    </row>
    <row r="24" spans="1:6" ht="17.100000000000001" customHeight="1">
      <c r="A24" s="107" t="s">
        <v>0</v>
      </c>
      <c r="B24" s="25">
        <v>0.70833333333333337</v>
      </c>
      <c r="C24" s="25" t="s">
        <v>208</v>
      </c>
      <c r="D24" s="11">
        <v>5</v>
      </c>
      <c r="E24" s="112"/>
      <c r="F24" s="113"/>
    </row>
    <row r="25" spans="1:6" ht="17.100000000000001" customHeight="1">
      <c r="A25" s="107"/>
      <c r="B25" s="25">
        <v>0.75</v>
      </c>
      <c r="C25" s="25" t="s">
        <v>416</v>
      </c>
      <c r="D25" s="11">
        <v>4</v>
      </c>
      <c r="E25" s="112"/>
      <c r="F25" s="113"/>
    </row>
    <row r="26" spans="1:6" ht="17.100000000000001" customHeight="1">
      <c r="A26" s="107"/>
      <c r="B26" s="25">
        <v>0.83333333333333337</v>
      </c>
      <c r="C26" s="25" t="s">
        <v>417</v>
      </c>
      <c r="D26" s="11">
        <v>2</v>
      </c>
      <c r="E26" s="112"/>
      <c r="F26" s="113"/>
    </row>
    <row r="27" spans="1:6" ht="17.100000000000001" customHeight="1">
      <c r="A27" s="107"/>
      <c r="B27" s="25"/>
      <c r="C27" s="25"/>
      <c r="D27" s="11"/>
      <c r="E27" s="112"/>
      <c r="F27" s="113"/>
    </row>
    <row r="28" spans="1:6" ht="17.100000000000001" customHeight="1">
      <c r="A28" s="107"/>
      <c r="B28" s="25"/>
      <c r="C28" s="25"/>
      <c r="D28" s="11"/>
      <c r="E28" s="112"/>
      <c r="F28" s="113"/>
    </row>
    <row r="29" spans="1:6" ht="17.100000000000001" customHeight="1">
      <c r="A29" s="107"/>
      <c r="B29" s="25"/>
      <c r="C29" s="25"/>
      <c r="D29" s="11"/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418</v>
      </c>
      <c r="D31" s="114" t="s">
        <v>20</v>
      </c>
      <c r="E31" s="93" t="s">
        <v>36</v>
      </c>
      <c r="F31" s="22" t="s">
        <v>289</v>
      </c>
    </row>
    <row r="32" spans="1:6" ht="17.100000000000001" customHeight="1">
      <c r="A32" s="115"/>
      <c r="B32" s="19" t="s">
        <v>37</v>
      </c>
      <c r="C32" s="23" t="s">
        <v>183</v>
      </c>
      <c r="D32" s="118"/>
      <c r="E32" s="16" t="s">
        <v>41</v>
      </c>
      <c r="F32" s="24" t="s">
        <v>421</v>
      </c>
    </row>
    <row r="33" spans="1:6" ht="17.100000000000001" customHeight="1">
      <c r="A33" s="115"/>
      <c r="B33" s="20" t="s">
        <v>38</v>
      </c>
      <c r="C33" s="23" t="s">
        <v>185</v>
      </c>
      <c r="D33" s="118"/>
      <c r="E33" s="16" t="s">
        <v>42</v>
      </c>
      <c r="F33" s="24" t="s">
        <v>422</v>
      </c>
    </row>
    <row r="34" spans="1:6" ht="17.100000000000001" customHeight="1">
      <c r="A34" s="116"/>
      <c r="B34" s="20" t="s">
        <v>39</v>
      </c>
      <c r="C34" s="23" t="s">
        <v>419</v>
      </c>
      <c r="D34" s="119"/>
      <c r="E34" s="16" t="s">
        <v>43</v>
      </c>
      <c r="F34" s="24"/>
    </row>
    <row r="35" spans="1:6" ht="17.100000000000001" customHeight="1">
      <c r="A35" s="117"/>
      <c r="B35" s="20" t="s">
        <v>40</v>
      </c>
      <c r="C35" s="23" t="s">
        <v>420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89" t="s">
        <v>423</v>
      </c>
      <c r="C37" s="90"/>
      <c r="D37" s="90"/>
      <c r="E37" s="90"/>
      <c r="F37" s="91"/>
    </row>
    <row r="38" spans="1:6" ht="17.100000000000001" customHeight="1">
      <c r="A38" s="116"/>
      <c r="B38" s="121"/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89" t="s">
        <v>424</v>
      </c>
      <c r="C40" s="90"/>
      <c r="D40" s="90"/>
      <c r="E40" s="90"/>
      <c r="F40" s="91"/>
    </row>
    <row r="41" spans="1:6" ht="17.100000000000001" customHeight="1">
      <c r="A41" s="116"/>
      <c r="B41" s="89"/>
      <c r="C41" s="90"/>
      <c r="D41" s="90"/>
      <c r="E41" s="90"/>
      <c r="F41" s="91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94" t="s">
        <v>30</v>
      </c>
      <c r="B44" s="126"/>
      <c r="C44" s="127"/>
      <c r="D44" s="94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92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8" sqref="B8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41" t="s">
        <v>4</v>
      </c>
      <c r="B2" s="15">
        <v>42126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41" t="s">
        <v>5</v>
      </c>
      <c r="B4" s="27">
        <v>2790500</v>
      </c>
      <c r="C4" s="8" t="s">
        <v>59</v>
      </c>
      <c r="D4" s="10">
        <v>0.03</v>
      </c>
      <c r="E4" s="9" t="s">
        <v>51</v>
      </c>
      <c r="F4" s="10">
        <v>0.04</v>
      </c>
    </row>
    <row r="5" spans="1:7" ht="17.100000000000001" customHeight="1">
      <c r="A5" s="41" t="s">
        <v>6</v>
      </c>
      <c r="B5" s="29">
        <f>B6-B4</f>
        <v>2857900</v>
      </c>
      <c r="C5" s="9" t="s">
        <v>50</v>
      </c>
      <c r="D5" s="10">
        <v>0.09</v>
      </c>
      <c r="E5" s="9" t="s">
        <v>52</v>
      </c>
      <c r="F5" s="10">
        <v>0.14000000000000001</v>
      </c>
    </row>
    <row r="6" spans="1:7" ht="17.100000000000001" customHeight="1">
      <c r="A6" s="41" t="s">
        <v>7</v>
      </c>
      <c r="B6" s="29">
        <v>5648400</v>
      </c>
      <c r="C6" s="8" t="s">
        <v>55</v>
      </c>
      <c r="D6" s="10">
        <v>0.15</v>
      </c>
      <c r="E6" s="9" t="s">
        <v>53</v>
      </c>
      <c r="F6" s="10">
        <v>0</v>
      </c>
    </row>
    <row r="7" spans="1:7" ht="17.100000000000001" customHeight="1">
      <c r="A7" s="41" t="s">
        <v>8</v>
      </c>
      <c r="B7" s="29">
        <v>9658800</v>
      </c>
      <c r="C7" s="9" t="s">
        <v>34</v>
      </c>
      <c r="D7" s="10">
        <v>0.28000000000000003</v>
      </c>
      <c r="E7" s="9" t="s">
        <v>54</v>
      </c>
      <c r="F7" s="10">
        <v>0.19</v>
      </c>
    </row>
    <row r="8" spans="1:7" ht="17.100000000000001" customHeight="1">
      <c r="A8" s="41" t="s">
        <v>13</v>
      </c>
      <c r="B8" s="29">
        <v>113716190</v>
      </c>
      <c r="C8" s="8" t="s">
        <v>35</v>
      </c>
      <c r="D8" s="10">
        <v>0.08</v>
      </c>
      <c r="E8" s="9"/>
      <c r="F8" s="10"/>
    </row>
    <row r="9" spans="1:7" ht="17.100000000000001" customHeight="1">
      <c r="A9" s="41" t="s">
        <v>28</v>
      </c>
      <c r="B9" s="28">
        <f>B7/B8</f>
        <v>8.4937773592309057E-2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41" t="s">
        <v>19</v>
      </c>
      <c r="C11" s="41" t="s">
        <v>15</v>
      </c>
      <c r="D11" s="41" t="s">
        <v>18</v>
      </c>
      <c r="E11" s="41" t="s">
        <v>9</v>
      </c>
      <c r="F11" s="16" t="s">
        <v>10</v>
      </c>
    </row>
    <row r="12" spans="1:7" ht="17.100000000000001" customHeight="1">
      <c r="A12" s="107"/>
      <c r="B12" s="21" t="s">
        <v>86</v>
      </c>
      <c r="C12" s="17" t="s">
        <v>115</v>
      </c>
      <c r="D12" s="108" t="s">
        <v>16</v>
      </c>
      <c r="E12" s="21" t="s">
        <v>75</v>
      </c>
      <c r="F12" s="17">
        <v>12</v>
      </c>
    </row>
    <row r="13" spans="1:7" ht="17.100000000000001" customHeight="1">
      <c r="A13" s="107"/>
      <c r="B13" s="21" t="s">
        <v>57</v>
      </c>
      <c r="C13" s="17" t="s">
        <v>116</v>
      </c>
      <c r="D13" s="108"/>
      <c r="E13" s="21" t="s">
        <v>66</v>
      </c>
      <c r="F13" s="17">
        <v>17</v>
      </c>
    </row>
    <row r="14" spans="1:7" ht="17.100000000000001" customHeight="1">
      <c r="A14" s="107"/>
      <c r="B14" s="21" t="s">
        <v>74</v>
      </c>
      <c r="C14" s="17" t="s">
        <v>116</v>
      </c>
      <c r="D14" s="108" t="s">
        <v>17</v>
      </c>
      <c r="E14" s="21" t="s">
        <v>70</v>
      </c>
      <c r="F14" s="17">
        <v>0</v>
      </c>
    </row>
    <row r="15" spans="1:7" ht="17.100000000000001" customHeight="1">
      <c r="A15" s="107"/>
      <c r="B15" s="21" t="s">
        <v>75</v>
      </c>
      <c r="C15" s="17" t="s">
        <v>117</v>
      </c>
      <c r="D15" s="108"/>
      <c r="E15" s="21" t="s">
        <v>64</v>
      </c>
      <c r="F15" s="17">
        <v>0</v>
      </c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41" t="s">
        <v>33</v>
      </c>
      <c r="C17" s="41" t="s">
        <v>21</v>
      </c>
      <c r="D17" s="41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>
        <v>0.47916666666666669</v>
      </c>
      <c r="C18" s="25" t="s">
        <v>118</v>
      </c>
      <c r="D18" s="11">
        <v>4</v>
      </c>
      <c r="E18" s="112"/>
      <c r="F18" s="113"/>
    </row>
    <row r="19" spans="1:6" ht="17.100000000000001" customHeight="1">
      <c r="A19" s="107"/>
      <c r="B19" s="25">
        <v>0.47916666666666669</v>
      </c>
      <c r="C19" s="25" t="s">
        <v>120</v>
      </c>
      <c r="D19" s="11" t="s">
        <v>119</v>
      </c>
      <c r="E19" s="112"/>
      <c r="F19" s="113"/>
    </row>
    <row r="20" spans="1:6" ht="17.100000000000001" customHeight="1">
      <c r="A20" s="107"/>
      <c r="B20" s="25">
        <v>0.52083333333333337</v>
      </c>
      <c r="C20" s="25" t="s">
        <v>121</v>
      </c>
      <c r="D20" s="11">
        <v>4</v>
      </c>
      <c r="E20" s="112"/>
      <c r="F20" s="113"/>
    </row>
    <row r="21" spans="1:6" ht="17.100000000000001" customHeight="1">
      <c r="A21" s="107"/>
      <c r="B21" s="25">
        <v>0.54166666666666663</v>
      </c>
      <c r="C21" s="25" t="s">
        <v>122</v>
      </c>
      <c r="D21" s="11" t="s">
        <v>123</v>
      </c>
      <c r="E21" s="112"/>
      <c r="F21" s="113"/>
    </row>
    <row r="22" spans="1:6" ht="17.100000000000001" customHeight="1">
      <c r="A22" s="107"/>
      <c r="B22" s="25">
        <v>0.54166666666666663</v>
      </c>
      <c r="C22" s="25" t="s">
        <v>124</v>
      </c>
      <c r="D22" s="11" t="s">
        <v>84</v>
      </c>
      <c r="E22" s="112"/>
      <c r="F22" s="113"/>
    </row>
    <row r="23" spans="1:6" ht="17.100000000000001" customHeight="1">
      <c r="A23" s="111"/>
      <c r="B23" s="25">
        <v>0.58333333333333337</v>
      </c>
      <c r="C23" s="17" t="s">
        <v>125</v>
      </c>
      <c r="D23" s="11">
        <v>6</v>
      </c>
      <c r="E23" s="112"/>
      <c r="F23" s="113"/>
    </row>
    <row r="24" spans="1:6" ht="17.100000000000001" customHeight="1">
      <c r="A24" s="107" t="s">
        <v>0</v>
      </c>
      <c r="B24" s="25">
        <v>0.72916666666666663</v>
      </c>
      <c r="C24" s="25" t="s">
        <v>126</v>
      </c>
      <c r="D24" s="11" t="s">
        <v>127</v>
      </c>
      <c r="E24" s="112" t="s">
        <v>128</v>
      </c>
      <c r="F24" s="113"/>
    </row>
    <row r="25" spans="1:6" ht="17.100000000000001" customHeight="1">
      <c r="A25" s="107"/>
      <c r="B25" s="25">
        <v>0.72916666666666663</v>
      </c>
      <c r="C25" s="25" t="s">
        <v>129</v>
      </c>
      <c r="D25" s="11">
        <v>9</v>
      </c>
      <c r="E25" s="112"/>
      <c r="F25" s="113"/>
    </row>
    <row r="26" spans="1:6" ht="17.100000000000001" customHeight="1">
      <c r="A26" s="107"/>
      <c r="B26" s="25">
        <v>0.75</v>
      </c>
      <c r="C26" s="25" t="s">
        <v>130</v>
      </c>
      <c r="D26" s="11">
        <v>8</v>
      </c>
      <c r="E26" s="112" t="s">
        <v>131</v>
      </c>
      <c r="F26" s="113"/>
    </row>
    <row r="27" spans="1:6" ht="17.100000000000001" customHeight="1">
      <c r="A27" s="107"/>
      <c r="B27" s="25">
        <v>0.79166666666666663</v>
      </c>
      <c r="C27" s="25" t="s">
        <v>132</v>
      </c>
      <c r="D27" s="11">
        <v>4</v>
      </c>
      <c r="E27" s="42"/>
      <c r="F27" s="43"/>
    </row>
    <row r="28" spans="1:6" ht="17.100000000000001" customHeight="1">
      <c r="A28" s="107"/>
      <c r="B28" s="25">
        <v>0.83333333333333337</v>
      </c>
      <c r="C28" s="25" t="s">
        <v>133</v>
      </c>
      <c r="D28" s="11">
        <v>4</v>
      </c>
      <c r="E28" s="112"/>
      <c r="F28" s="113"/>
    </row>
    <row r="29" spans="1:6" ht="17.100000000000001" customHeight="1">
      <c r="A29" s="107"/>
      <c r="B29" s="25">
        <v>0.83333333333333337</v>
      </c>
      <c r="C29" s="25" t="s">
        <v>134</v>
      </c>
      <c r="D29" s="11">
        <v>5</v>
      </c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107</v>
      </c>
      <c r="D31" s="114" t="s">
        <v>20</v>
      </c>
      <c r="E31" s="41" t="s">
        <v>36</v>
      </c>
      <c r="F31" s="22" t="s">
        <v>143</v>
      </c>
    </row>
    <row r="32" spans="1:6" ht="17.100000000000001" customHeight="1">
      <c r="A32" s="115"/>
      <c r="B32" s="19" t="s">
        <v>37</v>
      </c>
      <c r="C32" s="23" t="s">
        <v>135</v>
      </c>
      <c r="D32" s="118"/>
      <c r="E32" s="16" t="s">
        <v>41</v>
      </c>
      <c r="F32" s="24" t="s">
        <v>144</v>
      </c>
    </row>
    <row r="33" spans="1:6" ht="17.100000000000001" customHeight="1">
      <c r="A33" s="115"/>
      <c r="B33" s="20" t="s">
        <v>38</v>
      </c>
      <c r="C33" s="23" t="s">
        <v>136</v>
      </c>
      <c r="D33" s="118"/>
      <c r="E33" s="16" t="s">
        <v>42</v>
      </c>
      <c r="F33" s="24" t="s">
        <v>76</v>
      </c>
    </row>
    <row r="34" spans="1:6" ht="17.100000000000001" customHeight="1">
      <c r="A34" s="116"/>
      <c r="B34" s="20" t="s">
        <v>39</v>
      </c>
      <c r="C34" s="23" t="s">
        <v>137</v>
      </c>
      <c r="D34" s="119"/>
      <c r="E34" s="16" t="s">
        <v>43</v>
      </c>
      <c r="F34" s="24" t="s">
        <v>79</v>
      </c>
    </row>
    <row r="35" spans="1:6" ht="17.100000000000001" customHeight="1">
      <c r="A35" s="117"/>
      <c r="B35" s="20" t="s">
        <v>40</v>
      </c>
      <c r="C35" s="23" t="s">
        <v>138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44" t="s">
        <v>139</v>
      </c>
      <c r="C37" s="45"/>
      <c r="D37" s="45"/>
      <c r="E37" s="45"/>
      <c r="F37" s="46"/>
    </row>
    <row r="38" spans="1:6" ht="17.100000000000001" customHeight="1">
      <c r="A38" s="116"/>
      <c r="B38" s="121" t="s">
        <v>140</v>
      </c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44" t="s">
        <v>141</v>
      </c>
      <c r="C40" s="45"/>
      <c r="D40" s="45"/>
      <c r="E40" s="45"/>
      <c r="F40" s="46"/>
    </row>
    <row r="41" spans="1:6" ht="17.100000000000001" customHeight="1">
      <c r="A41" s="116"/>
      <c r="B41" s="44" t="s">
        <v>142</v>
      </c>
      <c r="C41" s="45"/>
      <c r="D41" s="45"/>
      <c r="E41" s="45"/>
      <c r="F41" s="46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40" t="s">
        <v>30</v>
      </c>
      <c r="B44" s="126"/>
      <c r="C44" s="127"/>
      <c r="D44" s="40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39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topLeftCell="A4" zoomScaleNormal="100" zoomScalePageLayoutView="150" workbookViewId="0">
      <selection activeCell="A43" sqref="A43:F4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93" t="s">
        <v>4</v>
      </c>
      <c r="B2" s="15">
        <v>42145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93" t="s">
        <v>5</v>
      </c>
      <c r="B4" s="27">
        <v>337500</v>
      </c>
      <c r="C4" s="8" t="s">
        <v>59</v>
      </c>
      <c r="D4" s="10">
        <v>0.04</v>
      </c>
      <c r="E4" s="9" t="s">
        <v>51</v>
      </c>
      <c r="F4" s="10">
        <v>0.1</v>
      </c>
    </row>
    <row r="5" spans="1:7" ht="17.100000000000001" customHeight="1">
      <c r="A5" s="93" t="s">
        <v>6</v>
      </c>
      <c r="B5" s="29">
        <f>B6-B4</f>
        <v>1957350</v>
      </c>
      <c r="C5" s="9" t="s">
        <v>50</v>
      </c>
      <c r="D5" s="10">
        <v>0.4</v>
      </c>
      <c r="E5" s="9" t="s">
        <v>52</v>
      </c>
      <c r="F5" s="10">
        <v>0.01</v>
      </c>
    </row>
    <row r="6" spans="1:7" ht="17.100000000000001" customHeight="1">
      <c r="A6" s="93" t="s">
        <v>7</v>
      </c>
      <c r="B6" s="29">
        <v>2294850</v>
      </c>
      <c r="C6" s="8" t="s">
        <v>55</v>
      </c>
      <c r="D6" s="10">
        <v>0.11</v>
      </c>
      <c r="E6" s="9" t="s">
        <v>53</v>
      </c>
      <c r="F6" s="10">
        <v>0</v>
      </c>
    </row>
    <row r="7" spans="1:7" ht="17.100000000000001" customHeight="1">
      <c r="A7" s="93" t="s">
        <v>8</v>
      </c>
      <c r="B7" s="29">
        <v>60643220</v>
      </c>
      <c r="C7" s="9" t="s">
        <v>34</v>
      </c>
      <c r="D7" s="10">
        <v>0.09</v>
      </c>
      <c r="E7" s="9" t="s">
        <v>54</v>
      </c>
      <c r="F7" s="10">
        <v>0.2</v>
      </c>
    </row>
    <row r="8" spans="1:7" ht="17.100000000000001" customHeight="1">
      <c r="A8" s="93" t="s">
        <v>13</v>
      </c>
      <c r="B8" s="29">
        <v>113716190</v>
      </c>
      <c r="C8" s="8" t="s">
        <v>35</v>
      </c>
      <c r="D8" s="10">
        <v>0.05</v>
      </c>
      <c r="E8" s="9"/>
      <c r="F8" s="10"/>
    </row>
    <row r="9" spans="1:7" ht="17.100000000000001" customHeight="1">
      <c r="A9" s="93" t="s">
        <v>28</v>
      </c>
      <c r="B9" s="28">
        <f>B7/B8</f>
        <v>0.53328571771530509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93" t="s">
        <v>19</v>
      </c>
      <c r="C11" s="93" t="s">
        <v>15</v>
      </c>
      <c r="D11" s="93" t="s">
        <v>18</v>
      </c>
      <c r="E11" s="93" t="s">
        <v>9</v>
      </c>
      <c r="F11" s="16" t="s">
        <v>10</v>
      </c>
    </row>
    <row r="12" spans="1:7" ht="17.100000000000001" customHeight="1">
      <c r="A12" s="107"/>
      <c r="B12" s="21" t="s">
        <v>336</v>
      </c>
      <c r="C12" s="17" t="s">
        <v>425</v>
      </c>
      <c r="D12" s="108" t="s">
        <v>16</v>
      </c>
      <c r="E12" s="21" t="s">
        <v>415</v>
      </c>
      <c r="F12" s="17">
        <v>12</v>
      </c>
    </row>
    <row r="13" spans="1:7" ht="17.100000000000001" customHeight="1">
      <c r="A13" s="107"/>
      <c r="B13" s="21" t="s">
        <v>388</v>
      </c>
      <c r="C13" s="17" t="s">
        <v>426</v>
      </c>
      <c r="D13" s="108"/>
      <c r="E13" s="21" t="s">
        <v>429</v>
      </c>
      <c r="F13" s="17">
        <v>17</v>
      </c>
    </row>
    <row r="14" spans="1:7" ht="17.100000000000001" customHeight="1">
      <c r="A14" s="107"/>
      <c r="B14" s="21" t="s">
        <v>77</v>
      </c>
      <c r="C14" s="17" t="s">
        <v>427</v>
      </c>
      <c r="D14" s="108" t="s">
        <v>17</v>
      </c>
      <c r="E14" s="21" t="s">
        <v>80</v>
      </c>
      <c r="F14" s="17">
        <v>0</v>
      </c>
    </row>
    <row r="15" spans="1:7" ht="17.100000000000001" customHeight="1">
      <c r="A15" s="107"/>
      <c r="B15" s="21" t="s">
        <v>389</v>
      </c>
      <c r="C15" s="17" t="s">
        <v>428</v>
      </c>
      <c r="D15" s="108"/>
      <c r="E15" s="21" t="s">
        <v>430</v>
      </c>
      <c r="F15" s="17">
        <v>0</v>
      </c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93" t="s">
        <v>33</v>
      </c>
      <c r="C17" s="93" t="s">
        <v>21</v>
      </c>
      <c r="D17" s="93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>
        <v>0.5</v>
      </c>
      <c r="C18" s="25" t="s">
        <v>431</v>
      </c>
      <c r="D18" s="11">
        <v>2</v>
      </c>
      <c r="E18" s="112"/>
      <c r="F18" s="113"/>
    </row>
    <row r="19" spans="1:6" ht="17.100000000000001" customHeight="1">
      <c r="A19" s="107"/>
      <c r="B19" s="25"/>
      <c r="C19" s="25"/>
      <c r="D19" s="11"/>
      <c r="E19" s="112"/>
      <c r="F19" s="113"/>
    </row>
    <row r="20" spans="1:6" ht="17.100000000000001" customHeight="1">
      <c r="A20" s="107"/>
      <c r="B20" s="25"/>
      <c r="C20" s="25"/>
      <c r="D20" s="11"/>
      <c r="E20" s="112"/>
      <c r="F20" s="113"/>
    </row>
    <row r="21" spans="1:6" ht="17.100000000000001" customHeight="1">
      <c r="A21" s="107"/>
      <c r="B21" s="25"/>
      <c r="C21" s="25"/>
      <c r="D21" s="11"/>
      <c r="E21" s="112"/>
      <c r="F21" s="113"/>
    </row>
    <row r="22" spans="1:6" ht="17.100000000000001" customHeight="1">
      <c r="A22" s="107"/>
      <c r="B22" s="25"/>
      <c r="C22" s="25"/>
      <c r="D22" s="11"/>
      <c r="E22" s="112"/>
      <c r="F22" s="113"/>
    </row>
    <row r="23" spans="1:6" ht="17.100000000000001" customHeight="1">
      <c r="A23" s="111"/>
      <c r="B23" s="25"/>
      <c r="C23" s="17"/>
      <c r="D23" s="11"/>
      <c r="E23" s="112"/>
      <c r="F23" s="113"/>
    </row>
    <row r="24" spans="1:6" ht="17.100000000000001" customHeight="1">
      <c r="A24" s="107" t="s">
        <v>0</v>
      </c>
      <c r="B24" s="25">
        <v>0.75</v>
      </c>
      <c r="C24" s="25" t="s">
        <v>432</v>
      </c>
      <c r="D24" s="11">
        <v>1</v>
      </c>
      <c r="E24" s="112"/>
      <c r="F24" s="113"/>
    </row>
    <row r="25" spans="1:6" ht="17.100000000000001" customHeight="1">
      <c r="A25" s="107"/>
      <c r="B25" s="25">
        <v>0.79166666666666663</v>
      </c>
      <c r="C25" s="25" t="s">
        <v>433</v>
      </c>
      <c r="D25" s="11">
        <v>8</v>
      </c>
      <c r="E25" s="112"/>
      <c r="F25" s="113"/>
    </row>
    <row r="26" spans="1:6" ht="17.100000000000001" customHeight="1">
      <c r="A26" s="107"/>
      <c r="B26" s="25"/>
      <c r="C26" s="25"/>
      <c r="D26" s="11"/>
      <c r="E26" s="112"/>
      <c r="F26" s="113"/>
    </row>
    <row r="27" spans="1:6" ht="17.100000000000001" customHeight="1">
      <c r="A27" s="107"/>
      <c r="B27" s="25"/>
      <c r="C27" s="25"/>
      <c r="D27" s="11"/>
      <c r="E27" s="112"/>
      <c r="F27" s="113"/>
    </row>
    <row r="28" spans="1:6" ht="17.100000000000001" customHeight="1">
      <c r="A28" s="107"/>
      <c r="B28" s="25"/>
      <c r="C28" s="25"/>
      <c r="D28" s="11"/>
      <c r="E28" s="112"/>
      <c r="F28" s="113"/>
    </row>
    <row r="29" spans="1:6" ht="17.100000000000001" customHeight="1">
      <c r="A29" s="107"/>
      <c r="B29" s="25"/>
      <c r="C29" s="25"/>
      <c r="D29" s="11"/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153</v>
      </c>
      <c r="D31" s="114" t="s">
        <v>20</v>
      </c>
      <c r="E31" s="93" t="s">
        <v>36</v>
      </c>
      <c r="F31" s="22" t="s">
        <v>412</v>
      </c>
    </row>
    <row r="32" spans="1:6" ht="17.100000000000001" customHeight="1">
      <c r="A32" s="115"/>
      <c r="B32" s="19" t="s">
        <v>37</v>
      </c>
      <c r="C32" s="23" t="s">
        <v>434</v>
      </c>
      <c r="D32" s="118"/>
      <c r="E32" s="16" t="s">
        <v>41</v>
      </c>
      <c r="F32" s="24" t="s">
        <v>435</v>
      </c>
    </row>
    <row r="33" spans="1:6" ht="17.100000000000001" customHeight="1">
      <c r="A33" s="115"/>
      <c r="B33" s="20" t="s">
        <v>38</v>
      </c>
      <c r="C33" s="23" t="s">
        <v>325</v>
      </c>
      <c r="D33" s="118"/>
      <c r="E33" s="16" t="s">
        <v>42</v>
      </c>
      <c r="F33" s="24" t="s">
        <v>436</v>
      </c>
    </row>
    <row r="34" spans="1:6" ht="17.100000000000001" customHeight="1">
      <c r="A34" s="116"/>
      <c r="B34" s="20" t="s">
        <v>39</v>
      </c>
      <c r="C34" s="23" t="s">
        <v>419</v>
      </c>
      <c r="D34" s="119"/>
      <c r="E34" s="16" t="s">
        <v>43</v>
      </c>
      <c r="F34" s="24"/>
    </row>
    <row r="35" spans="1:6" ht="17.100000000000001" customHeight="1">
      <c r="A35" s="117"/>
      <c r="B35" s="20" t="s">
        <v>40</v>
      </c>
      <c r="C35" s="23" t="s">
        <v>326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89" t="s">
        <v>329</v>
      </c>
      <c r="C37" s="90"/>
      <c r="D37" s="90"/>
      <c r="E37" s="90"/>
      <c r="F37" s="91"/>
    </row>
    <row r="38" spans="1:6" ht="17.100000000000001" customHeight="1">
      <c r="A38" s="116"/>
      <c r="B38" s="121"/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89" t="s">
        <v>437</v>
      </c>
      <c r="C40" s="90"/>
      <c r="D40" s="90"/>
      <c r="E40" s="90"/>
      <c r="F40" s="91"/>
    </row>
    <row r="41" spans="1:6" ht="17.100000000000001" customHeight="1">
      <c r="A41" s="116"/>
      <c r="B41" s="89"/>
      <c r="C41" s="90"/>
      <c r="D41" s="90"/>
      <c r="E41" s="90"/>
      <c r="F41" s="91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94" t="s">
        <v>30</v>
      </c>
      <c r="B44" s="126"/>
      <c r="C44" s="127"/>
      <c r="D44" s="94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92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E12" sqref="E1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93" t="s">
        <v>4</v>
      </c>
      <c r="B2" s="15">
        <v>42146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93" t="s">
        <v>5</v>
      </c>
      <c r="B4" s="27">
        <v>585500</v>
      </c>
      <c r="C4" s="8" t="s">
        <v>59</v>
      </c>
      <c r="D4" s="10">
        <v>0</v>
      </c>
      <c r="E4" s="9" t="s">
        <v>51</v>
      </c>
      <c r="F4" s="10">
        <v>0.01</v>
      </c>
    </row>
    <row r="5" spans="1:7" ht="17.100000000000001" customHeight="1">
      <c r="A5" s="93" t="s">
        <v>6</v>
      </c>
      <c r="B5" s="29">
        <f>B6-B4</f>
        <v>6816200</v>
      </c>
      <c r="C5" s="9" t="s">
        <v>50</v>
      </c>
      <c r="D5" s="10">
        <v>0.01</v>
      </c>
      <c r="E5" s="9" t="s">
        <v>52</v>
      </c>
      <c r="F5" s="10">
        <v>0.02</v>
      </c>
    </row>
    <row r="6" spans="1:7" ht="17.100000000000001" customHeight="1">
      <c r="A6" s="93" t="s">
        <v>7</v>
      </c>
      <c r="B6" s="29">
        <v>7401700</v>
      </c>
      <c r="C6" s="8" t="s">
        <v>55</v>
      </c>
      <c r="D6" s="10">
        <v>0.01</v>
      </c>
      <c r="E6" s="9" t="s">
        <v>53</v>
      </c>
      <c r="F6" s="10">
        <v>0.61</v>
      </c>
    </row>
    <row r="7" spans="1:7" ht="17.100000000000001" customHeight="1">
      <c r="A7" s="93" t="s">
        <v>8</v>
      </c>
      <c r="B7" s="29">
        <v>68044920</v>
      </c>
      <c r="C7" s="9" t="s">
        <v>34</v>
      </c>
      <c r="D7" s="10">
        <v>0.02</v>
      </c>
      <c r="E7" s="9" t="s">
        <v>54</v>
      </c>
      <c r="F7" s="10">
        <v>0.32</v>
      </c>
    </row>
    <row r="8" spans="1:7" ht="17.100000000000001" customHeight="1">
      <c r="A8" s="93" t="s">
        <v>13</v>
      </c>
      <c r="B8" s="29">
        <v>113716190</v>
      </c>
      <c r="C8" s="8" t="s">
        <v>35</v>
      </c>
      <c r="D8" s="10">
        <v>0</v>
      </c>
      <c r="E8" s="9"/>
      <c r="F8" s="10"/>
    </row>
    <row r="9" spans="1:7" ht="17.100000000000001" customHeight="1">
      <c r="A9" s="93" t="s">
        <v>28</v>
      </c>
      <c r="B9" s="28">
        <f>B7/B8</f>
        <v>0.59837495434906851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93" t="s">
        <v>19</v>
      </c>
      <c r="C11" s="93" t="s">
        <v>15</v>
      </c>
      <c r="D11" s="93" t="s">
        <v>18</v>
      </c>
      <c r="E11" s="93" t="s">
        <v>9</v>
      </c>
      <c r="F11" s="16" t="s">
        <v>10</v>
      </c>
    </row>
    <row r="12" spans="1:7" ht="17.100000000000001" customHeight="1">
      <c r="A12" s="107"/>
      <c r="B12" s="21" t="s">
        <v>336</v>
      </c>
      <c r="C12" s="17" t="s">
        <v>438</v>
      </c>
      <c r="D12" s="108" t="s">
        <v>16</v>
      </c>
      <c r="E12" s="21" t="s">
        <v>64</v>
      </c>
      <c r="F12" s="17">
        <v>49</v>
      </c>
    </row>
    <row r="13" spans="1:7" ht="17.100000000000001" customHeight="1">
      <c r="A13" s="107"/>
      <c r="B13" s="21" t="s">
        <v>388</v>
      </c>
      <c r="C13" s="17" t="s">
        <v>439</v>
      </c>
      <c r="D13" s="108"/>
      <c r="E13" s="21"/>
      <c r="F13" s="17"/>
    </row>
    <row r="14" spans="1:7" ht="17.100000000000001" customHeight="1">
      <c r="A14" s="107"/>
      <c r="B14" s="21" t="s">
        <v>77</v>
      </c>
      <c r="C14" s="17" t="s">
        <v>87</v>
      </c>
      <c r="D14" s="108" t="s">
        <v>17</v>
      </c>
      <c r="E14" s="21"/>
      <c r="F14" s="17"/>
    </row>
    <row r="15" spans="1:7" ht="17.100000000000001" customHeight="1">
      <c r="A15" s="107"/>
      <c r="B15" s="21" t="s">
        <v>389</v>
      </c>
      <c r="C15" s="17" t="s">
        <v>440</v>
      </c>
      <c r="D15" s="108"/>
      <c r="E15" s="21"/>
      <c r="F15" s="17"/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93" t="s">
        <v>33</v>
      </c>
      <c r="C17" s="93" t="s">
        <v>21</v>
      </c>
      <c r="D17" s="93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>
        <v>0.5</v>
      </c>
      <c r="C18" s="25" t="s">
        <v>441</v>
      </c>
      <c r="D18" s="11">
        <v>2</v>
      </c>
      <c r="E18" s="112"/>
      <c r="F18" s="113"/>
    </row>
    <row r="19" spans="1:6" ht="17.100000000000001" customHeight="1">
      <c r="A19" s="107"/>
      <c r="B19" s="25"/>
      <c r="C19" s="25"/>
      <c r="D19" s="11"/>
      <c r="E19" s="112"/>
      <c r="F19" s="113"/>
    </row>
    <row r="20" spans="1:6" ht="17.100000000000001" customHeight="1">
      <c r="A20" s="107"/>
      <c r="B20" s="25"/>
      <c r="C20" s="25"/>
      <c r="D20" s="11"/>
      <c r="E20" s="112"/>
      <c r="F20" s="113"/>
    </row>
    <row r="21" spans="1:6" ht="17.100000000000001" customHeight="1">
      <c r="A21" s="107"/>
      <c r="B21" s="25"/>
      <c r="C21" s="25"/>
      <c r="D21" s="11"/>
      <c r="E21" s="112"/>
      <c r="F21" s="113"/>
    </row>
    <row r="22" spans="1:6" ht="17.100000000000001" customHeight="1">
      <c r="A22" s="107"/>
      <c r="B22" s="25"/>
      <c r="C22" s="25"/>
      <c r="D22" s="11"/>
      <c r="E22" s="112"/>
      <c r="F22" s="113"/>
    </row>
    <row r="23" spans="1:6" ht="17.100000000000001" customHeight="1">
      <c r="A23" s="111"/>
      <c r="B23" s="25"/>
      <c r="C23" s="17"/>
      <c r="D23" s="11"/>
      <c r="E23" s="112"/>
      <c r="F23" s="113"/>
    </row>
    <row r="24" spans="1:6" ht="17.100000000000001" customHeight="1">
      <c r="A24" s="107" t="s">
        <v>0</v>
      </c>
      <c r="B24" s="25">
        <v>0.625</v>
      </c>
      <c r="C24" s="101" t="s">
        <v>442</v>
      </c>
      <c r="D24" s="11">
        <v>55</v>
      </c>
      <c r="E24" s="112" t="s">
        <v>443</v>
      </c>
      <c r="F24" s="113"/>
    </row>
    <row r="25" spans="1:6" ht="17.100000000000001" customHeight="1">
      <c r="A25" s="107"/>
      <c r="B25" s="25"/>
      <c r="C25" s="25"/>
      <c r="D25" s="11"/>
      <c r="E25" s="112"/>
      <c r="F25" s="113"/>
    </row>
    <row r="26" spans="1:6" ht="17.100000000000001" customHeight="1">
      <c r="A26" s="107"/>
      <c r="B26" s="25"/>
      <c r="C26" s="25"/>
      <c r="D26" s="11"/>
      <c r="E26" s="112"/>
      <c r="F26" s="113"/>
    </row>
    <row r="27" spans="1:6" ht="17.100000000000001" customHeight="1">
      <c r="A27" s="107"/>
      <c r="B27" s="25"/>
      <c r="C27" s="25"/>
      <c r="D27" s="11"/>
      <c r="E27" s="112"/>
      <c r="F27" s="113"/>
    </row>
    <row r="28" spans="1:6" ht="17.100000000000001" customHeight="1">
      <c r="A28" s="107"/>
      <c r="B28" s="25"/>
      <c r="C28" s="25"/>
      <c r="D28" s="11"/>
      <c r="E28" s="112"/>
      <c r="F28" s="113"/>
    </row>
    <row r="29" spans="1:6" ht="17.100000000000001" customHeight="1">
      <c r="A29" s="107"/>
      <c r="B29" s="25"/>
      <c r="C29" s="25"/>
      <c r="D29" s="11"/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153</v>
      </c>
      <c r="D31" s="114" t="s">
        <v>20</v>
      </c>
      <c r="E31" s="93" t="s">
        <v>36</v>
      </c>
      <c r="F31" s="22"/>
    </row>
    <row r="32" spans="1:6" ht="17.100000000000001" customHeight="1">
      <c r="A32" s="115"/>
      <c r="B32" s="19" t="s">
        <v>37</v>
      </c>
      <c r="C32" s="23" t="s">
        <v>434</v>
      </c>
      <c r="D32" s="118"/>
      <c r="E32" s="16" t="s">
        <v>41</v>
      </c>
      <c r="F32" s="24" t="s">
        <v>448</v>
      </c>
    </row>
    <row r="33" spans="1:6" ht="17.100000000000001" customHeight="1">
      <c r="A33" s="115"/>
      <c r="B33" s="20" t="s">
        <v>38</v>
      </c>
      <c r="C33" s="23" t="s">
        <v>325</v>
      </c>
      <c r="D33" s="118"/>
      <c r="E33" s="16" t="s">
        <v>42</v>
      </c>
      <c r="F33" s="24"/>
    </row>
    <row r="34" spans="1:6" ht="17.100000000000001" customHeight="1">
      <c r="A34" s="116"/>
      <c r="B34" s="20" t="s">
        <v>39</v>
      </c>
      <c r="C34" s="23" t="s">
        <v>419</v>
      </c>
      <c r="D34" s="119"/>
      <c r="E34" s="16" t="s">
        <v>43</v>
      </c>
      <c r="F34" s="24"/>
    </row>
    <row r="35" spans="1:6" ht="17.100000000000001" customHeight="1">
      <c r="A35" s="117"/>
      <c r="B35" s="20" t="s">
        <v>40</v>
      </c>
      <c r="C35" s="23" t="s">
        <v>326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89" t="s">
        <v>444</v>
      </c>
      <c r="C37" s="90"/>
      <c r="D37" s="90"/>
      <c r="E37" s="90"/>
      <c r="F37" s="91"/>
    </row>
    <row r="38" spans="1:6" ht="17.100000000000001" customHeight="1">
      <c r="A38" s="116"/>
      <c r="B38" s="121" t="s">
        <v>445</v>
      </c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89" t="s">
        <v>446</v>
      </c>
      <c r="C40" s="90"/>
      <c r="D40" s="90"/>
      <c r="E40" s="90"/>
      <c r="F40" s="91"/>
    </row>
    <row r="41" spans="1:6" ht="17.100000000000001" customHeight="1">
      <c r="A41" s="116"/>
      <c r="B41" s="89" t="s">
        <v>447</v>
      </c>
      <c r="C41" s="90"/>
      <c r="D41" s="90"/>
      <c r="E41" s="90"/>
      <c r="F41" s="91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94" t="s">
        <v>30</v>
      </c>
      <c r="B44" s="126"/>
      <c r="C44" s="127"/>
      <c r="D44" s="94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92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hyperlinks>
    <hyperlink ref="C24" r:id="rId1" tooltip="&quot;CHARLES KETTERING&quot; &lt;cfkettering3@mac.com&gt;" display="javascript:;"/>
  </hyperlinks>
  <pageMargins left="0.75000000000000011" right="0.75000000000000011" top="1" bottom="1" header="0.5" footer="0.5"/>
  <pageSetup paperSize="9" scale="60" orientation="portrait" horizontalDpi="4294967292" verticalDpi="4294967292"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40" sqref="B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4" customWidth="1"/>
    <col min="9" max="9" width="18.44140625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97" t="s">
        <v>4</v>
      </c>
      <c r="B2" s="15">
        <v>42147</v>
      </c>
      <c r="C2" s="5" t="s">
        <v>56</v>
      </c>
      <c r="D2" s="15"/>
      <c r="E2" s="6" t="s">
        <v>46</v>
      </c>
      <c r="F2" s="17"/>
      <c r="G2" s="30">
        <f>SUM(D4:D8)+SUM(F4:F8)</f>
        <v>0.98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97" t="s">
        <v>5</v>
      </c>
      <c r="B4" s="27">
        <v>1200000</v>
      </c>
      <c r="C4" s="8" t="s">
        <v>59</v>
      </c>
      <c r="D4" s="10">
        <v>0.02</v>
      </c>
      <c r="E4" s="9" t="s">
        <v>51</v>
      </c>
      <c r="F4" s="10">
        <v>0.13</v>
      </c>
    </row>
    <row r="5" spans="1:7" ht="17.100000000000001" customHeight="1">
      <c r="A5" s="97" t="s">
        <v>6</v>
      </c>
      <c r="B5" s="29">
        <f>B6-B4</f>
        <v>2689100</v>
      </c>
      <c r="C5" s="9" t="s">
        <v>50</v>
      </c>
      <c r="D5" s="10">
        <v>0.09</v>
      </c>
      <c r="E5" s="9" t="s">
        <v>52</v>
      </c>
      <c r="F5" s="10">
        <v>0.01</v>
      </c>
    </row>
    <row r="6" spans="1:7" ht="17.100000000000001" customHeight="1">
      <c r="A6" s="97" t="s">
        <v>7</v>
      </c>
      <c r="B6" s="29">
        <v>3889100</v>
      </c>
      <c r="C6" s="8" t="s">
        <v>55</v>
      </c>
      <c r="D6" s="10">
        <v>0.13</v>
      </c>
      <c r="E6" s="9" t="s">
        <v>53</v>
      </c>
      <c r="F6" s="10">
        <v>0</v>
      </c>
    </row>
    <row r="7" spans="1:7" ht="17.100000000000001" customHeight="1">
      <c r="A7" s="97" t="s">
        <v>8</v>
      </c>
      <c r="B7" s="29">
        <v>71934020</v>
      </c>
      <c r="C7" s="9" t="s">
        <v>34</v>
      </c>
      <c r="D7" s="10">
        <v>0.2</v>
      </c>
      <c r="E7" s="9" t="s">
        <v>54</v>
      </c>
      <c r="F7" s="10">
        <v>0.17</v>
      </c>
    </row>
    <row r="8" spans="1:7" ht="17.100000000000001" customHeight="1">
      <c r="A8" s="97" t="s">
        <v>13</v>
      </c>
      <c r="B8" s="29">
        <v>113716190</v>
      </c>
      <c r="C8" s="8" t="s">
        <v>35</v>
      </c>
      <c r="D8" s="10">
        <v>0.04</v>
      </c>
      <c r="E8" s="9" t="s">
        <v>220</v>
      </c>
      <c r="F8" s="10">
        <v>0.19</v>
      </c>
    </row>
    <row r="9" spans="1:7" ht="17.100000000000001" customHeight="1">
      <c r="A9" s="97" t="s">
        <v>28</v>
      </c>
      <c r="B9" s="28">
        <f>B7/B8</f>
        <v>0.63257500976773839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97" t="s">
        <v>19</v>
      </c>
      <c r="C11" s="97" t="s">
        <v>15</v>
      </c>
      <c r="D11" s="97" t="s">
        <v>18</v>
      </c>
      <c r="E11" s="97" t="s">
        <v>9</v>
      </c>
      <c r="F11" s="16" t="s">
        <v>10</v>
      </c>
    </row>
    <row r="12" spans="1:7" ht="17.100000000000001" customHeight="1">
      <c r="A12" s="107"/>
      <c r="B12" s="21" t="s">
        <v>336</v>
      </c>
      <c r="C12" s="17" t="s">
        <v>241</v>
      </c>
      <c r="D12" s="108" t="s">
        <v>16</v>
      </c>
      <c r="E12" s="21" t="s">
        <v>190</v>
      </c>
      <c r="F12" s="17">
        <v>9</v>
      </c>
    </row>
    <row r="13" spans="1:7" ht="17.100000000000001" customHeight="1">
      <c r="A13" s="107"/>
      <c r="B13" s="21" t="s">
        <v>388</v>
      </c>
      <c r="C13" s="17" t="s">
        <v>238</v>
      </c>
      <c r="D13" s="108"/>
      <c r="E13" s="21" t="s">
        <v>388</v>
      </c>
      <c r="F13" s="17">
        <v>4</v>
      </c>
    </row>
    <row r="14" spans="1:7" ht="17.100000000000001" customHeight="1">
      <c r="A14" s="107"/>
      <c r="B14" s="21" t="s">
        <v>77</v>
      </c>
      <c r="C14" s="17" t="s">
        <v>115</v>
      </c>
      <c r="D14" s="108" t="s">
        <v>17</v>
      </c>
      <c r="E14" s="21" t="s">
        <v>463</v>
      </c>
      <c r="F14" s="17">
        <v>0</v>
      </c>
    </row>
    <row r="15" spans="1:7" ht="17.100000000000001" customHeight="1">
      <c r="A15" s="107"/>
      <c r="B15" s="21" t="s">
        <v>389</v>
      </c>
      <c r="C15" s="17" t="s">
        <v>88</v>
      </c>
      <c r="D15" s="108"/>
      <c r="E15" s="21"/>
      <c r="F15" s="17"/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97" t="s">
        <v>33</v>
      </c>
      <c r="C17" s="97" t="s">
        <v>21</v>
      </c>
      <c r="D17" s="97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>
        <v>0.47916666666666669</v>
      </c>
      <c r="C18" s="25" t="s">
        <v>515</v>
      </c>
      <c r="D18" s="11">
        <v>3</v>
      </c>
      <c r="E18" s="112"/>
      <c r="F18" s="113"/>
    </row>
    <row r="19" spans="1:6" ht="17.100000000000001" customHeight="1">
      <c r="A19" s="107"/>
      <c r="B19" s="25">
        <v>0.5</v>
      </c>
      <c r="C19" s="25" t="s">
        <v>516</v>
      </c>
      <c r="D19" s="11">
        <v>12</v>
      </c>
      <c r="E19" s="112" t="s">
        <v>517</v>
      </c>
      <c r="F19" s="113"/>
    </row>
    <row r="20" spans="1:6" ht="17.100000000000001" customHeight="1">
      <c r="A20" s="107"/>
      <c r="B20" s="25">
        <v>0.54166666666666663</v>
      </c>
      <c r="C20" s="25" t="s">
        <v>518</v>
      </c>
      <c r="D20" s="11" t="s">
        <v>296</v>
      </c>
      <c r="E20" s="112"/>
      <c r="F20" s="113"/>
    </row>
    <row r="21" spans="1:6" ht="17.100000000000001" customHeight="1">
      <c r="A21" s="107"/>
      <c r="B21" s="25">
        <v>0.54166666666666663</v>
      </c>
      <c r="C21" s="25" t="s">
        <v>519</v>
      </c>
      <c r="D21" s="11">
        <v>2</v>
      </c>
      <c r="E21" s="112"/>
      <c r="F21" s="113"/>
    </row>
    <row r="22" spans="1:6" ht="17.100000000000001" customHeight="1">
      <c r="A22" s="107"/>
      <c r="B22" s="25"/>
      <c r="C22" s="25"/>
      <c r="D22" s="11"/>
      <c r="E22" s="112"/>
      <c r="F22" s="113"/>
    </row>
    <row r="23" spans="1:6" ht="17.100000000000001" customHeight="1">
      <c r="A23" s="111"/>
      <c r="B23" s="25"/>
      <c r="C23" s="17"/>
      <c r="D23" s="11"/>
      <c r="E23" s="112"/>
      <c r="F23" s="113"/>
    </row>
    <row r="24" spans="1:6" ht="17.100000000000001" customHeight="1">
      <c r="A24" s="107" t="s">
        <v>0</v>
      </c>
      <c r="B24" s="25">
        <v>0.79166666666666663</v>
      </c>
      <c r="C24" s="11" t="s">
        <v>510</v>
      </c>
      <c r="D24" s="11">
        <v>12</v>
      </c>
      <c r="E24" s="112" t="s">
        <v>520</v>
      </c>
      <c r="F24" s="113"/>
    </row>
    <row r="25" spans="1:6" ht="17.100000000000001" customHeight="1">
      <c r="A25" s="107"/>
      <c r="B25" s="25">
        <v>0.79166666666666663</v>
      </c>
      <c r="C25" s="25" t="s">
        <v>511</v>
      </c>
      <c r="D25" s="11">
        <v>3</v>
      </c>
      <c r="E25" s="112"/>
      <c r="F25" s="113"/>
    </row>
    <row r="26" spans="1:6" ht="17.100000000000001" customHeight="1">
      <c r="A26" s="107"/>
      <c r="B26" s="25">
        <v>0.8125</v>
      </c>
      <c r="C26" s="25" t="s">
        <v>514</v>
      </c>
      <c r="D26" s="11">
        <v>4</v>
      </c>
      <c r="E26" s="112"/>
      <c r="F26" s="113"/>
    </row>
    <row r="27" spans="1:6" ht="17.100000000000001" customHeight="1">
      <c r="A27" s="107"/>
      <c r="B27" s="25">
        <v>0.83333333333333337</v>
      </c>
      <c r="C27" s="25" t="s">
        <v>512</v>
      </c>
      <c r="D27" s="11">
        <v>4</v>
      </c>
      <c r="E27" s="112"/>
      <c r="F27" s="113"/>
    </row>
    <row r="28" spans="1:6" ht="17.100000000000001" customHeight="1">
      <c r="A28" s="107"/>
      <c r="B28" s="25">
        <v>0.83333333333333337</v>
      </c>
      <c r="C28" s="25" t="s">
        <v>513</v>
      </c>
      <c r="D28" s="11">
        <v>2</v>
      </c>
      <c r="E28" s="112"/>
      <c r="F28" s="113"/>
    </row>
    <row r="29" spans="1:6" ht="17.100000000000001" customHeight="1">
      <c r="A29" s="107"/>
      <c r="B29" s="25"/>
      <c r="C29" s="25"/>
      <c r="D29" s="11"/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306</v>
      </c>
      <c r="D31" s="114" t="s">
        <v>20</v>
      </c>
      <c r="E31" s="97" t="s">
        <v>36</v>
      </c>
      <c r="F31" s="22" t="s">
        <v>451</v>
      </c>
    </row>
    <row r="32" spans="1:6" ht="17.100000000000001" customHeight="1">
      <c r="A32" s="115"/>
      <c r="B32" s="19" t="s">
        <v>37</v>
      </c>
      <c r="C32" s="23" t="s">
        <v>230</v>
      </c>
      <c r="D32" s="118"/>
      <c r="E32" s="16" t="s">
        <v>41</v>
      </c>
      <c r="F32" s="24" t="s">
        <v>450</v>
      </c>
    </row>
    <row r="33" spans="1:6" ht="17.100000000000001" customHeight="1">
      <c r="A33" s="115"/>
      <c r="B33" s="20" t="s">
        <v>38</v>
      </c>
      <c r="C33" s="23" t="s">
        <v>325</v>
      </c>
      <c r="D33" s="118"/>
      <c r="E33" s="16" t="s">
        <v>42</v>
      </c>
      <c r="F33" s="24" t="s">
        <v>449</v>
      </c>
    </row>
    <row r="34" spans="1:6" ht="17.100000000000001" customHeight="1">
      <c r="A34" s="116"/>
      <c r="B34" s="20" t="s">
        <v>39</v>
      </c>
      <c r="C34" s="23" t="s">
        <v>478</v>
      </c>
      <c r="D34" s="119"/>
      <c r="E34" s="16" t="s">
        <v>43</v>
      </c>
      <c r="F34" s="24"/>
    </row>
    <row r="35" spans="1:6" ht="17.100000000000001" customHeight="1">
      <c r="A35" s="117"/>
      <c r="B35" s="20" t="s">
        <v>40</v>
      </c>
      <c r="C35" s="23" t="s">
        <v>185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98" t="s">
        <v>479</v>
      </c>
      <c r="C37" s="99"/>
      <c r="D37" s="99"/>
      <c r="E37" s="99"/>
      <c r="F37" s="100"/>
    </row>
    <row r="38" spans="1:6" ht="17.100000000000001" customHeight="1">
      <c r="A38" s="116"/>
      <c r="B38" s="121"/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102" t="s">
        <v>521</v>
      </c>
      <c r="C40" s="99"/>
      <c r="D40" s="99"/>
      <c r="E40" s="99"/>
      <c r="F40" s="100"/>
    </row>
    <row r="41" spans="1:6" ht="17.100000000000001" customHeight="1">
      <c r="A41" s="116"/>
      <c r="B41" s="98"/>
      <c r="C41" s="99"/>
      <c r="D41" s="99"/>
      <c r="E41" s="99"/>
      <c r="F41" s="100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96" t="s">
        <v>30</v>
      </c>
      <c r="B44" s="126"/>
      <c r="C44" s="127"/>
      <c r="D44" s="96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95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B39:F39"/>
    <mergeCell ref="A24:A29"/>
    <mergeCell ref="E24:F24"/>
    <mergeCell ref="E25:F25"/>
    <mergeCell ref="E27:F27"/>
    <mergeCell ref="E28:F28"/>
    <mergeCell ref="E29:F29"/>
    <mergeCell ref="A46:A49"/>
    <mergeCell ref="D46:D49"/>
    <mergeCell ref="E26:F26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41" sqref="B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8.44140625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97" t="s">
        <v>4</v>
      </c>
      <c r="B2" s="15">
        <v>42148</v>
      </c>
      <c r="C2" s="5" t="s">
        <v>56</v>
      </c>
      <c r="D2" s="15"/>
      <c r="E2" s="6" t="s">
        <v>46</v>
      </c>
      <c r="F2" s="17"/>
      <c r="G2" s="30">
        <f>SUM(D4:D8)+SUM(F4:F8)</f>
        <v>0.98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97" t="s">
        <v>5</v>
      </c>
      <c r="B4" s="27">
        <v>2141300</v>
      </c>
      <c r="C4" s="8" t="s">
        <v>59</v>
      </c>
      <c r="D4" s="10">
        <v>0.03</v>
      </c>
      <c r="E4" s="9" t="s">
        <v>51</v>
      </c>
      <c r="F4" s="10">
        <v>0.09</v>
      </c>
    </row>
    <row r="5" spans="1:7" ht="17.100000000000001" customHeight="1">
      <c r="A5" s="97" t="s">
        <v>6</v>
      </c>
      <c r="B5" s="29">
        <f>B6-B4</f>
        <v>2884800</v>
      </c>
      <c r="C5" s="9" t="s">
        <v>50</v>
      </c>
      <c r="D5" s="10">
        <v>0.1</v>
      </c>
      <c r="E5" s="9" t="s">
        <v>52</v>
      </c>
      <c r="F5" s="10">
        <v>7.0000000000000007E-2</v>
      </c>
    </row>
    <row r="6" spans="1:7" ht="17.100000000000001" customHeight="1">
      <c r="A6" s="97" t="s">
        <v>7</v>
      </c>
      <c r="B6" s="29">
        <v>5026100</v>
      </c>
      <c r="C6" s="8" t="s">
        <v>55</v>
      </c>
      <c r="D6" s="10">
        <v>0.16</v>
      </c>
      <c r="E6" s="9" t="s">
        <v>53</v>
      </c>
      <c r="F6" s="10">
        <v>0.02</v>
      </c>
    </row>
    <row r="7" spans="1:7" ht="17.100000000000001" customHeight="1">
      <c r="A7" s="97" t="s">
        <v>8</v>
      </c>
      <c r="B7" s="29">
        <v>76960120</v>
      </c>
      <c r="C7" s="9" t="s">
        <v>34</v>
      </c>
      <c r="D7" s="10">
        <v>0.27</v>
      </c>
      <c r="E7" s="9" t="s">
        <v>54</v>
      </c>
      <c r="F7" s="10">
        <v>0.16</v>
      </c>
    </row>
    <row r="8" spans="1:7" ht="17.100000000000001" customHeight="1">
      <c r="A8" s="97" t="s">
        <v>13</v>
      </c>
      <c r="B8" s="29">
        <v>113716190</v>
      </c>
      <c r="C8" s="8" t="s">
        <v>35</v>
      </c>
      <c r="D8" s="10">
        <v>0.08</v>
      </c>
      <c r="E8" s="9"/>
      <c r="F8" s="10"/>
    </row>
    <row r="9" spans="1:7" ht="17.100000000000001" customHeight="1">
      <c r="A9" s="97" t="s">
        <v>28</v>
      </c>
      <c r="B9" s="28">
        <f>B7/B8</f>
        <v>0.67677364146653174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97" t="s">
        <v>19</v>
      </c>
      <c r="C11" s="97" t="s">
        <v>15</v>
      </c>
      <c r="D11" s="97" t="s">
        <v>18</v>
      </c>
      <c r="E11" s="97" t="s">
        <v>9</v>
      </c>
      <c r="F11" s="16" t="s">
        <v>10</v>
      </c>
    </row>
    <row r="12" spans="1:7" ht="17.100000000000001" customHeight="1">
      <c r="A12" s="107"/>
      <c r="B12" s="21" t="s">
        <v>336</v>
      </c>
      <c r="C12" s="17" t="s">
        <v>456</v>
      </c>
      <c r="D12" s="108" t="s">
        <v>16</v>
      </c>
      <c r="E12" s="21" t="s">
        <v>459</v>
      </c>
      <c r="F12" s="17">
        <v>7</v>
      </c>
    </row>
    <row r="13" spans="1:7" ht="17.100000000000001" customHeight="1">
      <c r="A13" s="107"/>
      <c r="B13" s="21" t="s">
        <v>388</v>
      </c>
      <c r="C13" s="17" t="s">
        <v>457</v>
      </c>
      <c r="D13" s="108"/>
      <c r="E13" s="21" t="s">
        <v>460</v>
      </c>
      <c r="F13" s="17">
        <v>6</v>
      </c>
    </row>
    <row r="14" spans="1:7" ht="17.100000000000001" customHeight="1">
      <c r="A14" s="107"/>
      <c r="B14" s="21" t="s">
        <v>77</v>
      </c>
      <c r="C14" s="17" t="s">
        <v>413</v>
      </c>
      <c r="D14" s="108" t="s">
        <v>17</v>
      </c>
      <c r="E14" s="21" t="s">
        <v>461</v>
      </c>
      <c r="F14" s="17">
        <v>0</v>
      </c>
    </row>
    <row r="15" spans="1:7" ht="17.100000000000001" customHeight="1">
      <c r="A15" s="107"/>
      <c r="B15" s="21" t="s">
        <v>389</v>
      </c>
      <c r="C15" s="17" t="s">
        <v>458</v>
      </c>
      <c r="D15" s="108"/>
      <c r="E15" s="21" t="s">
        <v>462</v>
      </c>
      <c r="F15" s="17">
        <v>0</v>
      </c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97" t="s">
        <v>33</v>
      </c>
      <c r="C17" s="97" t="s">
        <v>21</v>
      </c>
      <c r="D17" s="97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>
        <v>0.5</v>
      </c>
      <c r="C18" s="25" t="s">
        <v>503</v>
      </c>
      <c r="D18" s="11" t="s">
        <v>504</v>
      </c>
      <c r="E18" s="112"/>
      <c r="F18" s="113"/>
    </row>
    <row r="19" spans="1:6" ht="17.100000000000001" customHeight="1">
      <c r="A19" s="107"/>
      <c r="B19" s="25">
        <v>0.54166666666666663</v>
      </c>
      <c r="C19" s="25" t="s">
        <v>505</v>
      </c>
      <c r="D19" s="11">
        <v>4</v>
      </c>
      <c r="E19" s="112"/>
      <c r="F19" s="113"/>
    </row>
    <row r="20" spans="1:6" ht="17.100000000000001" customHeight="1">
      <c r="A20" s="107"/>
      <c r="B20" s="25">
        <v>0.54166666666666663</v>
      </c>
      <c r="C20" s="25" t="s">
        <v>506</v>
      </c>
      <c r="D20" s="11">
        <v>3</v>
      </c>
      <c r="E20" s="112"/>
      <c r="F20" s="113"/>
    </row>
    <row r="21" spans="1:6" ht="17.100000000000001" customHeight="1">
      <c r="A21" s="107"/>
      <c r="B21" s="25">
        <v>0.5625</v>
      </c>
      <c r="C21" s="25" t="s">
        <v>507</v>
      </c>
      <c r="D21" s="11">
        <v>2</v>
      </c>
      <c r="E21" s="112"/>
      <c r="F21" s="113"/>
    </row>
    <row r="22" spans="1:6" ht="17.100000000000001" customHeight="1">
      <c r="A22" s="107"/>
      <c r="B22" s="25">
        <v>0.58333333333333337</v>
      </c>
      <c r="C22" s="25" t="s">
        <v>508</v>
      </c>
      <c r="D22" s="11">
        <v>3</v>
      </c>
      <c r="E22" s="112"/>
      <c r="F22" s="113"/>
    </row>
    <row r="23" spans="1:6" ht="17.100000000000001" customHeight="1">
      <c r="A23" s="111"/>
      <c r="B23" s="25">
        <v>0.58333333333333337</v>
      </c>
      <c r="C23" s="17" t="s">
        <v>509</v>
      </c>
      <c r="D23" s="11">
        <v>4</v>
      </c>
      <c r="E23" s="112"/>
      <c r="F23" s="113"/>
    </row>
    <row r="24" spans="1:6" ht="17.100000000000001" customHeight="1">
      <c r="A24" s="107" t="s">
        <v>0</v>
      </c>
      <c r="B24" s="25">
        <v>0.75</v>
      </c>
      <c r="C24" s="25" t="s">
        <v>497</v>
      </c>
      <c r="D24" s="11">
        <v>6</v>
      </c>
      <c r="E24" s="112"/>
      <c r="F24" s="113"/>
    </row>
    <row r="25" spans="1:6" ht="17.100000000000001" customHeight="1">
      <c r="A25" s="107"/>
      <c r="B25" s="25">
        <v>0.75</v>
      </c>
      <c r="C25" s="25" t="s">
        <v>522</v>
      </c>
      <c r="D25" s="11" t="s">
        <v>97</v>
      </c>
      <c r="E25" s="112" t="s">
        <v>501</v>
      </c>
      <c r="F25" s="113"/>
    </row>
    <row r="26" spans="1:6" ht="17.100000000000001" customHeight="1">
      <c r="A26" s="107"/>
      <c r="B26" s="25">
        <v>0.77083333333333337</v>
      </c>
      <c r="C26" s="25" t="s">
        <v>496</v>
      </c>
      <c r="D26" s="11">
        <v>2</v>
      </c>
      <c r="E26" s="112"/>
      <c r="F26" s="113"/>
    </row>
    <row r="27" spans="1:6" ht="17.100000000000001" customHeight="1">
      <c r="A27" s="107"/>
      <c r="B27" s="25">
        <v>0.77083333333333337</v>
      </c>
      <c r="C27" s="25" t="s">
        <v>498</v>
      </c>
      <c r="D27" s="11">
        <v>4</v>
      </c>
      <c r="E27" s="112"/>
      <c r="F27" s="113"/>
    </row>
    <row r="28" spans="1:6" ht="17.100000000000001" customHeight="1">
      <c r="A28" s="107"/>
      <c r="B28" s="25">
        <v>0.8125</v>
      </c>
      <c r="C28" s="25" t="s">
        <v>499</v>
      </c>
      <c r="D28" s="11">
        <v>3</v>
      </c>
      <c r="E28" s="112" t="s">
        <v>500</v>
      </c>
      <c r="F28" s="113"/>
    </row>
    <row r="29" spans="1:6" ht="17.100000000000001" customHeight="1">
      <c r="A29" s="107"/>
      <c r="B29" s="25">
        <v>0.85416666666666663</v>
      </c>
      <c r="C29" s="25" t="s">
        <v>502</v>
      </c>
      <c r="D29" s="11">
        <v>2</v>
      </c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452</v>
      </c>
      <c r="D31" s="114" t="s">
        <v>20</v>
      </c>
      <c r="E31" s="97" t="s">
        <v>36</v>
      </c>
      <c r="F31" s="22" t="s">
        <v>71</v>
      </c>
    </row>
    <row r="32" spans="1:6" ht="17.100000000000001" customHeight="1">
      <c r="A32" s="115"/>
      <c r="B32" s="19" t="s">
        <v>37</v>
      </c>
      <c r="C32" s="23" t="s">
        <v>229</v>
      </c>
      <c r="D32" s="118"/>
      <c r="E32" s="16" t="s">
        <v>41</v>
      </c>
      <c r="F32" s="24" t="s">
        <v>436</v>
      </c>
    </row>
    <row r="33" spans="1:6" ht="17.100000000000001" customHeight="1">
      <c r="A33" s="115"/>
      <c r="B33" s="20" t="s">
        <v>38</v>
      </c>
      <c r="C33" s="23" t="s">
        <v>453</v>
      </c>
      <c r="D33" s="118"/>
      <c r="E33" s="16" t="s">
        <v>42</v>
      </c>
      <c r="F33" s="24" t="s">
        <v>412</v>
      </c>
    </row>
    <row r="34" spans="1:6" ht="17.100000000000001" customHeight="1">
      <c r="A34" s="116"/>
      <c r="B34" s="20" t="s">
        <v>39</v>
      </c>
      <c r="C34" s="23" t="s">
        <v>454</v>
      </c>
      <c r="D34" s="119"/>
      <c r="E34" s="16" t="s">
        <v>43</v>
      </c>
      <c r="F34" s="24"/>
    </row>
    <row r="35" spans="1:6" ht="17.100000000000001" customHeight="1">
      <c r="A35" s="117"/>
      <c r="B35" s="20" t="s">
        <v>40</v>
      </c>
      <c r="C35" s="23" t="s">
        <v>326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98" t="s">
        <v>309</v>
      </c>
      <c r="C37" s="99"/>
      <c r="D37" s="99"/>
      <c r="E37" s="99"/>
      <c r="F37" s="100"/>
    </row>
    <row r="38" spans="1:6" ht="17.100000000000001" customHeight="1">
      <c r="A38" s="116"/>
      <c r="B38" s="121" t="s">
        <v>455</v>
      </c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102" t="s">
        <v>523</v>
      </c>
      <c r="C40" s="99"/>
      <c r="D40" s="99"/>
      <c r="E40" s="99"/>
      <c r="F40" s="100"/>
    </row>
    <row r="41" spans="1:6" ht="17.100000000000001" customHeight="1">
      <c r="A41" s="116"/>
      <c r="B41" s="102" t="s">
        <v>524</v>
      </c>
      <c r="C41" s="99"/>
      <c r="D41" s="99"/>
      <c r="E41" s="99"/>
      <c r="F41" s="100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96" t="s">
        <v>30</v>
      </c>
      <c r="B44" s="126"/>
      <c r="C44" s="127"/>
      <c r="D44" s="96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95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B39:F39"/>
    <mergeCell ref="A24:A29"/>
    <mergeCell ref="E24:F24"/>
    <mergeCell ref="E26:F26"/>
    <mergeCell ref="E27:F27"/>
    <mergeCell ref="E28:F28"/>
    <mergeCell ref="E29:F29"/>
    <mergeCell ref="A46:A49"/>
    <mergeCell ref="D46:D49"/>
    <mergeCell ref="E25:F25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40" sqref="B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97" t="s">
        <v>4</v>
      </c>
      <c r="B2" s="15">
        <v>42149</v>
      </c>
      <c r="C2" s="5" t="s">
        <v>56</v>
      </c>
      <c r="D2" s="15"/>
      <c r="E2" s="6" t="s">
        <v>46</v>
      </c>
      <c r="F2" s="17"/>
      <c r="G2" s="30">
        <f>SUM(D4:D8)+SUM(F4:F8)</f>
        <v>0.98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97" t="s">
        <v>5</v>
      </c>
      <c r="B4" s="27">
        <v>1582450</v>
      </c>
      <c r="C4" s="8" t="s">
        <v>59</v>
      </c>
      <c r="D4" s="10">
        <v>0.05</v>
      </c>
      <c r="E4" s="9" t="s">
        <v>51</v>
      </c>
      <c r="F4" s="10">
        <v>0.13</v>
      </c>
    </row>
    <row r="5" spans="1:7" ht="17.100000000000001" customHeight="1">
      <c r="A5" s="97" t="s">
        <v>6</v>
      </c>
      <c r="B5" s="29">
        <f>B6-B4</f>
        <v>1562400</v>
      </c>
      <c r="C5" s="9" t="s">
        <v>50</v>
      </c>
      <c r="D5" s="10">
        <v>0.08</v>
      </c>
      <c r="E5" s="9" t="s">
        <v>52</v>
      </c>
      <c r="F5" s="10">
        <v>0.08</v>
      </c>
    </row>
    <row r="6" spans="1:7" ht="17.100000000000001" customHeight="1">
      <c r="A6" s="97" t="s">
        <v>7</v>
      </c>
      <c r="B6" s="29">
        <v>3144850</v>
      </c>
      <c r="C6" s="8" t="s">
        <v>55</v>
      </c>
      <c r="D6" s="10">
        <v>0.17</v>
      </c>
      <c r="E6" s="9" t="s">
        <v>53</v>
      </c>
      <c r="F6" s="10">
        <v>0</v>
      </c>
    </row>
    <row r="7" spans="1:7" ht="17.100000000000001" customHeight="1">
      <c r="A7" s="97" t="s">
        <v>8</v>
      </c>
      <c r="B7" s="29">
        <v>80104970</v>
      </c>
      <c r="C7" s="9" t="s">
        <v>34</v>
      </c>
      <c r="D7" s="10">
        <v>0.25</v>
      </c>
      <c r="E7" s="9" t="s">
        <v>54</v>
      </c>
      <c r="F7" s="10">
        <v>0.13</v>
      </c>
    </row>
    <row r="8" spans="1:7" ht="17.100000000000001" customHeight="1">
      <c r="A8" s="97" t="s">
        <v>13</v>
      </c>
      <c r="B8" s="29">
        <v>113716190</v>
      </c>
      <c r="C8" s="8" t="s">
        <v>35</v>
      </c>
      <c r="D8" s="10">
        <v>0.09</v>
      </c>
      <c r="E8" s="9"/>
      <c r="F8" s="10"/>
    </row>
    <row r="9" spans="1:7" ht="17.100000000000001" customHeight="1">
      <c r="A9" s="97" t="s">
        <v>28</v>
      </c>
      <c r="B9" s="28">
        <f>B7/B8</f>
        <v>0.70442889442567502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97" t="s">
        <v>19</v>
      </c>
      <c r="C11" s="97" t="s">
        <v>15</v>
      </c>
      <c r="D11" s="97" t="s">
        <v>18</v>
      </c>
      <c r="E11" s="97" t="s">
        <v>9</v>
      </c>
      <c r="F11" s="16" t="s">
        <v>10</v>
      </c>
    </row>
    <row r="12" spans="1:7" ht="17.100000000000001" customHeight="1">
      <c r="A12" s="107"/>
      <c r="B12" s="21" t="s">
        <v>468</v>
      </c>
      <c r="C12" s="17" t="s">
        <v>469</v>
      </c>
      <c r="D12" s="108" t="s">
        <v>16</v>
      </c>
      <c r="E12" s="21" t="s">
        <v>75</v>
      </c>
      <c r="F12" s="17">
        <v>10</v>
      </c>
    </row>
    <row r="13" spans="1:7" ht="17.100000000000001" customHeight="1">
      <c r="A13" s="107"/>
      <c r="B13" s="21" t="s">
        <v>161</v>
      </c>
      <c r="C13" s="17" t="s">
        <v>470</v>
      </c>
      <c r="D13" s="108"/>
      <c r="E13" s="21" t="s">
        <v>472</v>
      </c>
      <c r="F13" s="17">
        <v>10</v>
      </c>
    </row>
    <row r="14" spans="1:7" ht="17.100000000000001" customHeight="1">
      <c r="A14" s="107"/>
      <c r="B14" s="21" t="s">
        <v>58</v>
      </c>
      <c r="C14" s="17" t="s">
        <v>469</v>
      </c>
      <c r="D14" s="108" t="s">
        <v>17</v>
      </c>
      <c r="E14" s="21" t="s">
        <v>473</v>
      </c>
      <c r="F14" s="17">
        <v>0</v>
      </c>
    </row>
    <row r="15" spans="1:7" ht="17.100000000000001" customHeight="1">
      <c r="A15" s="107"/>
      <c r="B15" s="21" t="s">
        <v>388</v>
      </c>
      <c r="C15" s="17" t="s">
        <v>471</v>
      </c>
      <c r="D15" s="108"/>
      <c r="E15" s="21" t="s">
        <v>474</v>
      </c>
      <c r="F15" s="17">
        <v>0</v>
      </c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97" t="s">
        <v>33</v>
      </c>
      <c r="C17" s="97" t="s">
        <v>21</v>
      </c>
      <c r="D17" s="97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>
        <v>0.52083333333333337</v>
      </c>
      <c r="C18" s="25" t="s">
        <v>487</v>
      </c>
      <c r="D18" s="11" t="s">
        <v>488</v>
      </c>
      <c r="E18" s="112"/>
      <c r="F18" s="113"/>
    </row>
    <row r="19" spans="1:6" ht="17.100000000000001" customHeight="1">
      <c r="A19" s="107"/>
      <c r="B19" s="25">
        <v>0.52083333333333337</v>
      </c>
      <c r="C19" s="25" t="s">
        <v>489</v>
      </c>
      <c r="D19" s="11">
        <v>2</v>
      </c>
      <c r="E19" s="112"/>
      <c r="F19" s="113"/>
    </row>
    <row r="20" spans="1:6" ht="17.100000000000001" customHeight="1">
      <c r="A20" s="107"/>
      <c r="B20" s="25">
        <v>0.54166666666666663</v>
      </c>
      <c r="C20" s="25" t="s">
        <v>490</v>
      </c>
      <c r="D20" s="11" t="s">
        <v>97</v>
      </c>
      <c r="E20" s="112"/>
      <c r="F20" s="113"/>
    </row>
    <row r="21" spans="1:6" ht="17.100000000000001" customHeight="1">
      <c r="A21" s="107"/>
      <c r="B21" s="25">
        <v>0.54166666666666663</v>
      </c>
      <c r="C21" s="25" t="s">
        <v>491</v>
      </c>
      <c r="D21" s="11">
        <v>2</v>
      </c>
      <c r="E21" s="112"/>
      <c r="F21" s="113"/>
    </row>
    <row r="22" spans="1:6" ht="17.100000000000001" customHeight="1">
      <c r="A22" s="107"/>
      <c r="B22" s="25">
        <v>0.5625</v>
      </c>
      <c r="C22" s="25" t="s">
        <v>492</v>
      </c>
      <c r="D22" s="11" t="s">
        <v>296</v>
      </c>
      <c r="E22" s="112"/>
      <c r="F22" s="113"/>
    </row>
    <row r="23" spans="1:6" ht="17.100000000000001" customHeight="1">
      <c r="A23" s="111"/>
      <c r="B23" s="25">
        <v>0.58333333333333337</v>
      </c>
      <c r="C23" s="17" t="s">
        <v>493</v>
      </c>
      <c r="D23" s="11">
        <v>4</v>
      </c>
      <c r="E23" s="112"/>
      <c r="F23" s="113"/>
    </row>
    <row r="24" spans="1:6" ht="17.100000000000001" customHeight="1">
      <c r="A24" s="107" t="s">
        <v>0</v>
      </c>
      <c r="B24" s="25">
        <v>0.75</v>
      </c>
      <c r="C24" s="17" t="s">
        <v>494</v>
      </c>
      <c r="D24" s="11">
        <v>2</v>
      </c>
      <c r="E24" s="112"/>
      <c r="F24" s="113"/>
    </row>
    <row r="25" spans="1:6" ht="17.100000000000001" customHeight="1">
      <c r="A25" s="107"/>
      <c r="B25" s="25">
        <v>0.77083333333333337</v>
      </c>
      <c r="C25" s="25" t="s">
        <v>495</v>
      </c>
      <c r="D25" s="11">
        <v>2</v>
      </c>
      <c r="E25" s="112"/>
      <c r="F25" s="113"/>
    </row>
    <row r="26" spans="1:6" ht="17.100000000000001" customHeight="1">
      <c r="A26" s="107"/>
      <c r="B26" s="25"/>
      <c r="C26" s="25"/>
      <c r="D26" s="11"/>
      <c r="E26" s="112"/>
      <c r="F26" s="113"/>
    </row>
    <row r="27" spans="1:6" ht="17.100000000000001" customHeight="1">
      <c r="A27" s="107"/>
      <c r="B27" s="25"/>
      <c r="C27" s="25"/>
      <c r="D27" s="11"/>
      <c r="E27" s="112"/>
      <c r="F27" s="113"/>
    </row>
    <row r="28" spans="1:6" ht="17.100000000000001" customHeight="1">
      <c r="A28" s="107"/>
      <c r="B28" s="25"/>
      <c r="C28" s="25"/>
      <c r="D28" s="11"/>
      <c r="E28" s="112"/>
      <c r="F28" s="113"/>
    </row>
    <row r="29" spans="1:6" ht="17.100000000000001" customHeight="1">
      <c r="A29" s="107"/>
      <c r="B29" s="25"/>
      <c r="C29" s="25"/>
      <c r="D29" s="11"/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466</v>
      </c>
      <c r="D31" s="114" t="s">
        <v>20</v>
      </c>
      <c r="E31" s="97" t="s">
        <v>36</v>
      </c>
      <c r="F31" s="22" t="s">
        <v>464</v>
      </c>
    </row>
    <row r="32" spans="1:6" ht="17.100000000000001" customHeight="1">
      <c r="A32" s="115"/>
      <c r="B32" s="19" t="s">
        <v>37</v>
      </c>
      <c r="C32" s="23" t="s">
        <v>183</v>
      </c>
      <c r="D32" s="118"/>
      <c r="E32" s="16" t="s">
        <v>41</v>
      </c>
      <c r="F32" s="24" t="s">
        <v>289</v>
      </c>
    </row>
    <row r="33" spans="1:6" ht="17.100000000000001" customHeight="1">
      <c r="A33" s="115"/>
      <c r="B33" s="20" t="s">
        <v>38</v>
      </c>
      <c r="C33" s="23" t="s">
        <v>136</v>
      </c>
      <c r="D33" s="118"/>
      <c r="E33" s="16" t="s">
        <v>42</v>
      </c>
      <c r="F33" s="24" t="s">
        <v>465</v>
      </c>
    </row>
    <row r="34" spans="1:6" ht="17.100000000000001" customHeight="1">
      <c r="A34" s="116"/>
      <c r="B34" s="20" t="s">
        <v>39</v>
      </c>
      <c r="C34" s="23" t="s">
        <v>174</v>
      </c>
      <c r="D34" s="119"/>
      <c r="E34" s="16" t="s">
        <v>43</v>
      </c>
      <c r="F34" s="24"/>
    </row>
    <row r="35" spans="1:6" ht="17.100000000000001" customHeight="1">
      <c r="A35" s="117"/>
      <c r="B35" s="20" t="s">
        <v>40</v>
      </c>
      <c r="C35" s="23" t="s">
        <v>326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98" t="s">
        <v>467</v>
      </c>
      <c r="C37" s="99"/>
      <c r="D37" s="99"/>
      <c r="E37" s="99"/>
      <c r="F37" s="100"/>
    </row>
    <row r="38" spans="1:6" ht="17.100000000000001" customHeight="1">
      <c r="A38" s="116"/>
      <c r="B38" s="121" t="s">
        <v>73</v>
      </c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102" t="s">
        <v>525</v>
      </c>
      <c r="C40" s="99"/>
      <c r="D40" s="99"/>
      <c r="E40" s="99"/>
      <c r="F40" s="100"/>
    </row>
    <row r="41" spans="1:6" ht="17.100000000000001" customHeight="1">
      <c r="A41" s="116"/>
      <c r="B41" s="98"/>
      <c r="C41" s="99"/>
      <c r="D41" s="99"/>
      <c r="E41" s="99"/>
      <c r="F41" s="100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96" t="s">
        <v>30</v>
      </c>
      <c r="B44" s="126"/>
      <c r="C44" s="127"/>
      <c r="D44" s="96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95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tabSelected="1" zoomScaleNormal="100" zoomScalePageLayoutView="150" workbookViewId="0">
      <selection activeCell="B41" sqref="B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97" t="s">
        <v>4</v>
      </c>
      <c r="B2" s="15">
        <v>42150</v>
      </c>
      <c r="C2" s="5" t="s">
        <v>56</v>
      </c>
      <c r="D2" s="15"/>
      <c r="E2" s="6" t="s">
        <v>46</v>
      </c>
      <c r="F2" s="17"/>
      <c r="G2" s="30">
        <f>SUM(D4:D8)+SUM(F4:F8)</f>
        <v>0.98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97" t="s">
        <v>5</v>
      </c>
      <c r="B4" s="27">
        <v>206500</v>
      </c>
      <c r="C4" s="8" t="s">
        <v>59</v>
      </c>
      <c r="D4" s="10">
        <v>0.02</v>
      </c>
      <c r="E4" s="9" t="s">
        <v>51</v>
      </c>
      <c r="F4" s="10">
        <v>0.03</v>
      </c>
    </row>
    <row r="5" spans="1:7" ht="17.100000000000001" customHeight="1">
      <c r="A5" s="97" t="s">
        <v>6</v>
      </c>
      <c r="B5" s="29">
        <f>B6-B4</f>
        <v>1073500</v>
      </c>
      <c r="C5" s="9" t="s">
        <v>50</v>
      </c>
      <c r="D5" s="10">
        <v>0.1</v>
      </c>
      <c r="E5" s="9" t="s">
        <v>52</v>
      </c>
      <c r="F5" s="10">
        <v>0.33</v>
      </c>
    </row>
    <row r="6" spans="1:7" ht="17.100000000000001" customHeight="1">
      <c r="A6" s="97" t="s">
        <v>7</v>
      </c>
      <c r="B6" s="29">
        <v>1280000</v>
      </c>
      <c r="C6" s="8" t="s">
        <v>55</v>
      </c>
      <c r="D6" s="10">
        <v>0.08</v>
      </c>
      <c r="E6" s="9" t="s">
        <v>53</v>
      </c>
      <c r="F6" s="10">
        <v>0</v>
      </c>
    </row>
    <row r="7" spans="1:7" ht="17.100000000000001" customHeight="1">
      <c r="A7" s="97" t="s">
        <v>8</v>
      </c>
      <c r="B7" s="29">
        <v>81384970</v>
      </c>
      <c r="C7" s="9" t="s">
        <v>34</v>
      </c>
      <c r="D7" s="10">
        <v>0.16</v>
      </c>
      <c r="E7" s="9" t="s">
        <v>54</v>
      </c>
      <c r="F7" s="10">
        <v>0.24</v>
      </c>
    </row>
    <row r="8" spans="1:7" ht="17.100000000000001" customHeight="1">
      <c r="A8" s="97" t="s">
        <v>13</v>
      </c>
      <c r="B8" s="29">
        <v>113716190</v>
      </c>
      <c r="C8" s="8" t="s">
        <v>35</v>
      </c>
      <c r="D8" s="10">
        <v>0.02</v>
      </c>
      <c r="E8" s="9"/>
      <c r="F8" s="10"/>
    </row>
    <row r="9" spans="1:7" ht="17.100000000000001" customHeight="1">
      <c r="A9" s="97" t="s">
        <v>28</v>
      </c>
      <c r="B9" s="28">
        <f>B7/B8</f>
        <v>0.71568498733557639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97" t="s">
        <v>19</v>
      </c>
      <c r="C11" s="97" t="s">
        <v>15</v>
      </c>
      <c r="D11" s="97" t="s">
        <v>18</v>
      </c>
      <c r="E11" s="97" t="s">
        <v>9</v>
      </c>
      <c r="F11" s="16" t="s">
        <v>10</v>
      </c>
    </row>
    <row r="12" spans="1:7" ht="17.100000000000001" customHeight="1">
      <c r="A12" s="107"/>
      <c r="B12" s="21" t="s">
        <v>468</v>
      </c>
      <c r="C12" s="17" t="s">
        <v>480</v>
      </c>
      <c r="D12" s="108" t="s">
        <v>16</v>
      </c>
      <c r="E12" s="21" t="s">
        <v>482</v>
      </c>
      <c r="F12" s="17">
        <v>7</v>
      </c>
    </row>
    <row r="13" spans="1:7" ht="17.100000000000001" customHeight="1">
      <c r="A13" s="107"/>
      <c r="B13" s="21" t="s">
        <v>161</v>
      </c>
      <c r="C13" s="17" t="s">
        <v>89</v>
      </c>
      <c r="D13" s="108"/>
      <c r="E13" s="21" t="s">
        <v>483</v>
      </c>
      <c r="F13" s="17">
        <v>3</v>
      </c>
    </row>
    <row r="14" spans="1:7" ht="17.100000000000001" customHeight="1">
      <c r="A14" s="107"/>
      <c r="B14" s="21" t="s">
        <v>58</v>
      </c>
      <c r="C14" s="17" t="s">
        <v>481</v>
      </c>
      <c r="D14" s="108" t="s">
        <v>17</v>
      </c>
      <c r="E14" s="21" t="s">
        <v>81</v>
      </c>
      <c r="F14" s="17">
        <v>0</v>
      </c>
    </row>
    <row r="15" spans="1:7" ht="17.100000000000001" customHeight="1">
      <c r="A15" s="107"/>
      <c r="B15" s="21" t="s">
        <v>388</v>
      </c>
      <c r="C15" s="17" t="s">
        <v>205</v>
      </c>
      <c r="D15" s="108"/>
      <c r="E15" s="21" t="s">
        <v>337</v>
      </c>
      <c r="F15" s="17">
        <v>0</v>
      </c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97" t="s">
        <v>33</v>
      </c>
      <c r="C17" s="97" t="s">
        <v>21</v>
      </c>
      <c r="D17" s="97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>
        <v>0.54166666666666663</v>
      </c>
      <c r="C18" s="25" t="s">
        <v>484</v>
      </c>
      <c r="D18" s="11" t="s">
        <v>97</v>
      </c>
      <c r="E18" s="112"/>
      <c r="F18" s="113"/>
    </row>
    <row r="19" spans="1:6" ht="17.100000000000001" customHeight="1">
      <c r="A19" s="107"/>
      <c r="B19" s="25"/>
      <c r="C19" s="25"/>
      <c r="D19" s="11"/>
      <c r="E19" s="112"/>
      <c r="F19" s="113"/>
    </row>
    <row r="20" spans="1:6" ht="17.100000000000001" customHeight="1">
      <c r="A20" s="107"/>
      <c r="B20" s="25"/>
      <c r="C20" s="25"/>
      <c r="D20" s="11"/>
      <c r="E20" s="112"/>
      <c r="F20" s="113"/>
    </row>
    <row r="21" spans="1:6" ht="17.100000000000001" customHeight="1">
      <c r="A21" s="107"/>
      <c r="B21" s="25"/>
      <c r="C21" s="25"/>
      <c r="D21" s="11"/>
      <c r="E21" s="112"/>
      <c r="F21" s="113"/>
    </row>
    <row r="22" spans="1:6" ht="17.100000000000001" customHeight="1">
      <c r="A22" s="107"/>
      <c r="B22" s="25"/>
      <c r="C22" s="25"/>
      <c r="D22" s="11"/>
      <c r="E22" s="112"/>
      <c r="F22" s="113"/>
    </row>
    <row r="23" spans="1:6" ht="17.100000000000001" customHeight="1">
      <c r="A23" s="111"/>
      <c r="B23" s="25"/>
      <c r="C23" s="17"/>
      <c r="D23" s="11"/>
      <c r="E23" s="112"/>
      <c r="F23" s="113"/>
    </row>
    <row r="24" spans="1:6" ht="17.100000000000001" customHeight="1">
      <c r="A24" s="107" t="s">
        <v>0</v>
      </c>
      <c r="B24" s="25">
        <v>0.77083333333333337</v>
      </c>
      <c r="C24" s="25" t="s">
        <v>485</v>
      </c>
      <c r="D24" s="11">
        <v>8</v>
      </c>
      <c r="E24" s="112" t="s">
        <v>486</v>
      </c>
      <c r="F24" s="113"/>
    </row>
    <row r="25" spans="1:6" ht="17.100000000000001" customHeight="1">
      <c r="A25" s="107"/>
      <c r="B25" s="25"/>
      <c r="C25" s="25"/>
      <c r="D25" s="11"/>
      <c r="E25" s="112"/>
      <c r="F25" s="113"/>
    </row>
    <row r="26" spans="1:6" ht="17.100000000000001" customHeight="1">
      <c r="A26" s="107"/>
      <c r="B26" s="25"/>
      <c r="C26" s="25"/>
      <c r="D26" s="11"/>
      <c r="E26" s="112"/>
      <c r="F26" s="113"/>
    </row>
    <row r="27" spans="1:6" ht="17.100000000000001" customHeight="1">
      <c r="A27" s="107"/>
      <c r="B27" s="25"/>
      <c r="C27" s="25"/>
      <c r="D27" s="11"/>
      <c r="E27" s="112"/>
      <c r="F27" s="113"/>
    </row>
    <row r="28" spans="1:6" ht="17.100000000000001" customHeight="1">
      <c r="A28" s="107"/>
      <c r="B28" s="25"/>
      <c r="C28" s="25"/>
      <c r="D28" s="11"/>
      <c r="E28" s="112"/>
      <c r="F28" s="113"/>
    </row>
    <row r="29" spans="1:6" ht="17.100000000000001" customHeight="1">
      <c r="A29" s="107"/>
      <c r="B29" s="25"/>
      <c r="C29" s="25"/>
      <c r="D29" s="11"/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476</v>
      </c>
      <c r="D31" s="114" t="s">
        <v>20</v>
      </c>
      <c r="E31" s="97" t="s">
        <v>36</v>
      </c>
      <c r="F31" s="22" t="s">
        <v>475</v>
      </c>
    </row>
    <row r="32" spans="1:6" ht="17.100000000000001" customHeight="1">
      <c r="A32" s="115"/>
      <c r="B32" s="19" t="s">
        <v>37</v>
      </c>
      <c r="C32" s="23" t="s">
        <v>229</v>
      </c>
      <c r="D32" s="118"/>
      <c r="E32" s="16" t="s">
        <v>41</v>
      </c>
      <c r="F32" s="24" t="s">
        <v>289</v>
      </c>
    </row>
    <row r="33" spans="1:6" ht="17.100000000000001" customHeight="1">
      <c r="A33" s="115"/>
      <c r="B33" s="20" t="s">
        <v>38</v>
      </c>
      <c r="C33" s="23" t="s">
        <v>325</v>
      </c>
      <c r="D33" s="118"/>
      <c r="E33" s="16" t="s">
        <v>42</v>
      </c>
      <c r="F33" s="24" t="s">
        <v>412</v>
      </c>
    </row>
    <row r="34" spans="1:6" ht="17.100000000000001" customHeight="1">
      <c r="A34" s="116"/>
      <c r="B34" s="20" t="s">
        <v>39</v>
      </c>
      <c r="C34" s="23" t="s">
        <v>419</v>
      </c>
      <c r="D34" s="119"/>
      <c r="E34" s="16" t="s">
        <v>43</v>
      </c>
      <c r="F34" s="24"/>
    </row>
    <row r="35" spans="1:6" ht="17.100000000000001" customHeight="1">
      <c r="A35" s="117"/>
      <c r="B35" s="20" t="s">
        <v>40</v>
      </c>
      <c r="C35" s="23" t="s">
        <v>185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98" t="s">
        <v>477</v>
      </c>
      <c r="C37" s="99"/>
      <c r="D37" s="99"/>
      <c r="E37" s="99"/>
      <c r="F37" s="100"/>
    </row>
    <row r="38" spans="1:6" ht="17.100000000000001" customHeight="1">
      <c r="A38" s="116"/>
      <c r="B38" s="121" t="s">
        <v>73</v>
      </c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102" t="s">
        <v>526</v>
      </c>
      <c r="C40" s="99"/>
      <c r="D40" s="99"/>
      <c r="E40" s="99"/>
      <c r="F40" s="100"/>
    </row>
    <row r="41" spans="1:6" ht="17.100000000000001" customHeight="1">
      <c r="A41" s="116"/>
      <c r="B41" s="102" t="s">
        <v>527</v>
      </c>
      <c r="C41" s="99"/>
      <c r="D41" s="99"/>
      <c r="E41" s="99"/>
      <c r="F41" s="100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96" t="s">
        <v>30</v>
      </c>
      <c r="B44" s="126"/>
      <c r="C44" s="127"/>
      <c r="D44" s="96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95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7" sqref="B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41" t="s">
        <v>4</v>
      </c>
      <c r="B2" s="15">
        <v>42127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41" t="s">
        <v>5</v>
      </c>
      <c r="B4" s="27">
        <v>1200000</v>
      </c>
      <c r="C4" s="8" t="s">
        <v>59</v>
      </c>
      <c r="D4" s="10">
        <v>0.01</v>
      </c>
      <c r="E4" s="9" t="s">
        <v>51</v>
      </c>
      <c r="F4" s="10">
        <v>0.13</v>
      </c>
    </row>
    <row r="5" spans="1:7" ht="17.100000000000001" customHeight="1">
      <c r="A5" s="41" t="s">
        <v>6</v>
      </c>
      <c r="B5" s="29">
        <f>B6-B4</f>
        <v>1178900</v>
      </c>
      <c r="C5" s="9" t="s">
        <v>50</v>
      </c>
      <c r="D5" s="10">
        <v>0.11</v>
      </c>
      <c r="E5" s="9" t="s">
        <v>52</v>
      </c>
      <c r="F5" s="10">
        <v>0.22</v>
      </c>
    </row>
    <row r="6" spans="1:7" ht="17.100000000000001" customHeight="1">
      <c r="A6" s="41" t="s">
        <v>7</v>
      </c>
      <c r="B6" s="29">
        <v>2378900</v>
      </c>
      <c r="C6" s="8" t="s">
        <v>55</v>
      </c>
      <c r="D6" s="10">
        <v>0.11</v>
      </c>
      <c r="E6" s="9" t="s">
        <v>53</v>
      </c>
      <c r="F6" s="10">
        <v>0</v>
      </c>
    </row>
    <row r="7" spans="1:7" ht="17.100000000000001" customHeight="1">
      <c r="A7" s="41" t="s">
        <v>8</v>
      </c>
      <c r="B7" s="29">
        <v>12037700</v>
      </c>
      <c r="C7" s="9" t="s">
        <v>34</v>
      </c>
      <c r="D7" s="10">
        <v>0.23</v>
      </c>
      <c r="E7" s="9" t="s">
        <v>54</v>
      </c>
      <c r="F7" s="10">
        <v>0.17</v>
      </c>
    </row>
    <row r="8" spans="1:7" ht="17.100000000000001" customHeight="1">
      <c r="A8" s="41" t="s">
        <v>13</v>
      </c>
      <c r="B8" s="29">
        <v>113716190</v>
      </c>
      <c r="C8" s="8" t="s">
        <v>35</v>
      </c>
      <c r="D8" s="10">
        <v>0.02</v>
      </c>
      <c r="E8" s="9"/>
      <c r="F8" s="10"/>
    </row>
    <row r="9" spans="1:7" ht="17.100000000000001" customHeight="1">
      <c r="A9" s="41" t="s">
        <v>28</v>
      </c>
      <c r="B9" s="28">
        <f>B7/B8</f>
        <v>0.10585739814181253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41" t="s">
        <v>19</v>
      </c>
      <c r="C11" s="41" t="s">
        <v>15</v>
      </c>
      <c r="D11" s="41" t="s">
        <v>18</v>
      </c>
      <c r="E11" s="41" t="s">
        <v>9</v>
      </c>
      <c r="F11" s="16" t="s">
        <v>10</v>
      </c>
    </row>
    <row r="12" spans="1:7" ht="17.100000000000001" customHeight="1">
      <c r="A12" s="107"/>
      <c r="B12" s="21" t="s">
        <v>86</v>
      </c>
      <c r="C12" s="17" t="s">
        <v>63</v>
      </c>
      <c r="D12" s="108" t="s">
        <v>16</v>
      </c>
      <c r="E12" s="21" t="s">
        <v>80</v>
      </c>
      <c r="F12" s="17">
        <v>11</v>
      </c>
    </row>
    <row r="13" spans="1:7" ht="17.100000000000001" customHeight="1">
      <c r="A13" s="107"/>
      <c r="B13" s="21" t="s">
        <v>57</v>
      </c>
      <c r="C13" s="17" t="s">
        <v>82</v>
      </c>
      <c r="D13" s="108"/>
      <c r="E13" s="21" t="s">
        <v>66</v>
      </c>
      <c r="F13" s="17">
        <v>11</v>
      </c>
    </row>
    <row r="14" spans="1:7" ht="17.100000000000001" customHeight="1">
      <c r="A14" s="107"/>
      <c r="B14" s="21" t="s">
        <v>74</v>
      </c>
      <c r="C14" s="17" t="s">
        <v>145</v>
      </c>
      <c r="D14" s="108" t="s">
        <v>17</v>
      </c>
      <c r="E14" s="21" t="s">
        <v>70</v>
      </c>
      <c r="F14" s="17">
        <v>0</v>
      </c>
    </row>
    <row r="15" spans="1:7" ht="17.100000000000001" customHeight="1">
      <c r="A15" s="107"/>
      <c r="B15" s="21" t="s">
        <v>75</v>
      </c>
      <c r="C15" s="17" t="s">
        <v>146</v>
      </c>
      <c r="D15" s="108"/>
      <c r="E15" s="21" t="s">
        <v>64</v>
      </c>
      <c r="F15" s="17">
        <v>0</v>
      </c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41" t="s">
        <v>33</v>
      </c>
      <c r="C17" s="41" t="s">
        <v>21</v>
      </c>
      <c r="D17" s="41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>
        <v>0.47916666666666669</v>
      </c>
      <c r="C18" s="25" t="s">
        <v>147</v>
      </c>
      <c r="D18" s="11" t="s">
        <v>67</v>
      </c>
      <c r="E18" s="112"/>
      <c r="F18" s="113"/>
    </row>
    <row r="19" spans="1:6" ht="17.100000000000001" customHeight="1">
      <c r="A19" s="107"/>
      <c r="B19" s="25">
        <v>0.47916666666666669</v>
      </c>
      <c r="C19" s="25" t="s">
        <v>148</v>
      </c>
      <c r="D19" s="11">
        <v>4</v>
      </c>
      <c r="E19" s="112"/>
      <c r="F19" s="113"/>
    </row>
    <row r="20" spans="1:6" ht="17.100000000000001" customHeight="1">
      <c r="A20" s="107"/>
      <c r="B20" s="25">
        <v>0.52083333333333337</v>
      </c>
      <c r="C20" s="25" t="s">
        <v>149</v>
      </c>
      <c r="D20" s="11">
        <v>4</v>
      </c>
      <c r="E20" s="112"/>
      <c r="F20" s="113"/>
    </row>
    <row r="21" spans="1:6" ht="17.100000000000001" customHeight="1">
      <c r="A21" s="107"/>
      <c r="B21" s="25">
        <v>0.54166666666666663</v>
      </c>
      <c r="C21" s="25" t="s">
        <v>150</v>
      </c>
      <c r="D21" s="11">
        <v>4</v>
      </c>
      <c r="E21" s="112"/>
      <c r="F21" s="113"/>
    </row>
    <row r="22" spans="1:6" ht="17.100000000000001" customHeight="1">
      <c r="A22" s="107"/>
      <c r="B22" s="25"/>
      <c r="C22" s="25"/>
      <c r="D22" s="11"/>
      <c r="E22" s="112"/>
      <c r="F22" s="113"/>
    </row>
    <row r="23" spans="1:6" ht="17.100000000000001" customHeight="1">
      <c r="A23" s="111"/>
      <c r="B23" s="25"/>
      <c r="C23" s="17"/>
      <c r="D23" s="11"/>
      <c r="E23" s="112"/>
      <c r="F23" s="113"/>
    </row>
    <row r="24" spans="1:6" ht="17.100000000000001" customHeight="1">
      <c r="A24" s="107" t="s">
        <v>0</v>
      </c>
      <c r="B24" s="25">
        <v>0.72916666666666663</v>
      </c>
      <c r="C24" s="25" t="s">
        <v>151</v>
      </c>
      <c r="D24" s="11" t="s">
        <v>119</v>
      </c>
      <c r="E24" s="112"/>
      <c r="F24" s="113"/>
    </row>
    <row r="25" spans="1:6" ht="17.100000000000001" customHeight="1">
      <c r="A25" s="107"/>
      <c r="B25" s="25">
        <v>0.77777777777777779</v>
      </c>
      <c r="C25" s="25" t="s">
        <v>152</v>
      </c>
      <c r="D25" s="11">
        <v>2</v>
      </c>
      <c r="E25" s="112"/>
      <c r="F25" s="113"/>
    </row>
    <row r="26" spans="1:6" ht="17.100000000000001" customHeight="1">
      <c r="A26" s="107"/>
      <c r="B26" s="25"/>
      <c r="C26" s="25"/>
      <c r="D26" s="11"/>
      <c r="E26" s="112"/>
      <c r="F26" s="113"/>
    </row>
    <row r="27" spans="1:6" ht="17.100000000000001" customHeight="1">
      <c r="A27" s="107"/>
      <c r="B27" s="25"/>
      <c r="C27" s="25"/>
      <c r="D27" s="11"/>
      <c r="E27" s="42"/>
      <c r="F27" s="43"/>
    </row>
    <row r="28" spans="1:6" ht="17.100000000000001" customHeight="1">
      <c r="A28" s="107"/>
      <c r="B28" s="25"/>
      <c r="C28" s="25"/>
      <c r="D28" s="11"/>
      <c r="E28" s="112"/>
      <c r="F28" s="113"/>
    </row>
    <row r="29" spans="1:6" ht="17.100000000000001" customHeight="1">
      <c r="A29" s="107"/>
      <c r="B29" s="25"/>
      <c r="C29" s="25"/>
      <c r="D29" s="11"/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153</v>
      </c>
      <c r="D31" s="114" t="s">
        <v>20</v>
      </c>
      <c r="E31" s="41" t="s">
        <v>36</v>
      </c>
      <c r="F31" s="22" t="s">
        <v>155</v>
      </c>
    </row>
    <row r="32" spans="1:6" ht="17.100000000000001" customHeight="1">
      <c r="A32" s="115"/>
      <c r="B32" s="19" t="s">
        <v>37</v>
      </c>
      <c r="C32" s="23" t="s">
        <v>135</v>
      </c>
      <c r="D32" s="118"/>
      <c r="E32" s="16" t="s">
        <v>41</v>
      </c>
      <c r="F32" s="24" t="s">
        <v>144</v>
      </c>
    </row>
    <row r="33" spans="1:6" ht="17.100000000000001" customHeight="1">
      <c r="A33" s="115"/>
      <c r="B33" s="20" t="s">
        <v>38</v>
      </c>
      <c r="C33" s="23" t="s">
        <v>107</v>
      </c>
      <c r="D33" s="118"/>
      <c r="E33" s="16" t="s">
        <v>42</v>
      </c>
      <c r="F33" s="24" t="s">
        <v>156</v>
      </c>
    </row>
    <row r="34" spans="1:6" ht="17.100000000000001" customHeight="1">
      <c r="A34" s="116"/>
      <c r="B34" s="20" t="s">
        <v>39</v>
      </c>
      <c r="C34" s="23" t="s">
        <v>154</v>
      </c>
      <c r="D34" s="119"/>
      <c r="E34" s="16" t="s">
        <v>43</v>
      </c>
      <c r="F34" s="24"/>
    </row>
    <row r="35" spans="1:6" ht="17.100000000000001" customHeight="1">
      <c r="A35" s="117"/>
      <c r="B35" s="20" t="s">
        <v>40</v>
      </c>
      <c r="C35" s="23" t="s">
        <v>109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44" t="s">
        <v>157</v>
      </c>
      <c r="C37" s="45"/>
      <c r="D37" s="45"/>
      <c r="E37" s="45"/>
      <c r="F37" s="46"/>
    </row>
    <row r="38" spans="1:6" ht="17.100000000000001" customHeight="1">
      <c r="A38" s="116"/>
      <c r="B38" s="121" t="s">
        <v>61</v>
      </c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44" t="s">
        <v>157</v>
      </c>
      <c r="C40" s="45"/>
      <c r="D40" s="45"/>
      <c r="E40" s="45"/>
      <c r="F40" s="46"/>
    </row>
    <row r="41" spans="1:6" ht="17.100000000000001" customHeight="1">
      <c r="A41" s="116"/>
      <c r="B41" s="44" t="s">
        <v>158</v>
      </c>
      <c r="C41" s="45"/>
      <c r="D41" s="45"/>
      <c r="E41" s="45"/>
      <c r="F41" s="46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40" t="s">
        <v>30</v>
      </c>
      <c r="B44" s="126"/>
      <c r="C44" s="127"/>
      <c r="D44" s="40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39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38" sqref="B38:F38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41" t="s">
        <v>4</v>
      </c>
      <c r="B2" s="15">
        <v>42128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41" t="s">
        <v>5</v>
      </c>
      <c r="B4" s="27">
        <v>2608000</v>
      </c>
      <c r="C4" s="8" t="s">
        <v>59</v>
      </c>
      <c r="D4" s="10">
        <v>0.02</v>
      </c>
      <c r="E4" s="9" t="s">
        <v>51</v>
      </c>
      <c r="F4" s="10">
        <v>7.0000000000000007E-2</v>
      </c>
    </row>
    <row r="5" spans="1:7" ht="17.100000000000001" customHeight="1">
      <c r="A5" s="41" t="s">
        <v>6</v>
      </c>
      <c r="B5" s="29">
        <f>B6-B4</f>
        <v>1265000</v>
      </c>
      <c r="C5" s="9" t="s">
        <v>50</v>
      </c>
      <c r="D5" s="10">
        <v>0.08</v>
      </c>
      <c r="E5" s="9" t="s">
        <v>52</v>
      </c>
      <c r="F5" s="10">
        <v>0.11</v>
      </c>
    </row>
    <row r="6" spans="1:7" ht="17.100000000000001" customHeight="1">
      <c r="A6" s="41" t="s">
        <v>7</v>
      </c>
      <c r="B6" s="29">
        <v>3873000</v>
      </c>
      <c r="C6" s="8" t="s">
        <v>55</v>
      </c>
      <c r="D6" s="10">
        <v>0.18</v>
      </c>
      <c r="E6" s="9" t="s">
        <v>53</v>
      </c>
      <c r="F6" s="10">
        <v>0.04</v>
      </c>
    </row>
    <row r="7" spans="1:7" ht="17.100000000000001" customHeight="1">
      <c r="A7" s="41" t="s">
        <v>8</v>
      </c>
      <c r="B7" s="29">
        <v>15910700</v>
      </c>
      <c r="C7" s="9" t="s">
        <v>34</v>
      </c>
      <c r="D7" s="10">
        <v>0.26</v>
      </c>
      <c r="E7" s="9" t="s">
        <v>54</v>
      </c>
      <c r="F7" s="10">
        <v>0.18</v>
      </c>
    </row>
    <row r="8" spans="1:7" ht="17.100000000000001" customHeight="1">
      <c r="A8" s="41" t="s">
        <v>13</v>
      </c>
      <c r="B8" s="29">
        <v>113716190</v>
      </c>
      <c r="C8" s="8" t="s">
        <v>35</v>
      </c>
      <c r="D8" s="10">
        <v>0.06</v>
      </c>
      <c r="E8" s="9"/>
      <c r="F8" s="10"/>
    </row>
    <row r="9" spans="1:7" ht="17.100000000000001" customHeight="1">
      <c r="A9" s="41" t="s">
        <v>28</v>
      </c>
      <c r="B9" s="28">
        <f>B7/B8</f>
        <v>0.1399158730168501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41" t="s">
        <v>19</v>
      </c>
      <c r="C11" s="41" t="s">
        <v>15</v>
      </c>
      <c r="D11" s="41" t="s">
        <v>18</v>
      </c>
      <c r="E11" s="41" t="s">
        <v>9</v>
      </c>
      <c r="F11" s="16" t="s">
        <v>10</v>
      </c>
    </row>
    <row r="12" spans="1:7" ht="17.100000000000001" customHeight="1">
      <c r="A12" s="107"/>
      <c r="B12" s="21" t="s">
        <v>161</v>
      </c>
      <c r="C12" s="17">
        <v>1</v>
      </c>
      <c r="D12" s="108" t="s">
        <v>16</v>
      </c>
      <c r="E12" s="21" t="s">
        <v>80</v>
      </c>
      <c r="F12" s="17">
        <v>11</v>
      </c>
    </row>
    <row r="13" spans="1:7" ht="17.100000000000001" customHeight="1">
      <c r="A13" s="107"/>
      <c r="B13" s="21" t="s">
        <v>160</v>
      </c>
      <c r="C13" s="17">
        <v>2</v>
      </c>
      <c r="D13" s="108"/>
      <c r="E13" s="21" t="s">
        <v>66</v>
      </c>
      <c r="F13" s="17">
        <v>12</v>
      </c>
    </row>
    <row r="14" spans="1:7" ht="17.100000000000001" customHeight="1">
      <c r="A14" s="107"/>
      <c r="B14" s="21" t="s">
        <v>58</v>
      </c>
      <c r="C14" s="17">
        <v>4</v>
      </c>
      <c r="D14" s="108" t="s">
        <v>17</v>
      </c>
      <c r="E14" s="21" t="s">
        <v>159</v>
      </c>
      <c r="F14" s="17">
        <v>0</v>
      </c>
    </row>
    <row r="15" spans="1:7" ht="17.100000000000001" customHeight="1">
      <c r="A15" s="107"/>
      <c r="B15" s="21" t="s">
        <v>162</v>
      </c>
      <c r="C15" s="17">
        <v>2</v>
      </c>
      <c r="D15" s="108"/>
      <c r="E15" s="21" t="s">
        <v>69</v>
      </c>
      <c r="F15" s="17">
        <v>0</v>
      </c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41" t="s">
        <v>33</v>
      </c>
      <c r="C17" s="41" t="s">
        <v>21</v>
      </c>
      <c r="D17" s="41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>
        <v>0.4861111111111111</v>
      </c>
      <c r="C18" s="25" t="s">
        <v>163</v>
      </c>
      <c r="D18" s="11">
        <v>4</v>
      </c>
      <c r="E18" s="112"/>
      <c r="F18" s="113"/>
    </row>
    <row r="19" spans="1:6" ht="17.100000000000001" customHeight="1">
      <c r="A19" s="107"/>
      <c r="B19" s="25">
        <v>0.5</v>
      </c>
      <c r="C19" s="25" t="s">
        <v>164</v>
      </c>
      <c r="D19" s="11" t="s">
        <v>119</v>
      </c>
      <c r="E19" s="112"/>
      <c r="F19" s="113"/>
    </row>
    <row r="20" spans="1:6" ht="17.100000000000001" customHeight="1">
      <c r="A20" s="107"/>
      <c r="B20" s="25">
        <v>0.5</v>
      </c>
      <c r="C20" s="25" t="s">
        <v>165</v>
      </c>
      <c r="D20" s="11">
        <v>5</v>
      </c>
      <c r="E20" s="112" t="s">
        <v>166</v>
      </c>
      <c r="F20" s="113"/>
    </row>
    <row r="21" spans="1:6" ht="17.100000000000001" customHeight="1">
      <c r="A21" s="107"/>
      <c r="B21" s="25">
        <v>0.54166666666666663</v>
      </c>
      <c r="C21" s="25" t="s">
        <v>167</v>
      </c>
      <c r="D21" s="11">
        <v>11</v>
      </c>
      <c r="E21" s="112"/>
      <c r="F21" s="113"/>
    </row>
    <row r="22" spans="1:6" ht="17.100000000000001" customHeight="1">
      <c r="A22" s="107"/>
      <c r="B22" s="25"/>
      <c r="C22" s="25"/>
      <c r="D22" s="11"/>
      <c r="E22" s="112"/>
      <c r="F22" s="113"/>
    </row>
    <row r="23" spans="1:6" ht="17.100000000000001" customHeight="1">
      <c r="A23" s="111"/>
      <c r="B23" s="25"/>
      <c r="C23" s="17"/>
      <c r="D23" s="11"/>
      <c r="E23" s="112"/>
      <c r="F23" s="113"/>
    </row>
    <row r="24" spans="1:6" ht="17.100000000000001" customHeight="1">
      <c r="A24" s="107" t="s">
        <v>0</v>
      </c>
      <c r="B24" s="25">
        <v>0.79166666666666663</v>
      </c>
      <c r="C24" s="25" t="s">
        <v>168</v>
      </c>
      <c r="D24" s="11">
        <v>2</v>
      </c>
      <c r="E24" s="112"/>
      <c r="F24" s="113"/>
    </row>
    <row r="25" spans="1:6" ht="17.100000000000001" customHeight="1">
      <c r="A25" s="107"/>
      <c r="B25" s="25">
        <v>0.79166666666666663</v>
      </c>
      <c r="C25" s="25" t="s">
        <v>169</v>
      </c>
      <c r="D25" s="11">
        <v>2</v>
      </c>
      <c r="E25" s="112"/>
      <c r="F25" s="113"/>
    </row>
    <row r="26" spans="1:6" ht="17.100000000000001" customHeight="1">
      <c r="A26" s="107"/>
      <c r="B26" s="25">
        <v>0.79166666666666663</v>
      </c>
      <c r="C26" s="25" t="s">
        <v>170</v>
      </c>
      <c r="D26" s="11" t="s">
        <v>84</v>
      </c>
      <c r="E26" s="112"/>
      <c r="F26" s="113"/>
    </row>
    <row r="27" spans="1:6" ht="17.100000000000001" customHeight="1">
      <c r="A27" s="107"/>
      <c r="B27" s="25">
        <v>0.79166666666666663</v>
      </c>
      <c r="C27" s="25" t="s">
        <v>171</v>
      </c>
      <c r="D27" s="11">
        <v>6</v>
      </c>
      <c r="E27" s="42"/>
      <c r="F27" s="43"/>
    </row>
    <row r="28" spans="1:6" ht="17.100000000000001" customHeight="1">
      <c r="A28" s="107"/>
      <c r="B28" s="25">
        <v>0.8125</v>
      </c>
      <c r="C28" s="25" t="s">
        <v>172</v>
      </c>
      <c r="D28" s="11">
        <v>7</v>
      </c>
      <c r="E28" s="112" t="s">
        <v>173</v>
      </c>
      <c r="F28" s="113"/>
    </row>
    <row r="29" spans="1:6" ht="17.100000000000001" customHeight="1">
      <c r="A29" s="107"/>
      <c r="B29" s="25"/>
      <c r="C29" s="25"/>
      <c r="D29" s="11"/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108</v>
      </c>
      <c r="D31" s="114" t="s">
        <v>20</v>
      </c>
      <c r="E31" s="41" t="s">
        <v>36</v>
      </c>
      <c r="F31" s="22" t="s">
        <v>175</v>
      </c>
    </row>
    <row r="32" spans="1:6" ht="17.100000000000001" customHeight="1">
      <c r="A32" s="115"/>
      <c r="B32" s="19" t="s">
        <v>37</v>
      </c>
      <c r="C32" s="23" t="s">
        <v>135</v>
      </c>
      <c r="D32" s="118"/>
      <c r="E32" s="16" t="s">
        <v>41</v>
      </c>
      <c r="F32" s="24" t="s">
        <v>176</v>
      </c>
    </row>
    <row r="33" spans="1:6" ht="17.100000000000001" customHeight="1">
      <c r="A33" s="115"/>
      <c r="B33" s="20" t="s">
        <v>38</v>
      </c>
      <c r="C33" s="23" t="s">
        <v>107</v>
      </c>
      <c r="D33" s="118"/>
      <c r="E33" s="16" t="s">
        <v>42</v>
      </c>
      <c r="F33" s="24" t="s">
        <v>177</v>
      </c>
    </row>
    <row r="34" spans="1:6" ht="17.100000000000001" customHeight="1">
      <c r="A34" s="116"/>
      <c r="B34" s="20" t="s">
        <v>39</v>
      </c>
      <c r="C34" s="23" t="s">
        <v>174</v>
      </c>
      <c r="D34" s="119"/>
      <c r="E34" s="16" t="s">
        <v>43</v>
      </c>
      <c r="F34" s="24"/>
    </row>
    <row r="35" spans="1:6" ht="17.100000000000001" customHeight="1">
      <c r="A35" s="117"/>
      <c r="B35" s="20" t="s">
        <v>40</v>
      </c>
      <c r="C35" s="23" t="s">
        <v>138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44" t="s">
        <v>178</v>
      </c>
      <c r="C37" s="45"/>
      <c r="D37" s="45"/>
      <c r="E37" s="45"/>
      <c r="F37" s="46"/>
    </row>
    <row r="38" spans="1:6" ht="17.100000000000001" customHeight="1">
      <c r="A38" s="116"/>
      <c r="B38" s="121"/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44" t="s">
        <v>179</v>
      </c>
      <c r="C40" s="45"/>
      <c r="D40" s="45"/>
      <c r="E40" s="45"/>
      <c r="F40" s="46"/>
    </row>
    <row r="41" spans="1:6" ht="17.100000000000001" customHeight="1">
      <c r="A41" s="116"/>
      <c r="B41" s="44"/>
      <c r="C41" s="45"/>
      <c r="D41" s="45"/>
      <c r="E41" s="45"/>
      <c r="F41" s="46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40" t="s">
        <v>30</v>
      </c>
      <c r="B44" s="126"/>
      <c r="C44" s="127"/>
      <c r="D44" s="40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39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40" sqref="B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41" t="s">
        <v>4</v>
      </c>
      <c r="B2" s="15">
        <v>42129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41" t="s">
        <v>5</v>
      </c>
      <c r="B4" s="27">
        <v>1765000</v>
      </c>
      <c r="C4" s="8" t="s">
        <v>59</v>
      </c>
      <c r="D4" s="10">
        <v>0.02</v>
      </c>
      <c r="E4" s="9" t="s">
        <v>51</v>
      </c>
      <c r="F4" s="10">
        <v>0.09</v>
      </c>
    </row>
    <row r="5" spans="1:7" ht="17.100000000000001" customHeight="1">
      <c r="A5" s="41" t="s">
        <v>6</v>
      </c>
      <c r="B5" s="29">
        <f>B6-B4</f>
        <v>2239000</v>
      </c>
      <c r="C5" s="9" t="s">
        <v>50</v>
      </c>
      <c r="D5" s="10">
        <v>7.0000000000000007E-2</v>
      </c>
      <c r="E5" s="9" t="s">
        <v>52</v>
      </c>
      <c r="F5" s="10">
        <v>0.15</v>
      </c>
    </row>
    <row r="6" spans="1:7" ht="17.100000000000001" customHeight="1">
      <c r="A6" s="41" t="s">
        <v>7</v>
      </c>
      <c r="B6" s="29">
        <v>4004000</v>
      </c>
      <c r="C6" s="8" t="s">
        <v>55</v>
      </c>
      <c r="D6" s="10">
        <v>0.18</v>
      </c>
      <c r="E6" s="9" t="s">
        <v>53</v>
      </c>
      <c r="F6" s="10">
        <v>0.06</v>
      </c>
    </row>
    <row r="7" spans="1:7" ht="17.100000000000001" customHeight="1">
      <c r="A7" s="41" t="s">
        <v>8</v>
      </c>
      <c r="B7" s="29">
        <v>19914700</v>
      </c>
      <c r="C7" s="9" t="s">
        <v>34</v>
      </c>
      <c r="D7" s="10">
        <v>0.24</v>
      </c>
      <c r="E7" s="9" t="s">
        <v>54</v>
      </c>
      <c r="F7" s="10">
        <v>0.12</v>
      </c>
    </row>
    <row r="8" spans="1:7" ht="17.100000000000001" customHeight="1">
      <c r="A8" s="41" t="s">
        <v>13</v>
      </c>
      <c r="B8" s="29">
        <v>113716190</v>
      </c>
      <c r="C8" s="8" t="s">
        <v>35</v>
      </c>
      <c r="D8" s="10">
        <v>7.0000000000000007E-2</v>
      </c>
      <c r="E8" s="9"/>
      <c r="F8" s="10"/>
    </row>
    <row r="9" spans="1:7" ht="17.100000000000001" customHeight="1">
      <c r="A9" s="41" t="s">
        <v>28</v>
      </c>
      <c r="B9" s="28">
        <f>B7/B8</f>
        <v>0.1751263386506354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41" t="s">
        <v>19</v>
      </c>
      <c r="C11" s="41" t="s">
        <v>15</v>
      </c>
      <c r="D11" s="41" t="s">
        <v>18</v>
      </c>
      <c r="E11" s="41" t="s">
        <v>9</v>
      </c>
      <c r="F11" s="16" t="s">
        <v>10</v>
      </c>
    </row>
    <row r="12" spans="1:7" ht="17.100000000000001" customHeight="1">
      <c r="A12" s="107"/>
      <c r="B12" s="21" t="s">
        <v>161</v>
      </c>
      <c r="C12" s="17" t="s">
        <v>186</v>
      </c>
      <c r="D12" s="108" t="s">
        <v>16</v>
      </c>
      <c r="E12" s="21" t="s">
        <v>190</v>
      </c>
      <c r="F12" s="17">
        <v>11</v>
      </c>
    </row>
    <row r="13" spans="1:7" ht="17.100000000000001" customHeight="1">
      <c r="A13" s="107"/>
      <c r="B13" s="21" t="s">
        <v>160</v>
      </c>
      <c r="C13" s="17" t="s">
        <v>187</v>
      </c>
      <c r="D13" s="108"/>
      <c r="E13" s="21" t="s">
        <v>66</v>
      </c>
      <c r="F13" s="17">
        <v>12</v>
      </c>
    </row>
    <row r="14" spans="1:7" ht="17.100000000000001" customHeight="1">
      <c r="A14" s="107"/>
      <c r="B14" s="21" t="s">
        <v>58</v>
      </c>
      <c r="C14" s="17" t="s">
        <v>188</v>
      </c>
      <c r="D14" s="108" t="s">
        <v>17</v>
      </c>
      <c r="E14" s="21" t="s">
        <v>78</v>
      </c>
      <c r="F14" s="17">
        <v>0</v>
      </c>
    </row>
    <row r="15" spans="1:7" ht="17.100000000000001" customHeight="1">
      <c r="A15" s="107"/>
      <c r="B15" s="21" t="s">
        <v>162</v>
      </c>
      <c r="C15" s="17" t="s">
        <v>189</v>
      </c>
      <c r="D15" s="108"/>
      <c r="E15" s="21" t="s">
        <v>60</v>
      </c>
      <c r="F15" s="17">
        <v>0</v>
      </c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41" t="s">
        <v>33</v>
      </c>
      <c r="C17" s="41" t="s">
        <v>21</v>
      </c>
      <c r="D17" s="41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>
        <v>0.4861111111111111</v>
      </c>
      <c r="C18" s="25" t="s">
        <v>191</v>
      </c>
      <c r="D18" s="11" t="s">
        <v>67</v>
      </c>
      <c r="E18" s="112"/>
      <c r="F18" s="113"/>
    </row>
    <row r="19" spans="1:6" ht="17.100000000000001" customHeight="1">
      <c r="A19" s="107"/>
      <c r="B19" s="25">
        <v>0.5</v>
      </c>
      <c r="C19" s="25" t="s">
        <v>192</v>
      </c>
      <c r="D19" s="11">
        <v>5</v>
      </c>
      <c r="E19" s="112"/>
      <c r="F19" s="113"/>
    </row>
    <row r="20" spans="1:6" ht="17.100000000000001" customHeight="1">
      <c r="A20" s="107"/>
      <c r="B20" s="25">
        <v>0.5</v>
      </c>
      <c r="C20" s="25" t="s">
        <v>193</v>
      </c>
      <c r="D20" s="11">
        <v>4</v>
      </c>
      <c r="E20" s="112"/>
      <c r="F20" s="113"/>
    </row>
    <row r="21" spans="1:6" ht="17.100000000000001" customHeight="1">
      <c r="A21" s="107"/>
      <c r="B21" s="25">
        <v>0.54166666666666663</v>
      </c>
      <c r="C21" s="25" t="s">
        <v>194</v>
      </c>
      <c r="D21" s="11" t="s">
        <v>83</v>
      </c>
      <c r="E21" s="112"/>
      <c r="F21" s="113"/>
    </row>
    <row r="22" spans="1:6" ht="17.100000000000001" customHeight="1">
      <c r="A22" s="107"/>
      <c r="B22" s="25">
        <v>0.58333333333333337</v>
      </c>
      <c r="C22" s="25" t="s">
        <v>195</v>
      </c>
      <c r="D22" s="11">
        <v>2</v>
      </c>
      <c r="E22" s="112"/>
      <c r="F22" s="113"/>
    </row>
    <row r="23" spans="1:6" ht="17.100000000000001" customHeight="1">
      <c r="A23" s="111"/>
      <c r="B23" s="25"/>
      <c r="C23" s="17"/>
      <c r="D23" s="11"/>
      <c r="E23" s="112"/>
      <c r="F23" s="113"/>
    </row>
    <row r="24" spans="1:6" ht="17.100000000000001" customHeight="1">
      <c r="A24" s="107" t="s">
        <v>0</v>
      </c>
      <c r="B24" s="25">
        <v>0.77083333333333337</v>
      </c>
      <c r="C24" s="25" t="s">
        <v>196</v>
      </c>
      <c r="D24" s="11">
        <v>3</v>
      </c>
      <c r="E24" s="112"/>
      <c r="F24" s="113"/>
    </row>
    <row r="25" spans="1:6" ht="17.100000000000001" customHeight="1">
      <c r="A25" s="107"/>
      <c r="B25" s="25">
        <v>0.79166666666666663</v>
      </c>
      <c r="C25" s="25" t="s">
        <v>197</v>
      </c>
      <c r="D25" s="11" t="s">
        <v>198</v>
      </c>
      <c r="E25" s="112" t="s">
        <v>199</v>
      </c>
      <c r="F25" s="113"/>
    </row>
    <row r="26" spans="1:6" ht="17.100000000000001" customHeight="1">
      <c r="A26" s="107"/>
      <c r="B26" s="25">
        <v>0.83333333333333337</v>
      </c>
      <c r="C26" s="25" t="s">
        <v>200</v>
      </c>
      <c r="D26" s="11">
        <v>4</v>
      </c>
      <c r="E26" s="112"/>
      <c r="F26" s="113"/>
    </row>
    <row r="27" spans="1:6" ht="17.100000000000001" customHeight="1">
      <c r="A27" s="107"/>
      <c r="B27" s="25"/>
      <c r="C27" s="25"/>
      <c r="D27" s="11"/>
      <c r="E27" s="42"/>
      <c r="F27" s="43"/>
    </row>
    <row r="28" spans="1:6" ht="17.100000000000001" customHeight="1">
      <c r="A28" s="107"/>
      <c r="B28" s="25"/>
      <c r="C28" s="25"/>
      <c r="D28" s="11"/>
      <c r="E28" s="112"/>
      <c r="F28" s="113"/>
    </row>
    <row r="29" spans="1:6" ht="17.100000000000001" customHeight="1">
      <c r="A29" s="107"/>
      <c r="B29" s="25"/>
      <c r="C29" s="25"/>
      <c r="D29" s="11"/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182</v>
      </c>
      <c r="D31" s="114" t="s">
        <v>20</v>
      </c>
      <c r="E31" s="41" t="s">
        <v>36</v>
      </c>
      <c r="F31" s="22" t="s">
        <v>201</v>
      </c>
    </row>
    <row r="32" spans="1:6" ht="17.100000000000001" customHeight="1">
      <c r="A32" s="115"/>
      <c r="B32" s="19" t="s">
        <v>37</v>
      </c>
      <c r="C32" s="23" t="s">
        <v>183</v>
      </c>
      <c r="D32" s="118"/>
      <c r="E32" s="16" t="s">
        <v>41</v>
      </c>
      <c r="F32" s="24" t="s">
        <v>85</v>
      </c>
    </row>
    <row r="33" spans="1:6" ht="17.100000000000001" customHeight="1">
      <c r="A33" s="115"/>
      <c r="B33" s="20" t="s">
        <v>38</v>
      </c>
      <c r="C33" s="23" t="s">
        <v>107</v>
      </c>
      <c r="D33" s="118"/>
      <c r="E33" s="16" t="s">
        <v>42</v>
      </c>
      <c r="F33" s="24" t="s">
        <v>202</v>
      </c>
    </row>
    <row r="34" spans="1:6" ht="17.100000000000001" customHeight="1">
      <c r="A34" s="116"/>
      <c r="B34" s="20" t="s">
        <v>39</v>
      </c>
      <c r="C34" s="23" t="s">
        <v>184</v>
      </c>
      <c r="D34" s="119"/>
      <c r="E34" s="16" t="s">
        <v>43</v>
      </c>
      <c r="F34" s="24"/>
    </row>
    <row r="35" spans="1:6" ht="17.100000000000001" customHeight="1">
      <c r="A35" s="117"/>
      <c r="B35" s="20" t="s">
        <v>40</v>
      </c>
      <c r="C35" s="23" t="s">
        <v>185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44" t="s">
        <v>180</v>
      </c>
      <c r="C37" s="45"/>
      <c r="D37" s="45"/>
      <c r="E37" s="45"/>
      <c r="F37" s="46"/>
    </row>
    <row r="38" spans="1:6" ht="17.100000000000001" customHeight="1">
      <c r="A38" s="116"/>
      <c r="B38" s="121" t="s">
        <v>181</v>
      </c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44" t="s">
        <v>203</v>
      </c>
      <c r="C40" s="45"/>
      <c r="D40" s="45"/>
      <c r="E40" s="45"/>
      <c r="F40" s="46"/>
    </row>
    <row r="41" spans="1:6" ht="17.100000000000001" customHeight="1">
      <c r="A41" s="116"/>
      <c r="B41" s="44"/>
      <c r="C41" s="45"/>
      <c r="D41" s="45"/>
      <c r="E41" s="45"/>
      <c r="F41" s="46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40" t="s">
        <v>30</v>
      </c>
      <c r="B44" s="126"/>
      <c r="C44" s="127"/>
      <c r="D44" s="40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39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41" sqref="B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41" t="s">
        <v>4</v>
      </c>
      <c r="B2" s="15">
        <v>42130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41" t="s">
        <v>5</v>
      </c>
      <c r="B4" s="27">
        <v>1223500</v>
      </c>
      <c r="C4" s="8" t="s">
        <v>59</v>
      </c>
      <c r="D4" s="10">
        <v>0.08</v>
      </c>
      <c r="E4" s="9" t="s">
        <v>51</v>
      </c>
      <c r="F4" s="10">
        <v>0.06</v>
      </c>
    </row>
    <row r="5" spans="1:7" ht="17.100000000000001" customHeight="1">
      <c r="A5" s="41" t="s">
        <v>6</v>
      </c>
      <c r="B5" s="29">
        <f>B6-B4</f>
        <v>651100</v>
      </c>
      <c r="C5" s="9" t="s">
        <v>50</v>
      </c>
      <c r="D5" s="10">
        <v>0.1</v>
      </c>
      <c r="E5" s="9" t="s">
        <v>52</v>
      </c>
      <c r="F5" s="10">
        <v>0.35</v>
      </c>
    </row>
    <row r="6" spans="1:7" ht="17.100000000000001" customHeight="1">
      <c r="A6" s="41" t="s">
        <v>7</v>
      </c>
      <c r="B6" s="29">
        <v>1874600</v>
      </c>
      <c r="C6" s="8" t="s">
        <v>55</v>
      </c>
      <c r="D6" s="10">
        <v>0.08</v>
      </c>
      <c r="E6" s="9" t="s">
        <v>53</v>
      </c>
      <c r="F6" s="10">
        <v>0</v>
      </c>
    </row>
    <row r="7" spans="1:7" ht="17.100000000000001" customHeight="1">
      <c r="A7" s="41" t="s">
        <v>8</v>
      </c>
      <c r="B7" s="29">
        <v>21789300</v>
      </c>
      <c r="C7" s="9" t="s">
        <v>34</v>
      </c>
      <c r="D7" s="10">
        <v>0.09</v>
      </c>
      <c r="E7" s="9" t="s">
        <v>54</v>
      </c>
      <c r="F7" s="10">
        <v>0.19</v>
      </c>
    </row>
    <row r="8" spans="1:7" ht="17.100000000000001" customHeight="1">
      <c r="A8" s="41" t="s">
        <v>13</v>
      </c>
      <c r="B8" s="29">
        <v>113716190</v>
      </c>
      <c r="C8" s="8" t="s">
        <v>35</v>
      </c>
      <c r="D8" s="10">
        <v>0.05</v>
      </c>
      <c r="E8" s="9"/>
      <c r="F8" s="10"/>
    </row>
    <row r="9" spans="1:7" ht="17.100000000000001" customHeight="1">
      <c r="A9" s="41" t="s">
        <v>28</v>
      </c>
      <c r="B9" s="28">
        <f>B7/B8</f>
        <v>0.19161123847008943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41" t="s">
        <v>19</v>
      </c>
      <c r="C11" s="41" t="s">
        <v>15</v>
      </c>
      <c r="D11" s="41" t="s">
        <v>18</v>
      </c>
      <c r="E11" s="41" t="s">
        <v>9</v>
      </c>
      <c r="F11" s="16" t="s">
        <v>10</v>
      </c>
    </row>
    <row r="12" spans="1:7" ht="17.100000000000001" customHeight="1">
      <c r="A12" s="107"/>
      <c r="B12" s="21" t="s">
        <v>161</v>
      </c>
      <c r="C12" s="17" t="s">
        <v>204</v>
      </c>
      <c r="D12" s="108" t="s">
        <v>16</v>
      </c>
      <c r="E12" s="21" t="s">
        <v>190</v>
      </c>
      <c r="F12" s="17">
        <v>11</v>
      </c>
    </row>
    <row r="13" spans="1:7" ht="17.100000000000001" customHeight="1">
      <c r="A13" s="107"/>
      <c r="B13" s="21" t="s">
        <v>160</v>
      </c>
      <c r="C13" s="17" t="s">
        <v>88</v>
      </c>
      <c r="D13" s="108"/>
      <c r="E13" s="21" t="s">
        <v>81</v>
      </c>
      <c r="F13" s="17">
        <v>5</v>
      </c>
    </row>
    <row r="14" spans="1:7" ht="17.100000000000001" customHeight="1">
      <c r="A14" s="107"/>
      <c r="B14" s="21" t="s">
        <v>58</v>
      </c>
      <c r="C14" s="17" t="s">
        <v>72</v>
      </c>
      <c r="D14" s="108" t="s">
        <v>17</v>
      </c>
      <c r="E14" s="21" t="s">
        <v>74</v>
      </c>
      <c r="F14" s="17">
        <v>0</v>
      </c>
    </row>
    <row r="15" spans="1:7" ht="17.100000000000001" customHeight="1">
      <c r="A15" s="107"/>
      <c r="B15" s="21" t="s">
        <v>162</v>
      </c>
      <c r="C15" s="17" t="s">
        <v>205</v>
      </c>
      <c r="D15" s="108"/>
      <c r="E15" s="21" t="s">
        <v>206</v>
      </c>
      <c r="F15" s="17">
        <v>0</v>
      </c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41" t="s">
        <v>33</v>
      </c>
      <c r="C17" s="41" t="s">
        <v>21</v>
      </c>
      <c r="D17" s="41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>
        <v>0.5</v>
      </c>
      <c r="C18" s="25" t="s">
        <v>207</v>
      </c>
      <c r="D18" s="11">
        <v>4</v>
      </c>
      <c r="E18" s="112"/>
      <c r="F18" s="113"/>
    </row>
    <row r="19" spans="1:6" ht="17.100000000000001" customHeight="1">
      <c r="A19" s="107"/>
      <c r="B19" s="25">
        <v>0.5</v>
      </c>
      <c r="C19" s="25" t="s">
        <v>208</v>
      </c>
      <c r="D19" s="11">
        <v>6</v>
      </c>
      <c r="E19" s="112" t="s">
        <v>62</v>
      </c>
      <c r="F19" s="113"/>
    </row>
    <row r="20" spans="1:6" ht="17.100000000000001" customHeight="1">
      <c r="A20" s="107"/>
      <c r="B20" s="25">
        <v>0.5</v>
      </c>
      <c r="C20" s="25" t="s">
        <v>209</v>
      </c>
      <c r="D20" s="11">
        <v>12</v>
      </c>
      <c r="E20" s="112" t="s">
        <v>210</v>
      </c>
      <c r="F20" s="113"/>
    </row>
    <row r="21" spans="1:6" ht="17.100000000000001" customHeight="1">
      <c r="A21" s="107"/>
      <c r="B21" s="25"/>
      <c r="C21" s="25"/>
      <c r="D21" s="11"/>
      <c r="E21" s="112"/>
      <c r="F21" s="113"/>
    </row>
    <row r="22" spans="1:6" ht="17.100000000000001" customHeight="1">
      <c r="A22" s="107"/>
      <c r="B22" s="25"/>
      <c r="C22" s="25"/>
      <c r="D22" s="11"/>
      <c r="E22" s="112"/>
      <c r="F22" s="113"/>
    </row>
    <row r="23" spans="1:6" ht="17.100000000000001" customHeight="1">
      <c r="A23" s="111"/>
      <c r="B23" s="25"/>
      <c r="C23" s="17"/>
      <c r="D23" s="11"/>
      <c r="E23" s="112"/>
      <c r="F23" s="113"/>
    </row>
    <row r="24" spans="1:6" ht="17.100000000000001" customHeight="1">
      <c r="A24" s="107" t="s">
        <v>0</v>
      </c>
      <c r="B24" s="25">
        <v>0.75</v>
      </c>
      <c r="C24" s="25" t="s">
        <v>211</v>
      </c>
      <c r="D24" s="11">
        <v>7</v>
      </c>
      <c r="E24" s="112"/>
      <c r="F24" s="113"/>
    </row>
    <row r="25" spans="1:6" ht="17.100000000000001" customHeight="1">
      <c r="A25" s="107"/>
      <c r="B25" s="25">
        <v>0.79166666666666663</v>
      </c>
      <c r="C25" s="25" t="s">
        <v>212</v>
      </c>
      <c r="D25" s="11">
        <v>3</v>
      </c>
      <c r="E25" s="112"/>
      <c r="F25" s="113"/>
    </row>
    <row r="26" spans="1:6" ht="17.100000000000001" customHeight="1">
      <c r="A26" s="107"/>
      <c r="B26" s="25"/>
      <c r="C26" s="25"/>
      <c r="D26" s="11"/>
      <c r="E26" s="112"/>
      <c r="F26" s="113"/>
    </row>
    <row r="27" spans="1:6" ht="17.100000000000001" customHeight="1">
      <c r="A27" s="107"/>
      <c r="B27" s="25"/>
      <c r="C27" s="25"/>
      <c r="D27" s="11"/>
      <c r="E27" s="42"/>
      <c r="F27" s="43"/>
    </row>
    <row r="28" spans="1:6" ht="17.100000000000001" customHeight="1">
      <c r="A28" s="107"/>
      <c r="B28" s="25"/>
      <c r="C28" s="25"/>
      <c r="D28" s="11"/>
      <c r="E28" s="112"/>
      <c r="F28" s="113"/>
    </row>
    <row r="29" spans="1:6" ht="17.100000000000001" customHeight="1">
      <c r="A29" s="107"/>
      <c r="B29" s="25"/>
      <c r="C29" s="25"/>
      <c r="D29" s="11"/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213</v>
      </c>
      <c r="D31" s="114" t="s">
        <v>20</v>
      </c>
      <c r="E31" s="41" t="s">
        <v>36</v>
      </c>
      <c r="F31" s="22" t="s">
        <v>216</v>
      </c>
    </row>
    <row r="32" spans="1:6" ht="17.100000000000001" customHeight="1">
      <c r="A32" s="115"/>
      <c r="B32" s="19" t="s">
        <v>37</v>
      </c>
      <c r="C32" s="23" t="s">
        <v>183</v>
      </c>
      <c r="D32" s="118"/>
      <c r="E32" s="16" t="s">
        <v>41</v>
      </c>
      <c r="F32" s="24" t="s">
        <v>68</v>
      </c>
    </row>
    <row r="33" spans="1:6" ht="17.100000000000001" customHeight="1">
      <c r="A33" s="115"/>
      <c r="B33" s="20" t="s">
        <v>38</v>
      </c>
      <c r="C33" s="23" t="s">
        <v>214</v>
      </c>
      <c r="D33" s="118"/>
      <c r="E33" s="16" t="s">
        <v>42</v>
      </c>
      <c r="F33" s="24" t="s">
        <v>217</v>
      </c>
    </row>
    <row r="34" spans="1:6" ht="17.100000000000001" customHeight="1">
      <c r="A34" s="116"/>
      <c r="B34" s="20" t="s">
        <v>39</v>
      </c>
      <c r="C34" s="23" t="s">
        <v>215</v>
      </c>
      <c r="D34" s="119"/>
      <c r="E34" s="16" t="s">
        <v>43</v>
      </c>
      <c r="F34" s="24" t="s">
        <v>71</v>
      </c>
    </row>
    <row r="35" spans="1:6" ht="17.100000000000001" customHeight="1">
      <c r="A35" s="117"/>
      <c r="B35" s="20" t="s">
        <v>40</v>
      </c>
      <c r="C35" s="23" t="s">
        <v>138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44" t="s">
        <v>218</v>
      </c>
      <c r="C37" s="45"/>
      <c r="D37" s="45"/>
      <c r="E37" s="45"/>
      <c r="F37" s="46"/>
    </row>
    <row r="38" spans="1:6" ht="17.100000000000001" customHeight="1">
      <c r="A38" s="116"/>
      <c r="B38" s="121"/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44" t="s">
        <v>65</v>
      </c>
      <c r="C40" s="45"/>
      <c r="D40" s="45"/>
      <c r="E40" s="45"/>
      <c r="F40" s="46"/>
    </row>
    <row r="41" spans="1:6" ht="17.100000000000001" customHeight="1">
      <c r="A41" s="116"/>
      <c r="B41" s="44" t="s">
        <v>219</v>
      </c>
      <c r="C41" s="45"/>
      <c r="D41" s="45"/>
      <c r="E41" s="45"/>
      <c r="F41" s="46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40" t="s">
        <v>30</v>
      </c>
      <c r="B44" s="126"/>
      <c r="C44" s="127"/>
      <c r="D44" s="40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39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E8" sqref="E8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49" t="s">
        <v>4</v>
      </c>
      <c r="B2" s="15">
        <v>42132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49" t="s">
        <v>5</v>
      </c>
      <c r="B4" s="27">
        <v>856500</v>
      </c>
      <c r="C4" s="8" t="s">
        <v>59</v>
      </c>
      <c r="D4" s="10">
        <v>0.02</v>
      </c>
      <c r="E4" s="9" t="s">
        <v>51</v>
      </c>
      <c r="F4" s="10">
        <v>0.05</v>
      </c>
    </row>
    <row r="5" spans="1:7" ht="17.100000000000001" customHeight="1">
      <c r="A5" s="49" t="s">
        <v>6</v>
      </c>
      <c r="B5" s="29">
        <f>B6-B4</f>
        <v>2215450</v>
      </c>
      <c r="C5" s="9" t="s">
        <v>50</v>
      </c>
      <c r="D5" s="10">
        <v>0.04</v>
      </c>
      <c r="E5" s="9" t="s">
        <v>52</v>
      </c>
      <c r="F5" s="10">
        <v>0.14000000000000001</v>
      </c>
    </row>
    <row r="6" spans="1:7" ht="17.100000000000001" customHeight="1">
      <c r="A6" s="49" t="s">
        <v>7</v>
      </c>
      <c r="B6" s="29">
        <v>3071950</v>
      </c>
      <c r="C6" s="8" t="s">
        <v>55</v>
      </c>
      <c r="D6" s="10">
        <v>0.03</v>
      </c>
      <c r="E6" s="9" t="s">
        <v>53</v>
      </c>
      <c r="F6" s="10">
        <v>0.16</v>
      </c>
    </row>
    <row r="7" spans="1:7" ht="17.100000000000001" customHeight="1">
      <c r="A7" s="49" t="s">
        <v>8</v>
      </c>
      <c r="B7" s="29">
        <v>25870750</v>
      </c>
      <c r="C7" s="9" t="s">
        <v>34</v>
      </c>
      <c r="D7" s="10">
        <v>0.11</v>
      </c>
      <c r="E7" s="9" t="s">
        <v>54</v>
      </c>
      <c r="F7" s="10">
        <v>0.22</v>
      </c>
    </row>
    <row r="8" spans="1:7" ht="17.100000000000001" customHeight="1">
      <c r="A8" s="49" t="s">
        <v>13</v>
      </c>
      <c r="B8" s="29">
        <v>113716190</v>
      </c>
      <c r="C8" s="8" t="s">
        <v>35</v>
      </c>
      <c r="D8" s="10">
        <v>0.03</v>
      </c>
      <c r="E8" s="9" t="s">
        <v>220</v>
      </c>
      <c r="F8" s="10">
        <v>0.2</v>
      </c>
    </row>
    <row r="9" spans="1:7" ht="17.100000000000001" customHeight="1">
      <c r="A9" s="49" t="s">
        <v>28</v>
      </c>
      <c r="B9" s="28">
        <f>B7/B8</f>
        <v>0.22750278566314963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49" t="s">
        <v>19</v>
      </c>
      <c r="C11" s="49" t="s">
        <v>15</v>
      </c>
      <c r="D11" s="49" t="s">
        <v>18</v>
      </c>
      <c r="E11" s="49" t="s">
        <v>9</v>
      </c>
      <c r="F11" s="16" t="s">
        <v>10</v>
      </c>
    </row>
    <row r="12" spans="1:7" ht="17.100000000000001" customHeight="1">
      <c r="A12" s="107"/>
      <c r="B12" s="21" t="s">
        <v>161</v>
      </c>
      <c r="C12" s="17" t="s">
        <v>221</v>
      </c>
      <c r="D12" s="108" t="s">
        <v>16</v>
      </c>
      <c r="E12" s="21" t="s">
        <v>225</v>
      </c>
      <c r="F12" s="17">
        <v>8</v>
      </c>
    </row>
    <row r="13" spans="1:7" ht="17.100000000000001" customHeight="1">
      <c r="A13" s="107"/>
      <c r="B13" s="21" t="s">
        <v>160</v>
      </c>
      <c r="C13" s="17" t="s">
        <v>222</v>
      </c>
      <c r="D13" s="108"/>
      <c r="E13" s="21" t="s">
        <v>69</v>
      </c>
      <c r="F13" s="17">
        <v>7</v>
      </c>
    </row>
    <row r="14" spans="1:7" ht="17.100000000000001" customHeight="1">
      <c r="A14" s="107"/>
      <c r="B14" s="21" t="s">
        <v>58</v>
      </c>
      <c r="C14" s="17" t="s">
        <v>223</v>
      </c>
      <c r="D14" s="108" t="s">
        <v>17</v>
      </c>
      <c r="E14" s="21" t="s">
        <v>58</v>
      </c>
      <c r="F14" s="17">
        <v>0</v>
      </c>
    </row>
    <row r="15" spans="1:7" ht="17.100000000000001" customHeight="1">
      <c r="A15" s="107"/>
      <c r="B15" s="21" t="s">
        <v>57</v>
      </c>
      <c r="C15" s="17" t="s">
        <v>224</v>
      </c>
      <c r="D15" s="108"/>
      <c r="E15" s="21" t="s">
        <v>226</v>
      </c>
      <c r="F15" s="17">
        <v>0</v>
      </c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49" t="s">
        <v>33</v>
      </c>
      <c r="C17" s="49" t="s">
        <v>21</v>
      </c>
      <c r="D17" s="49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/>
      <c r="C18" s="25"/>
      <c r="D18" s="11"/>
      <c r="E18" s="112"/>
      <c r="F18" s="113"/>
    </row>
    <row r="19" spans="1:6" ht="17.100000000000001" customHeight="1">
      <c r="A19" s="107"/>
      <c r="B19" s="25"/>
      <c r="C19" s="25"/>
      <c r="D19" s="11"/>
      <c r="E19" s="112"/>
      <c r="F19" s="113"/>
    </row>
    <row r="20" spans="1:6" ht="17.100000000000001" customHeight="1">
      <c r="A20" s="107"/>
      <c r="B20" s="25"/>
      <c r="C20" s="25"/>
      <c r="D20" s="11"/>
      <c r="E20" s="112"/>
      <c r="F20" s="113"/>
    </row>
    <row r="21" spans="1:6" ht="17.100000000000001" customHeight="1">
      <c r="A21" s="107"/>
      <c r="B21" s="25"/>
      <c r="C21" s="25"/>
      <c r="D21" s="11"/>
      <c r="E21" s="112"/>
      <c r="F21" s="113"/>
    </row>
    <row r="22" spans="1:6" ht="17.100000000000001" customHeight="1">
      <c r="A22" s="107"/>
      <c r="B22" s="25"/>
      <c r="C22" s="25"/>
      <c r="D22" s="11"/>
      <c r="E22" s="112"/>
      <c r="F22" s="113"/>
    </row>
    <row r="23" spans="1:6" ht="17.100000000000001" customHeight="1">
      <c r="A23" s="111"/>
      <c r="B23" s="25"/>
      <c r="C23" s="17"/>
      <c r="D23" s="11"/>
      <c r="E23" s="112"/>
      <c r="F23" s="113"/>
    </row>
    <row r="24" spans="1:6" ht="17.100000000000001" customHeight="1">
      <c r="A24" s="107" t="s">
        <v>0</v>
      </c>
      <c r="B24" s="25">
        <v>0.75</v>
      </c>
      <c r="C24" s="25" t="s">
        <v>227</v>
      </c>
      <c r="D24" s="11" t="s">
        <v>198</v>
      </c>
      <c r="E24" s="112"/>
      <c r="F24" s="113"/>
    </row>
    <row r="25" spans="1:6" ht="17.100000000000001" customHeight="1">
      <c r="A25" s="107"/>
      <c r="B25" s="25">
        <v>0.79166666666666663</v>
      </c>
      <c r="C25" s="25" t="s">
        <v>228</v>
      </c>
      <c r="D25" s="11">
        <v>6</v>
      </c>
      <c r="E25" s="112"/>
      <c r="F25" s="113"/>
    </row>
    <row r="26" spans="1:6" ht="17.100000000000001" customHeight="1">
      <c r="A26" s="107"/>
      <c r="B26" s="25"/>
      <c r="C26" s="25"/>
      <c r="D26" s="11"/>
      <c r="E26" s="112"/>
      <c r="F26" s="113"/>
    </row>
    <row r="27" spans="1:6" ht="17.100000000000001" customHeight="1">
      <c r="A27" s="107"/>
      <c r="B27" s="25"/>
      <c r="C27" s="25"/>
      <c r="D27" s="11"/>
      <c r="E27" s="50"/>
      <c r="F27" s="51"/>
    </row>
    <row r="28" spans="1:6" ht="17.100000000000001" customHeight="1">
      <c r="A28" s="107"/>
      <c r="B28" s="25"/>
      <c r="C28" s="25"/>
      <c r="D28" s="11"/>
      <c r="E28" s="112"/>
      <c r="F28" s="113"/>
    </row>
    <row r="29" spans="1:6" ht="17.100000000000001" customHeight="1">
      <c r="A29" s="107"/>
      <c r="B29" s="25"/>
      <c r="C29" s="25"/>
      <c r="D29" s="11"/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229</v>
      </c>
      <c r="D31" s="114" t="s">
        <v>20</v>
      </c>
      <c r="E31" s="49" t="s">
        <v>36</v>
      </c>
      <c r="F31" s="22" t="s">
        <v>235</v>
      </c>
    </row>
    <row r="32" spans="1:6" ht="17.100000000000001" customHeight="1">
      <c r="A32" s="115"/>
      <c r="B32" s="19" t="s">
        <v>37</v>
      </c>
      <c r="C32" s="23" t="s">
        <v>230</v>
      </c>
      <c r="D32" s="118"/>
      <c r="E32" s="16" t="s">
        <v>41</v>
      </c>
      <c r="F32" s="24" t="s">
        <v>236</v>
      </c>
    </row>
    <row r="33" spans="1:6" ht="17.100000000000001" customHeight="1">
      <c r="A33" s="115"/>
      <c r="B33" s="20" t="s">
        <v>38</v>
      </c>
      <c r="C33" s="23" t="s">
        <v>107</v>
      </c>
      <c r="D33" s="118"/>
      <c r="E33" s="16" t="s">
        <v>42</v>
      </c>
      <c r="F33" s="24" t="s">
        <v>217</v>
      </c>
    </row>
    <row r="34" spans="1:6" ht="17.100000000000001" customHeight="1">
      <c r="A34" s="116"/>
      <c r="B34" s="20" t="s">
        <v>39</v>
      </c>
      <c r="C34" s="23" t="s">
        <v>231</v>
      </c>
      <c r="D34" s="119"/>
      <c r="E34" s="16" t="s">
        <v>43</v>
      </c>
      <c r="F34" s="24"/>
    </row>
    <row r="35" spans="1:6" ht="17.100000000000001" customHeight="1">
      <c r="A35" s="117"/>
      <c r="B35" s="20" t="s">
        <v>40</v>
      </c>
      <c r="C35" s="23" t="s">
        <v>232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52" t="s">
        <v>233</v>
      </c>
      <c r="C37" s="53"/>
      <c r="D37" s="53"/>
      <c r="E37" s="53"/>
      <c r="F37" s="54"/>
    </row>
    <row r="38" spans="1:6" ht="17.100000000000001" customHeight="1">
      <c r="A38" s="116"/>
      <c r="B38" s="121" t="s">
        <v>234</v>
      </c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52" t="s">
        <v>237</v>
      </c>
      <c r="C40" s="53"/>
      <c r="D40" s="53"/>
      <c r="E40" s="53"/>
      <c r="F40" s="54"/>
    </row>
    <row r="41" spans="1:6" ht="17.100000000000001" customHeight="1">
      <c r="A41" s="116"/>
      <c r="B41" s="52"/>
      <c r="C41" s="53"/>
      <c r="D41" s="53"/>
      <c r="E41" s="53"/>
      <c r="F41" s="54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48" t="s">
        <v>30</v>
      </c>
      <c r="B44" s="126"/>
      <c r="C44" s="127"/>
      <c r="D44" s="48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47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sqref="A1:F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49" t="s">
        <v>4</v>
      </c>
      <c r="B2" s="15">
        <v>42133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49" t="s">
        <v>5</v>
      </c>
      <c r="B4" s="27">
        <v>1638500</v>
      </c>
      <c r="C4" s="8" t="s">
        <v>59</v>
      </c>
      <c r="D4" s="10">
        <v>0.01</v>
      </c>
      <c r="E4" s="9" t="s">
        <v>51</v>
      </c>
      <c r="F4" s="10">
        <v>0.14000000000000001</v>
      </c>
    </row>
    <row r="5" spans="1:7" ht="17.100000000000001" customHeight="1">
      <c r="A5" s="49" t="s">
        <v>6</v>
      </c>
      <c r="B5" s="29">
        <f>B6-B4</f>
        <v>1855000</v>
      </c>
      <c r="C5" s="9" t="s">
        <v>50</v>
      </c>
      <c r="D5" s="10">
        <v>0.09</v>
      </c>
      <c r="E5" s="9" t="s">
        <v>52</v>
      </c>
      <c r="F5" s="10">
        <v>0.1</v>
      </c>
    </row>
    <row r="6" spans="1:7" ht="17.100000000000001" customHeight="1">
      <c r="A6" s="49" t="s">
        <v>7</v>
      </c>
      <c r="B6" s="29">
        <v>3493500</v>
      </c>
      <c r="C6" s="8" t="s">
        <v>55</v>
      </c>
      <c r="D6" s="10">
        <v>0.11</v>
      </c>
      <c r="E6" s="9" t="s">
        <v>53</v>
      </c>
      <c r="F6" s="10">
        <v>0.05</v>
      </c>
    </row>
    <row r="7" spans="1:7" ht="17.100000000000001" customHeight="1">
      <c r="A7" s="49" t="s">
        <v>8</v>
      </c>
      <c r="B7" s="29">
        <v>29364250</v>
      </c>
      <c r="C7" s="9" t="s">
        <v>34</v>
      </c>
      <c r="D7" s="10">
        <v>0.28999999999999998</v>
      </c>
      <c r="E7" s="9" t="s">
        <v>54</v>
      </c>
      <c r="F7" s="10">
        <v>0.15</v>
      </c>
    </row>
    <row r="8" spans="1:7" ht="17.100000000000001" customHeight="1">
      <c r="A8" s="49" t="s">
        <v>13</v>
      </c>
      <c r="B8" s="29">
        <v>113716190</v>
      </c>
      <c r="C8" s="8" t="s">
        <v>35</v>
      </c>
      <c r="D8" s="10">
        <v>0.06</v>
      </c>
      <c r="E8" s="9"/>
      <c r="F8" s="10"/>
    </row>
    <row r="9" spans="1:7" ht="17.100000000000001" customHeight="1">
      <c r="A9" s="49" t="s">
        <v>28</v>
      </c>
      <c r="B9" s="28">
        <f>B7/B8</f>
        <v>0.25822400486685315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49" t="s">
        <v>19</v>
      </c>
      <c r="C11" s="49" t="s">
        <v>15</v>
      </c>
      <c r="D11" s="49" t="s">
        <v>18</v>
      </c>
      <c r="E11" s="49" t="s">
        <v>9</v>
      </c>
      <c r="F11" s="16" t="s">
        <v>10</v>
      </c>
    </row>
    <row r="12" spans="1:7" ht="17.100000000000001" customHeight="1">
      <c r="A12" s="107"/>
      <c r="B12" s="21" t="s">
        <v>161</v>
      </c>
      <c r="C12" s="17" t="s">
        <v>238</v>
      </c>
      <c r="D12" s="108" t="s">
        <v>16</v>
      </c>
      <c r="E12" s="21" t="s">
        <v>66</v>
      </c>
      <c r="F12" s="17">
        <v>8</v>
      </c>
    </row>
    <row r="13" spans="1:7" ht="17.100000000000001" customHeight="1">
      <c r="A13" s="107"/>
      <c r="B13" s="21" t="s">
        <v>160</v>
      </c>
      <c r="C13" s="17" t="s">
        <v>239</v>
      </c>
      <c r="D13" s="108"/>
      <c r="E13" s="21" t="s">
        <v>75</v>
      </c>
      <c r="F13" s="17">
        <v>7</v>
      </c>
    </row>
    <row r="14" spans="1:7" ht="17.100000000000001" customHeight="1">
      <c r="A14" s="107"/>
      <c r="B14" s="21" t="s">
        <v>58</v>
      </c>
      <c r="C14" s="17" t="s">
        <v>240</v>
      </c>
      <c r="D14" s="108" t="s">
        <v>17</v>
      </c>
      <c r="E14" s="21" t="s">
        <v>242</v>
      </c>
      <c r="F14" s="17">
        <v>0</v>
      </c>
    </row>
    <row r="15" spans="1:7" ht="17.100000000000001" customHeight="1">
      <c r="A15" s="107"/>
      <c r="B15" s="21" t="s">
        <v>57</v>
      </c>
      <c r="C15" s="17" t="s">
        <v>241</v>
      </c>
      <c r="D15" s="108"/>
      <c r="E15" s="21" t="s">
        <v>70</v>
      </c>
      <c r="F15" s="17">
        <v>0</v>
      </c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49" t="s">
        <v>33</v>
      </c>
      <c r="C17" s="49" t="s">
        <v>21</v>
      </c>
      <c r="D17" s="49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>
        <v>0.54166666666666663</v>
      </c>
      <c r="C18" s="25" t="s">
        <v>243</v>
      </c>
      <c r="D18" s="11">
        <v>3</v>
      </c>
      <c r="E18" s="112"/>
      <c r="F18" s="113"/>
    </row>
    <row r="19" spans="1:6" ht="17.100000000000001" customHeight="1">
      <c r="A19" s="107"/>
      <c r="B19" s="25">
        <v>0.54166666666666663</v>
      </c>
      <c r="C19" s="25" t="s">
        <v>244</v>
      </c>
      <c r="D19" s="11">
        <v>4</v>
      </c>
      <c r="E19" s="112"/>
      <c r="F19" s="113"/>
    </row>
    <row r="20" spans="1:6" ht="17.100000000000001" customHeight="1">
      <c r="A20" s="107"/>
      <c r="B20" s="25">
        <v>0.54166666666666663</v>
      </c>
      <c r="C20" s="25" t="s">
        <v>245</v>
      </c>
      <c r="D20" s="11">
        <v>4</v>
      </c>
      <c r="E20" s="112"/>
      <c r="F20" s="113"/>
    </row>
    <row r="21" spans="1:6" ht="17.100000000000001" customHeight="1">
      <c r="A21" s="107"/>
      <c r="B21" s="25">
        <v>0.54166666666666663</v>
      </c>
      <c r="C21" s="25" t="s">
        <v>246</v>
      </c>
      <c r="D21" s="11">
        <v>2</v>
      </c>
      <c r="E21" s="112"/>
      <c r="F21" s="113"/>
    </row>
    <row r="22" spans="1:6" ht="17.100000000000001" customHeight="1">
      <c r="A22" s="107"/>
      <c r="B22" s="25"/>
      <c r="C22" s="25"/>
      <c r="D22" s="11"/>
      <c r="E22" s="112"/>
      <c r="F22" s="113"/>
    </row>
    <row r="23" spans="1:6" ht="17.100000000000001" customHeight="1">
      <c r="A23" s="111"/>
      <c r="B23" s="25"/>
      <c r="C23" s="17"/>
      <c r="D23" s="11"/>
      <c r="E23" s="112"/>
      <c r="F23" s="113"/>
    </row>
    <row r="24" spans="1:6" ht="17.100000000000001" customHeight="1">
      <c r="A24" s="107" t="s">
        <v>0</v>
      </c>
      <c r="B24" s="25">
        <v>0.70833333333333337</v>
      </c>
      <c r="C24" s="25" t="s">
        <v>247</v>
      </c>
      <c r="D24" s="11">
        <v>4</v>
      </c>
      <c r="E24" s="112"/>
      <c r="F24" s="113"/>
    </row>
    <row r="25" spans="1:6" ht="17.100000000000001" customHeight="1">
      <c r="A25" s="107"/>
      <c r="B25" s="25">
        <v>0.70833333333333337</v>
      </c>
      <c r="C25" s="25" t="s">
        <v>248</v>
      </c>
      <c r="D25" s="11">
        <v>4</v>
      </c>
      <c r="E25" s="112"/>
      <c r="F25" s="113"/>
    </row>
    <row r="26" spans="1:6" ht="17.100000000000001" customHeight="1">
      <c r="A26" s="107"/>
      <c r="B26" s="25">
        <v>0.73611111111111116</v>
      </c>
      <c r="C26" s="25" t="s">
        <v>249</v>
      </c>
      <c r="D26" s="11">
        <v>5</v>
      </c>
      <c r="E26" s="112"/>
      <c r="F26" s="113"/>
    </row>
    <row r="27" spans="1:6" ht="17.100000000000001" customHeight="1">
      <c r="A27" s="107"/>
      <c r="B27" s="25">
        <v>0.75</v>
      </c>
      <c r="C27" s="25" t="s">
        <v>250</v>
      </c>
      <c r="D27" s="11">
        <v>2</v>
      </c>
      <c r="E27" s="50"/>
      <c r="F27" s="51"/>
    </row>
    <row r="28" spans="1:6" ht="17.100000000000001" customHeight="1">
      <c r="A28" s="107"/>
      <c r="B28" s="25">
        <v>0.79166666666666663</v>
      </c>
      <c r="C28" s="25" t="s">
        <v>251</v>
      </c>
      <c r="D28" s="11">
        <v>3</v>
      </c>
      <c r="E28" s="112"/>
      <c r="F28" s="113"/>
    </row>
    <row r="29" spans="1:6" ht="17.100000000000001" customHeight="1">
      <c r="A29" s="107"/>
      <c r="B29" s="25"/>
      <c r="C29" s="25"/>
      <c r="D29" s="11"/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229</v>
      </c>
      <c r="D31" s="114" t="s">
        <v>20</v>
      </c>
      <c r="E31" s="49" t="s">
        <v>36</v>
      </c>
      <c r="F31" s="22"/>
    </row>
    <row r="32" spans="1:6" ht="17.100000000000001" customHeight="1">
      <c r="A32" s="115"/>
      <c r="B32" s="19" t="s">
        <v>37</v>
      </c>
      <c r="C32" s="23" t="s">
        <v>230</v>
      </c>
      <c r="D32" s="118"/>
      <c r="E32" s="16" t="s">
        <v>41</v>
      </c>
      <c r="F32" s="24" t="s">
        <v>236</v>
      </c>
    </row>
    <row r="33" spans="1:6" ht="17.100000000000001" customHeight="1">
      <c r="A33" s="115"/>
      <c r="B33" s="20" t="s">
        <v>38</v>
      </c>
      <c r="C33" s="23" t="s">
        <v>107</v>
      </c>
      <c r="D33" s="118"/>
      <c r="E33" s="16" t="s">
        <v>42</v>
      </c>
      <c r="F33" s="24" t="s">
        <v>217</v>
      </c>
    </row>
    <row r="34" spans="1:6" ht="17.100000000000001" customHeight="1">
      <c r="A34" s="116"/>
      <c r="B34" s="20" t="s">
        <v>39</v>
      </c>
      <c r="C34" s="23" t="s">
        <v>252</v>
      </c>
      <c r="D34" s="119"/>
      <c r="E34" s="16" t="s">
        <v>43</v>
      </c>
      <c r="F34" s="24"/>
    </row>
    <row r="35" spans="1:6" ht="17.100000000000001" customHeight="1">
      <c r="A35" s="117"/>
      <c r="B35" s="20" t="s">
        <v>40</v>
      </c>
      <c r="C35" s="23" t="s">
        <v>138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52" t="s">
        <v>253</v>
      </c>
      <c r="C37" s="53"/>
      <c r="D37" s="53"/>
      <c r="E37" s="53"/>
      <c r="F37" s="54"/>
    </row>
    <row r="38" spans="1:6" ht="17.100000000000001" customHeight="1">
      <c r="A38" s="116"/>
      <c r="B38" s="121" t="s">
        <v>254</v>
      </c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52" t="s">
        <v>255</v>
      </c>
      <c r="C40" s="53"/>
      <c r="D40" s="53"/>
      <c r="E40" s="53"/>
      <c r="F40" s="54"/>
    </row>
    <row r="41" spans="1:6" ht="17.100000000000001" customHeight="1">
      <c r="A41" s="116"/>
      <c r="B41" s="52" t="s">
        <v>256</v>
      </c>
      <c r="C41" s="53"/>
      <c r="D41" s="53"/>
      <c r="E41" s="53"/>
      <c r="F41" s="54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48" t="s">
        <v>30</v>
      </c>
      <c r="B44" s="126"/>
      <c r="C44" s="127"/>
      <c r="D44" s="48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47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sqref="A1:F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03"/>
      <c r="B1" s="103"/>
      <c r="C1" s="103"/>
      <c r="D1" s="103"/>
      <c r="E1" s="103"/>
      <c r="F1" s="103"/>
    </row>
    <row r="2" spans="1:7" ht="20.100000000000001" customHeight="1">
      <c r="A2" s="57" t="s">
        <v>4</v>
      </c>
      <c r="B2" s="15">
        <v>42134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7" ht="24" customHeight="1">
      <c r="A3" s="104" t="s">
        <v>47</v>
      </c>
      <c r="B3" s="105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57" t="s">
        <v>5</v>
      </c>
      <c r="B4" s="27">
        <v>1543500</v>
      </c>
      <c r="C4" s="8" t="s">
        <v>59</v>
      </c>
      <c r="D4" s="10">
        <v>0.05</v>
      </c>
      <c r="E4" s="9" t="s">
        <v>51</v>
      </c>
      <c r="F4" s="10">
        <v>0.16</v>
      </c>
    </row>
    <row r="5" spans="1:7" ht="17.100000000000001" customHeight="1">
      <c r="A5" s="57" t="s">
        <v>6</v>
      </c>
      <c r="B5" s="29">
        <f>B6-B4</f>
        <v>675770</v>
      </c>
      <c r="C5" s="9" t="s">
        <v>50</v>
      </c>
      <c r="D5" s="10">
        <v>0.08</v>
      </c>
      <c r="E5" s="9" t="s">
        <v>52</v>
      </c>
      <c r="F5" s="10">
        <v>0.17</v>
      </c>
    </row>
    <row r="6" spans="1:7" ht="17.100000000000001" customHeight="1">
      <c r="A6" s="57" t="s">
        <v>7</v>
      </c>
      <c r="B6" s="29">
        <v>2219270</v>
      </c>
      <c r="C6" s="8" t="s">
        <v>55</v>
      </c>
      <c r="D6" s="10">
        <v>0.12</v>
      </c>
      <c r="E6" s="9" t="s">
        <v>53</v>
      </c>
      <c r="F6" s="10">
        <v>0.03</v>
      </c>
    </row>
    <row r="7" spans="1:7" ht="17.100000000000001" customHeight="1">
      <c r="A7" s="57" t="s">
        <v>8</v>
      </c>
      <c r="B7" s="29">
        <v>31583520</v>
      </c>
      <c r="C7" s="9" t="s">
        <v>34</v>
      </c>
      <c r="D7" s="10">
        <v>0.16</v>
      </c>
      <c r="E7" s="9" t="s">
        <v>54</v>
      </c>
      <c r="F7" s="10">
        <v>0.19</v>
      </c>
    </row>
    <row r="8" spans="1:7" ht="17.100000000000001" customHeight="1">
      <c r="A8" s="57" t="s">
        <v>13</v>
      </c>
      <c r="B8" s="29">
        <v>113716190</v>
      </c>
      <c r="C8" s="8" t="s">
        <v>35</v>
      </c>
      <c r="D8" s="10">
        <v>0.04</v>
      </c>
      <c r="E8" s="9"/>
      <c r="F8" s="10"/>
    </row>
    <row r="9" spans="1:7" ht="17.100000000000001" customHeight="1">
      <c r="A9" s="57" t="s">
        <v>28</v>
      </c>
      <c r="B9" s="28">
        <f>B7/B8</f>
        <v>0.27773987151697571</v>
      </c>
      <c r="C9" s="8"/>
      <c r="D9" s="10"/>
      <c r="E9" s="9"/>
      <c r="F9" s="12"/>
    </row>
    <row r="10" spans="1:7" ht="27.95" customHeight="1">
      <c r="A10" s="106" t="s">
        <v>26</v>
      </c>
      <c r="B10" s="106"/>
      <c r="C10" s="106"/>
      <c r="D10" s="106"/>
      <c r="E10" s="106"/>
      <c r="F10" s="106"/>
    </row>
    <row r="11" spans="1:7" ht="17.100000000000001" customHeight="1">
      <c r="A11" s="107" t="s">
        <v>27</v>
      </c>
      <c r="B11" s="57" t="s">
        <v>19</v>
      </c>
      <c r="C11" s="57" t="s">
        <v>15</v>
      </c>
      <c r="D11" s="57" t="s">
        <v>18</v>
      </c>
      <c r="E11" s="57" t="s">
        <v>9</v>
      </c>
      <c r="F11" s="16" t="s">
        <v>10</v>
      </c>
    </row>
    <row r="12" spans="1:7" ht="17.100000000000001" customHeight="1">
      <c r="A12" s="107"/>
      <c r="B12" s="21" t="s">
        <v>161</v>
      </c>
      <c r="C12" s="17" t="s">
        <v>257</v>
      </c>
      <c r="D12" s="108" t="s">
        <v>16</v>
      </c>
      <c r="E12" s="21" t="s">
        <v>66</v>
      </c>
      <c r="F12" s="17">
        <v>10</v>
      </c>
    </row>
    <row r="13" spans="1:7" ht="17.100000000000001" customHeight="1">
      <c r="A13" s="107"/>
      <c r="B13" s="21" t="s">
        <v>160</v>
      </c>
      <c r="C13" s="17" t="s">
        <v>258</v>
      </c>
      <c r="D13" s="108"/>
      <c r="E13" s="21" t="s">
        <v>190</v>
      </c>
      <c r="F13" s="17">
        <v>7</v>
      </c>
    </row>
    <row r="14" spans="1:7" ht="17.100000000000001" customHeight="1">
      <c r="A14" s="107"/>
      <c r="B14" s="21" t="s">
        <v>58</v>
      </c>
      <c r="C14" s="17" t="s">
        <v>259</v>
      </c>
      <c r="D14" s="108" t="s">
        <v>17</v>
      </c>
      <c r="E14" s="21" t="s">
        <v>60</v>
      </c>
      <c r="F14" s="17">
        <v>0</v>
      </c>
    </row>
    <row r="15" spans="1:7" ht="17.100000000000001" customHeight="1">
      <c r="A15" s="107"/>
      <c r="B15" s="21" t="s">
        <v>57</v>
      </c>
      <c r="C15" s="17" t="s">
        <v>260</v>
      </c>
      <c r="D15" s="108"/>
      <c r="E15" s="21" t="s">
        <v>78</v>
      </c>
      <c r="F15" s="17">
        <v>0</v>
      </c>
    </row>
    <row r="16" spans="1:7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57" t="s">
        <v>33</v>
      </c>
      <c r="C17" s="57" t="s">
        <v>21</v>
      </c>
      <c r="D17" s="57" t="s">
        <v>22</v>
      </c>
      <c r="E17" s="109" t="s">
        <v>23</v>
      </c>
      <c r="F17" s="110"/>
    </row>
    <row r="18" spans="1:6" ht="17.100000000000001" customHeight="1">
      <c r="A18" s="107" t="s">
        <v>29</v>
      </c>
      <c r="B18" s="25">
        <v>0.5</v>
      </c>
      <c r="C18" s="25" t="s">
        <v>261</v>
      </c>
      <c r="D18" s="11" t="s">
        <v>262</v>
      </c>
      <c r="E18" s="112" t="s">
        <v>264</v>
      </c>
      <c r="F18" s="113"/>
    </row>
    <row r="19" spans="1:6" ht="17.100000000000001" customHeight="1">
      <c r="A19" s="107"/>
      <c r="B19" s="25">
        <v>0.5</v>
      </c>
      <c r="C19" s="25" t="s">
        <v>263</v>
      </c>
      <c r="D19" s="11">
        <v>6</v>
      </c>
      <c r="E19" s="112"/>
      <c r="F19" s="113"/>
    </row>
    <row r="20" spans="1:6" ht="17.100000000000001" customHeight="1">
      <c r="A20" s="107"/>
      <c r="B20" s="25">
        <v>0.5</v>
      </c>
      <c r="C20" s="25" t="s">
        <v>265</v>
      </c>
      <c r="D20" s="11">
        <v>2</v>
      </c>
      <c r="E20" s="112"/>
      <c r="F20" s="113"/>
    </row>
    <row r="21" spans="1:6" ht="17.100000000000001" customHeight="1">
      <c r="A21" s="107"/>
      <c r="B21" s="25">
        <v>0.54166666666666663</v>
      </c>
      <c r="C21" s="25" t="s">
        <v>266</v>
      </c>
      <c r="D21" s="11">
        <v>2</v>
      </c>
      <c r="E21" s="112"/>
      <c r="F21" s="113"/>
    </row>
    <row r="22" spans="1:6" ht="17.100000000000001" customHeight="1">
      <c r="A22" s="107"/>
      <c r="B22" s="25">
        <v>0.58333333333333337</v>
      </c>
      <c r="C22" s="25" t="s">
        <v>267</v>
      </c>
      <c r="D22" s="11">
        <v>2</v>
      </c>
      <c r="E22" s="112"/>
      <c r="F22" s="113"/>
    </row>
    <row r="23" spans="1:6" ht="17.100000000000001" customHeight="1">
      <c r="A23" s="111"/>
      <c r="B23" s="25"/>
      <c r="C23" s="17"/>
      <c r="D23" s="11"/>
      <c r="E23" s="112"/>
      <c r="F23" s="113"/>
    </row>
    <row r="24" spans="1:6" ht="17.100000000000001" customHeight="1">
      <c r="A24" s="107" t="s">
        <v>0</v>
      </c>
      <c r="B24" s="25">
        <v>0.75</v>
      </c>
      <c r="C24" s="25" t="s">
        <v>268</v>
      </c>
      <c r="D24" s="11">
        <v>8</v>
      </c>
      <c r="E24" s="112"/>
      <c r="F24" s="113"/>
    </row>
    <row r="25" spans="1:6" ht="17.100000000000001" customHeight="1">
      <c r="A25" s="107"/>
      <c r="B25" s="25">
        <v>0.77083333333333337</v>
      </c>
      <c r="C25" s="25" t="s">
        <v>269</v>
      </c>
      <c r="D25" s="11">
        <v>2</v>
      </c>
      <c r="E25" s="112"/>
      <c r="F25" s="113"/>
    </row>
    <row r="26" spans="1:6" ht="17.100000000000001" customHeight="1">
      <c r="A26" s="107"/>
      <c r="B26" s="25"/>
      <c r="C26" s="25"/>
      <c r="D26" s="11"/>
      <c r="E26" s="112"/>
      <c r="F26" s="113"/>
    </row>
    <row r="27" spans="1:6" ht="17.100000000000001" customHeight="1">
      <c r="A27" s="107"/>
      <c r="B27" s="25"/>
      <c r="C27" s="25"/>
      <c r="D27" s="11"/>
      <c r="E27" s="58"/>
      <c r="F27" s="59"/>
    </row>
    <row r="28" spans="1:6" ht="17.100000000000001" customHeight="1">
      <c r="A28" s="107"/>
      <c r="B28" s="25"/>
      <c r="C28" s="25"/>
      <c r="D28" s="11"/>
      <c r="E28" s="112"/>
      <c r="F28" s="113"/>
    </row>
    <row r="29" spans="1:6" ht="17.100000000000001" customHeight="1">
      <c r="A29" s="107"/>
      <c r="B29" s="25"/>
      <c r="C29" s="25"/>
      <c r="D29" s="11"/>
      <c r="E29" s="112"/>
      <c r="F29" s="113"/>
    </row>
    <row r="30" spans="1:6" ht="26.1" customHeight="1">
      <c r="A30" s="106" t="s">
        <v>45</v>
      </c>
      <c r="B30" s="106"/>
      <c r="C30" s="106"/>
      <c r="D30" s="106"/>
      <c r="E30" s="106"/>
      <c r="F30" s="106"/>
    </row>
    <row r="31" spans="1:6" ht="17.100000000000001" customHeight="1">
      <c r="A31" s="114" t="s">
        <v>30</v>
      </c>
      <c r="B31" s="18" t="s">
        <v>36</v>
      </c>
      <c r="C31" s="23" t="s">
        <v>270</v>
      </c>
      <c r="D31" s="114" t="s">
        <v>20</v>
      </c>
      <c r="E31" s="57" t="s">
        <v>36</v>
      </c>
      <c r="F31" s="22" t="s">
        <v>71</v>
      </c>
    </row>
    <row r="32" spans="1:6" ht="17.100000000000001" customHeight="1">
      <c r="A32" s="115"/>
      <c r="B32" s="19" t="s">
        <v>37</v>
      </c>
      <c r="C32" s="23" t="s">
        <v>109</v>
      </c>
      <c r="D32" s="118"/>
      <c r="E32" s="16" t="s">
        <v>41</v>
      </c>
      <c r="F32" s="24" t="s">
        <v>272</v>
      </c>
    </row>
    <row r="33" spans="1:6" ht="17.100000000000001" customHeight="1">
      <c r="A33" s="115"/>
      <c r="B33" s="20" t="s">
        <v>38</v>
      </c>
      <c r="C33" s="23" t="s">
        <v>107</v>
      </c>
      <c r="D33" s="118"/>
      <c r="E33" s="16" t="s">
        <v>42</v>
      </c>
      <c r="F33" s="24" t="s">
        <v>273</v>
      </c>
    </row>
    <row r="34" spans="1:6" ht="17.100000000000001" customHeight="1">
      <c r="A34" s="116"/>
      <c r="B34" s="20" t="s">
        <v>39</v>
      </c>
      <c r="C34" s="23" t="s">
        <v>271</v>
      </c>
      <c r="D34" s="119"/>
      <c r="E34" s="16" t="s">
        <v>43</v>
      </c>
      <c r="F34" s="24"/>
    </row>
    <row r="35" spans="1:6" ht="17.100000000000001" customHeight="1">
      <c r="A35" s="117"/>
      <c r="B35" s="20" t="s">
        <v>40</v>
      </c>
      <c r="C35" s="23" t="s">
        <v>232</v>
      </c>
      <c r="D35" s="120"/>
      <c r="E35" s="16" t="s">
        <v>44</v>
      </c>
      <c r="F35" s="24"/>
    </row>
    <row r="36" spans="1:6" ht="27" customHeight="1">
      <c r="A36" s="106" t="s">
        <v>45</v>
      </c>
      <c r="B36" s="106"/>
      <c r="C36" s="106"/>
      <c r="D36" s="106"/>
      <c r="E36" s="106"/>
      <c r="F36" s="106"/>
    </row>
    <row r="37" spans="1:6" ht="17.100000000000001" customHeight="1">
      <c r="A37" s="114" t="s">
        <v>31</v>
      </c>
      <c r="B37" s="60" t="s">
        <v>274</v>
      </c>
      <c r="C37" s="61"/>
      <c r="D37" s="61"/>
      <c r="E37" s="61"/>
      <c r="F37" s="62"/>
    </row>
    <row r="38" spans="1:6" ht="17.100000000000001" customHeight="1">
      <c r="A38" s="116"/>
      <c r="B38" s="121" t="s">
        <v>275</v>
      </c>
      <c r="C38" s="122"/>
      <c r="D38" s="122"/>
      <c r="E38" s="122"/>
      <c r="F38" s="123"/>
    </row>
    <row r="39" spans="1:6" ht="17.100000000000001" customHeight="1">
      <c r="A39" s="117"/>
      <c r="B39" s="121"/>
      <c r="C39" s="122"/>
      <c r="D39" s="122"/>
      <c r="E39" s="122"/>
      <c r="F39" s="123"/>
    </row>
    <row r="40" spans="1:6" ht="17.100000000000001" customHeight="1">
      <c r="A40" s="114" t="s">
        <v>20</v>
      </c>
      <c r="B40" s="60" t="s">
        <v>276</v>
      </c>
      <c r="C40" s="61"/>
      <c r="D40" s="61"/>
      <c r="E40" s="61"/>
      <c r="F40" s="62"/>
    </row>
    <row r="41" spans="1:6" ht="17.100000000000001" customHeight="1">
      <c r="A41" s="116"/>
      <c r="B41" s="60"/>
      <c r="C41" s="61"/>
      <c r="D41" s="61"/>
      <c r="E41" s="61"/>
      <c r="F41" s="62"/>
    </row>
    <row r="42" spans="1:6" ht="17.100000000000001" customHeight="1">
      <c r="A42" s="117"/>
      <c r="B42" s="121"/>
      <c r="C42" s="122"/>
      <c r="D42" s="122"/>
      <c r="E42" s="122"/>
      <c r="F42" s="123"/>
    </row>
    <row r="43" spans="1:6" ht="24" customHeight="1">
      <c r="A43" s="106" t="s">
        <v>32</v>
      </c>
      <c r="B43" s="106"/>
      <c r="C43" s="106"/>
      <c r="D43" s="106"/>
      <c r="E43" s="106"/>
      <c r="F43" s="106"/>
    </row>
    <row r="44" spans="1:6" ht="27" customHeight="1">
      <c r="A44" s="56" t="s">
        <v>30</v>
      </c>
      <c r="B44" s="126"/>
      <c r="C44" s="127"/>
      <c r="D44" s="56" t="s">
        <v>20</v>
      </c>
      <c r="E44" s="126"/>
      <c r="F44" s="127"/>
    </row>
    <row r="45" spans="1:6" ht="24" customHeight="1">
      <c r="A45" s="128" t="s">
        <v>12</v>
      </c>
      <c r="B45" s="129"/>
      <c r="C45" s="130"/>
      <c r="D45" s="55" t="s">
        <v>11</v>
      </c>
      <c r="E45" s="131">
        <f>B39</f>
        <v>0</v>
      </c>
      <c r="F45" s="132"/>
    </row>
    <row r="46" spans="1:6" ht="17.100000000000001" customHeight="1">
      <c r="A46" s="124" t="s">
        <v>30</v>
      </c>
      <c r="B46" s="13" t="s">
        <v>2</v>
      </c>
      <c r="C46" s="13" t="s">
        <v>24</v>
      </c>
      <c r="D46" s="124" t="s">
        <v>20</v>
      </c>
      <c r="E46" s="13" t="s">
        <v>25</v>
      </c>
      <c r="F46" s="13" t="s">
        <v>3</v>
      </c>
    </row>
    <row r="47" spans="1:6" ht="17.100000000000001" customHeight="1">
      <c r="A47" s="124"/>
      <c r="B47" s="3"/>
      <c r="C47" s="3"/>
      <c r="D47" s="125"/>
      <c r="E47" s="3"/>
      <c r="F47" s="14"/>
    </row>
    <row r="48" spans="1:6" ht="17.100000000000001" customHeight="1">
      <c r="A48" s="124"/>
      <c r="B48" s="3"/>
      <c r="C48" s="3"/>
      <c r="D48" s="125"/>
      <c r="E48" s="3"/>
      <c r="F48" s="14"/>
    </row>
    <row r="49" spans="1:6" ht="17.100000000000001" customHeight="1">
      <c r="A49" s="124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25</vt:i4>
      </vt:variant>
      <vt:variant>
        <vt:lpstr>이름이 지정된 범위</vt:lpstr>
      </vt:variant>
      <vt:variant>
        <vt:i4>25</vt:i4>
      </vt:variant>
    </vt:vector>
  </HeadingPairs>
  <TitlesOfParts>
    <vt:vector size="50" baseType="lpstr">
      <vt:lpstr>0501</vt:lpstr>
      <vt:lpstr>0502</vt:lpstr>
      <vt:lpstr>0503</vt:lpstr>
      <vt:lpstr>0504</vt:lpstr>
      <vt:lpstr>0505</vt:lpstr>
      <vt:lpstr>0506</vt:lpstr>
      <vt:lpstr>0508</vt:lpstr>
      <vt:lpstr>0509</vt:lpstr>
      <vt:lpstr>0510</vt:lpstr>
      <vt:lpstr>0511</vt:lpstr>
      <vt:lpstr>0512</vt:lpstr>
      <vt:lpstr>0513</vt:lpstr>
      <vt:lpstr>0514</vt:lpstr>
      <vt:lpstr>0515</vt:lpstr>
      <vt:lpstr>0516</vt:lpstr>
      <vt:lpstr>0517</vt:lpstr>
      <vt:lpstr>0518</vt:lpstr>
      <vt:lpstr>0519</vt:lpstr>
      <vt:lpstr>0520</vt:lpstr>
      <vt:lpstr>0521</vt:lpstr>
      <vt:lpstr>0522</vt:lpstr>
      <vt:lpstr>0523</vt:lpstr>
      <vt:lpstr>0524</vt:lpstr>
      <vt:lpstr>0525</vt:lpstr>
      <vt:lpstr>0526</vt:lpstr>
      <vt:lpstr>'0501'!Print_Area</vt:lpstr>
      <vt:lpstr>'0502'!Print_Area</vt:lpstr>
      <vt:lpstr>'0503'!Print_Area</vt:lpstr>
      <vt:lpstr>'0504'!Print_Area</vt:lpstr>
      <vt:lpstr>'0505'!Print_Area</vt:lpstr>
      <vt:lpstr>'0506'!Print_Area</vt:lpstr>
      <vt:lpstr>'0508'!Print_Area</vt:lpstr>
      <vt:lpstr>'0509'!Print_Area</vt:lpstr>
      <vt:lpstr>'0510'!Print_Area</vt:lpstr>
      <vt:lpstr>'0511'!Print_Area</vt:lpstr>
      <vt:lpstr>'0512'!Print_Area</vt:lpstr>
      <vt:lpstr>'0513'!Print_Area</vt:lpstr>
      <vt:lpstr>'0514'!Print_Area</vt:lpstr>
      <vt:lpstr>'0515'!Print_Area</vt:lpstr>
      <vt:lpstr>'0516'!Print_Area</vt:lpstr>
      <vt:lpstr>'0517'!Print_Area</vt:lpstr>
      <vt:lpstr>'0518'!Print_Area</vt:lpstr>
      <vt:lpstr>'0519'!Print_Area</vt:lpstr>
      <vt:lpstr>'0520'!Print_Area</vt:lpstr>
      <vt:lpstr>'0521'!Print_Area</vt:lpstr>
      <vt:lpstr>'0522'!Print_Area</vt:lpstr>
      <vt:lpstr>'0523'!Print_Area</vt:lpstr>
      <vt:lpstr>'0524'!Print_Area</vt:lpstr>
      <vt:lpstr>'0525'!Print_Area</vt:lpstr>
      <vt:lpstr>'0526'!Print_Area</vt:lpstr>
    </vt:vector>
  </TitlesOfParts>
  <Company>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user</cp:lastModifiedBy>
  <cp:lastPrinted>2015-05-19T06:02:47Z</cp:lastPrinted>
  <dcterms:created xsi:type="dcterms:W3CDTF">2013-06-25T04:39:05Z</dcterms:created>
  <dcterms:modified xsi:type="dcterms:W3CDTF">2015-05-27T09:20:40Z</dcterms:modified>
</cp:coreProperties>
</file>