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29"/>
  </bookViews>
  <sheets>
    <sheet name="0401" sheetId="587" r:id="rId1"/>
    <sheet name="0402" sheetId="588" r:id="rId2"/>
    <sheet name="0403" sheetId="589" r:id="rId3"/>
    <sheet name="0404" sheetId="591" r:id="rId4"/>
    <sheet name="0405" sheetId="592" r:id="rId5"/>
    <sheet name="0406" sheetId="593" r:id="rId6"/>
    <sheet name="0407" sheetId="594" r:id="rId7"/>
    <sheet name="0408" sheetId="595" r:id="rId8"/>
    <sheet name="0409" sheetId="596" r:id="rId9"/>
    <sheet name="0410" sheetId="597" r:id="rId10"/>
    <sheet name="0411" sheetId="598" r:id="rId11"/>
    <sheet name="0412" sheetId="599" r:id="rId12"/>
    <sheet name="0413" sheetId="600" r:id="rId13"/>
    <sheet name="0414" sheetId="601" r:id="rId14"/>
    <sheet name="0415" sheetId="602" r:id="rId15"/>
    <sheet name="0416" sheetId="603" r:id="rId16"/>
    <sheet name="0417" sheetId="604" r:id="rId17"/>
    <sheet name="0418" sheetId="605" r:id="rId18"/>
    <sheet name="0419" sheetId="606" r:id="rId19"/>
    <sheet name="0420" sheetId="607" r:id="rId20"/>
    <sheet name="0421" sheetId="608" r:id="rId21"/>
    <sheet name="0422" sheetId="609" r:id="rId22"/>
    <sheet name="0423" sheetId="610" r:id="rId23"/>
    <sheet name="0424" sheetId="611" r:id="rId24"/>
    <sheet name="0425" sheetId="612" r:id="rId25"/>
    <sheet name="0426" sheetId="613" r:id="rId26"/>
    <sheet name="0427" sheetId="614" r:id="rId27"/>
    <sheet name="0428" sheetId="615" r:id="rId28"/>
    <sheet name="0429" sheetId="616" r:id="rId29"/>
    <sheet name="0430" sheetId="617" r:id="rId30"/>
  </sheets>
  <definedNames>
    <definedName name="_xlnm.Print_Area" localSheetId="0">'0401'!$A$1:$F$46</definedName>
    <definedName name="_xlnm.Print_Area" localSheetId="1">'0402'!$A$1:$F$46</definedName>
    <definedName name="_xlnm.Print_Area" localSheetId="2">'0403'!$A$1:$F$46</definedName>
    <definedName name="_xlnm.Print_Area" localSheetId="3">'0404'!$A$1:$F$46</definedName>
    <definedName name="_xlnm.Print_Area" localSheetId="4">'0405'!$A$1:$F$46</definedName>
    <definedName name="_xlnm.Print_Area" localSheetId="5">'0406'!$A$1:$F$46</definedName>
    <definedName name="_xlnm.Print_Area" localSheetId="6">'0407'!$A$1:$F$46</definedName>
    <definedName name="_xlnm.Print_Area" localSheetId="7">'0408'!$A$1:$F$46</definedName>
    <definedName name="_xlnm.Print_Area" localSheetId="8">'0409'!$A$1:$F$46</definedName>
    <definedName name="_xlnm.Print_Area" localSheetId="9">'0410'!$A$1:$F$46</definedName>
    <definedName name="_xlnm.Print_Area" localSheetId="10">'0411'!$A$1:$F$46</definedName>
    <definedName name="_xlnm.Print_Area" localSheetId="11">'0412'!$A$1:$F$46</definedName>
    <definedName name="_xlnm.Print_Area" localSheetId="12">'0413'!$A$1:$F$46</definedName>
    <definedName name="_xlnm.Print_Area" localSheetId="13">'0414'!$A$1:$F$46</definedName>
    <definedName name="_xlnm.Print_Area" localSheetId="14">'0415'!$A$1:$F$46</definedName>
    <definedName name="_xlnm.Print_Area" localSheetId="15">'0416'!$A$1:$F$46</definedName>
    <definedName name="_xlnm.Print_Area" localSheetId="16">'0417'!$A$1:$F$46</definedName>
    <definedName name="_xlnm.Print_Area" localSheetId="17">'0418'!$A$1:$F$46</definedName>
    <definedName name="_xlnm.Print_Area" localSheetId="18">'0419'!$A$1:$F$46</definedName>
    <definedName name="_xlnm.Print_Area" localSheetId="19">'0420'!$A$1:$F$46</definedName>
    <definedName name="_xlnm.Print_Area" localSheetId="20">'0421'!$A$1:$F$46</definedName>
    <definedName name="_xlnm.Print_Area" localSheetId="21">'0422'!$A$1:$F$46</definedName>
    <definedName name="_xlnm.Print_Area" localSheetId="22">'0423'!$A$1:$F$46</definedName>
    <definedName name="_xlnm.Print_Area" localSheetId="23">'0424'!$A$1:$F$46</definedName>
    <definedName name="_xlnm.Print_Area" localSheetId="24">'0425'!$A$1:$F$46</definedName>
    <definedName name="_xlnm.Print_Area" localSheetId="25">'0426'!$A$1:$F$46</definedName>
    <definedName name="_xlnm.Print_Area" localSheetId="26">'0427'!$A$1:$F$46</definedName>
    <definedName name="_xlnm.Print_Area" localSheetId="27">'0428'!$A$1:$F$46</definedName>
    <definedName name="_xlnm.Print_Area" localSheetId="28">'0429'!$A$1:$F$46</definedName>
    <definedName name="_xlnm.Print_Area" localSheetId="29">'0430'!$A$1:$F$46</definedName>
  </definedNames>
  <calcPr calcId="125725"/>
</workbook>
</file>

<file path=xl/calcChain.xml><?xml version="1.0" encoding="utf-8"?>
<calcChain xmlns="http://schemas.openxmlformats.org/spreadsheetml/2006/main">
  <c r="E45" i="617"/>
  <c r="B9"/>
  <c r="B5"/>
  <c r="G2"/>
  <c r="E45" i="616"/>
  <c r="B9"/>
  <c r="B5"/>
  <c r="G2"/>
  <c r="E45" i="615"/>
  <c r="B9"/>
  <c r="B5"/>
  <c r="G2"/>
  <c r="E45" i="614"/>
  <c r="B9"/>
  <c r="B5"/>
  <c r="G2"/>
  <c r="E45" i="613"/>
  <c r="B9"/>
  <c r="B5"/>
  <c r="G2"/>
  <c r="E45" i="612"/>
  <c r="B9"/>
  <c r="B5"/>
  <c r="G2"/>
  <c r="E45" i="611"/>
  <c r="B9"/>
  <c r="B5"/>
  <c r="G2"/>
  <c r="E45" i="610"/>
  <c r="B9"/>
  <c r="B5"/>
  <c r="G2"/>
  <c r="E45" i="609"/>
  <c r="B9"/>
  <c r="B5"/>
  <c r="G2"/>
  <c r="E45" i="608"/>
  <c r="B9"/>
  <c r="B5"/>
  <c r="G2"/>
  <c r="E45" i="607"/>
  <c r="B9"/>
  <c r="B5"/>
  <c r="G2"/>
  <c r="E45" i="606"/>
  <c r="B9"/>
  <c r="B5"/>
  <c r="G2"/>
  <c r="E45" i="605"/>
  <c r="B9"/>
  <c r="B5"/>
  <c r="G2"/>
  <c r="E45" i="604"/>
  <c r="B9"/>
  <c r="B5"/>
  <c r="G2"/>
  <c r="E45" i="603"/>
  <c r="B9"/>
  <c r="B5"/>
  <c r="G2"/>
  <c r="E45" i="602"/>
  <c r="B9"/>
  <c r="B5"/>
  <c r="G2"/>
  <c r="E45" i="601"/>
  <c r="B9"/>
  <c r="B5"/>
  <c r="G2"/>
  <c r="E45" i="600"/>
  <c r="B9"/>
  <c r="B5"/>
  <c r="G2"/>
  <c r="E45" i="599"/>
  <c r="B9"/>
  <c r="B5"/>
  <c r="G2"/>
  <c r="E45" i="598" l="1"/>
  <c r="B9"/>
  <c r="B5"/>
  <c r="G2"/>
  <c r="E45" i="597"/>
  <c r="B9"/>
  <c r="B5"/>
  <c r="G2"/>
  <c r="E45" i="596"/>
  <c r="B9"/>
  <c r="B5"/>
  <c r="G2"/>
  <c r="E45" i="595"/>
  <c r="B9"/>
  <c r="B5"/>
  <c r="G2"/>
  <c r="E45" i="594" l="1"/>
  <c r="B9"/>
  <c r="B5"/>
  <c r="H2"/>
  <c r="E45" i="593" l="1"/>
  <c r="B9"/>
  <c r="B5"/>
  <c r="H2"/>
  <c r="E45" i="592"/>
  <c r="B9"/>
  <c r="B5"/>
  <c r="H2"/>
  <c r="E45" i="591"/>
  <c r="B9"/>
  <c r="B5"/>
  <c r="H2"/>
  <c r="E45" i="589"/>
  <c r="B9"/>
  <c r="B5"/>
  <c r="H2"/>
  <c r="E45" i="588"/>
  <c r="B9"/>
  <c r="B5"/>
  <c r="H2"/>
  <c r="E45" i="587"/>
  <c r="B9"/>
  <c r="B5"/>
  <c r="H2"/>
</calcChain>
</file>

<file path=xl/sharedStrings.xml><?xml version="1.0" encoding="utf-8"?>
<sst xmlns="http://schemas.openxmlformats.org/spreadsheetml/2006/main" count="2911" uniqueCount="607">
  <si>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</si>
  <si>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</si>
  <si>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</si>
  <si>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</si>
  <si>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</si>
  <si>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</si>
  <si>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</si>
  <si>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</si>
  <si>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</si>
  <si>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</si>
  <si>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</si>
  <si>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</si>
  <si>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</si>
  <si>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</si>
  <si>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</si>
  <si>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</si>
  <si>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</si>
  <si>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</si>
  <si>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</si>
  <si>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</si>
  <si>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</si>
  <si>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</si>
  <si>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</si>
  <si>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</si>
  <si>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</si>
  <si>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</si>
  <si>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</si>
  <si>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</si>
  <si>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</si>
  <si>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</si>
  <si>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</si>
  <si>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</si>
  <si>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</si>
  <si>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</si>
  <si>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</si>
  <si>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</si>
  <si>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</si>
  <si>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</si>
  <si>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</si>
  <si>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</si>
  <si>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</si>
  <si>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</si>
  <si>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</si>
  <si>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</si>
  <si>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</si>
  <si>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</si>
  <si>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</si>
  <si>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</si>
  <si>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</si>
  <si>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</si>
  <si>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</si>
  <si>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</si>
  <si>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</si>
  <si>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</si>
  <si>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</si>
  <si>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</si>
  <si>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5" type="noConversion"/>
  </si>
  <si>
    <t>``</t>
    <phoneticPr fontId="5" type="noConversion"/>
  </si>
  <si>
    <t>* 유하빈 사원</t>
    <phoneticPr fontId="5" type="noConversion"/>
  </si>
  <si>
    <t>* 강신욱 사원</t>
    <phoneticPr fontId="5" type="noConversion"/>
  </si>
  <si>
    <t>`</t>
    <phoneticPr fontId="5" type="noConversion"/>
  </si>
  <si>
    <t>* Ant-Aranchini</t>
    <phoneticPr fontId="5" type="noConversion"/>
  </si>
  <si>
    <t>* Pas-Bolognese</t>
    <phoneticPr fontId="5" type="noConversion"/>
  </si>
  <si>
    <t>* Ant-Chipola</t>
    <phoneticPr fontId="5" type="noConversion"/>
  </si>
  <si>
    <t>* Ris-Sumcho</t>
    <phoneticPr fontId="5" type="noConversion"/>
  </si>
  <si>
    <t>* 최영환 주임, 송상민 사원</t>
    <phoneticPr fontId="5" type="noConversion"/>
  </si>
  <si>
    <t>Salad</t>
    <phoneticPr fontId="5" type="noConversion"/>
  </si>
  <si>
    <t>* Sal-Market</t>
    <phoneticPr fontId="5" type="noConversion"/>
  </si>
  <si>
    <t>* 윤은선, 정동수 사원</t>
    <phoneticPr fontId="5" type="noConversion"/>
  </si>
  <si>
    <t>* Lunch  A set</t>
    <phoneticPr fontId="5" type="noConversion"/>
  </si>
  <si>
    <t>* Ant-Carpaccio</t>
    <phoneticPr fontId="5" type="noConversion"/>
  </si>
  <si>
    <t>* Lunch  B set</t>
    <phoneticPr fontId="5" type="noConversion"/>
  </si>
  <si>
    <t>김호정 님</t>
    <phoneticPr fontId="5" type="noConversion"/>
  </si>
  <si>
    <t>이승훈 님</t>
    <phoneticPr fontId="5" type="noConversion"/>
  </si>
  <si>
    <t>김지현 님</t>
    <phoneticPr fontId="5" type="noConversion"/>
  </si>
  <si>
    <t>2+1</t>
    <phoneticPr fontId="5" type="noConversion"/>
  </si>
  <si>
    <t xml:space="preserve"> 박중규 님</t>
    <phoneticPr fontId="5" type="noConversion"/>
  </si>
  <si>
    <t>디너코스 + 와인</t>
    <phoneticPr fontId="5" type="noConversion"/>
  </si>
  <si>
    <t>* 김정필, 이성호  사원</t>
    <phoneticPr fontId="5" type="noConversion"/>
  </si>
  <si>
    <t>* 조현우, 조현빈 사원 휴무, 윤형록 사원 하프근무</t>
    <phoneticPr fontId="5" type="noConversion"/>
  </si>
  <si>
    <t>* 이길만 주임, 김소영,윤형록 사원</t>
    <phoneticPr fontId="5" type="noConversion"/>
  </si>
  <si>
    <t>* 천상목, 정화영, 조성훈 사원</t>
    <phoneticPr fontId="5" type="noConversion"/>
  </si>
  <si>
    <t>* 후드 청소 및 선반정리</t>
    <phoneticPr fontId="5" type="noConversion"/>
  </si>
  <si>
    <t>* 디져트 생산</t>
    <phoneticPr fontId="5" type="noConversion"/>
  </si>
  <si>
    <t>* 치즈교육</t>
    <phoneticPr fontId="5" type="noConversion"/>
  </si>
  <si>
    <t>* 5층 테라스 테이블, 의자 세척 및 바닥 청소</t>
    <phoneticPr fontId="5" type="noConversion"/>
  </si>
  <si>
    <t>0(0)</t>
    <phoneticPr fontId="5" type="noConversion"/>
  </si>
  <si>
    <t>1(2)</t>
    <phoneticPr fontId="5" type="noConversion"/>
  </si>
  <si>
    <t>0(1)</t>
    <phoneticPr fontId="5" type="noConversion"/>
  </si>
  <si>
    <t>* Piz-Noci</t>
    <phoneticPr fontId="5" type="noConversion"/>
  </si>
  <si>
    <t>* Piz-Jamon</t>
    <phoneticPr fontId="5" type="noConversion"/>
  </si>
  <si>
    <t>김수미 님</t>
    <phoneticPr fontId="5" type="noConversion"/>
  </si>
  <si>
    <t>이성희 님</t>
    <phoneticPr fontId="5" type="noConversion"/>
  </si>
  <si>
    <t>구윤희 님</t>
    <phoneticPr fontId="5" type="noConversion"/>
  </si>
  <si>
    <t>황김아 님</t>
    <phoneticPr fontId="5" type="noConversion"/>
  </si>
  <si>
    <t>단골</t>
    <phoneticPr fontId="5" type="noConversion"/>
  </si>
  <si>
    <t>* 김정필, 유하빈 사원</t>
    <phoneticPr fontId="5" type="noConversion"/>
  </si>
  <si>
    <t>* 송상민 사원</t>
    <phoneticPr fontId="5" type="noConversion"/>
  </si>
  <si>
    <t>* 윤은선, 이성호 사원</t>
    <phoneticPr fontId="5" type="noConversion"/>
  </si>
  <si>
    <t>* 최영환 주임, 정동수 사원</t>
    <phoneticPr fontId="5" type="noConversion"/>
  </si>
  <si>
    <t>*  얼그레이 무스 생산 및 교육</t>
    <phoneticPr fontId="5" type="noConversion"/>
  </si>
  <si>
    <t>* 카라멜라이즈 양파 생산</t>
    <phoneticPr fontId="5" type="noConversion"/>
  </si>
  <si>
    <t>* 금일 와인판매가 종류별로 골고루 잘 팔렸습니다.</t>
    <phoneticPr fontId="5" type="noConversion"/>
  </si>
  <si>
    <t>*  점심부터 저녁시간까지 손님들의 수에 비해 객단가가 높았습니다.</t>
    <phoneticPr fontId="5" type="noConversion"/>
  </si>
  <si>
    <t>1(1)</t>
    <phoneticPr fontId="5" type="noConversion"/>
  </si>
  <si>
    <t>5(7)</t>
    <phoneticPr fontId="5" type="noConversion"/>
  </si>
  <si>
    <t>1(3)</t>
    <phoneticPr fontId="5" type="noConversion"/>
  </si>
  <si>
    <t>4(5)</t>
    <phoneticPr fontId="5" type="noConversion"/>
  </si>
  <si>
    <t>* Piz-Margherita</t>
    <phoneticPr fontId="5" type="noConversion"/>
  </si>
  <si>
    <t>* Lunch B set</t>
    <phoneticPr fontId="5" type="noConversion"/>
  </si>
  <si>
    <t>* Dinner A set</t>
    <phoneticPr fontId="5" type="noConversion"/>
  </si>
  <si>
    <t>강현진 님</t>
    <phoneticPr fontId="5" type="noConversion"/>
  </si>
  <si>
    <t>하상철 님</t>
    <phoneticPr fontId="5" type="noConversion"/>
  </si>
  <si>
    <t>강지영 님</t>
    <phoneticPr fontId="5" type="noConversion"/>
  </si>
  <si>
    <t>김희정 님</t>
    <phoneticPr fontId="5" type="noConversion"/>
  </si>
  <si>
    <t>수영로 교회 모임</t>
    <phoneticPr fontId="5" type="noConversion"/>
  </si>
  <si>
    <t>정윤경 님</t>
    <phoneticPr fontId="5" type="noConversion"/>
  </si>
  <si>
    <t>손영숙 님</t>
    <phoneticPr fontId="5" type="noConversion"/>
  </si>
  <si>
    <t>* 최영환 주임, 정동수, 유하빈 사원</t>
    <phoneticPr fontId="5" type="noConversion"/>
  </si>
  <si>
    <t>* 윤은선 사원</t>
    <phoneticPr fontId="5" type="noConversion"/>
  </si>
  <si>
    <t>* 천상목, 정화영 사원 휴무</t>
    <phoneticPr fontId="5" type="noConversion"/>
  </si>
  <si>
    <t>* 이길만 주임, 김소영, 조현빈 사원</t>
    <phoneticPr fontId="5" type="noConversion"/>
  </si>
  <si>
    <t>* 조성훈, 조현우, 윤형록 사원</t>
    <phoneticPr fontId="5" type="noConversion"/>
  </si>
  <si>
    <t>* 천상목 사원 휴무</t>
    <phoneticPr fontId="5" type="noConversion"/>
  </si>
  <si>
    <t>* 정화영, 조성훈, 조현우, 윤형록 사원</t>
    <phoneticPr fontId="5" type="noConversion"/>
  </si>
  <si>
    <t>* 4월 4일 테이스팅 코스 미장 및 시연</t>
    <phoneticPr fontId="5" type="noConversion"/>
  </si>
  <si>
    <t>* 스토브 청소</t>
    <phoneticPr fontId="5" type="noConversion"/>
  </si>
  <si>
    <t>* 4월 4일 테이스팅 코스 교육</t>
    <phoneticPr fontId="5" type="noConversion"/>
  </si>
  <si>
    <t>* 5층 창고 청소</t>
    <phoneticPr fontId="5" type="noConversion"/>
  </si>
  <si>
    <t>* 재고 실사 진행 허신영 주임, 이길만 주임</t>
    <phoneticPr fontId="5" type="noConversion"/>
  </si>
  <si>
    <t>* 재고 실사 진행 허신영 주임, 최영환 주임</t>
    <phoneticPr fontId="5" type="noConversion"/>
  </si>
  <si>
    <t>1(8)</t>
    <phoneticPr fontId="5" type="noConversion"/>
  </si>
  <si>
    <t>0(3)</t>
    <phoneticPr fontId="5" type="noConversion"/>
  </si>
  <si>
    <t>9(14)</t>
    <phoneticPr fontId="5" type="noConversion"/>
  </si>
  <si>
    <t>* Lunch A set</t>
    <phoneticPr fontId="5" type="noConversion"/>
  </si>
  <si>
    <t>* Ant-Calamari</t>
    <phoneticPr fontId="5" type="noConversion"/>
  </si>
  <si>
    <t>김성민 님</t>
    <phoneticPr fontId="5" type="noConversion"/>
  </si>
  <si>
    <t>7+3</t>
    <phoneticPr fontId="5" type="noConversion"/>
  </si>
  <si>
    <t>6층 돌잔치, 런치 테이스팅+스파클링 와인</t>
    <phoneticPr fontId="5" type="noConversion"/>
  </si>
  <si>
    <t>이한솔 님</t>
    <phoneticPr fontId="5" type="noConversion"/>
  </si>
  <si>
    <t>이정현 님</t>
    <phoneticPr fontId="5" type="noConversion"/>
  </si>
  <si>
    <t>정종민 님</t>
    <phoneticPr fontId="5" type="noConversion"/>
  </si>
  <si>
    <t>이재원 님</t>
    <phoneticPr fontId="5" type="noConversion"/>
  </si>
  <si>
    <t>최은진 님</t>
    <phoneticPr fontId="5" type="noConversion"/>
  </si>
  <si>
    <t>정순목 님</t>
    <phoneticPr fontId="5" type="noConversion"/>
  </si>
  <si>
    <t>6+2</t>
    <phoneticPr fontId="5" type="noConversion"/>
  </si>
  <si>
    <t>황지아 님</t>
    <phoneticPr fontId="5" type="noConversion"/>
  </si>
  <si>
    <t>4+1</t>
    <phoneticPr fontId="5" type="noConversion"/>
  </si>
  <si>
    <t>채유진 님</t>
    <phoneticPr fontId="5" type="noConversion"/>
  </si>
  <si>
    <t>김하나 님</t>
    <phoneticPr fontId="5" type="noConversion"/>
  </si>
  <si>
    <t>* 윤은선, 김정필, 이성호  사원</t>
    <phoneticPr fontId="5" type="noConversion"/>
  </si>
  <si>
    <t>* 천상목, 조성훈, 조현우, 윤형록 사원</t>
    <phoneticPr fontId="5" type="noConversion"/>
  </si>
  <si>
    <t>* 이길만 주임, 정화영 사원</t>
    <phoneticPr fontId="5" type="noConversion"/>
  </si>
  <si>
    <t>* 유하빈 사원 오이피클 생산</t>
    <phoneticPr fontId="5" type="noConversion"/>
  </si>
  <si>
    <t>* 이성호 사원 락커 청소</t>
    <phoneticPr fontId="5" type="noConversion"/>
  </si>
  <si>
    <t>* 조현우 사원 락카 청소</t>
    <phoneticPr fontId="5" type="noConversion"/>
  </si>
  <si>
    <t>* 4명 단위 손님들의 방문이 많았습니다.</t>
    <phoneticPr fontId="5" type="noConversion"/>
  </si>
  <si>
    <t>4(12)</t>
    <phoneticPr fontId="5" type="noConversion"/>
  </si>
  <si>
    <t>2(5)</t>
    <phoneticPr fontId="5" type="noConversion"/>
  </si>
  <si>
    <t>6(20)</t>
    <phoneticPr fontId="5" type="noConversion"/>
  </si>
  <si>
    <t>* Dinner B set</t>
    <phoneticPr fontId="5" type="noConversion"/>
  </si>
  <si>
    <t>* Car-Pesce</t>
    <phoneticPr fontId="5" type="noConversion"/>
  </si>
  <si>
    <t>* Ant-Caprese</t>
    <phoneticPr fontId="5" type="noConversion"/>
  </si>
  <si>
    <t>오영석 님</t>
    <phoneticPr fontId="5" type="noConversion"/>
  </si>
  <si>
    <t>이정홍 님</t>
    <phoneticPr fontId="5" type="noConversion"/>
  </si>
  <si>
    <t>최강석 님</t>
    <phoneticPr fontId="5" type="noConversion"/>
  </si>
  <si>
    <t>최보리 님</t>
    <phoneticPr fontId="5" type="noConversion"/>
  </si>
  <si>
    <t>정권희 님</t>
    <phoneticPr fontId="5" type="noConversion"/>
  </si>
  <si>
    <t>안순 님</t>
    <phoneticPr fontId="5" type="noConversion"/>
  </si>
  <si>
    <t>박현정 님</t>
    <phoneticPr fontId="5" type="noConversion"/>
  </si>
  <si>
    <t>신다은 님</t>
    <phoneticPr fontId="5" type="noConversion"/>
  </si>
  <si>
    <t>최윤정 님</t>
    <phoneticPr fontId="5" type="noConversion"/>
  </si>
  <si>
    <t>장진호 님</t>
    <phoneticPr fontId="5" type="noConversion"/>
  </si>
  <si>
    <t>* 최영환 주임, 김정필 사원</t>
    <phoneticPr fontId="5" type="noConversion"/>
  </si>
  <si>
    <t>* 정동수 사원</t>
    <phoneticPr fontId="5" type="noConversion"/>
  </si>
  <si>
    <t>* 이길만 주임</t>
    <phoneticPr fontId="5" type="noConversion"/>
  </si>
  <si>
    <t>*김소영, 윤형록, 조현빈 사원</t>
    <phoneticPr fontId="5" type="noConversion"/>
  </si>
  <si>
    <t>* 천상목, 정화영, 조성훈, 조현우 사원</t>
    <phoneticPr fontId="5" type="noConversion"/>
  </si>
  <si>
    <t>* 고구마 스프 생산</t>
    <phoneticPr fontId="5" type="noConversion"/>
  </si>
  <si>
    <t>* 접시 정리 및 재고 확인</t>
    <phoneticPr fontId="5" type="noConversion"/>
  </si>
  <si>
    <t>* 관광객들의 방문이 많았습니다.</t>
    <phoneticPr fontId="5" type="noConversion"/>
  </si>
  <si>
    <t>* Pas-Bolognese</t>
    <phoneticPr fontId="5" type="noConversion"/>
  </si>
  <si>
    <t>* Ant-Carpaccio</t>
    <phoneticPr fontId="5" type="noConversion"/>
  </si>
  <si>
    <t>4(16)</t>
    <phoneticPr fontId="5" type="noConversion"/>
  </si>
  <si>
    <t>5(10)</t>
    <phoneticPr fontId="5" type="noConversion"/>
  </si>
  <si>
    <t>2(22)</t>
    <phoneticPr fontId="5" type="noConversion"/>
  </si>
  <si>
    <t>* Ant-Aranchini</t>
    <phoneticPr fontId="5" type="noConversion"/>
  </si>
  <si>
    <t>서한석 님</t>
    <phoneticPr fontId="5" type="noConversion"/>
  </si>
  <si>
    <t xml:space="preserve">동서대 디자인학과 교수, </t>
    <phoneticPr fontId="5" type="noConversion"/>
  </si>
  <si>
    <t>파티엔코</t>
    <phoneticPr fontId="5" type="noConversion"/>
  </si>
  <si>
    <t xml:space="preserve">돌잔치 업체 </t>
    <phoneticPr fontId="5" type="noConversion"/>
  </si>
  <si>
    <t>* 윤은선,김정필, 이성호 사원</t>
    <phoneticPr fontId="5" type="noConversion"/>
  </si>
  <si>
    <t>* 김소영, 조성훈, 조현빈, 조현우 님</t>
    <phoneticPr fontId="5" type="noConversion"/>
  </si>
  <si>
    <t>* 이길만, 윤형록 사원</t>
    <phoneticPr fontId="5" type="noConversion"/>
  </si>
  <si>
    <t>* 천상목, 정화영  사원</t>
    <phoneticPr fontId="5" type="noConversion"/>
  </si>
  <si>
    <t>* 레드벨벳 디져트 생산</t>
    <phoneticPr fontId="5" type="noConversion"/>
  </si>
  <si>
    <t>* 오븐 청소</t>
    <phoneticPr fontId="5" type="noConversion"/>
  </si>
  <si>
    <t>* 서한석 고객님은 다양한 주변 지인들을 동반해서 매장을 방문해주시는 단골 고객님 입니다.</t>
    <phoneticPr fontId="5" type="noConversion"/>
  </si>
  <si>
    <t>* 저희 메르까토에서 주로 돌잔치를 진행하는 파티엔코에서 직원 미팅 및 회식을 6층에서 진행하였습니다.</t>
    <phoneticPr fontId="5" type="noConversion"/>
  </si>
  <si>
    <t>0(7)</t>
    <phoneticPr fontId="5" type="noConversion"/>
  </si>
  <si>
    <t>0(16)</t>
    <phoneticPr fontId="5" type="noConversion"/>
  </si>
  <si>
    <t>0(10)</t>
    <phoneticPr fontId="5" type="noConversion"/>
  </si>
  <si>
    <t>2(24)</t>
    <phoneticPr fontId="5" type="noConversion"/>
  </si>
  <si>
    <t>* Pas-Vongole</t>
    <phoneticPr fontId="5" type="noConversion"/>
  </si>
  <si>
    <t>Haraldsen</t>
    <phoneticPr fontId="5" type="noConversion"/>
  </si>
  <si>
    <t>단골 노르웨이 손님</t>
    <phoneticPr fontId="5" type="noConversion"/>
  </si>
  <si>
    <t>* 4월 전체미팅 참석</t>
    <phoneticPr fontId="5" type="noConversion"/>
  </si>
  <si>
    <t>* 아란치니 생산, 빵 칩 생산</t>
    <phoneticPr fontId="5" type="noConversion"/>
  </si>
  <si>
    <t>* 워크인 냉장고 청소</t>
    <phoneticPr fontId="5" type="noConversion"/>
  </si>
  <si>
    <t>* 5층 테라스 테이블, 의자 세척</t>
    <phoneticPr fontId="5" type="noConversion"/>
  </si>
  <si>
    <t>* 윤은선, 김정필 사원</t>
    <phoneticPr fontId="5" type="noConversion"/>
  </si>
  <si>
    <t>* 최영환 주임, 이성호 사원</t>
    <phoneticPr fontId="5" type="noConversion"/>
  </si>
  <si>
    <t>* 정화영, 조현우 사원 휴무, 조현빈 사원 훈련</t>
    <phoneticPr fontId="5" type="noConversion"/>
  </si>
  <si>
    <t>* 이길만, 조성훈 윤형록 사원</t>
    <phoneticPr fontId="5" type="noConversion"/>
  </si>
  <si>
    <t>* 김소영, 천상목   사원</t>
    <phoneticPr fontId="5" type="noConversion"/>
  </si>
  <si>
    <t>3(27)</t>
    <phoneticPr fontId="5" type="noConversion"/>
  </si>
  <si>
    <t>김지태 님</t>
    <phoneticPr fontId="5" type="noConversion"/>
  </si>
  <si>
    <t>영안교회 목사님 단골</t>
    <phoneticPr fontId="5" type="noConversion"/>
  </si>
  <si>
    <t>임하나 님</t>
    <phoneticPr fontId="5" type="noConversion"/>
  </si>
  <si>
    <t>신민지 님</t>
    <phoneticPr fontId="5" type="noConversion"/>
  </si>
  <si>
    <t>* 김정필, 정동수 사원</t>
    <phoneticPr fontId="5" type="noConversion"/>
  </si>
  <si>
    <t>* 송상민, 유하빈 사원</t>
    <phoneticPr fontId="5" type="noConversion"/>
  </si>
  <si>
    <t>* 오이피클 생산</t>
    <phoneticPr fontId="5" type="noConversion"/>
  </si>
  <si>
    <t>* 트렌치 청소</t>
    <phoneticPr fontId="5" type="noConversion"/>
  </si>
  <si>
    <t>* 밤고구마 스프 생산</t>
    <phoneticPr fontId="5" type="noConversion"/>
  </si>
  <si>
    <t xml:space="preserve">* 정화영, 조현우 사원 </t>
    <phoneticPr fontId="5" type="noConversion"/>
  </si>
  <si>
    <t>* 김소영, 천상목, 조현빈   사원</t>
    <phoneticPr fontId="5" type="noConversion"/>
  </si>
  <si>
    <t>* 영안교회 관계자 분 외에 목사님의 방문이 많아져서 단골로 대우해드리고 있습니다.</t>
    <phoneticPr fontId="5" type="noConversion"/>
  </si>
  <si>
    <t>* 와인 저장고 청소 및 세척</t>
    <phoneticPr fontId="5" type="noConversion"/>
  </si>
  <si>
    <t>1(8)</t>
    <phoneticPr fontId="5" type="noConversion"/>
  </si>
  <si>
    <t>0(16)</t>
    <phoneticPr fontId="5" type="noConversion"/>
  </si>
  <si>
    <t>2(12)</t>
    <phoneticPr fontId="5" type="noConversion"/>
  </si>
  <si>
    <t>0(27)</t>
    <phoneticPr fontId="5" type="noConversion"/>
  </si>
  <si>
    <t>* Pas-Gamberi</t>
    <phoneticPr fontId="5" type="noConversion"/>
  </si>
  <si>
    <t>* Pas-Aglio Olio</t>
    <phoneticPr fontId="5" type="noConversion"/>
  </si>
  <si>
    <t>* Sal-Cesare</t>
    <phoneticPr fontId="5" type="noConversion"/>
  </si>
  <si>
    <t>김희정 님</t>
    <phoneticPr fontId="5" type="noConversion"/>
  </si>
  <si>
    <t>아류베 님</t>
    <phoneticPr fontId="5" type="noConversion"/>
  </si>
  <si>
    <t>구윤희 님</t>
    <phoneticPr fontId="5" type="noConversion"/>
  </si>
  <si>
    <t>* 정동수 사원 휴무, 최영환 주임 훈련</t>
    <phoneticPr fontId="5" type="noConversion"/>
  </si>
  <si>
    <t>* 김정필, 이성호 사원</t>
    <phoneticPr fontId="5" type="noConversion"/>
  </si>
  <si>
    <t xml:space="preserve">* 이길만 주임, 김소영 사원 </t>
    <phoneticPr fontId="5" type="noConversion"/>
  </si>
  <si>
    <t>* 정화영, 조성훈 윤형록 사원</t>
    <phoneticPr fontId="5" type="noConversion"/>
  </si>
  <si>
    <t>* 천상목,조현우,  조현빈   사원</t>
    <phoneticPr fontId="5" type="noConversion"/>
  </si>
  <si>
    <t>* 아란치니 생산</t>
    <phoneticPr fontId="5" type="noConversion"/>
  </si>
  <si>
    <t>* 생면 생산</t>
    <phoneticPr fontId="5" type="noConversion"/>
  </si>
  <si>
    <t>* 금일은 테이블 당 손님들의 객단가가 높았으며, 음료 및 와인 판매가 잘 이루어 졌습니다</t>
    <phoneticPr fontId="5" type="noConversion"/>
  </si>
  <si>
    <t>* 6층 화단 청소 및 허브 관리</t>
    <phoneticPr fontId="5" type="noConversion"/>
  </si>
  <si>
    <t>신사원 님</t>
    <phoneticPr fontId="5" type="noConversion"/>
  </si>
  <si>
    <t>5+2</t>
    <phoneticPr fontId="5" type="noConversion"/>
  </si>
  <si>
    <t>윤지현 님</t>
    <phoneticPr fontId="5" type="noConversion"/>
  </si>
  <si>
    <t>단품 + 와인</t>
    <phoneticPr fontId="5" type="noConversion"/>
  </si>
  <si>
    <t>하지훈 님</t>
    <phoneticPr fontId="5" type="noConversion"/>
  </si>
  <si>
    <t>이윤정 님</t>
    <phoneticPr fontId="5" type="noConversion"/>
  </si>
  <si>
    <t>* 최영환 주임, 이성호, 유하빈 사원</t>
    <phoneticPr fontId="5" type="noConversion"/>
  </si>
  <si>
    <t>* 송상민 사원</t>
    <phoneticPr fontId="5" type="noConversion"/>
  </si>
  <si>
    <t>* 윤은선, 김정필 사원</t>
    <phoneticPr fontId="5" type="noConversion"/>
  </si>
  <si>
    <t>* 메인치킨 생산</t>
    <phoneticPr fontId="5" type="noConversion"/>
  </si>
  <si>
    <t>* 오븐 청소</t>
    <phoneticPr fontId="5" type="noConversion"/>
  </si>
  <si>
    <t>* 이길만 주임, 천상목, 조현빈 사원</t>
    <phoneticPr fontId="5" type="noConversion"/>
  </si>
  <si>
    <t>* 정화영, 조현우   사원</t>
    <phoneticPr fontId="5" type="noConversion"/>
  </si>
  <si>
    <t>* 김소영, 조성훈 윤형록 사원</t>
    <phoneticPr fontId="5" type="noConversion"/>
  </si>
  <si>
    <t>* 김소영, 윤형록 사원</t>
    <phoneticPr fontId="5" type="noConversion"/>
  </si>
  <si>
    <t>1(9)</t>
    <phoneticPr fontId="5" type="noConversion"/>
  </si>
  <si>
    <t>5(21)</t>
    <phoneticPr fontId="5" type="noConversion"/>
  </si>
  <si>
    <t>7(19)</t>
    <phoneticPr fontId="5" type="noConversion"/>
  </si>
  <si>
    <t>3(30)</t>
    <phoneticPr fontId="5" type="noConversion"/>
  </si>
  <si>
    <t>* Car-Bistecca</t>
    <phoneticPr fontId="5" type="noConversion"/>
  </si>
  <si>
    <t>* Car-Filetto</t>
    <phoneticPr fontId="5" type="noConversion"/>
  </si>
  <si>
    <t>* 와인 병 판매를 많이 하였습니다.</t>
    <phoneticPr fontId="5" type="noConversion"/>
  </si>
  <si>
    <t>* 음료 용 과즙 생산</t>
    <phoneticPr fontId="5" type="noConversion"/>
  </si>
  <si>
    <t>BBQ</t>
    <phoneticPr fontId="5" type="noConversion"/>
  </si>
  <si>
    <t>0(9)</t>
    <phoneticPr fontId="5" type="noConversion"/>
  </si>
  <si>
    <t>3(24)</t>
    <phoneticPr fontId="5" type="noConversion"/>
  </si>
  <si>
    <t>0(19)</t>
    <phoneticPr fontId="5" type="noConversion"/>
  </si>
  <si>
    <t>4(34)</t>
    <phoneticPr fontId="5" type="noConversion"/>
  </si>
  <si>
    <t>* BBQ</t>
    <phoneticPr fontId="5" type="noConversion"/>
  </si>
  <si>
    <t>* Piz-Uhjang</t>
    <phoneticPr fontId="5" type="noConversion"/>
  </si>
  <si>
    <t>전상영 님</t>
    <phoneticPr fontId="5" type="noConversion"/>
  </si>
  <si>
    <t>10+4</t>
    <phoneticPr fontId="5" type="noConversion"/>
  </si>
  <si>
    <t>6층 돌잔치, 런치 B코스</t>
    <phoneticPr fontId="5" type="noConversion"/>
  </si>
  <si>
    <t>장윤자 님</t>
    <phoneticPr fontId="5" type="noConversion"/>
  </si>
  <si>
    <t>장준호 님</t>
    <phoneticPr fontId="5" type="noConversion"/>
  </si>
  <si>
    <t>6+3</t>
    <phoneticPr fontId="5" type="noConversion"/>
  </si>
  <si>
    <t>최민식 님</t>
    <phoneticPr fontId="5" type="noConversion"/>
  </si>
  <si>
    <t>안현섭 님</t>
    <phoneticPr fontId="5" type="noConversion"/>
  </si>
  <si>
    <t>임현정 님</t>
    <phoneticPr fontId="5" type="noConversion"/>
  </si>
  <si>
    <t>14+6</t>
    <phoneticPr fontId="5" type="noConversion"/>
  </si>
  <si>
    <t>6층 돌잔치, 65,000원 코스, 와인 두병</t>
    <phoneticPr fontId="5" type="noConversion"/>
  </si>
  <si>
    <t>박헌  님</t>
    <phoneticPr fontId="5" type="noConversion"/>
  </si>
  <si>
    <t>엘렌 님</t>
    <phoneticPr fontId="5" type="noConversion"/>
  </si>
  <si>
    <t>노르웨이 가족</t>
    <phoneticPr fontId="5" type="noConversion"/>
  </si>
  <si>
    <t>TJ 님</t>
    <phoneticPr fontId="5" type="noConversion"/>
  </si>
  <si>
    <t>노르웨이 단골, 커플 식사</t>
    <phoneticPr fontId="5" type="noConversion"/>
  </si>
  <si>
    <t>황수진 님</t>
    <phoneticPr fontId="5" type="noConversion"/>
  </si>
  <si>
    <t>김지은 님</t>
    <phoneticPr fontId="5" type="noConversion"/>
  </si>
  <si>
    <t>* 윤형록 사원</t>
    <phoneticPr fontId="5" type="noConversion"/>
  </si>
  <si>
    <t>* 이길만 주임, 조현우 사원</t>
    <phoneticPr fontId="5" type="noConversion"/>
  </si>
  <si>
    <t>* 천상목, 정화영, 조현빈 사원</t>
    <phoneticPr fontId="5" type="noConversion"/>
  </si>
  <si>
    <t>* 김소영, 조성훈 사원</t>
    <phoneticPr fontId="5" type="noConversion"/>
  </si>
  <si>
    <t>* 유하빈 사원</t>
    <phoneticPr fontId="5" type="noConversion"/>
  </si>
  <si>
    <t>* 윤은선, 김정필, 이성호 사원</t>
    <phoneticPr fontId="5" type="noConversion"/>
  </si>
  <si>
    <t>* 치킨스탁 생산</t>
    <phoneticPr fontId="5" type="noConversion"/>
  </si>
  <si>
    <t>* 조개류 해감 및 스탁 생산</t>
    <phoneticPr fontId="5" type="noConversion"/>
  </si>
  <si>
    <t>* 단체 단위의 손님들 방문이 많았습니다.</t>
    <phoneticPr fontId="5" type="noConversion"/>
  </si>
  <si>
    <t>* 금일 6층에서 두건의 돌잔치 행사가 있었습니다.</t>
    <phoneticPr fontId="5" type="noConversion"/>
  </si>
  <si>
    <t>0(9)</t>
    <phoneticPr fontId="5" type="noConversion"/>
  </si>
  <si>
    <t>5(29)</t>
    <phoneticPr fontId="5" type="noConversion"/>
  </si>
  <si>
    <t>0(19)</t>
    <phoneticPr fontId="5" type="noConversion"/>
  </si>
  <si>
    <t>3(37)</t>
    <phoneticPr fontId="5" type="noConversion"/>
  </si>
  <si>
    <t>조미경 님</t>
    <phoneticPr fontId="5" type="noConversion"/>
  </si>
  <si>
    <t>6층 돌잔치, 런치 B 코스</t>
    <phoneticPr fontId="5" type="noConversion"/>
  </si>
  <si>
    <t>배선숙 님</t>
    <phoneticPr fontId="5" type="noConversion"/>
  </si>
  <si>
    <t>이정홍 님</t>
    <phoneticPr fontId="5" type="noConversion"/>
  </si>
  <si>
    <t>정인숙 님</t>
    <phoneticPr fontId="5" type="noConversion"/>
  </si>
  <si>
    <t>배예나 님</t>
    <phoneticPr fontId="5" type="noConversion"/>
  </si>
  <si>
    <t>강수연 님</t>
    <phoneticPr fontId="5" type="noConversion"/>
  </si>
  <si>
    <t>권용석 님</t>
    <phoneticPr fontId="5" type="noConversion"/>
  </si>
  <si>
    <t>단골 성형외과 원장님</t>
    <phoneticPr fontId="5" type="noConversion"/>
  </si>
  <si>
    <t>오미정 님</t>
    <phoneticPr fontId="5" type="noConversion"/>
  </si>
  <si>
    <t xml:space="preserve">단골 </t>
    <phoneticPr fontId="5" type="noConversion"/>
  </si>
  <si>
    <t>이주현 님</t>
    <phoneticPr fontId="5" type="noConversion"/>
  </si>
  <si>
    <t>* 이성호 사원</t>
    <phoneticPr fontId="5" type="noConversion"/>
  </si>
  <si>
    <t>* 송상민, 유하빈 사원</t>
    <phoneticPr fontId="5" type="noConversion"/>
  </si>
  <si>
    <t>* 조현우 사원 휴무, 이길만 주임 하프근무</t>
    <phoneticPr fontId="5" type="noConversion"/>
  </si>
  <si>
    <t>* 이길만 주임</t>
    <phoneticPr fontId="5" type="noConversion"/>
  </si>
  <si>
    <t>* 김소영, 조성훈, 윤형록 사원</t>
    <phoneticPr fontId="5" type="noConversion"/>
  </si>
  <si>
    <t>* 비스큐 소스 생산</t>
    <phoneticPr fontId="5" type="noConversion"/>
  </si>
  <si>
    <t>* 코스메뉴 미장 및 체크</t>
    <phoneticPr fontId="5" type="noConversion"/>
  </si>
  <si>
    <t>* 코스메뉴가 많이 팔렸습니다</t>
    <phoneticPr fontId="5" type="noConversion"/>
  </si>
  <si>
    <t xml:space="preserve">* 와인잔/ 선반 청소 및 먼지제거 </t>
    <phoneticPr fontId="5" type="noConversion"/>
  </si>
  <si>
    <t>* 부산 커피 교육을 진행하였습니다. ( 김소영, 천상목 사원)</t>
    <phoneticPr fontId="5" type="noConversion"/>
  </si>
  <si>
    <t>1(10)</t>
    <phoneticPr fontId="5" type="noConversion"/>
  </si>
  <si>
    <t>1(30)</t>
    <phoneticPr fontId="5" type="noConversion"/>
  </si>
  <si>
    <t>3(22)</t>
    <phoneticPr fontId="5" type="noConversion"/>
  </si>
  <si>
    <t>0(37)</t>
    <phoneticPr fontId="5" type="noConversion"/>
  </si>
  <si>
    <t>* Des-Redvelvet</t>
    <phoneticPr fontId="5" type="noConversion"/>
  </si>
  <si>
    <t>* Ant-Zuppa di Cozze</t>
    <phoneticPr fontId="5" type="noConversion"/>
  </si>
  <si>
    <t>* Car-Bistecca</t>
    <phoneticPr fontId="5" type="noConversion"/>
  </si>
  <si>
    <t>박해일 님</t>
    <phoneticPr fontId="5" type="noConversion"/>
  </si>
  <si>
    <t>이소영 님</t>
    <phoneticPr fontId="5" type="noConversion"/>
  </si>
  <si>
    <t>* 윤은선, 김정필,이성호 사원</t>
    <phoneticPr fontId="5" type="noConversion"/>
  </si>
  <si>
    <t>* 정화영 사원 휴무</t>
    <phoneticPr fontId="5" type="noConversion"/>
  </si>
  <si>
    <t>* 천상목, 조현우, 조현빈 사원</t>
    <phoneticPr fontId="5" type="noConversion"/>
  </si>
  <si>
    <t>* 트렌치 청소</t>
    <phoneticPr fontId="5" type="noConversion"/>
  </si>
  <si>
    <t>* 츄러스 생산 및 테이스팅</t>
    <phoneticPr fontId="5" type="noConversion"/>
  </si>
  <si>
    <t>* 음료 냉장고 청소</t>
    <phoneticPr fontId="5" type="noConversion"/>
  </si>
  <si>
    <t>* 이길만 주임 신사점 커피교육 참석</t>
    <phoneticPr fontId="5" type="noConversion"/>
  </si>
  <si>
    <t>* Ant-Pepe Fritti</t>
    <phoneticPr fontId="5" type="noConversion"/>
  </si>
  <si>
    <t>* Car-Filetto</t>
    <phoneticPr fontId="5" type="noConversion"/>
  </si>
  <si>
    <t>* Car-Pollo</t>
    <phoneticPr fontId="5" type="noConversion"/>
  </si>
  <si>
    <t>이아람 님</t>
    <phoneticPr fontId="5" type="noConversion"/>
  </si>
  <si>
    <t>박수희 님</t>
    <phoneticPr fontId="5" type="noConversion"/>
  </si>
  <si>
    <t>박현주 님</t>
    <phoneticPr fontId="5" type="noConversion"/>
  </si>
  <si>
    <t>김현숙 님</t>
    <phoneticPr fontId="5" type="noConversion"/>
  </si>
  <si>
    <t>이철 님</t>
    <phoneticPr fontId="5" type="noConversion"/>
  </si>
  <si>
    <t>* 윤은선, 김정필</t>
  </si>
  <si>
    <t>* 송상민, 유하빈 사원</t>
    <phoneticPr fontId="5" type="noConversion"/>
  </si>
  <si>
    <t>* 김소영, 천상목</t>
    <phoneticPr fontId="5" type="noConversion"/>
  </si>
  <si>
    <t>* 이길만 주임, 조성훈, 윤형록 사원</t>
    <phoneticPr fontId="5" type="noConversion"/>
  </si>
  <si>
    <t>* 정화영, 조현우, 조현빈 사원</t>
    <phoneticPr fontId="5" type="noConversion"/>
  </si>
  <si>
    <t>* 볼로네제 생면 생산</t>
    <phoneticPr fontId="5" type="noConversion"/>
  </si>
  <si>
    <t>* 섹션별 식자재 체크</t>
    <phoneticPr fontId="5" type="noConversion"/>
  </si>
  <si>
    <t>* 5층 테라스 테이블, 의자, 나무 바닥 물청소 및 세척</t>
    <phoneticPr fontId="5" type="noConversion"/>
  </si>
  <si>
    <t>* 음료 제조용 과일즙 생산</t>
    <phoneticPr fontId="5" type="noConversion"/>
  </si>
  <si>
    <t>3(9)</t>
    <phoneticPr fontId="5" type="noConversion"/>
  </si>
  <si>
    <t>0(2)</t>
    <phoneticPr fontId="5" type="noConversion"/>
  </si>
  <si>
    <t>* Pas-Gamberi</t>
    <phoneticPr fontId="5" type="noConversion"/>
  </si>
  <si>
    <t>*Ant-Caprese</t>
    <phoneticPr fontId="5" type="noConversion"/>
  </si>
  <si>
    <t>김차중 님</t>
    <phoneticPr fontId="5" type="noConversion"/>
  </si>
  <si>
    <t>장광모 님</t>
    <phoneticPr fontId="5" type="noConversion"/>
  </si>
  <si>
    <t>김유정 님</t>
    <phoneticPr fontId="5" type="noConversion"/>
  </si>
  <si>
    <t>박정한 님</t>
    <phoneticPr fontId="5" type="noConversion"/>
  </si>
  <si>
    <t>정소희 님</t>
    <phoneticPr fontId="5" type="noConversion"/>
  </si>
  <si>
    <t>단골</t>
    <phoneticPr fontId="5" type="noConversion"/>
  </si>
  <si>
    <t>* 송상민, 정동수 사원</t>
    <phoneticPr fontId="5" type="noConversion"/>
  </si>
  <si>
    <t>* 김정필,이성호 사원</t>
    <phoneticPr fontId="5" type="noConversion"/>
  </si>
  <si>
    <t>* 최영환 주임, 윤은선 사원</t>
    <phoneticPr fontId="5" type="noConversion"/>
  </si>
  <si>
    <t>* 김소영, 조성훈 사원</t>
    <phoneticPr fontId="5" type="noConversion"/>
  </si>
  <si>
    <t>* 정화영, 조현우, 조현빈 사원</t>
    <phoneticPr fontId="5" type="noConversion"/>
  </si>
  <si>
    <t>* 이길만 주임, 천상목, 윤형록 사원</t>
    <phoneticPr fontId="5" type="noConversion"/>
  </si>
  <si>
    <t>* 치킨 마리네이드 작업</t>
    <phoneticPr fontId="5" type="noConversion"/>
  </si>
  <si>
    <t>* 리코타 치즈 생산</t>
    <phoneticPr fontId="5" type="noConversion"/>
  </si>
  <si>
    <t>* 홀 서버 서비스 교육 실시 (이길만 주임)</t>
    <phoneticPr fontId="5" type="noConversion"/>
  </si>
  <si>
    <t>* 주차 발렛 업체 양동형 팀장 미팅 실시 (이길만 주임) : 주차 발렛 직원 서비스교육 및 멘트교육 공유 및 제안</t>
    <phoneticPr fontId="5" type="noConversion"/>
  </si>
  <si>
    <t>5(14)</t>
    <phoneticPr fontId="5" type="noConversion"/>
  </si>
  <si>
    <t>* Des-Redvelvet</t>
    <phoneticPr fontId="5" type="noConversion"/>
  </si>
  <si>
    <t>윤은주 님</t>
    <phoneticPr fontId="5" type="noConversion"/>
  </si>
  <si>
    <t>세노코리아</t>
    <phoneticPr fontId="5" type="noConversion"/>
  </si>
  <si>
    <t>외국인 바이어 동참 접대 자리.첫방문</t>
    <phoneticPr fontId="5" type="noConversion"/>
  </si>
  <si>
    <t>* 최영환 주임, 유하빈,이성호 사원</t>
    <phoneticPr fontId="5" type="noConversion"/>
  </si>
  <si>
    <t>* 송상민 사원</t>
    <phoneticPr fontId="5" type="noConversion"/>
  </si>
  <si>
    <t>* 강신욱 사원</t>
    <phoneticPr fontId="5" type="noConversion"/>
  </si>
  <si>
    <t>* 윤은선, 김정필 사원</t>
    <phoneticPr fontId="5" type="noConversion"/>
  </si>
  <si>
    <t>* 정동수 사원</t>
    <phoneticPr fontId="5" type="noConversion"/>
  </si>
  <si>
    <t>* 조현우, 정형록, 윤현빈 사원</t>
    <phoneticPr fontId="5" type="noConversion"/>
  </si>
  <si>
    <t>* 이길만 주임, 천상목 사원</t>
    <phoneticPr fontId="5" type="noConversion"/>
  </si>
  <si>
    <t>* 김소영, 정화영, 조성훈 사원</t>
    <phoneticPr fontId="5" type="noConversion"/>
  </si>
  <si>
    <t>* 바비큐 행사 미장 작업</t>
    <phoneticPr fontId="5" type="noConversion"/>
  </si>
  <si>
    <t>* 5층 직원 식당 바닥 청소 및 정리 정돈</t>
    <phoneticPr fontId="5" type="noConversion"/>
  </si>
  <si>
    <t>* 메르까토 홀 선임급 직원 서비스 교육 (이길만 주임)</t>
    <phoneticPr fontId="5" type="noConversion"/>
  </si>
  <si>
    <t>* DP와인잔 세척</t>
    <phoneticPr fontId="5" type="noConversion"/>
  </si>
  <si>
    <t>2(2)</t>
    <phoneticPr fontId="5" type="noConversion"/>
  </si>
  <si>
    <t>2(16)</t>
    <phoneticPr fontId="5" type="noConversion"/>
  </si>
  <si>
    <t>BBQ</t>
    <phoneticPr fontId="5" type="noConversion"/>
  </si>
  <si>
    <t>* BBQ</t>
    <phoneticPr fontId="5" type="noConversion"/>
  </si>
  <si>
    <t>8(24)</t>
    <phoneticPr fontId="5" type="noConversion"/>
  </si>
  <si>
    <t>6(9)</t>
    <phoneticPr fontId="5" type="noConversion"/>
  </si>
  <si>
    <t>신혜란 님</t>
    <phoneticPr fontId="5" type="noConversion"/>
  </si>
  <si>
    <t>12+2</t>
    <phoneticPr fontId="5" type="noConversion"/>
  </si>
  <si>
    <t xml:space="preserve">런치 테이스팅 코스 </t>
    <phoneticPr fontId="5" type="noConversion"/>
  </si>
  <si>
    <t>박은희 님</t>
    <phoneticPr fontId="5" type="noConversion"/>
  </si>
  <si>
    <t>3+2</t>
    <phoneticPr fontId="5" type="noConversion"/>
  </si>
  <si>
    <t>안종우 님</t>
    <phoneticPr fontId="5" type="noConversion"/>
  </si>
  <si>
    <t>권미애 님</t>
    <phoneticPr fontId="5" type="noConversion"/>
  </si>
  <si>
    <t>조경민 님</t>
    <phoneticPr fontId="5" type="noConversion"/>
  </si>
  <si>
    <t>강기보 님</t>
    <phoneticPr fontId="5" type="noConversion"/>
  </si>
  <si>
    <t>23+4</t>
    <phoneticPr fontId="5" type="noConversion"/>
  </si>
  <si>
    <t>권서혜 님</t>
    <phoneticPr fontId="5" type="noConversion"/>
  </si>
  <si>
    <t>이루이 님</t>
    <phoneticPr fontId="5" type="noConversion"/>
  </si>
  <si>
    <t>정재경 님</t>
    <phoneticPr fontId="5" type="noConversion"/>
  </si>
  <si>
    <t>신정훈 님</t>
    <phoneticPr fontId="5" type="noConversion"/>
  </si>
  <si>
    <t>윤찬우 님</t>
    <phoneticPr fontId="5" type="noConversion"/>
  </si>
  <si>
    <t>김벅진 님</t>
    <phoneticPr fontId="5" type="noConversion"/>
  </si>
  <si>
    <t>* 윤은선, 이성호, 유하빈 사원</t>
    <phoneticPr fontId="5" type="noConversion"/>
  </si>
  <si>
    <t>* 김정필 사원</t>
    <phoneticPr fontId="5" type="noConversion"/>
  </si>
  <si>
    <t>*  최영환 주임</t>
    <phoneticPr fontId="5" type="noConversion"/>
  </si>
  <si>
    <t>* 정화영 사원</t>
    <phoneticPr fontId="5" type="noConversion"/>
  </si>
  <si>
    <t>* 이길만 주임, 천상목, 윤형록 사원</t>
    <phoneticPr fontId="5" type="noConversion"/>
  </si>
  <si>
    <t>* 이길만 주임, 조현빈 사원</t>
    <phoneticPr fontId="5" type="noConversion"/>
  </si>
  <si>
    <t>* 최영환 주임, 김정필, 이성호 사원</t>
    <phoneticPr fontId="5" type="noConversion"/>
  </si>
  <si>
    <t>* 온은선, 정동수 사원</t>
    <phoneticPr fontId="5" type="noConversion"/>
  </si>
  <si>
    <t>* 직원식당 청소</t>
    <phoneticPr fontId="5" type="noConversion"/>
  </si>
  <si>
    <t>* 조개 스탁 생산</t>
    <phoneticPr fontId="5" type="noConversion"/>
  </si>
  <si>
    <t>* 5층 와인셀러 청소 및 세척</t>
    <phoneticPr fontId="5" type="noConversion"/>
  </si>
  <si>
    <t>* 5층 테라스 물청소</t>
    <phoneticPr fontId="5" type="noConversion"/>
  </si>
  <si>
    <t>* 바비큐 미장 및 그릴 청소</t>
    <phoneticPr fontId="5" type="noConversion"/>
  </si>
  <si>
    <t>* 음료용 과즙 생산</t>
    <phoneticPr fontId="5" type="noConversion"/>
  </si>
  <si>
    <t>* 6층에 돌잔치 두건을 진행하였습니다.</t>
    <phoneticPr fontId="5" type="noConversion"/>
  </si>
  <si>
    <t>0(5)</t>
    <phoneticPr fontId="5" type="noConversion"/>
  </si>
  <si>
    <t>1(4)</t>
    <phoneticPr fontId="5" type="noConversion"/>
  </si>
  <si>
    <t>2(11)</t>
    <phoneticPr fontId="5" type="noConversion"/>
  </si>
  <si>
    <t>* Pas-Mare</t>
    <phoneticPr fontId="5" type="noConversion"/>
  </si>
  <si>
    <t>차소영 님</t>
    <phoneticPr fontId="5" type="noConversion"/>
  </si>
  <si>
    <t>8+1</t>
    <phoneticPr fontId="5" type="noConversion"/>
  </si>
  <si>
    <t>이동호 님</t>
    <phoneticPr fontId="5" type="noConversion"/>
  </si>
  <si>
    <t>김택현 님</t>
    <phoneticPr fontId="5" type="noConversion"/>
  </si>
  <si>
    <t>돌잔치 코스 65,000원 코스 + 와인</t>
    <phoneticPr fontId="5" type="noConversion"/>
  </si>
  <si>
    <t>송혜민 님</t>
    <phoneticPr fontId="5" type="noConversion"/>
  </si>
  <si>
    <t>10+2</t>
    <phoneticPr fontId="5" type="noConversion"/>
  </si>
  <si>
    <t xml:space="preserve">돌잔치  런치테이스팅 코스 </t>
    <phoneticPr fontId="5" type="noConversion"/>
  </si>
  <si>
    <t>전해아리 님</t>
    <phoneticPr fontId="5" type="noConversion"/>
  </si>
  <si>
    <t xml:space="preserve"> 임병훈 님</t>
    <phoneticPr fontId="5" type="noConversion"/>
  </si>
  <si>
    <t>* 섹션별 냉장고 청소</t>
    <phoneticPr fontId="5" type="noConversion"/>
  </si>
  <si>
    <t>* 치킨 메인 조리 재점검 및 교육</t>
    <phoneticPr fontId="5" type="noConversion"/>
  </si>
  <si>
    <t>* 금일 두건의 돌잔치를 진행하였습니다</t>
    <phoneticPr fontId="5" type="noConversion"/>
  </si>
  <si>
    <t>* 조성훈 사원</t>
    <phoneticPr fontId="5" type="noConversion"/>
  </si>
  <si>
    <t>* 김소영, 정화영, 조현빈사원</t>
    <phoneticPr fontId="5" type="noConversion"/>
  </si>
  <si>
    <t>* 이길만 주임, 조현우 사원</t>
    <phoneticPr fontId="5" type="noConversion"/>
  </si>
  <si>
    <t>* Car-Chicken</t>
    <phoneticPr fontId="5" type="noConversion"/>
  </si>
  <si>
    <t>정설이 님</t>
    <phoneticPr fontId="5" type="noConversion"/>
  </si>
  <si>
    <t>김길호 님</t>
    <phoneticPr fontId="5" type="noConversion"/>
  </si>
  <si>
    <t>* 송상민, 김정필 사원</t>
    <phoneticPr fontId="5" type="noConversion"/>
  </si>
  <si>
    <t>* 윤은선, 정동수, 이성호 사원</t>
    <phoneticPr fontId="5" type="noConversion"/>
  </si>
  <si>
    <t>* 최영환 주임</t>
    <phoneticPr fontId="5" type="noConversion"/>
  </si>
  <si>
    <t>* 도우생산 및 테이스팅</t>
    <phoneticPr fontId="5" type="noConversion"/>
  </si>
  <si>
    <t>* 병 와인 판매가 잘 이루어졌습니다</t>
    <phoneticPr fontId="5" type="noConversion"/>
  </si>
  <si>
    <t>* 이길만 주임, 김소영 사원</t>
    <phoneticPr fontId="5" type="noConversion"/>
  </si>
  <si>
    <t>* 천상목, 조현우 사원</t>
    <phoneticPr fontId="5" type="noConversion"/>
  </si>
  <si>
    <t>* 정화영, 조성훈, 조현빈사원</t>
    <phoneticPr fontId="5" type="noConversion"/>
  </si>
  <si>
    <t>2(2)</t>
    <phoneticPr fontId="5" type="noConversion"/>
  </si>
  <si>
    <t>* Sal-Funghi</t>
    <phoneticPr fontId="5" type="noConversion"/>
  </si>
  <si>
    <t>주혜련 님</t>
    <phoneticPr fontId="5" type="noConversion"/>
  </si>
  <si>
    <t>모하메드 님</t>
    <phoneticPr fontId="5" type="noConversion"/>
  </si>
  <si>
    <t>이집트인 단골</t>
    <phoneticPr fontId="5" type="noConversion"/>
  </si>
  <si>
    <t>* 송상민</t>
    <phoneticPr fontId="5" type="noConversion"/>
  </si>
  <si>
    <t>* 윤은선, 김정필, 이성호 사원</t>
    <phoneticPr fontId="5" type="noConversion"/>
  </si>
  <si>
    <t>* 정동수 사원</t>
    <phoneticPr fontId="5" type="noConversion"/>
  </si>
  <si>
    <t>* 조개 육수 생산 및 테이스팅</t>
    <phoneticPr fontId="5" type="noConversion"/>
  </si>
  <si>
    <t>* 육류 트리밍 작업</t>
    <phoneticPr fontId="5" type="noConversion"/>
  </si>
  <si>
    <t>* 시연용 과즙 3종 ( 레몬, 자몽,오렌지)를 사용하여 메르까토의 음료 테이스팅 실시.</t>
    <phoneticPr fontId="5" type="noConversion"/>
  </si>
  <si>
    <t>* 와인 창고 재고 정리 및 청소</t>
    <phoneticPr fontId="5" type="noConversion"/>
  </si>
  <si>
    <t>* Ris-Funghi</t>
    <phoneticPr fontId="5" type="noConversion"/>
  </si>
  <si>
    <t xml:space="preserve">벡스코 </t>
    <phoneticPr fontId="5" type="noConversion"/>
  </si>
  <si>
    <t>런치 테이스팅 코스</t>
    <phoneticPr fontId="5" type="noConversion"/>
  </si>
  <si>
    <t xml:space="preserve">다정회 </t>
    <phoneticPr fontId="5" type="noConversion"/>
  </si>
  <si>
    <t>단골 모임</t>
    <phoneticPr fontId="5" type="noConversion"/>
  </si>
  <si>
    <t>제이미 님</t>
    <phoneticPr fontId="5" type="noConversion"/>
  </si>
  <si>
    <t>인도네시아 단골 손님</t>
    <phoneticPr fontId="5" type="noConversion"/>
  </si>
  <si>
    <t>윤보람 님</t>
    <phoneticPr fontId="5" type="noConversion"/>
  </si>
  <si>
    <t>* 윤은선, 유하빈 사원</t>
    <phoneticPr fontId="5" type="noConversion"/>
  </si>
  <si>
    <t>* 정화영, 조현빈 사원</t>
    <phoneticPr fontId="5" type="noConversion"/>
  </si>
  <si>
    <t>* 이길만 주임,  김소영,조성훈 사원</t>
    <phoneticPr fontId="5" type="noConversion"/>
  </si>
  <si>
    <t>* 갈릭 버터 생산</t>
    <phoneticPr fontId="5" type="noConversion"/>
  </si>
  <si>
    <t>* 스키야체타 생산</t>
    <phoneticPr fontId="5" type="noConversion"/>
  </si>
  <si>
    <t>* 4,5,6,7 층 계단 청소 및 천정 먼지제거 청소</t>
    <phoneticPr fontId="5" type="noConversion"/>
  </si>
  <si>
    <t>* 5층 테라스 청소</t>
    <phoneticPr fontId="5" type="noConversion"/>
  </si>
  <si>
    <t>0(3)</t>
    <phoneticPr fontId="5" type="noConversion"/>
  </si>
  <si>
    <t>도진호 님</t>
    <phoneticPr fontId="5" type="noConversion"/>
  </si>
  <si>
    <t>한애선 님</t>
    <phoneticPr fontId="5" type="noConversion"/>
  </si>
  <si>
    <t>장지안 님</t>
    <phoneticPr fontId="5" type="noConversion"/>
  </si>
  <si>
    <t>김아현 님</t>
    <phoneticPr fontId="5" type="noConversion"/>
  </si>
  <si>
    <t>* 김정필, 강신욱 사원</t>
    <phoneticPr fontId="5" type="noConversion"/>
  </si>
  <si>
    <t>* 송상민, 유하빈</t>
    <phoneticPr fontId="5" type="noConversion"/>
  </si>
  <si>
    <t>*  정동수 사원</t>
    <phoneticPr fontId="5" type="noConversion"/>
  </si>
  <si>
    <t>* 최영환 주임</t>
    <phoneticPr fontId="5" type="noConversion"/>
  </si>
  <si>
    <t>* 25일 웨딩 코스 미장 및 테이스팅</t>
    <phoneticPr fontId="5" type="noConversion"/>
  </si>
  <si>
    <t>* 레드벨벳 디져트 생산</t>
    <phoneticPr fontId="5" type="noConversion"/>
  </si>
  <si>
    <t>* 25일 웨딩코스 교육 및 서브 동선 사전 교육</t>
    <phoneticPr fontId="5" type="noConversion"/>
  </si>
  <si>
    <t>* 7층 테라스 바닥 대청소</t>
    <phoneticPr fontId="5" type="noConversion"/>
  </si>
  <si>
    <t>* 김소영, 천상목 사원</t>
    <phoneticPr fontId="5" type="noConversion"/>
  </si>
  <si>
    <t>* 이길만 주임, 조현우 사원</t>
    <phoneticPr fontId="5" type="noConversion"/>
  </si>
  <si>
    <t>*  정화영, 조성훈, 조현빈  사원</t>
    <phoneticPr fontId="5" type="noConversion"/>
  </si>
  <si>
    <t>3(6)</t>
    <phoneticPr fontId="5" type="noConversion"/>
  </si>
  <si>
    <t>* Sal-Funghi</t>
    <phoneticPr fontId="5" type="noConversion"/>
  </si>
  <si>
    <t>박오영 님</t>
    <phoneticPr fontId="5" type="noConversion"/>
  </si>
  <si>
    <t>이상포 님</t>
    <phoneticPr fontId="5" type="noConversion"/>
  </si>
  <si>
    <t>임윤희 님</t>
    <phoneticPr fontId="5" type="noConversion"/>
  </si>
  <si>
    <t>* 정동수, 이성호,유하빈 사원</t>
    <phoneticPr fontId="5" type="noConversion"/>
  </si>
  <si>
    <t>* 윤은선 사원</t>
    <phoneticPr fontId="5" type="noConversion"/>
  </si>
  <si>
    <t>* 후드 청소</t>
    <phoneticPr fontId="5" type="noConversion"/>
  </si>
  <si>
    <t>* 코스메뉴 미장 및 시연 ( 웨딩)</t>
    <phoneticPr fontId="5" type="noConversion"/>
  </si>
  <si>
    <t>* 웨딩 코스 교육 및 시식</t>
    <phoneticPr fontId="5" type="noConversion"/>
  </si>
  <si>
    <t>* 5층 테라스, 5층 홀 바닥 대청소</t>
    <phoneticPr fontId="5" type="noConversion"/>
  </si>
  <si>
    <t>16(19)</t>
    <phoneticPr fontId="5" type="noConversion"/>
  </si>
  <si>
    <t>9(11)</t>
    <phoneticPr fontId="5" type="noConversion"/>
  </si>
  <si>
    <t>0(6)</t>
    <phoneticPr fontId="5" type="noConversion"/>
  </si>
  <si>
    <t>양진아 님</t>
    <phoneticPr fontId="5" type="noConversion"/>
  </si>
  <si>
    <t>김효정 님</t>
    <phoneticPr fontId="5" type="noConversion"/>
  </si>
  <si>
    <t>조윤주 님</t>
    <phoneticPr fontId="5" type="noConversion"/>
  </si>
  <si>
    <t>3+1</t>
    <phoneticPr fontId="5" type="noConversion"/>
  </si>
  <si>
    <t>양유나 님</t>
    <phoneticPr fontId="5" type="noConversion"/>
  </si>
  <si>
    <t>김갑수 님</t>
    <phoneticPr fontId="5" type="noConversion"/>
  </si>
  <si>
    <t>24+2</t>
    <phoneticPr fontId="5" type="noConversion"/>
  </si>
  <si>
    <t xml:space="preserve"> 정혜영 님</t>
    <phoneticPr fontId="5" type="noConversion"/>
  </si>
  <si>
    <t>6층 돌잔치 바비큐 행사</t>
    <phoneticPr fontId="5" type="noConversion"/>
  </si>
  <si>
    <t>한재완 님</t>
    <phoneticPr fontId="5" type="noConversion"/>
  </si>
  <si>
    <t>웨딩 행사 5층 대관</t>
    <phoneticPr fontId="5" type="noConversion"/>
  </si>
  <si>
    <t>거제 정안과</t>
    <phoneticPr fontId="5" type="noConversion"/>
  </si>
  <si>
    <t>6층 디너코스+와인</t>
    <phoneticPr fontId="5" type="noConversion"/>
  </si>
  <si>
    <t xml:space="preserve">* 웨딩 행사 코스 진행 </t>
    <phoneticPr fontId="5" type="noConversion"/>
  </si>
  <si>
    <t>* 금일 3건의 단체 예약이 있었으며, 결혼식 대관, 돌잔치, 병원 회식이 있었습니다.</t>
    <phoneticPr fontId="5" type="noConversion"/>
  </si>
  <si>
    <t>11(30)</t>
    <phoneticPr fontId="5" type="noConversion"/>
  </si>
  <si>
    <t>5(16)</t>
    <phoneticPr fontId="5" type="noConversion"/>
  </si>
  <si>
    <t>2(4)</t>
    <phoneticPr fontId="5" type="noConversion"/>
  </si>
  <si>
    <t>4(10)</t>
    <phoneticPr fontId="5" type="noConversion"/>
  </si>
  <si>
    <t>* Dinner A set</t>
    <phoneticPr fontId="5" type="noConversion"/>
  </si>
  <si>
    <t>이언우 님</t>
    <phoneticPr fontId="5" type="noConversion"/>
  </si>
  <si>
    <t>이유선 님</t>
    <phoneticPr fontId="5" type="noConversion"/>
  </si>
  <si>
    <t>강윤희 님</t>
    <phoneticPr fontId="5" type="noConversion"/>
  </si>
  <si>
    <t>4+2</t>
    <phoneticPr fontId="5" type="noConversion"/>
  </si>
  <si>
    <t>세부경 님</t>
    <phoneticPr fontId="5" type="noConversion"/>
  </si>
  <si>
    <t>단골, 생일 파티</t>
    <phoneticPr fontId="5" type="noConversion"/>
  </si>
  <si>
    <t>최혜영 님</t>
    <phoneticPr fontId="5" type="noConversion"/>
  </si>
  <si>
    <t>조금옥 님</t>
    <phoneticPr fontId="5" type="noConversion"/>
  </si>
  <si>
    <t>* 최영환 주임, 김정필 사원</t>
    <phoneticPr fontId="5" type="noConversion"/>
  </si>
  <si>
    <t>* 송상민, 유하빈  사원</t>
    <phoneticPr fontId="5" type="noConversion"/>
  </si>
  <si>
    <t>* 정동수, 윤은선 사원</t>
    <phoneticPr fontId="5" type="noConversion"/>
  </si>
  <si>
    <t>* 오븐 청소 및 후드 청소</t>
    <phoneticPr fontId="5" type="noConversion"/>
  </si>
  <si>
    <t>* 공산품 유통기한 체크</t>
    <phoneticPr fontId="5" type="noConversion"/>
  </si>
  <si>
    <t>* 조현우 하프근무, 조현빈  사원 휴무</t>
    <phoneticPr fontId="5" type="noConversion"/>
  </si>
  <si>
    <t>* 이길만 주임, 정화영, 조현우 사원</t>
    <phoneticPr fontId="5" type="noConversion"/>
  </si>
  <si>
    <t>* 김소영, 천상목, 조성훈</t>
    <phoneticPr fontId="5" type="noConversion"/>
  </si>
  <si>
    <t>* 6층 룸 바닥 청소, 광 작업</t>
    <phoneticPr fontId="5" type="noConversion"/>
  </si>
  <si>
    <t>* Ant-Carpaccio Beef</t>
    <phoneticPr fontId="5" type="noConversion"/>
  </si>
  <si>
    <t>* Sal-Market</t>
    <phoneticPr fontId="5" type="noConversion"/>
  </si>
  <si>
    <t>서정란 님</t>
    <phoneticPr fontId="5" type="noConversion"/>
  </si>
  <si>
    <t>* 유하빈  사원</t>
    <phoneticPr fontId="5" type="noConversion"/>
  </si>
  <si>
    <t>* 윤은선 사원 휴무, 강신욱 사원 하프근무</t>
    <phoneticPr fontId="5" type="noConversion"/>
  </si>
  <si>
    <t>* 김정필 이성호 사원</t>
    <phoneticPr fontId="5" type="noConversion"/>
  </si>
  <si>
    <t>* 이길만 주임하프근무, 정화영 사원 휴무, 조현우 사원 훈련</t>
    <phoneticPr fontId="5" type="noConversion"/>
  </si>
  <si>
    <t>단골, 동호회 회식</t>
    <phoneticPr fontId="5" type="noConversion"/>
  </si>
  <si>
    <t>* 기물 재고조사 실시</t>
    <phoneticPr fontId="5" type="noConversion"/>
  </si>
  <si>
    <t>* 스토브 청소 및 후라이팬 기름때 제거 작업 실시</t>
    <phoneticPr fontId="5" type="noConversion"/>
  </si>
  <si>
    <t>* 와인, 주류 재고 조사 실시</t>
    <phoneticPr fontId="5" type="noConversion"/>
  </si>
  <si>
    <t>* 천상목, 조성훈, 조현빈 사원</t>
    <phoneticPr fontId="5" type="noConversion"/>
  </si>
  <si>
    <t>김동현 님</t>
    <phoneticPr fontId="5" type="noConversion"/>
  </si>
  <si>
    <t>김지영 님</t>
    <phoneticPr fontId="5" type="noConversion"/>
  </si>
  <si>
    <t>* 이성호 사원 하프근무</t>
    <phoneticPr fontId="5" type="noConversion"/>
  </si>
  <si>
    <t>* 송상민  사원</t>
    <phoneticPr fontId="5" type="noConversion"/>
  </si>
  <si>
    <t>* 천상목 사원 휴무, 조성훈 사원 하프근무, 조현우 사원 훈련</t>
    <phoneticPr fontId="5" type="noConversion"/>
  </si>
  <si>
    <t>* 정화영, 조성훈, 조현빈 사원</t>
    <phoneticPr fontId="5" type="noConversion"/>
  </si>
  <si>
    <t>* 판체타 미장 작업</t>
    <phoneticPr fontId="5" type="noConversion"/>
  </si>
  <si>
    <t>* 빵 칩 생산</t>
    <phoneticPr fontId="5" type="noConversion"/>
  </si>
  <si>
    <t>* 주류,음료 재고조사</t>
    <phoneticPr fontId="5" type="noConversion"/>
  </si>
  <si>
    <t>0(1)</t>
    <phoneticPr fontId="5" type="noConversion"/>
  </si>
  <si>
    <t>* Ant-Uova</t>
    <phoneticPr fontId="5" type="noConversion"/>
  </si>
  <si>
    <t>* Lunch B set</t>
    <phoneticPr fontId="5" type="noConversion"/>
  </si>
  <si>
    <t>* Sal-Market</t>
    <phoneticPr fontId="5" type="noConversion"/>
  </si>
  <si>
    <t>* 송상민 사원 휴무, 정동수 사원 하프근무</t>
    <phoneticPr fontId="5" type="noConversion"/>
  </si>
  <si>
    <t>* 치킨 메인생산</t>
    <phoneticPr fontId="5" type="noConversion"/>
  </si>
  <si>
    <t>1(2)</t>
    <phoneticPr fontId="5" type="noConversion"/>
  </si>
  <si>
    <t>1(5)</t>
    <phoneticPr fontId="5" type="noConversion"/>
  </si>
  <si>
    <t>* 김소영 사원 휴무, 조성훈사원 하프근무, 조현우 사원 훈련</t>
    <phoneticPr fontId="5" type="noConversion"/>
  </si>
  <si>
    <t>* 이길만 주임,  조현빈사원</t>
    <phoneticPr fontId="5" type="noConversion"/>
  </si>
  <si>
    <t>* 천상목, 정화영, 조성훈 사원</t>
    <phoneticPr fontId="5" type="noConversion"/>
  </si>
  <si>
    <t xml:space="preserve">* 재고 실재고 파악 </t>
    <phoneticPr fontId="5" type="noConversion"/>
  </si>
  <si>
    <t>* 이길만 주임, 조현우, 조현빈 사원 하프근무</t>
    <phoneticPr fontId="5" type="noConversion"/>
  </si>
  <si>
    <t>* 이길만 주임, 조성훈, 조현빈사원</t>
    <phoneticPr fontId="5" type="noConversion"/>
  </si>
  <si>
    <t>* 김소영, 천상목, 정화영, 조성훈 사원</t>
    <phoneticPr fontId="5" type="noConversion"/>
  </si>
  <si>
    <t>0(2)</t>
    <phoneticPr fontId="5" type="noConversion"/>
  </si>
  <si>
    <t>4(9)</t>
    <phoneticPr fontId="5" type="noConversion"/>
  </si>
  <si>
    <t xml:space="preserve">수영로 교회 </t>
    <phoneticPr fontId="5" type="noConversion"/>
  </si>
  <si>
    <t>* 윤은선, 김정필 사원 휴무, 송상민 사원 휴무</t>
    <phoneticPr fontId="5" type="noConversion"/>
  </si>
  <si>
    <t>* 주말 미장 작업</t>
    <phoneticPr fontId="5" type="noConversion"/>
  </si>
  <si>
    <t>* 허신영 주임 재고 실사 진행</t>
    <phoneticPr fontId="5" type="noConversion"/>
  </si>
  <si>
    <t>* 5층 테라스 테이블, 의자 세척, 바닥 청소</t>
    <phoneticPr fontId="5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</si>
</sst>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9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I10" sqref="I1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33" t="s">
        <v>4</v>
      </c>
      <c r="B2" s="15">
        <v>42095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33" t="s">
        <v>5</v>
      </c>
      <c r="B4" s="27">
        <v>1427500</v>
      </c>
      <c r="C4" s="8" t="s">
        <v>66</v>
      </c>
      <c r="D4" s="10">
        <v>0.05</v>
      </c>
      <c r="E4" s="9" t="s">
        <v>52</v>
      </c>
      <c r="F4" s="10">
        <v>0.12</v>
      </c>
    </row>
    <row r="5" spans="1:8" ht="17.100000000000001" customHeight="1">
      <c r="A5" s="33" t="s">
        <v>6</v>
      </c>
      <c r="B5" s="29">
        <f>B6-B4</f>
        <v>1208850</v>
      </c>
      <c r="C5" s="9" t="s">
        <v>51</v>
      </c>
      <c r="D5" s="10">
        <v>7.0000000000000007E-2</v>
      </c>
      <c r="E5" s="9" t="s">
        <v>53</v>
      </c>
      <c r="F5" s="10">
        <v>0.16</v>
      </c>
    </row>
    <row r="6" spans="1:8" ht="17.100000000000001" customHeight="1">
      <c r="A6" s="33" t="s">
        <v>7</v>
      </c>
      <c r="B6" s="29">
        <v>2636350</v>
      </c>
      <c r="C6" s="8" t="s">
        <v>56</v>
      </c>
      <c r="D6" s="10">
        <v>0.08</v>
      </c>
      <c r="E6" s="9" t="s">
        <v>54</v>
      </c>
      <c r="F6" s="10">
        <v>0.19</v>
      </c>
    </row>
    <row r="7" spans="1:8" ht="17.100000000000001" customHeight="1">
      <c r="A7" s="33" t="s">
        <v>8</v>
      </c>
      <c r="B7" s="29">
        <v>2636350</v>
      </c>
      <c r="C7" s="9" t="s">
        <v>34</v>
      </c>
      <c r="D7" s="10">
        <v>0.09</v>
      </c>
      <c r="E7" s="9" t="s">
        <v>55</v>
      </c>
      <c r="F7" s="10">
        <v>0.22</v>
      </c>
    </row>
    <row r="8" spans="1:8" ht="17.100000000000001" customHeight="1">
      <c r="A8" s="33" t="s">
        <v>13</v>
      </c>
      <c r="B8" s="29">
        <v>100000000</v>
      </c>
      <c r="C8" s="8" t="s">
        <v>35</v>
      </c>
      <c r="D8" s="10">
        <v>0.02</v>
      </c>
      <c r="E8" s="9"/>
      <c r="F8" s="10"/>
    </row>
    <row r="9" spans="1:8" ht="17.100000000000001" customHeight="1">
      <c r="A9" s="33" t="s">
        <v>28</v>
      </c>
      <c r="B9" s="28">
        <f>B7/B8</f>
        <v>2.6363500000000002E-2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33" t="s">
        <v>19</v>
      </c>
      <c r="C11" s="33" t="s">
        <v>15</v>
      </c>
      <c r="D11" s="33" t="s">
        <v>18</v>
      </c>
      <c r="E11" s="33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>
        <v>0</v>
      </c>
      <c r="D12" s="147" t="s">
        <v>16</v>
      </c>
      <c r="E12" s="21" t="s">
        <v>69</v>
      </c>
      <c r="F12" s="17">
        <v>6</v>
      </c>
    </row>
    <row r="13" spans="1:8" ht="17.100000000000001" customHeight="1">
      <c r="A13" s="146"/>
      <c r="B13" s="21" t="s">
        <v>62</v>
      </c>
      <c r="C13" s="17">
        <v>1</v>
      </c>
      <c r="D13" s="147"/>
      <c r="E13" s="21" t="s">
        <v>71</v>
      </c>
      <c r="F13" s="17">
        <v>6</v>
      </c>
    </row>
    <row r="14" spans="1:8" ht="17.100000000000001" customHeight="1">
      <c r="A14" s="146"/>
      <c r="B14" s="21" t="s">
        <v>63</v>
      </c>
      <c r="C14" s="17">
        <v>1</v>
      </c>
      <c r="D14" s="147" t="s">
        <v>17</v>
      </c>
      <c r="E14" s="21" t="s">
        <v>61</v>
      </c>
      <c r="F14" s="17">
        <v>0</v>
      </c>
    </row>
    <row r="15" spans="1:8" ht="17.100000000000001" customHeight="1">
      <c r="A15" s="146"/>
      <c r="B15" s="21" t="s">
        <v>64</v>
      </c>
      <c r="C15" s="17">
        <v>1</v>
      </c>
      <c r="D15" s="147"/>
      <c r="E15" s="21" t="s">
        <v>67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33" t="s">
        <v>33</v>
      </c>
      <c r="C17" s="33" t="s">
        <v>21</v>
      </c>
      <c r="D17" s="33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72</v>
      </c>
      <c r="D18" s="11">
        <v>6</v>
      </c>
      <c r="E18" s="151"/>
      <c r="F18" s="152"/>
    </row>
    <row r="19" spans="1:6" ht="17.100000000000001" customHeight="1">
      <c r="A19" s="146"/>
      <c r="B19" s="25">
        <v>0.5625</v>
      </c>
      <c r="C19" s="25" t="s">
        <v>73</v>
      </c>
      <c r="D19" s="11">
        <v>2</v>
      </c>
      <c r="E19" s="151"/>
      <c r="F19" s="152"/>
    </row>
    <row r="20" spans="1:6" ht="17.100000000000001" customHeight="1">
      <c r="A20" s="146"/>
      <c r="B20" s="25">
        <v>0.58333333333333337</v>
      </c>
      <c r="C20" s="25" t="s">
        <v>74</v>
      </c>
      <c r="D20" s="11" t="s">
        <v>75</v>
      </c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76</v>
      </c>
      <c r="D24" s="11">
        <v>4</v>
      </c>
      <c r="E24" s="151" t="s">
        <v>77</v>
      </c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65</v>
      </c>
      <c r="D31" s="153" t="s">
        <v>60</v>
      </c>
      <c r="E31" s="33" t="s">
        <v>36</v>
      </c>
      <c r="F31" s="22" t="s">
        <v>79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80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81</v>
      </c>
    </row>
    <row r="34" spans="1:6" ht="17.100000000000001" customHeight="1">
      <c r="A34" s="155"/>
      <c r="B34" s="20" t="s">
        <v>39</v>
      </c>
      <c r="C34" s="23" t="s">
        <v>78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68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36" t="s">
        <v>82</v>
      </c>
      <c r="C37" s="34"/>
      <c r="D37" s="34"/>
      <c r="E37" s="34"/>
      <c r="F37" s="35"/>
    </row>
    <row r="38" spans="1:6" ht="17.100000000000001" customHeight="1">
      <c r="A38" s="155"/>
      <c r="B38" s="160" t="s">
        <v>83</v>
      </c>
      <c r="C38" s="161"/>
      <c r="D38" s="161"/>
      <c r="E38" s="161"/>
      <c r="F38" s="162"/>
    </row>
    <row r="39" spans="1:6" ht="17.100000000000001" customHeight="1">
      <c r="A39" s="156"/>
      <c r="B39" s="160" t="s">
        <v>84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36" t="s">
        <v>84</v>
      </c>
      <c r="C40" s="34"/>
      <c r="D40" s="34"/>
      <c r="E40" s="34"/>
      <c r="F40" s="35"/>
    </row>
    <row r="41" spans="1:6" ht="17.100000000000001" customHeight="1">
      <c r="A41" s="155"/>
      <c r="B41" s="36" t="s">
        <v>85</v>
      </c>
      <c r="C41" s="34"/>
      <c r="D41" s="34"/>
      <c r="E41" s="34"/>
      <c r="F41" s="35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32" t="s">
        <v>30</v>
      </c>
      <c r="B44" s="165"/>
      <c r="C44" s="166"/>
      <c r="D44" s="3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31" t="s">
        <v>11</v>
      </c>
      <c r="E45" s="170" t="str">
        <f>B39</f>
        <v>* 치즈교육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59" t="s">
        <v>4</v>
      </c>
      <c r="B2" s="15">
        <v>42104</v>
      </c>
      <c r="C2" s="5" t="s">
        <v>57</v>
      </c>
      <c r="D2" s="15"/>
      <c r="E2" s="6" t="s">
        <v>47</v>
      </c>
      <c r="F2" s="17"/>
      <c r="G2" s="30">
        <f>SUM(D4:D8)+SUM(F4:F8)</f>
        <v>0.98000000000000009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59" t="s">
        <v>5</v>
      </c>
      <c r="B4" s="27">
        <v>739000</v>
      </c>
      <c r="C4" s="8" t="s">
        <v>66</v>
      </c>
      <c r="D4" s="10">
        <v>0.04</v>
      </c>
      <c r="E4" s="9" t="s">
        <v>52</v>
      </c>
      <c r="F4" s="10">
        <v>0.14000000000000001</v>
      </c>
    </row>
    <row r="5" spans="1:7" ht="17.100000000000001" customHeight="1">
      <c r="A5" s="59" t="s">
        <v>6</v>
      </c>
      <c r="B5" s="29">
        <f>B6-B4</f>
        <v>2486500</v>
      </c>
      <c r="C5" s="9" t="s">
        <v>51</v>
      </c>
      <c r="D5" s="10">
        <v>0.16</v>
      </c>
      <c r="E5" s="9" t="s">
        <v>53</v>
      </c>
      <c r="F5" s="10">
        <v>0.04</v>
      </c>
    </row>
    <row r="6" spans="1:7" ht="17.100000000000001" customHeight="1">
      <c r="A6" s="59" t="s">
        <v>7</v>
      </c>
      <c r="B6" s="29">
        <v>3225500</v>
      </c>
      <c r="C6" s="8" t="s">
        <v>56</v>
      </c>
      <c r="D6" s="10">
        <v>0.15</v>
      </c>
      <c r="E6" s="9" t="s">
        <v>54</v>
      </c>
      <c r="F6" s="10">
        <v>0</v>
      </c>
    </row>
    <row r="7" spans="1:7" ht="17.100000000000001" customHeight="1">
      <c r="A7" s="59" t="s">
        <v>8</v>
      </c>
      <c r="B7" s="29">
        <v>26017100</v>
      </c>
      <c r="C7" s="9" t="s">
        <v>34</v>
      </c>
      <c r="D7" s="10">
        <v>0.17</v>
      </c>
      <c r="E7" s="9" t="s">
        <v>55</v>
      </c>
      <c r="F7" s="10">
        <v>0.25</v>
      </c>
    </row>
    <row r="8" spans="1:7" ht="17.100000000000001" customHeight="1">
      <c r="A8" s="59" t="s">
        <v>13</v>
      </c>
      <c r="B8" s="29">
        <v>100000000</v>
      </c>
      <c r="C8" s="8" t="s">
        <v>35</v>
      </c>
      <c r="D8" s="10">
        <v>0.03</v>
      </c>
      <c r="E8" s="9"/>
      <c r="F8" s="10"/>
    </row>
    <row r="9" spans="1:7" ht="17.100000000000001" customHeight="1">
      <c r="A9" s="59" t="s">
        <v>28</v>
      </c>
      <c r="B9" s="28">
        <f>B7/B8</f>
        <v>0.26017099999999999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263</v>
      </c>
      <c r="D12" s="147" t="s">
        <v>16</v>
      </c>
      <c r="E12" s="21" t="s">
        <v>63</v>
      </c>
      <c r="F12" s="17">
        <v>7</v>
      </c>
    </row>
    <row r="13" spans="1:7" ht="17.100000000000001" customHeight="1">
      <c r="A13" s="146"/>
      <c r="B13" s="21" t="s">
        <v>62</v>
      </c>
      <c r="C13" s="17" t="s">
        <v>264</v>
      </c>
      <c r="D13" s="147"/>
      <c r="E13" s="21" t="s">
        <v>267</v>
      </c>
      <c r="F13" s="17">
        <v>7</v>
      </c>
    </row>
    <row r="14" spans="1:7" ht="17.100000000000001" customHeight="1">
      <c r="A14" s="146"/>
      <c r="B14" s="21" t="s">
        <v>63</v>
      </c>
      <c r="C14" s="17" t="s">
        <v>265</v>
      </c>
      <c r="D14" s="147" t="s">
        <v>17</v>
      </c>
      <c r="E14" s="21" t="s">
        <v>268</v>
      </c>
      <c r="F14" s="17">
        <v>0</v>
      </c>
    </row>
    <row r="15" spans="1:7" ht="17.100000000000001" customHeight="1">
      <c r="A15" s="146"/>
      <c r="B15" s="21" t="s">
        <v>64</v>
      </c>
      <c r="C15" s="17" t="s">
        <v>266</v>
      </c>
      <c r="D15" s="147"/>
      <c r="E15" s="21" t="s">
        <v>110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248</v>
      </c>
      <c r="D18" s="11" t="s">
        <v>249</v>
      </c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0.75</v>
      </c>
      <c r="C24" s="25" t="s">
        <v>250</v>
      </c>
      <c r="D24" s="11">
        <v>34</v>
      </c>
      <c r="E24" s="151" t="s">
        <v>251</v>
      </c>
      <c r="F24" s="152"/>
    </row>
    <row r="25" spans="1:6" ht="17.100000000000001" customHeight="1">
      <c r="A25" s="146"/>
      <c r="B25" s="25">
        <v>0.75</v>
      </c>
      <c r="C25" s="25" t="s">
        <v>252</v>
      </c>
      <c r="D25" s="11">
        <v>2</v>
      </c>
      <c r="E25" s="151"/>
      <c r="F25" s="152"/>
    </row>
    <row r="26" spans="1:6" ht="17.100000000000001" customHeight="1">
      <c r="A26" s="146"/>
      <c r="B26" s="25">
        <v>0.79166666666666663</v>
      </c>
      <c r="C26" s="25" t="s">
        <v>253</v>
      </c>
      <c r="D26" s="11">
        <v>4</v>
      </c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254</v>
      </c>
      <c r="D31" s="153" t="s">
        <v>60</v>
      </c>
      <c r="E31" s="59" t="s">
        <v>36</v>
      </c>
      <c r="F31" s="22" t="s">
        <v>259</v>
      </c>
    </row>
    <row r="32" spans="1:6" ht="17.100000000000001" customHeight="1">
      <c r="A32" s="154"/>
      <c r="B32" s="19" t="s">
        <v>37</v>
      </c>
      <c r="C32" s="23" t="s">
        <v>255</v>
      </c>
      <c r="D32" s="157"/>
      <c r="E32" s="16" t="s">
        <v>41</v>
      </c>
      <c r="F32" s="24" t="s">
        <v>261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260</v>
      </c>
    </row>
    <row r="34" spans="1:6" ht="17.100000000000001" customHeight="1">
      <c r="A34" s="155"/>
      <c r="B34" s="20" t="s">
        <v>39</v>
      </c>
      <c r="C34" s="23" t="s">
        <v>256</v>
      </c>
      <c r="D34" s="158"/>
      <c r="E34" s="16" t="s">
        <v>43</v>
      </c>
      <c r="F34" s="24" t="s">
        <v>262</v>
      </c>
    </row>
    <row r="35" spans="1:6" ht="17.100000000000001" customHeight="1">
      <c r="A35" s="156"/>
      <c r="B35" s="20" t="s">
        <v>40</v>
      </c>
      <c r="C35" s="23" t="s">
        <v>174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55" t="s">
        <v>257</v>
      </c>
      <c r="C37" s="56"/>
      <c r="D37" s="56"/>
      <c r="E37" s="56"/>
      <c r="F37" s="57"/>
    </row>
    <row r="38" spans="1:6" ht="17.100000000000001" customHeight="1">
      <c r="A38" s="155"/>
      <c r="B38" s="160" t="s">
        <v>258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55" t="s">
        <v>269</v>
      </c>
      <c r="C40" s="56"/>
      <c r="D40" s="56"/>
      <c r="E40" s="56"/>
      <c r="F40" s="57"/>
    </row>
    <row r="41" spans="1:6" ht="17.100000000000001" customHeight="1">
      <c r="A41" s="155"/>
      <c r="B41" s="55" t="s">
        <v>270</v>
      </c>
      <c r="C41" s="56"/>
      <c r="D41" s="56"/>
      <c r="E41" s="56"/>
      <c r="F41" s="57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0" t="s">
        <v>30</v>
      </c>
      <c r="B44" s="165"/>
      <c r="C44" s="166"/>
      <c r="D44" s="6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58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59" t="s">
        <v>4</v>
      </c>
      <c r="B2" s="15">
        <v>42105</v>
      </c>
      <c r="C2" s="5" t="s">
        <v>57</v>
      </c>
      <c r="D2" s="15"/>
      <c r="E2" s="6" t="s">
        <v>47</v>
      </c>
      <c r="F2" s="17"/>
      <c r="G2" s="30">
        <f>SUM(D4:D8)+SUM(F4:F8)</f>
        <v>1.01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59" t="s">
        <v>5</v>
      </c>
      <c r="B4" s="27">
        <v>1894500</v>
      </c>
      <c r="C4" s="8" t="s">
        <v>66</v>
      </c>
      <c r="D4" s="10">
        <v>0.04</v>
      </c>
      <c r="E4" s="9" t="s">
        <v>52</v>
      </c>
      <c r="F4" s="10">
        <v>0.06</v>
      </c>
    </row>
    <row r="5" spans="1:7" ht="17.100000000000001" customHeight="1">
      <c r="A5" s="59" t="s">
        <v>6</v>
      </c>
      <c r="B5" s="29">
        <f>B6-B4</f>
        <v>3317700</v>
      </c>
      <c r="C5" s="9" t="s">
        <v>51</v>
      </c>
      <c r="D5" s="10">
        <v>7.0000000000000007E-2</v>
      </c>
      <c r="E5" s="9" t="s">
        <v>53</v>
      </c>
      <c r="F5" s="10">
        <v>0.06</v>
      </c>
    </row>
    <row r="6" spans="1:7" ht="17.100000000000001" customHeight="1">
      <c r="A6" s="59" t="s">
        <v>7</v>
      </c>
      <c r="B6" s="29">
        <v>5212200</v>
      </c>
      <c r="C6" s="8" t="s">
        <v>56</v>
      </c>
      <c r="D6" s="10">
        <v>0.13</v>
      </c>
      <c r="E6" s="9" t="s">
        <v>54</v>
      </c>
      <c r="F6" s="10">
        <v>0.1</v>
      </c>
    </row>
    <row r="7" spans="1:7" ht="17.100000000000001" customHeight="1">
      <c r="A7" s="59" t="s">
        <v>8</v>
      </c>
      <c r="B7" s="29">
        <v>31229300</v>
      </c>
      <c r="C7" s="9" t="s">
        <v>34</v>
      </c>
      <c r="D7" s="10">
        <v>0.17</v>
      </c>
      <c r="E7" s="9" t="s">
        <v>55</v>
      </c>
      <c r="F7" s="10">
        <v>0.17</v>
      </c>
    </row>
    <row r="8" spans="1:7" ht="17.100000000000001" customHeight="1">
      <c r="A8" s="59" t="s">
        <v>13</v>
      </c>
      <c r="B8" s="29">
        <v>100000000</v>
      </c>
      <c r="C8" s="8" t="s">
        <v>35</v>
      </c>
      <c r="D8" s="10">
        <v>0.05</v>
      </c>
      <c r="E8" s="9" t="s">
        <v>271</v>
      </c>
      <c r="F8" s="10">
        <v>0.16</v>
      </c>
    </row>
    <row r="9" spans="1:7" ht="17.100000000000001" customHeight="1">
      <c r="A9" s="59" t="s">
        <v>28</v>
      </c>
      <c r="B9" s="28">
        <f>B7/B8</f>
        <v>0.31229299999999999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272</v>
      </c>
      <c r="D12" s="147" t="s">
        <v>16</v>
      </c>
      <c r="E12" s="21" t="s">
        <v>276</v>
      </c>
      <c r="F12" s="17">
        <v>14</v>
      </c>
    </row>
    <row r="13" spans="1:7" ht="17.100000000000001" customHeight="1">
      <c r="A13" s="146"/>
      <c r="B13" s="21" t="s">
        <v>62</v>
      </c>
      <c r="C13" s="17" t="s">
        <v>273</v>
      </c>
      <c r="D13" s="147"/>
      <c r="E13" s="21" t="s">
        <v>277</v>
      </c>
      <c r="F13" s="17">
        <v>9</v>
      </c>
    </row>
    <row r="14" spans="1:7" ht="17.100000000000001" customHeight="1">
      <c r="A14" s="146"/>
      <c r="B14" s="21" t="s">
        <v>63</v>
      </c>
      <c r="C14" s="17" t="s">
        <v>274</v>
      </c>
      <c r="D14" s="147" t="s">
        <v>17</v>
      </c>
      <c r="E14" s="21" t="s">
        <v>63</v>
      </c>
      <c r="F14" s="17">
        <v>0</v>
      </c>
    </row>
    <row r="15" spans="1:7" ht="17.100000000000001" customHeight="1">
      <c r="A15" s="146"/>
      <c r="B15" s="21" t="s">
        <v>64</v>
      </c>
      <c r="C15" s="17" t="s">
        <v>275</v>
      </c>
      <c r="D15" s="147"/>
      <c r="E15" s="21" t="s">
        <v>162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278</v>
      </c>
      <c r="D18" s="11" t="s">
        <v>279</v>
      </c>
      <c r="E18" s="151" t="s">
        <v>280</v>
      </c>
      <c r="F18" s="152"/>
    </row>
    <row r="19" spans="1:6" ht="17.100000000000001" customHeight="1">
      <c r="A19" s="146"/>
      <c r="B19" s="25">
        <v>0.5</v>
      </c>
      <c r="C19" s="25" t="s">
        <v>281</v>
      </c>
      <c r="D19" s="11">
        <v>5</v>
      </c>
      <c r="E19" s="151"/>
      <c r="F19" s="152"/>
    </row>
    <row r="20" spans="1:6" ht="17.100000000000001" customHeight="1">
      <c r="A20" s="146"/>
      <c r="B20" s="25">
        <v>0.5</v>
      </c>
      <c r="C20" s="25" t="s">
        <v>282</v>
      </c>
      <c r="D20" s="11" t="s">
        <v>283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284</v>
      </c>
      <c r="D21" s="11">
        <v>4</v>
      </c>
      <c r="E21" s="151"/>
      <c r="F21" s="152"/>
    </row>
    <row r="22" spans="1:6" ht="17.100000000000001" customHeight="1">
      <c r="A22" s="146"/>
      <c r="B22" s="25">
        <v>0.54166666666666663</v>
      </c>
      <c r="C22" s="25" t="s">
        <v>285</v>
      </c>
      <c r="D22" s="11">
        <v>4</v>
      </c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0.70833333333333337</v>
      </c>
      <c r="C24" s="25" t="s">
        <v>286</v>
      </c>
      <c r="D24" s="11" t="s">
        <v>287</v>
      </c>
      <c r="E24" s="151" t="s">
        <v>288</v>
      </c>
      <c r="F24" s="152"/>
    </row>
    <row r="25" spans="1:6" ht="17.100000000000001" customHeight="1">
      <c r="A25" s="146"/>
      <c r="B25" s="25">
        <v>0.72916666666666663</v>
      </c>
      <c r="C25" s="25" t="s">
        <v>289</v>
      </c>
      <c r="D25" s="11">
        <v>5</v>
      </c>
      <c r="E25" s="151"/>
      <c r="F25" s="152"/>
    </row>
    <row r="26" spans="1:6" ht="17.100000000000001" customHeight="1">
      <c r="A26" s="146"/>
      <c r="B26" s="25">
        <v>0.75</v>
      </c>
      <c r="C26" s="25" t="s">
        <v>290</v>
      </c>
      <c r="D26" s="11">
        <v>6</v>
      </c>
      <c r="E26" s="151" t="s">
        <v>291</v>
      </c>
      <c r="F26" s="152"/>
    </row>
    <row r="27" spans="1:6" ht="17.100000000000001" customHeight="1">
      <c r="A27" s="146"/>
      <c r="B27" s="25">
        <v>0.75</v>
      </c>
      <c r="C27" s="25" t="s">
        <v>292</v>
      </c>
      <c r="D27" s="11">
        <v>4</v>
      </c>
      <c r="E27" s="151" t="s">
        <v>293</v>
      </c>
      <c r="F27" s="152"/>
    </row>
    <row r="28" spans="1:6" ht="17.100000000000001" customHeight="1">
      <c r="A28" s="146"/>
      <c r="B28" s="25">
        <v>0.77083333333333337</v>
      </c>
      <c r="C28" s="25" t="s">
        <v>294</v>
      </c>
      <c r="D28" s="11">
        <v>4</v>
      </c>
      <c r="E28" s="151" t="s">
        <v>95</v>
      </c>
      <c r="F28" s="152"/>
    </row>
    <row r="29" spans="1:6" ht="17.100000000000001" customHeight="1">
      <c r="A29" s="146"/>
      <c r="B29" s="25">
        <v>0.79166666666666663</v>
      </c>
      <c r="C29" s="25" t="s">
        <v>295</v>
      </c>
      <c r="D29" s="11">
        <v>4</v>
      </c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59</v>
      </c>
      <c r="D31" s="153" t="s">
        <v>60</v>
      </c>
      <c r="E31" s="59" t="s">
        <v>36</v>
      </c>
      <c r="F31" s="22" t="s">
        <v>296</v>
      </c>
    </row>
    <row r="32" spans="1:6" ht="17.100000000000001" customHeight="1">
      <c r="A32" s="154"/>
      <c r="B32" s="19" t="s">
        <v>37</v>
      </c>
      <c r="C32" s="23" t="s">
        <v>300</v>
      </c>
      <c r="D32" s="157"/>
      <c r="E32" s="16" t="s">
        <v>41</v>
      </c>
      <c r="F32" s="24" t="s">
        <v>299</v>
      </c>
    </row>
    <row r="33" spans="1:6" ht="17.100000000000001" customHeight="1">
      <c r="A33" s="154"/>
      <c r="B33" s="20" t="s">
        <v>38</v>
      </c>
      <c r="C33" s="23" t="s">
        <v>97</v>
      </c>
      <c r="D33" s="157"/>
      <c r="E33" s="16" t="s">
        <v>42</v>
      </c>
      <c r="F33" s="24" t="s">
        <v>298</v>
      </c>
    </row>
    <row r="34" spans="1:6" ht="17.100000000000001" customHeight="1">
      <c r="A34" s="155"/>
      <c r="B34" s="20" t="s">
        <v>39</v>
      </c>
      <c r="C34" s="23" t="s">
        <v>301</v>
      </c>
      <c r="D34" s="158"/>
      <c r="E34" s="16" t="s">
        <v>43</v>
      </c>
      <c r="F34" s="24" t="s">
        <v>297</v>
      </c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55" t="s">
        <v>302</v>
      </c>
      <c r="C37" s="56"/>
      <c r="D37" s="56"/>
      <c r="E37" s="56"/>
      <c r="F37" s="57"/>
    </row>
    <row r="38" spans="1:6" ht="17.100000000000001" customHeight="1">
      <c r="A38" s="155"/>
      <c r="B38" s="160" t="s">
        <v>303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55" t="s">
        <v>304</v>
      </c>
      <c r="C40" s="56"/>
      <c r="D40" s="56"/>
      <c r="E40" s="56"/>
      <c r="F40" s="57"/>
    </row>
    <row r="41" spans="1:6" ht="17.100000000000001" customHeight="1">
      <c r="A41" s="155"/>
      <c r="B41" s="55" t="s">
        <v>305</v>
      </c>
      <c r="C41" s="56"/>
      <c r="D41" s="56"/>
      <c r="E41" s="56"/>
      <c r="F41" s="57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0" t="s">
        <v>30</v>
      </c>
      <c r="B44" s="165"/>
      <c r="C44" s="166"/>
      <c r="D44" s="6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58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D31" sqref="D31:D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63" t="s">
        <v>4</v>
      </c>
      <c r="B2" s="15">
        <v>42106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63" t="s">
        <v>5</v>
      </c>
      <c r="B4" s="27">
        <v>2670500</v>
      </c>
      <c r="C4" s="8" t="s">
        <v>66</v>
      </c>
      <c r="D4" s="10">
        <v>0.04</v>
      </c>
      <c r="E4" s="9" t="s">
        <v>52</v>
      </c>
      <c r="F4" s="10">
        <v>0.08</v>
      </c>
    </row>
    <row r="5" spans="1:7" ht="17.100000000000001" customHeight="1">
      <c r="A5" s="63" t="s">
        <v>6</v>
      </c>
      <c r="B5" s="29">
        <f>B6-B4</f>
        <v>1112600</v>
      </c>
      <c r="C5" s="9" t="s">
        <v>51</v>
      </c>
      <c r="D5" s="10">
        <v>0.08</v>
      </c>
      <c r="E5" s="9" t="s">
        <v>53</v>
      </c>
      <c r="F5" s="10">
        <v>0.19</v>
      </c>
    </row>
    <row r="6" spans="1:7" ht="17.100000000000001" customHeight="1">
      <c r="A6" s="63" t="s">
        <v>7</v>
      </c>
      <c r="B6" s="29">
        <v>3783100</v>
      </c>
      <c r="C6" s="8" t="s">
        <v>56</v>
      </c>
      <c r="D6" s="10">
        <v>0.14000000000000001</v>
      </c>
      <c r="E6" s="9" t="s">
        <v>54</v>
      </c>
      <c r="F6" s="10">
        <v>0.14000000000000001</v>
      </c>
    </row>
    <row r="7" spans="1:7" ht="17.100000000000001" customHeight="1">
      <c r="A7" s="63" t="s">
        <v>8</v>
      </c>
      <c r="B7" s="29">
        <v>35012400</v>
      </c>
      <c r="C7" s="9" t="s">
        <v>34</v>
      </c>
      <c r="D7" s="10">
        <v>0.2</v>
      </c>
      <c r="E7" s="9" t="s">
        <v>55</v>
      </c>
      <c r="F7" s="10">
        <v>0.09</v>
      </c>
    </row>
    <row r="8" spans="1:7" ht="17.100000000000001" customHeight="1">
      <c r="A8" s="63" t="s">
        <v>13</v>
      </c>
      <c r="B8" s="29">
        <v>100000000</v>
      </c>
      <c r="C8" s="8" t="s">
        <v>35</v>
      </c>
      <c r="D8" s="10">
        <v>0.04</v>
      </c>
      <c r="E8" s="9"/>
      <c r="F8" s="10"/>
    </row>
    <row r="9" spans="1:7" ht="17.100000000000001" customHeight="1">
      <c r="A9" s="63" t="s">
        <v>28</v>
      </c>
      <c r="B9" s="28">
        <f>B7/B8</f>
        <v>0.35012399999999999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63" t="s">
        <v>19</v>
      </c>
      <c r="C11" s="63" t="s">
        <v>15</v>
      </c>
      <c r="D11" s="63" t="s">
        <v>18</v>
      </c>
      <c r="E11" s="63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306</v>
      </c>
      <c r="D12" s="147" t="s">
        <v>16</v>
      </c>
      <c r="E12" s="21" t="s">
        <v>109</v>
      </c>
      <c r="F12" s="17">
        <v>14</v>
      </c>
    </row>
    <row r="13" spans="1:7" ht="17.100000000000001" customHeight="1">
      <c r="A13" s="146"/>
      <c r="B13" s="21" t="s">
        <v>62</v>
      </c>
      <c r="C13" s="17" t="s">
        <v>307</v>
      </c>
      <c r="D13" s="147"/>
      <c r="E13" s="21" t="s">
        <v>160</v>
      </c>
      <c r="F13" s="17">
        <v>6</v>
      </c>
    </row>
    <row r="14" spans="1:7" ht="17.100000000000001" customHeight="1">
      <c r="A14" s="146"/>
      <c r="B14" s="21" t="s">
        <v>63</v>
      </c>
      <c r="C14" s="17" t="s">
        <v>308</v>
      </c>
      <c r="D14" s="147" t="s">
        <v>17</v>
      </c>
      <c r="E14" s="21" t="s">
        <v>67</v>
      </c>
      <c r="F14" s="17">
        <v>0</v>
      </c>
    </row>
    <row r="15" spans="1:7" ht="17.100000000000001" customHeight="1">
      <c r="A15" s="146"/>
      <c r="B15" s="21" t="s">
        <v>64</v>
      </c>
      <c r="C15" s="17" t="s">
        <v>309</v>
      </c>
      <c r="D15" s="147"/>
      <c r="E15" s="21" t="s">
        <v>70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63" t="s">
        <v>33</v>
      </c>
      <c r="C17" s="63" t="s">
        <v>21</v>
      </c>
      <c r="D17" s="63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310</v>
      </c>
      <c r="D18" s="11">
        <v>16</v>
      </c>
      <c r="E18" s="151" t="s">
        <v>311</v>
      </c>
      <c r="F18" s="152"/>
    </row>
    <row r="19" spans="1:6" ht="17.100000000000001" customHeight="1">
      <c r="A19" s="146"/>
      <c r="B19" s="25">
        <v>0.52083333333333337</v>
      </c>
      <c r="C19" s="25" t="s">
        <v>312</v>
      </c>
      <c r="D19" s="11">
        <v>4</v>
      </c>
      <c r="E19" s="151"/>
      <c r="F19" s="152"/>
    </row>
    <row r="20" spans="1:6" ht="17.100000000000001" customHeight="1">
      <c r="A20" s="146"/>
      <c r="B20" s="25">
        <v>0.54166666666666663</v>
      </c>
      <c r="C20" s="25" t="s">
        <v>313</v>
      </c>
      <c r="D20" s="11">
        <v>5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314</v>
      </c>
      <c r="D21" s="11">
        <v>4</v>
      </c>
      <c r="E21" s="151"/>
      <c r="F21" s="152"/>
    </row>
    <row r="22" spans="1:6" ht="17.100000000000001" customHeight="1">
      <c r="A22" s="146"/>
      <c r="B22" s="25">
        <v>0.54166666666666663</v>
      </c>
      <c r="C22" s="25" t="s">
        <v>315</v>
      </c>
      <c r="D22" s="11">
        <v>3</v>
      </c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0.70833333333333337</v>
      </c>
      <c r="C24" s="25" t="s">
        <v>316</v>
      </c>
      <c r="D24" s="11">
        <v>2</v>
      </c>
      <c r="E24" s="151"/>
      <c r="F24" s="152"/>
    </row>
    <row r="25" spans="1:6" ht="17.100000000000001" customHeight="1">
      <c r="A25" s="146"/>
      <c r="B25" s="25">
        <v>0.70833333333333337</v>
      </c>
      <c r="C25" s="25" t="s">
        <v>317</v>
      </c>
      <c r="D25" s="11">
        <v>4</v>
      </c>
      <c r="E25" s="151" t="s">
        <v>318</v>
      </c>
      <c r="F25" s="152"/>
    </row>
    <row r="26" spans="1:6" ht="17.100000000000001" customHeight="1">
      <c r="A26" s="146"/>
      <c r="B26" s="25">
        <v>0.75</v>
      </c>
      <c r="C26" s="25" t="s">
        <v>319</v>
      </c>
      <c r="D26" s="11">
        <v>4</v>
      </c>
      <c r="E26" s="151" t="s">
        <v>320</v>
      </c>
      <c r="F26" s="152"/>
    </row>
    <row r="27" spans="1:6" ht="17.100000000000001" customHeight="1">
      <c r="A27" s="146"/>
      <c r="B27" s="25">
        <v>0.75</v>
      </c>
      <c r="C27" s="25" t="s">
        <v>321</v>
      </c>
      <c r="D27" s="11">
        <v>2</v>
      </c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322</v>
      </c>
      <c r="D31" s="153" t="s">
        <v>60</v>
      </c>
      <c r="E31" s="63" t="s">
        <v>36</v>
      </c>
      <c r="F31" s="22" t="s">
        <v>324</v>
      </c>
    </row>
    <row r="32" spans="1:6" ht="17.100000000000001" customHeight="1">
      <c r="A32" s="154"/>
      <c r="B32" s="19" t="s">
        <v>37</v>
      </c>
      <c r="C32" s="23" t="s">
        <v>323</v>
      </c>
      <c r="D32" s="157"/>
      <c r="E32" s="16" t="s">
        <v>41</v>
      </c>
      <c r="F32" s="24" t="s">
        <v>326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298</v>
      </c>
    </row>
    <row r="34" spans="1:6" ht="17.100000000000001" customHeight="1">
      <c r="A34" s="155"/>
      <c r="B34" s="20" t="s">
        <v>39</v>
      </c>
      <c r="C34" s="23" t="s">
        <v>210</v>
      </c>
      <c r="D34" s="158"/>
      <c r="E34" s="16" t="s">
        <v>43</v>
      </c>
      <c r="F34" s="24" t="s">
        <v>325</v>
      </c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64" t="s">
        <v>327</v>
      </c>
      <c r="C37" s="65"/>
      <c r="D37" s="65"/>
      <c r="E37" s="65"/>
      <c r="F37" s="66"/>
    </row>
    <row r="38" spans="1:6" ht="17.100000000000001" customHeight="1">
      <c r="A38" s="155"/>
      <c r="B38" s="160" t="s">
        <v>328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64" t="s">
        <v>329</v>
      </c>
      <c r="C40" s="65"/>
      <c r="D40" s="65"/>
      <c r="E40" s="65"/>
      <c r="F40" s="66"/>
    </row>
    <row r="41" spans="1:6" ht="17.100000000000001" customHeight="1">
      <c r="A41" s="155"/>
      <c r="B41" s="64" t="s">
        <v>330</v>
      </c>
      <c r="C41" s="65"/>
      <c r="D41" s="65"/>
      <c r="E41" s="65"/>
      <c r="F41" s="66"/>
    </row>
    <row r="42" spans="1:6" ht="17.100000000000001" customHeight="1">
      <c r="A42" s="156"/>
      <c r="B42" s="160" t="s">
        <v>331</v>
      </c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2" t="s">
        <v>30</v>
      </c>
      <c r="B44" s="165"/>
      <c r="C44" s="166"/>
      <c r="D44" s="6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61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63" t="s">
        <v>4</v>
      </c>
      <c r="B2" s="15">
        <v>42107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63" t="s">
        <v>5</v>
      </c>
      <c r="B4" s="27">
        <v>872500</v>
      </c>
      <c r="C4" s="8" t="s">
        <v>66</v>
      </c>
      <c r="D4" s="10">
        <v>0.06</v>
      </c>
      <c r="E4" s="9" t="s">
        <v>52</v>
      </c>
      <c r="F4" s="10">
        <v>0.08</v>
      </c>
    </row>
    <row r="5" spans="1:7" ht="17.100000000000001" customHeight="1">
      <c r="A5" s="63" t="s">
        <v>6</v>
      </c>
      <c r="B5" s="29">
        <f>B6-B4</f>
        <v>877600</v>
      </c>
      <c r="C5" s="9" t="s">
        <v>51</v>
      </c>
      <c r="D5" s="10">
        <v>0.14000000000000001</v>
      </c>
      <c r="E5" s="9" t="s">
        <v>53</v>
      </c>
      <c r="F5" s="10">
        <v>0.08</v>
      </c>
    </row>
    <row r="6" spans="1:7" ht="17.100000000000001" customHeight="1">
      <c r="A6" s="63" t="s">
        <v>7</v>
      </c>
      <c r="B6" s="29">
        <v>1750100</v>
      </c>
      <c r="C6" s="8" t="s">
        <v>56</v>
      </c>
      <c r="D6" s="10">
        <v>0.1</v>
      </c>
      <c r="E6" s="9" t="s">
        <v>54</v>
      </c>
      <c r="F6" s="10">
        <v>0.05</v>
      </c>
    </row>
    <row r="7" spans="1:7" ht="17.100000000000001" customHeight="1">
      <c r="A7" s="63" t="s">
        <v>8</v>
      </c>
      <c r="B7" s="29">
        <v>36762500</v>
      </c>
      <c r="C7" s="9" t="s">
        <v>34</v>
      </c>
      <c r="D7" s="10">
        <v>0.12</v>
      </c>
      <c r="E7" s="9" t="s">
        <v>55</v>
      </c>
      <c r="F7" s="10">
        <v>0.37</v>
      </c>
    </row>
    <row r="8" spans="1:7" ht="17.100000000000001" customHeight="1">
      <c r="A8" s="63" t="s">
        <v>13</v>
      </c>
      <c r="B8" s="29">
        <v>100000000</v>
      </c>
      <c r="C8" s="8" t="s">
        <v>35</v>
      </c>
      <c r="D8" s="10">
        <v>0</v>
      </c>
      <c r="E8" s="9"/>
      <c r="F8" s="10"/>
    </row>
    <row r="9" spans="1:7" ht="17.100000000000001" customHeight="1">
      <c r="A9" s="63" t="s">
        <v>28</v>
      </c>
      <c r="B9" s="28">
        <f>B7/B8</f>
        <v>0.36762499999999998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63" t="s">
        <v>19</v>
      </c>
      <c r="C11" s="63" t="s">
        <v>15</v>
      </c>
      <c r="D11" s="63" t="s">
        <v>18</v>
      </c>
      <c r="E11" s="63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332</v>
      </c>
      <c r="D12" s="147" t="s">
        <v>16</v>
      </c>
      <c r="E12" s="21" t="s">
        <v>336</v>
      </c>
      <c r="F12" s="17">
        <v>6</v>
      </c>
    </row>
    <row r="13" spans="1:7" ht="17.100000000000001" customHeight="1">
      <c r="A13" s="146"/>
      <c r="B13" s="21" t="s">
        <v>62</v>
      </c>
      <c r="C13" s="17" t="s">
        <v>333</v>
      </c>
      <c r="D13" s="147"/>
      <c r="E13" s="21" t="s">
        <v>134</v>
      </c>
      <c r="F13" s="17">
        <v>5</v>
      </c>
    </row>
    <row r="14" spans="1:7" ht="17.100000000000001" customHeight="1">
      <c r="A14" s="146"/>
      <c r="B14" s="21" t="s">
        <v>63</v>
      </c>
      <c r="C14" s="17" t="s">
        <v>334</v>
      </c>
      <c r="D14" s="147" t="s">
        <v>17</v>
      </c>
      <c r="E14" s="21" t="s">
        <v>338</v>
      </c>
      <c r="F14" s="17">
        <v>0</v>
      </c>
    </row>
    <row r="15" spans="1:7" ht="17.100000000000001" customHeight="1">
      <c r="A15" s="146"/>
      <c r="B15" s="21" t="s">
        <v>64</v>
      </c>
      <c r="C15" s="17" t="s">
        <v>335</v>
      </c>
      <c r="D15" s="147"/>
      <c r="E15" s="21" t="s">
        <v>337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63" t="s">
        <v>33</v>
      </c>
      <c r="C17" s="63" t="s">
        <v>21</v>
      </c>
      <c r="D17" s="63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319</v>
      </c>
      <c r="D18" s="11">
        <v>3</v>
      </c>
      <c r="E18" s="151" t="s">
        <v>95</v>
      </c>
      <c r="F18" s="152"/>
    </row>
    <row r="19" spans="1:6" ht="17.100000000000001" customHeight="1">
      <c r="A19" s="146"/>
      <c r="B19" s="25">
        <v>0.54166666666666663</v>
      </c>
      <c r="C19" s="25" t="s">
        <v>340</v>
      </c>
      <c r="D19" s="11">
        <v>2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339</v>
      </c>
      <c r="D24" s="11">
        <v>2</v>
      </c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59</v>
      </c>
      <c r="D31" s="153" t="s">
        <v>60</v>
      </c>
      <c r="E31" s="63" t="s">
        <v>36</v>
      </c>
      <c r="F31" s="22" t="s">
        <v>342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326</v>
      </c>
    </row>
    <row r="33" spans="1:6" ht="17.100000000000001" customHeight="1">
      <c r="A33" s="154"/>
      <c r="B33" s="20" t="s">
        <v>38</v>
      </c>
      <c r="C33" s="23" t="s">
        <v>97</v>
      </c>
      <c r="D33" s="157"/>
      <c r="E33" s="16" t="s">
        <v>42</v>
      </c>
      <c r="F33" s="24" t="s">
        <v>343</v>
      </c>
    </row>
    <row r="34" spans="1:6" ht="17.100000000000001" customHeight="1">
      <c r="A34" s="155"/>
      <c r="B34" s="20" t="s">
        <v>39</v>
      </c>
      <c r="C34" s="23" t="s">
        <v>341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64" t="s">
        <v>208</v>
      </c>
      <c r="C37" s="65"/>
      <c r="D37" s="65"/>
      <c r="E37" s="65"/>
      <c r="F37" s="66"/>
    </row>
    <row r="38" spans="1:6" ht="17.100000000000001" customHeight="1">
      <c r="A38" s="155"/>
      <c r="B38" s="160" t="s">
        <v>344</v>
      </c>
      <c r="C38" s="161"/>
      <c r="D38" s="161"/>
      <c r="E38" s="161"/>
      <c r="F38" s="162"/>
    </row>
    <row r="39" spans="1:6" ht="17.100000000000001" customHeight="1">
      <c r="A39" s="156"/>
      <c r="B39" s="160" t="s">
        <v>345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64" t="s">
        <v>346</v>
      </c>
      <c r="C40" s="65"/>
      <c r="D40" s="65"/>
      <c r="E40" s="65"/>
      <c r="F40" s="66"/>
    </row>
    <row r="41" spans="1:6" ht="17.100000000000001" customHeight="1">
      <c r="A41" s="155"/>
      <c r="B41" s="64" t="s">
        <v>347</v>
      </c>
      <c r="C41" s="65"/>
      <c r="D41" s="65"/>
      <c r="E41" s="65"/>
      <c r="F41" s="66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2" t="s">
        <v>30</v>
      </c>
      <c r="B44" s="165"/>
      <c r="C44" s="166"/>
      <c r="D44" s="6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61" t="s">
        <v>11</v>
      </c>
      <c r="E45" s="170" t="str">
        <f>B39</f>
        <v>* 츄러스 생산 및 테이스팅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71" t="s">
        <v>4</v>
      </c>
      <c r="B2" s="15">
        <v>42108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71" t="s">
        <v>5</v>
      </c>
      <c r="B4" s="27">
        <v>710000</v>
      </c>
      <c r="C4" s="8" t="s">
        <v>66</v>
      </c>
      <c r="D4" s="10">
        <v>0.04</v>
      </c>
      <c r="E4" s="9" t="s">
        <v>52</v>
      </c>
      <c r="F4" s="10">
        <v>0.17</v>
      </c>
    </row>
    <row r="5" spans="1:7" ht="17.100000000000001" customHeight="1">
      <c r="A5" s="71" t="s">
        <v>6</v>
      </c>
      <c r="B5" s="29">
        <f>B6-B4</f>
        <v>1514600</v>
      </c>
      <c r="C5" s="9" t="s">
        <v>51</v>
      </c>
      <c r="D5" s="10">
        <v>0.1</v>
      </c>
      <c r="E5" s="9" t="s">
        <v>53</v>
      </c>
      <c r="F5" s="10">
        <v>0.13</v>
      </c>
    </row>
    <row r="6" spans="1:7" ht="17.100000000000001" customHeight="1">
      <c r="A6" s="71" t="s">
        <v>7</v>
      </c>
      <c r="B6" s="29">
        <v>2224600</v>
      </c>
      <c r="C6" s="8" t="s">
        <v>56</v>
      </c>
      <c r="D6" s="10">
        <v>0.09</v>
      </c>
      <c r="E6" s="9" t="s">
        <v>54</v>
      </c>
      <c r="F6" s="10">
        <v>0.19</v>
      </c>
    </row>
    <row r="7" spans="1:7" ht="17.100000000000001" customHeight="1">
      <c r="A7" s="71" t="s">
        <v>8</v>
      </c>
      <c r="B7" s="29">
        <v>38987100</v>
      </c>
      <c r="C7" s="9" t="s">
        <v>34</v>
      </c>
      <c r="D7" s="10">
        <v>0.14000000000000001</v>
      </c>
      <c r="E7" s="9" t="s">
        <v>55</v>
      </c>
      <c r="F7" s="10">
        <v>0.09</v>
      </c>
    </row>
    <row r="8" spans="1:7" ht="17.100000000000001" customHeight="1">
      <c r="A8" s="71" t="s">
        <v>13</v>
      </c>
      <c r="B8" s="29">
        <v>100000000</v>
      </c>
      <c r="C8" s="8" t="s">
        <v>35</v>
      </c>
      <c r="D8" s="10">
        <v>0.05</v>
      </c>
      <c r="E8" s="9"/>
      <c r="F8" s="10"/>
    </row>
    <row r="9" spans="1:7" ht="17.100000000000001" customHeight="1">
      <c r="A9" s="71" t="s">
        <v>28</v>
      </c>
      <c r="B9" s="28">
        <f>B7/B8</f>
        <v>0.38987100000000002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71" t="s">
        <v>19</v>
      </c>
      <c r="C11" s="71" t="s">
        <v>15</v>
      </c>
      <c r="D11" s="71" t="s">
        <v>18</v>
      </c>
      <c r="E11" s="71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>
        <v>1</v>
      </c>
      <c r="D12" s="147" t="s">
        <v>16</v>
      </c>
      <c r="E12" s="21" t="s">
        <v>349</v>
      </c>
      <c r="F12" s="17">
        <v>6</v>
      </c>
    </row>
    <row r="13" spans="1:7" ht="17.100000000000001" customHeight="1">
      <c r="A13" s="146"/>
      <c r="B13" s="21" t="s">
        <v>61</v>
      </c>
      <c r="C13" s="17">
        <v>0</v>
      </c>
      <c r="D13" s="147"/>
      <c r="E13" s="21" t="s">
        <v>134</v>
      </c>
      <c r="F13" s="17">
        <v>6</v>
      </c>
    </row>
    <row r="14" spans="1:7" ht="17.100000000000001" customHeight="1">
      <c r="A14" s="146"/>
      <c r="B14" s="21" t="s">
        <v>349</v>
      </c>
      <c r="C14" s="17">
        <v>6</v>
      </c>
      <c r="D14" s="147" t="s">
        <v>17</v>
      </c>
      <c r="E14" s="21" t="s">
        <v>61</v>
      </c>
      <c r="F14" s="17">
        <v>0</v>
      </c>
    </row>
    <row r="15" spans="1:7" ht="17.100000000000001" customHeight="1">
      <c r="A15" s="146"/>
      <c r="B15" s="21" t="s">
        <v>90</v>
      </c>
      <c r="C15" s="17">
        <v>2</v>
      </c>
      <c r="D15" s="147"/>
      <c r="E15" s="21" t="s">
        <v>350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71" t="s">
        <v>33</v>
      </c>
      <c r="C17" s="71" t="s">
        <v>21</v>
      </c>
      <c r="D17" s="7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351</v>
      </c>
      <c r="D18" s="11">
        <v>4</v>
      </c>
      <c r="E18" s="151"/>
      <c r="F18" s="152"/>
    </row>
    <row r="19" spans="1:6" ht="17.100000000000001" customHeight="1">
      <c r="A19" s="146"/>
      <c r="B19" s="25">
        <v>0.54166666666666663</v>
      </c>
      <c r="C19" s="25" t="s">
        <v>352</v>
      </c>
      <c r="D19" s="11">
        <v>2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353</v>
      </c>
      <c r="D24" s="11">
        <v>2</v>
      </c>
      <c r="E24" s="151"/>
      <c r="F24" s="152"/>
    </row>
    <row r="25" spans="1:6" ht="17.100000000000001" customHeight="1">
      <c r="A25" s="146"/>
      <c r="B25" s="25">
        <v>0.77083333333333337</v>
      </c>
      <c r="C25" s="25" t="s">
        <v>354</v>
      </c>
      <c r="D25" s="11" t="s">
        <v>75</v>
      </c>
      <c r="E25" s="151"/>
      <c r="F25" s="152"/>
    </row>
    <row r="26" spans="1:6" ht="17.100000000000001" customHeight="1">
      <c r="A26" s="146"/>
      <c r="B26" s="25">
        <v>0.80555555555555547</v>
      </c>
      <c r="C26" s="25" t="s">
        <v>355</v>
      </c>
      <c r="D26" s="11" t="s">
        <v>75</v>
      </c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356</v>
      </c>
      <c r="D31" s="153" t="s">
        <v>60</v>
      </c>
      <c r="E31" s="71" t="s">
        <v>36</v>
      </c>
      <c r="F31" s="22" t="s">
        <v>358</v>
      </c>
    </row>
    <row r="32" spans="1:6" ht="17.100000000000001" customHeight="1">
      <c r="A32" s="154"/>
      <c r="B32" s="19" t="s">
        <v>37</v>
      </c>
      <c r="C32" s="23" t="s">
        <v>357</v>
      </c>
      <c r="D32" s="157"/>
      <c r="E32" s="16" t="s">
        <v>41</v>
      </c>
      <c r="F32" s="24" t="s">
        <v>359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360</v>
      </c>
    </row>
    <row r="34" spans="1:6" ht="17.100000000000001" customHeight="1">
      <c r="A34" s="155"/>
      <c r="B34" s="20" t="s">
        <v>39</v>
      </c>
      <c r="C34" s="23" t="s">
        <v>211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174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67" t="s">
        <v>361</v>
      </c>
      <c r="C37" s="68"/>
      <c r="D37" s="68"/>
      <c r="E37" s="68"/>
      <c r="F37" s="69"/>
    </row>
    <row r="38" spans="1:6" ht="17.100000000000001" customHeight="1">
      <c r="A38" s="155"/>
      <c r="B38" s="160" t="s">
        <v>362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67" t="s">
        <v>363</v>
      </c>
      <c r="C40" s="68"/>
      <c r="D40" s="68"/>
      <c r="E40" s="68"/>
      <c r="F40" s="69"/>
    </row>
    <row r="41" spans="1:6" ht="17.100000000000001" customHeight="1">
      <c r="A41" s="155"/>
      <c r="B41" s="67" t="s">
        <v>364</v>
      </c>
      <c r="C41" s="68"/>
      <c r="D41" s="68"/>
      <c r="E41" s="68"/>
      <c r="F41" s="69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72" t="s">
        <v>30</v>
      </c>
      <c r="B44" s="165"/>
      <c r="C44" s="166"/>
      <c r="D44" s="7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70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75" t="s">
        <v>4</v>
      </c>
      <c r="B2" s="15">
        <v>42109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75" t="s">
        <v>5</v>
      </c>
      <c r="B4" s="27">
        <v>566000</v>
      </c>
      <c r="C4" s="8" t="s">
        <v>66</v>
      </c>
      <c r="D4" s="10">
        <v>0.06</v>
      </c>
      <c r="E4" s="9" t="s">
        <v>52</v>
      </c>
      <c r="F4" s="10">
        <v>0.1</v>
      </c>
    </row>
    <row r="5" spans="1:7" ht="17.100000000000001" customHeight="1">
      <c r="A5" s="75" t="s">
        <v>6</v>
      </c>
      <c r="B5" s="29">
        <f>B6-B4</f>
        <v>1785600</v>
      </c>
      <c r="C5" s="9" t="s">
        <v>51</v>
      </c>
      <c r="D5" s="10">
        <v>0.06</v>
      </c>
      <c r="E5" s="9" t="s">
        <v>53</v>
      </c>
      <c r="F5" s="10">
        <v>0.27</v>
      </c>
    </row>
    <row r="6" spans="1:7" ht="17.100000000000001" customHeight="1">
      <c r="A6" s="75" t="s">
        <v>7</v>
      </c>
      <c r="B6" s="29">
        <v>2351600</v>
      </c>
      <c r="C6" s="8" t="s">
        <v>56</v>
      </c>
      <c r="D6" s="10">
        <v>0.09</v>
      </c>
      <c r="E6" s="9" t="s">
        <v>54</v>
      </c>
      <c r="F6" s="10">
        <v>0.11</v>
      </c>
    </row>
    <row r="7" spans="1:7" ht="17.100000000000001" customHeight="1">
      <c r="A7" s="75" t="s">
        <v>8</v>
      </c>
      <c r="B7" s="29">
        <v>41338700</v>
      </c>
      <c r="C7" s="9" t="s">
        <v>34</v>
      </c>
      <c r="D7" s="10">
        <v>0.15</v>
      </c>
      <c r="E7" s="9" t="s">
        <v>55</v>
      </c>
      <c r="F7" s="10">
        <v>0.13</v>
      </c>
    </row>
    <row r="8" spans="1:7" ht="17.100000000000001" customHeight="1">
      <c r="A8" s="75" t="s">
        <v>13</v>
      </c>
      <c r="B8" s="29">
        <v>100000000</v>
      </c>
      <c r="C8" s="8" t="s">
        <v>35</v>
      </c>
      <c r="D8" s="10">
        <v>0.03</v>
      </c>
      <c r="E8" s="9"/>
      <c r="F8" s="10"/>
    </row>
    <row r="9" spans="1:7" ht="17.100000000000001" customHeight="1">
      <c r="A9" s="75" t="s">
        <v>28</v>
      </c>
      <c r="B9" s="28">
        <f>B7/B8</f>
        <v>0.413387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75" t="s">
        <v>19</v>
      </c>
      <c r="C11" s="75" t="s">
        <v>15</v>
      </c>
      <c r="D11" s="75" t="s">
        <v>18</v>
      </c>
      <c r="E11" s="75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 t="s">
        <v>87</v>
      </c>
      <c r="D12" s="147" t="s">
        <v>16</v>
      </c>
      <c r="E12" s="21" t="s">
        <v>367</v>
      </c>
      <c r="F12" s="17">
        <v>8</v>
      </c>
    </row>
    <row r="13" spans="1:7" ht="17.100000000000001" customHeight="1">
      <c r="A13" s="146"/>
      <c r="B13" s="21" t="s">
        <v>61</v>
      </c>
      <c r="C13" s="17" t="s">
        <v>86</v>
      </c>
      <c r="D13" s="147"/>
      <c r="E13" s="21" t="s">
        <v>109</v>
      </c>
      <c r="F13" s="17">
        <v>13</v>
      </c>
    </row>
    <row r="14" spans="1:7" ht="17.100000000000001" customHeight="1">
      <c r="A14" s="146"/>
      <c r="B14" s="21" t="s">
        <v>349</v>
      </c>
      <c r="C14" s="17" t="s">
        <v>365</v>
      </c>
      <c r="D14" s="147" t="s">
        <v>17</v>
      </c>
      <c r="E14" s="21" t="s">
        <v>90</v>
      </c>
      <c r="F14" s="17">
        <v>0</v>
      </c>
    </row>
    <row r="15" spans="1:7" ht="17.100000000000001" customHeight="1">
      <c r="A15" s="146"/>
      <c r="B15" s="21" t="s">
        <v>90</v>
      </c>
      <c r="C15" s="17" t="s">
        <v>366</v>
      </c>
      <c r="D15" s="147"/>
      <c r="E15" s="21" t="s">
        <v>368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75" t="s">
        <v>33</v>
      </c>
      <c r="C17" s="75" t="s">
        <v>21</v>
      </c>
      <c r="D17" s="75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369</v>
      </c>
      <c r="D18" s="11">
        <v>2</v>
      </c>
      <c r="E18" s="151"/>
      <c r="F18" s="152"/>
    </row>
    <row r="19" spans="1:6" ht="17.100000000000001" customHeight="1">
      <c r="A19" s="146"/>
      <c r="B19" s="25">
        <v>0.54166666666666663</v>
      </c>
      <c r="C19" s="25" t="s">
        <v>370</v>
      </c>
      <c r="D19" s="11">
        <v>11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371</v>
      </c>
      <c r="D24" s="11">
        <v>3</v>
      </c>
      <c r="E24" s="151"/>
      <c r="F24" s="152"/>
    </row>
    <row r="25" spans="1:6" ht="17.100000000000001" customHeight="1">
      <c r="A25" s="146"/>
      <c r="B25" s="25">
        <v>0.77083333333333337</v>
      </c>
      <c r="C25" s="25" t="s">
        <v>372</v>
      </c>
      <c r="D25" s="11">
        <v>2</v>
      </c>
      <c r="E25" s="151"/>
      <c r="F25" s="152"/>
    </row>
    <row r="26" spans="1:6" ht="17.100000000000001" customHeight="1">
      <c r="A26" s="146"/>
      <c r="B26" s="25">
        <v>0.80555555555555547</v>
      </c>
      <c r="C26" s="25" t="s">
        <v>373</v>
      </c>
      <c r="D26" s="11">
        <v>4</v>
      </c>
      <c r="E26" s="151" t="s">
        <v>374</v>
      </c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375</v>
      </c>
      <c r="D31" s="153" t="s">
        <v>60</v>
      </c>
      <c r="E31" s="75" t="s">
        <v>36</v>
      </c>
      <c r="F31" s="22" t="s">
        <v>378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380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379</v>
      </c>
    </row>
    <row r="34" spans="1:6" ht="17.100000000000001" customHeight="1">
      <c r="A34" s="155"/>
      <c r="B34" s="20" t="s">
        <v>39</v>
      </c>
      <c r="C34" s="23" t="s">
        <v>376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377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76" t="s">
        <v>222</v>
      </c>
      <c r="C37" s="77"/>
      <c r="D37" s="77"/>
      <c r="E37" s="77"/>
      <c r="F37" s="78"/>
    </row>
    <row r="38" spans="1:6" ht="17.100000000000001" customHeight="1">
      <c r="A38" s="155"/>
      <c r="B38" s="160" t="s">
        <v>381</v>
      </c>
      <c r="C38" s="161"/>
      <c r="D38" s="161"/>
      <c r="E38" s="161"/>
      <c r="F38" s="162"/>
    </row>
    <row r="39" spans="1:6" ht="17.100000000000001" customHeight="1">
      <c r="A39" s="156"/>
      <c r="B39" s="160" t="s">
        <v>382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76" t="s">
        <v>383</v>
      </c>
      <c r="C40" s="77"/>
      <c r="D40" s="77"/>
      <c r="E40" s="77"/>
      <c r="F40" s="78"/>
    </row>
    <row r="41" spans="1:6" ht="17.100000000000001" customHeight="1">
      <c r="A41" s="155"/>
      <c r="B41" s="76" t="s">
        <v>384</v>
      </c>
      <c r="C41" s="77"/>
      <c r="D41" s="77"/>
      <c r="E41" s="77"/>
      <c r="F41" s="78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74" t="s">
        <v>30</v>
      </c>
      <c r="B44" s="165"/>
      <c r="C44" s="166"/>
      <c r="D44" s="74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73" t="s">
        <v>11</v>
      </c>
      <c r="E45" s="170" t="str">
        <f>B39</f>
        <v>* 리코타 치즈 생산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83" t="s">
        <v>4</v>
      </c>
      <c r="B2" s="15">
        <v>42110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83" t="s">
        <v>5</v>
      </c>
      <c r="B4" s="27">
        <v>565500</v>
      </c>
      <c r="C4" s="8" t="s">
        <v>66</v>
      </c>
      <c r="D4" s="10">
        <v>7.0000000000000007E-2</v>
      </c>
      <c r="E4" s="9" t="s">
        <v>52</v>
      </c>
      <c r="F4" s="10">
        <v>0.21</v>
      </c>
    </row>
    <row r="5" spans="1:7" ht="17.100000000000001" customHeight="1">
      <c r="A5" s="83" t="s">
        <v>6</v>
      </c>
      <c r="B5" s="29">
        <f>B6-B4</f>
        <v>1704000</v>
      </c>
      <c r="C5" s="9" t="s">
        <v>51</v>
      </c>
      <c r="D5" s="10">
        <v>0.11</v>
      </c>
      <c r="E5" s="9" t="s">
        <v>53</v>
      </c>
      <c r="F5" s="10">
        <v>0.1</v>
      </c>
    </row>
    <row r="6" spans="1:7" ht="17.100000000000001" customHeight="1">
      <c r="A6" s="83" t="s">
        <v>7</v>
      </c>
      <c r="B6" s="29">
        <v>2269500</v>
      </c>
      <c r="C6" s="8" t="s">
        <v>56</v>
      </c>
      <c r="D6" s="10">
        <v>0.08</v>
      </c>
      <c r="E6" s="9" t="s">
        <v>54</v>
      </c>
      <c r="F6" s="10">
        <v>0</v>
      </c>
    </row>
    <row r="7" spans="1:7" ht="17.100000000000001" customHeight="1">
      <c r="A7" s="83" t="s">
        <v>8</v>
      </c>
      <c r="B7" s="29">
        <v>43608200</v>
      </c>
      <c r="C7" s="9" t="s">
        <v>34</v>
      </c>
      <c r="D7" s="10">
        <v>0.12</v>
      </c>
      <c r="E7" s="9" t="s">
        <v>55</v>
      </c>
      <c r="F7" s="10">
        <v>0.26</v>
      </c>
    </row>
    <row r="8" spans="1:7" ht="17.100000000000001" customHeight="1">
      <c r="A8" s="83" t="s">
        <v>13</v>
      </c>
      <c r="B8" s="29">
        <v>100000000</v>
      </c>
      <c r="C8" s="8" t="s">
        <v>35</v>
      </c>
      <c r="D8" s="10">
        <v>0.05</v>
      </c>
      <c r="E8" s="9"/>
      <c r="F8" s="10"/>
    </row>
    <row r="9" spans="1:7" ht="17.100000000000001" customHeight="1">
      <c r="A9" s="83" t="s">
        <v>28</v>
      </c>
      <c r="B9" s="28">
        <f>B7/B8</f>
        <v>0.43608200000000003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83" t="s">
        <v>19</v>
      </c>
      <c r="C11" s="83" t="s">
        <v>15</v>
      </c>
      <c r="D11" s="83" t="s">
        <v>18</v>
      </c>
      <c r="E11" s="83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 t="s">
        <v>106</v>
      </c>
      <c r="D12" s="147" t="s">
        <v>16</v>
      </c>
      <c r="E12" s="21" t="s">
        <v>386</v>
      </c>
      <c r="F12" s="17">
        <v>5</v>
      </c>
    </row>
    <row r="13" spans="1:7" ht="17.100000000000001" customHeight="1">
      <c r="A13" s="146"/>
      <c r="B13" s="21" t="s">
        <v>61</v>
      </c>
      <c r="C13" s="17" t="s">
        <v>86</v>
      </c>
      <c r="D13" s="147"/>
      <c r="E13" s="21" t="s">
        <v>134</v>
      </c>
      <c r="F13" s="17">
        <v>13</v>
      </c>
    </row>
    <row r="14" spans="1:7" ht="17.100000000000001" customHeight="1">
      <c r="A14" s="146"/>
      <c r="B14" s="21" t="s">
        <v>349</v>
      </c>
      <c r="C14" s="17" t="s">
        <v>385</v>
      </c>
      <c r="D14" s="147" t="s">
        <v>17</v>
      </c>
      <c r="E14" s="21" t="s">
        <v>61</v>
      </c>
      <c r="F14" s="17">
        <v>0</v>
      </c>
    </row>
    <row r="15" spans="1:7" ht="17.100000000000001" customHeight="1">
      <c r="A15" s="146"/>
      <c r="B15" s="21" t="s">
        <v>90</v>
      </c>
      <c r="C15" s="17" t="s">
        <v>106</v>
      </c>
      <c r="D15" s="147"/>
      <c r="E15" s="21" t="s">
        <v>109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83" t="s">
        <v>33</v>
      </c>
      <c r="C17" s="83" t="s">
        <v>21</v>
      </c>
      <c r="D17" s="83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387</v>
      </c>
      <c r="D18" s="11">
        <v>6</v>
      </c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388</v>
      </c>
      <c r="D24" s="11">
        <v>6</v>
      </c>
      <c r="E24" s="151" t="s">
        <v>389</v>
      </c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390</v>
      </c>
      <c r="D31" s="153" t="s">
        <v>60</v>
      </c>
      <c r="E31" s="83" t="s">
        <v>36</v>
      </c>
      <c r="F31" s="22" t="s">
        <v>395</v>
      </c>
    </row>
    <row r="32" spans="1:6" ht="17.100000000000001" customHeight="1">
      <c r="A32" s="154"/>
      <c r="B32" s="19" t="s">
        <v>37</v>
      </c>
      <c r="C32" s="23" t="s">
        <v>391</v>
      </c>
      <c r="D32" s="157"/>
      <c r="E32" s="16" t="s">
        <v>41</v>
      </c>
      <c r="F32" s="24" t="s">
        <v>396</v>
      </c>
    </row>
    <row r="33" spans="1:6" ht="17.100000000000001" customHeight="1">
      <c r="A33" s="154"/>
      <c r="B33" s="20" t="s">
        <v>38</v>
      </c>
      <c r="C33" s="23" t="s">
        <v>392</v>
      </c>
      <c r="D33" s="157"/>
      <c r="E33" s="16" t="s">
        <v>42</v>
      </c>
      <c r="F33" s="24" t="s">
        <v>397</v>
      </c>
    </row>
    <row r="34" spans="1:6" ht="17.100000000000001" customHeight="1">
      <c r="A34" s="155"/>
      <c r="B34" s="20" t="s">
        <v>39</v>
      </c>
      <c r="C34" s="23" t="s">
        <v>393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394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79" t="s">
        <v>398</v>
      </c>
      <c r="C37" s="80"/>
      <c r="D37" s="80"/>
      <c r="E37" s="80"/>
      <c r="F37" s="81"/>
    </row>
    <row r="38" spans="1:6" ht="17.100000000000001" customHeight="1">
      <c r="A38" s="155"/>
      <c r="B38" s="160" t="s">
        <v>399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79" t="s">
        <v>399</v>
      </c>
      <c r="C40" s="80"/>
      <c r="D40" s="80"/>
      <c r="E40" s="80"/>
      <c r="F40" s="81"/>
    </row>
    <row r="41" spans="1:6" ht="17.100000000000001" customHeight="1">
      <c r="A41" s="155"/>
      <c r="B41" s="79" t="s">
        <v>400</v>
      </c>
      <c r="C41" s="80"/>
      <c r="D41" s="80"/>
      <c r="E41" s="80"/>
      <c r="F41" s="81"/>
    </row>
    <row r="42" spans="1:6" ht="17.100000000000001" customHeight="1">
      <c r="A42" s="156"/>
      <c r="B42" s="160" t="s">
        <v>401</v>
      </c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84" t="s">
        <v>30</v>
      </c>
      <c r="B44" s="165"/>
      <c r="C44" s="166"/>
      <c r="D44" s="84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82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87" t="s">
        <v>4</v>
      </c>
      <c r="B2" s="15">
        <v>42111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87" t="s">
        <v>5</v>
      </c>
      <c r="B4" s="27">
        <v>1747500</v>
      </c>
      <c r="C4" s="8" t="s">
        <v>66</v>
      </c>
      <c r="D4" s="10">
        <v>0.03</v>
      </c>
      <c r="E4" s="9" t="s">
        <v>52</v>
      </c>
      <c r="F4" s="10">
        <v>0.08</v>
      </c>
    </row>
    <row r="5" spans="1:7" ht="17.100000000000001" customHeight="1">
      <c r="A5" s="87" t="s">
        <v>6</v>
      </c>
      <c r="B5" s="29">
        <f>B6-B4</f>
        <v>1327100</v>
      </c>
      <c r="C5" s="9" t="s">
        <v>51</v>
      </c>
      <c r="D5" s="10">
        <v>0.09</v>
      </c>
      <c r="E5" s="9" t="s">
        <v>53</v>
      </c>
      <c r="F5" s="10">
        <v>0.26</v>
      </c>
    </row>
    <row r="6" spans="1:7" ht="17.100000000000001" customHeight="1">
      <c r="A6" s="87" t="s">
        <v>7</v>
      </c>
      <c r="B6" s="29">
        <v>3074600</v>
      </c>
      <c r="C6" s="8" t="s">
        <v>56</v>
      </c>
      <c r="D6" s="10">
        <v>0.09</v>
      </c>
      <c r="E6" s="9" t="s">
        <v>54</v>
      </c>
      <c r="F6" s="10">
        <v>0.06</v>
      </c>
    </row>
    <row r="7" spans="1:7" ht="17.100000000000001" customHeight="1">
      <c r="A7" s="87" t="s">
        <v>8</v>
      </c>
      <c r="B7" s="29">
        <v>46682800</v>
      </c>
      <c r="C7" s="9" t="s">
        <v>34</v>
      </c>
      <c r="D7" s="10">
        <v>0.18</v>
      </c>
      <c r="E7" s="9" t="s">
        <v>55</v>
      </c>
      <c r="F7" s="10">
        <v>0.17</v>
      </c>
    </row>
    <row r="8" spans="1:7" ht="17.100000000000001" customHeight="1">
      <c r="A8" s="87" t="s">
        <v>13</v>
      </c>
      <c r="B8" s="29">
        <v>100000000</v>
      </c>
      <c r="C8" s="8" t="s">
        <v>35</v>
      </c>
      <c r="D8" s="10">
        <v>0.04</v>
      </c>
      <c r="E8" s="9"/>
      <c r="F8" s="10"/>
    </row>
    <row r="9" spans="1:7" ht="17.100000000000001" customHeight="1">
      <c r="A9" s="87" t="s">
        <v>28</v>
      </c>
      <c r="B9" s="28">
        <f>B7/B8</f>
        <v>0.46682800000000002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87" t="s">
        <v>19</v>
      </c>
      <c r="C11" s="87" t="s">
        <v>15</v>
      </c>
      <c r="D11" s="87" t="s">
        <v>18</v>
      </c>
      <c r="E11" s="87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 t="s">
        <v>132</v>
      </c>
      <c r="D12" s="147" t="s">
        <v>16</v>
      </c>
      <c r="E12" s="21" t="s">
        <v>134</v>
      </c>
      <c r="F12" s="17">
        <v>7</v>
      </c>
    </row>
    <row r="13" spans="1:7" ht="17.100000000000001" customHeight="1">
      <c r="A13" s="146"/>
      <c r="B13" s="21" t="s">
        <v>61</v>
      </c>
      <c r="C13" s="17" t="s">
        <v>402</v>
      </c>
      <c r="D13" s="147"/>
      <c r="E13" s="21" t="s">
        <v>109</v>
      </c>
      <c r="F13" s="17">
        <v>14</v>
      </c>
    </row>
    <row r="14" spans="1:7" ht="17.100000000000001" customHeight="1">
      <c r="A14" s="146"/>
      <c r="B14" s="21" t="s">
        <v>349</v>
      </c>
      <c r="C14" s="17" t="s">
        <v>403</v>
      </c>
      <c r="D14" s="147" t="s">
        <v>17</v>
      </c>
      <c r="E14" s="21" t="s">
        <v>90</v>
      </c>
      <c r="F14" s="17">
        <v>0</v>
      </c>
    </row>
    <row r="15" spans="1:7" ht="17.100000000000001" customHeight="1">
      <c r="A15" s="146"/>
      <c r="B15" s="21" t="s">
        <v>90</v>
      </c>
      <c r="C15" s="17" t="s">
        <v>132</v>
      </c>
      <c r="D15" s="147"/>
      <c r="E15" s="21" t="s">
        <v>348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420</v>
      </c>
      <c r="D18" s="11">
        <v>6</v>
      </c>
      <c r="E18" s="151"/>
      <c r="F18" s="152"/>
    </row>
    <row r="19" spans="1:6" ht="17.100000000000001" customHeight="1">
      <c r="A19" s="146"/>
      <c r="B19" s="25">
        <v>0.5</v>
      </c>
      <c r="C19" s="25" t="s">
        <v>421</v>
      </c>
      <c r="D19" s="11">
        <v>6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422</v>
      </c>
      <c r="D24" s="11">
        <v>2</v>
      </c>
      <c r="E24" s="151"/>
      <c r="F24" s="152"/>
    </row>
    <row r="25" spans="1:6" ht="17.100000000000001" customHeight="1">
      <c r="A25" s="146"/>
      <c r="B25" s="25">
        <v>0.83333333333333337</v>
      </c>
      <c r="C25" s="25" t="s">
        <v>423</v>
      </c>
      <c r="D25" s="11">
        <v>2</v>
      </c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424</v>
      </c>
      <c r="D31" s="153" t="s">
        <v>60</v>
      </c>
      <c r="E31" s="87" t="s">
        <v>36</v>
      </c>
      <c r="F31" s="22" t="s">
        <v>427</v>
      </c>
    </row>
    <row r="32" spans="1:6" ht="17.100000000000001" customHeight="1">
      <c r="A32" s="154"/>
      <c r="B32" s="19" t="s">
        <v>37</v>
      </c>
      <c r="C32" s="23" t="s">
        <v>97</v>
      </c>
      <c r="D32" s="157"/>
      <c r="E32" s="16" t="s">
        <v>41</v>
      </c>
      <c r="F32" s="24" t="s">
        <v>428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397</v>
      </c>
    </row>
    <row r="34" spans="1:6" ht="17.100000000000001" customHeight="1">
      <c r="A34" s="155"/>
      <c r="B34" s="20" t="s">
        <v>39</v>
      </c>
      <c r="C34" s="23" t="s">
        <v>425</v>
      </c>
      <c r="D34" s="158"/>
      <c r="E34" s="16" t="s">
        <v>43</v>
      </c>
      <c r="F34" s="24" t="s">
        <v>429</v>
      </c>
    </row>
    <row r="35" spans="1:6" ht="17.100000000000001" customHeight="1">
      <c r="A35" s="156"/>
      <c r="B35" s="20" t="s">
        <v>40</v>
      </c>
      <c r="C35" s="23" t="s">
        <v>426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90" t="s">
        <v>432</v>
      </c>
      <c r="C37" s="91"/>
      <c r="D37" s="91"/>
      <c r="E37" s="91"/>
      <c r="F37" s="92"/>
    </row>
    <row r="38" spans="1:6" ht="17.100000000000001" customHeight="1">
      <c r="A38" s="155"/>
      <c r="B38" s="160" t="s">
        <v>433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90" t="s">
        <v>434</v>
      </c>
      <c r="C40" s="91"/>
      <c r="D40" s="91"/>
      <c r="E40" s="91"/>
      <c r="F40" s="92"/>
    </row>
    <row r="41" spans="1:6" ht="17.100000000000001" customHeight="1">
      <c r="A41" s="155"/>
      <c r="B41" s="90" t="s">
        <v>435</v>
      </c>
      <c r="C41" s="91"/>
      <c r="D41" s="91"/>
      <c r="E41" s="91"/>
      <c r="F41" s="92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86" t="s">
        <v>30</v>
      </c>
      <c r="B44" s="165"/>
      <c r="C44" s="166"/>
      <c r="D44" s="8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85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87" t="s">
        <v>4</v>
      </c>
      <c r="B2" s="15">
        <v>42112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87" t="s">
        <v>5</v>
      </c>
      <c r="B4" s="27">
        <v>1459500</v>
      </c>
      <c r="C4" s="8" t="s">
        <v>66</v>
      </c>
      <c r="D4" s="10">
        <v>0.04</v>
      </c>
      <c r="E4" s="9" t="s">
        <v>52</v>
      </c>
      <c r="F4" s="10">
        <v>0.14000000000000001</v>
      </c>
    </row>
    <row r="5" spans="1:7" ht="17.100000000000001" customHeight="1">
      <c r="A5" s="87" t="s">
        <v>6</v>
      </c>
      <c r="B5" s="29">
        <f>B6-B4</f>
        <v>3908200</v>
      </c>
      <c r="C5" s="9" t="s">
        <v>51</v>
      </c>
      <c r="D5" s="10">
        <v>0.05</v>
      </c>
      <c r="E5" s="9" t="s">
        <v>53</v>
      </c>
      <c r="F5" s="10">
        <v>7.0000000000000007E-2</v>
      </c>
    </row>
    <row r="6" spans="1:7" ht="17.100000000000001" customHeight="1">
      <c r="A6" s="87" t="s">
        <v>7</v>
      </c>
      <c r="B6" s="29">
        <v>5367700</v>
      </c>
      <c r="C6" s="8" t="s">
        <v>56</v>
      </c>
      <c r="D6" s="10">
        <v>0.1</v>
      </c>
      <c r="E6" s="9" t="s">
        <v>54</v>
      </c>
      <c r="F6" s="10">
        <v>0</v>
      </c>
    </row>
    <row r="7" spans="1:7" ht="17.100000000000001" customHeight="1">
      <c r="A7" s="87" t="s">
        <v>8</v>
      </c>
      <c r="B7" s="29">
        <v>52050500</v>
      </c>
      <c r="C7" s="9" t="s">
        <v>34</v>
      </c>
      <c r="D7" s="10">
        <v>0.14000000000000001</v>
      </c>
      <c r="E7" s="9" t="s">
        <v>55</v>
      </c>
      <c r="F7" s="10">
        <v>0.12</v>
      </c>
    </row>
    <row r="8" spans="1:7" ht="17.100000000000001" customHeight="1">
      <c r="A8" s="87" t="s">
        <v>13</v>
      </c>
      <c r="B8" s="29">
        <v>100000000</v>
      </c>
      <c r="C8" s="8" t="s">
        <v>35</v>
      </c>
      <c r="D8" s="10">
        <v>0.03</v>
      </c>
      <c r="E8" s="9" t="s">
        <v>404</v>
      </c>
      <c r="F8" s="10">
        <v>0.31</v>
      </c>
    </row>
    <row r="9" spans="1:7" ht="17.100000000000001" customHeight="1">
      <c r="A9" s="87" t="s">
        <v>28</v>
      </c>
      <c r="B9" s="28">
        <f>B7/B8</f>
        <v>0.520505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87" t="s">
        <v>19</v>
      </c>
      <c r="C11" s="87" t="s">
        <v>15</v>
      </c>
      <c r="D11" s="87" t="s">
        <v>18</v>
      </c>
      <c r="E11" s="87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 t="s">
        <v>158</v>
      </c>
      <c r="D12" s="147" t="s">
        <v>16</v>
      </c>
      <c r="E12" s="21" t="s">
        <v>405</v>
      </c>
      <c r="F12" s="17">
        <v>28</v>
      </c>
    </row>
    <row r="13" spans="1:7" ht="17.100000000000001" customHeight="1">
      <c r="A13" s="146"/>
      <c r="B13" s="21" t="s">
        <v>61</v>
      </c>
      <c r="C13" s="17" t="s">
        <v>106</v>
      </c>
      <c r="D13" s="147"/>
      <c r="E13" s="21" t="s">
        <v>349</v>
      </c>
      <c r="F13" s="17">
        <v>8</v>
      </c>
    </row>
    <row r="14" spans="1:7" ht="17.100000000000001" customHeight="1">
      <c r="A14" s="146"/>
      <c r="B14" s="21" t="s">
        <v>349</v>
      </c>
      <c r="C14" s="17" t="s">
        <v>406</v>
      </c>
      <c r="D14" s="147" t="s">
        <v>17</v>
      </c>
      <c r="E14" s="21" t="s">
        <v>70</v>
      </c>
      <c r="F14" s="17">
        <v>0</v>
      </c>
    </row>
    <row r="15" spans="1:7" ht="17.100000000000001" customHeight="1">
      <c r="A15" s="146"/>
      <c r="B15" s="21" t="s">
        <v>90</v>
      </c>
      <c r="C15" s="17" t="s">
        <v>407</v>
      </c>
      <c r="D15" s="147"/>
      <c r="E15" s="21" t="s">
        <v>161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408</v>
      </c>
      <c r="D18" s="11" t="s">
        <v>409</v>
      </c>
      <c r="E18" s="151" t="s">
        <v>410</v>
      </c>
      <c r="F18" s="152"/>
    </row>
    <row r="19" spans="1:6" ht="17.100000000000001" customHeight="1">
      <c r="A19" s="146"/>
      <c r="B19" s="25">
        <v>0.5</v>
      </c>
      <c r="C19" s="25" t="s">
        <v>411</v>
      </c>
      <c r="D19" s="11" t="s">
        <v>412</v>
      </c>
      <c r="E19" s="151"/>
      <c r="F19" s="152"/>
    </row>
    <row r="20" spans="1:6" ht="17.100000000000001" customHeight="1">
      <c r="A20" s="146"/>
      <c r="B20" s="25">
        <v>0.52083333333333337</v>
      </c>
      <c r="C20" s="25" t="s">
        <v>413</v>
      </c>
      <c r="D20" s="11">
        <v>6</v>
      </c>
      <c r="E20" s="151"/>
      <c r="F20" s="152"/>
    </row>
    <row r="21" spans="1:6" ht="17.100000000000001" customHeight="1">
      <c r="A21" s="146"/>
      <c r="B21" s="25">
        <v>0.52083333333333337</v>
      </c>
      <c r="C21" s="25" t="s">
        <v>414</v>
      </c>
      <c r="D21" s="11">
        <v>4</v>
      </c>
      <c r="E21" s="151"/>
      <c r="F21" s="152"/>
    </row>
    <row r="22" spans="1:6" ht="17.100000000000001" customHeight="1">
      <c r="A22" s="146"/>
      <c r="B22" s="25">
        <v>0.54166666666666663</v>
      </c>
      <c r="C22" s="25" t="s">
        <v>415</v>
      </c>
      <c r="D22" s="11">
        <v>4</v>
      </c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0.72916666666666663</v>
      </c>
      <c r="C24" s="25" t="s">
        <v>416</v>
      </c>
      <c r="D24" s="11" t="s">
        <v>417</v>
      </c>
      <c r="E24" s="151"/>
      <c r="F24" s="152"/>
    </row>
    <row r="25" spans="1:6" ht="17.100000000000001" customHeight="1">
      <c r="A25" s="146"/>
      <c r="B25" s="25">
        <v>0.75</v>
      </c>
      <c r="C25" s="25" t="s">
        <v>418</v>
      </c>
      <c r="D25" s="11">
        <v>4</v>
      </c>
      <c r="E25" s="151"/>
      <c r="F25" s="152"/>
    </row>
    <row r="26" spans="1:6" ht="17.100000000000001" customHeight="1">
      <c r="A26" s="146"/>
      <c r="B26" s="25">
        <v>0.85416666666666663</v>
      </c>
      <c r="C26" s="25" t="s">
        <v>419</v>
      </c>
      <c r="D26" s="11" t="s">
        <v>147</v>
      </c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392</v>
      </c>
      <c r="D31" s="153" t="s">
        <v>60</v>
      </c>
      <c r="E31" s="87" t="s">
        <v>36</v>
      </c>
      <c r="F31" s="22" t="s">
        <v>395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396</v>
      </c>
    </row>
    <row r="33" spans="1:6" ht="17.100000000000001" customHeight="1">
      <c r="A33" s="154"/>
      <c r="B33" s="20" t="s">
        <v>38</v>
      </c>
      <c r="C33" s="23" t="s">
        <v>97</v>
      </c>
      <c r="D33" s="157"/>
      <c r="E33" s="16" t="s">
        <v>42</v>
      </c>
      <c r="F33" s="24" t="s">
        <v>397</v>
      </c>
    </row>
    <row r="34" spans="1:6" ht="17.100000000000001" customHeight="1">
      <c r="A34" s="155"/>
      <c r="B34" s="20" t="s">
        <v>39</v>
      </c>
      <c r="C34" s="23" t="s">
        <v>430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431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90" t="s">
        <v>222</v>
      </c>
      <c r="C37" s="91"/>
      <c r="D37" s="91"/>
      <c r="E37" s="91"/>
      <c r="F37" s="92"/>
    </row>
    <row r="38" spans="1:6" ht="17.100000000000001" customHeight="1">
      <c r="A38" s="155"/>
      <c r="B38" s="160" t="s">
        <v>436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90" t="s">
        <v>437</v>
      </c>
      <c r="C40" s="91"/>
      <c r="D40" s="91"/>
      <c r="E40" s="91"/>
      <c r="F40" s="92"/>
    </row>
    <row r="41" spans="1:6" ht="17.100000000000001" customHeight="1">
      <c r="A41" s="155"/>
      <c r="B41" s="90" t="s">
        <v>438</v>
      </c>
      <c r="C41" s="91"/>
      <c r="D41" s="91"/>
      <c r="E41" s="91"/>
      <c r="F41" s="92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86" t="s">
        <v>30</v>
      </c>
      <c r="B44" s="165"/>
      <c r="C44" s="166"/>
      <c r="D44" s="8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85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J33" sqref="J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87" t="s">
        <v>4</v>
      </c>
      <c r="B2" s="15">
        <v>42113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87" t="s">
        <v>5</v>
      </c>
      <c r="B4" s="27">
        <v>1109000</v>
      </c>
      <c r="C4" s="8" t="s">
        <v>66</v>
      </c>
      <c r="D4" s="10">
        <v>0.01</v>
      </c>
      <c r="E4" s="9" t="s">
        <v>52</v>
      </c>
      <c r="F4" s="10">
        <v>0.1</v>
      </c>
    </row>
    <row r="5" spans="1:7" ht="17.100000000000001" customHeight="1">
      <c r="A5" s="87" t="s">
        <v>6</v>
      </c>
      <c r="B5" s="29">
        <f>B6-B4</f>
        <v>1443000</v>
      </c>
      <c r="C5" s="9" t="s">
        <v>51</v>
      </c>
      <c r="D5" s="10">
        <v>0.13</v>
      </c>
      <c r="E5" s="9" t="s">
        <v>53</v>
      </c>
      <c r="F5" s="10">
        <v>0.1</v>
      </c>
    </row>
    <row r="6" spans="1:7" ht="17.100000000000001" customHeight="1">
      <c r="A6" s="87" t="s">
        <v>7</v>
      </c>
      <c r="B6" s="29">
        <v>2552000</v>
      </c>
      <c r="C6" s="8" t="s">
        <v>56</v>
      </c>
      <c r="D6" s="10">
        <v>0.11</v>
      </c>
      <c r="E6" s="9" t="s">
        <v>54</v>
      </c>
      <c r="F6" s="10">
        <v>0.15</v>
      </c>
    </row>
    <row r="7" spans="1:7" ht="17.100000000000001" customHeight="1">
      <c r="A7" s="87" t="s">
        <v>8</v>
      </c>
      <c r="B7" s="29">
        <v>54602500</v>
      </c>
      <c r="C7" s="9" t="s">
        <v>34</v>
      </c>
      <c r="D7" s="10">
        <v>0.17</v>
      </c>
      <c r="E7" s="9" t="s">
        <v>55</v>
      </c>
      <c r="F7" s="10">
        <v>0.16</v>
      </c>
    </row>
    <row r="8" spans="1:7" ht="17.100000000000001" customHeight="1">
      <c r="A8" s="87" t="s">
        <v>13</v>
      </c>
      <c r="B8" s="29">
        <v>100000000</v>
      </c>
      <c r="C8" s="8" t="s">
        <v>35</v>
      </c>
      <c r="D8" s="10">
        <v>7.0000000000000007E-2</v>
      </c>
      <c r="E8" s="9"/>
      <c r="F8" s="10"/>
    </row>
    <row r="9" spans="1:7" ht="17.100000000000001" customHeight="1">
      <c r="A9" s="87" t="s">
        <v>28</v>
      </c>
      <c r="B9" s="28">
        <f>B7/B8</f>
        <v>0.54602499999999998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87" t="s">
        <v>19</v>
      </c>
      <c r="C11" s="87" t="s">
        <v>15</v>
      </c>
      <c r="D11" s="87" t="s">
        <v>18</v>
      </c>
      <c r="E11" s="87" t="s">
        <v>9</v>
      </c>
      <c r="F11" s="16" t="s">
        <v>10</v>
      </c>
    </row>
    <row r="12" spans="1:7" ht="17.100000000000001" customHeight="1">
      <c r="A12" s="146"/>
      <c r="B12" s="21" t="s">
        <v>348</v>
      </c>
      <c r="C12" s="17" t="s">
        <v>439</v>
      </c>
      <c r="D12" s="147" t="s">
        <v>16</v>
      </c>
      <c r="E12" s="21" t="s">
        <v>110</v>
      </c>
      <c r="F12" s="17">
        <v>5</v>
      </c>
    </row>
    <row r="13" spans="1:7" ht="17.100000000000001" customHeight="1">
      <c r="A13" s="146"/>
      <c r="B13" s="21" t="s">
        <v>61</v>
      </c>
      <c r="C13" s="17" t="s">
        <v>440</v>
      </c>
      <c r="D13" s="147"/>
      <c r="E13" s="21" t="s">
        <v>134</v>
      </c>
      <c r="F13" s="17">
        <v>4</v>
      </c>
    </row>
    <row r="14" spans="1:7" ht="17.100000000000001" customHeight="1">
      <c r="A14" s="146"/>
      <c r="B14" s="21" t="s">
        <v>349</v>
      </c>
      <c r="C14" s="17" t="s">
        <v>215</v>
      </c>
      <c r="D14" s="147" t="s">
        <v>17</v>
      </c>
      <c r="E14" s="21" t="s">
        <v>235</v>
      </c>
      <c r="F14" s="17">
        <v>0</v>
      </c>
    </row>
    <row r="15" spans="1:7" ht="17.100000000000001" customHeight="1">
      <c r="A15" s="146"/>
      <c r="B15" s="21" t="s">
        <v>90</v>
      </c>
      <c r="C15" s="17" t="s">
        <v>441</v>
      </c>
      <c r="D15" s="147"/>
      <c r="E15" s="21" t="s">
        <v>442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0.54166666666666663</v>
      </c>
      <c r="C18" s="25" t="s">
        <v>448</v>
      </c>
      <c r="D18" s="11" t="s">
        <v>449</v>
      </c>
      <c r="E18" s="151" t="s">
        <v>450</v>
      </c>
      <c r="F18" s="152"/>
    </row>
    <row r="19" spans="1:6" ht="17.100000000000001" customHeight="1">
      <c r="A19" s="146"/>
      <c r="B19" s="25">
        <v>0.54166666666666663</v>
      </c>
      <c r="C19" s="25" t="s">
        <v>451</v>
      </c>
      <c r="D19" s="11">
        <v>2</v>
      </c>
      <c r="E19" s="151"/>
      <c r="F19" s="152"/>
    </row>
    <row r="20" spans="1:6" ht="17.100000000000001" customHeight="1">
      <c r="A20" s="146"/>
      <c r="B20" s="25">
        <v>0.5625</v>
      </c>
      <c r="C20" s="25" t="s">
        <v>452</v>
      </c>
      <c r="D20" s="11">
        <v>3</v>
      </c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0.70833333333333337</v>
      </c>
      <c r="C24" s="25" t="s">
        <v>443</v>
      </c>
      <c r="D24" s="11" t="s">
        <v>444</v>
      </c>
      <c r="E24" s="151" t="s">
        <v>447</v>
      </c>
      <c r="F24" s="152"/>
    </row>
    <row r="25" spans="1:6" ht="17.100000000000001" customHeight="1">
      <c r="A25" s="146"/>
      <c r="B25" s="25">
        <v>0.75</v>
      </c>
      <c r="C25" s="25" t="s">
        <v>445</v>
      </c>
      <c r="D25" s="11">
        <v>2</v>
      </c>
      <c r="E25" s="151"/>
      <c r="F25" s="152"/>
    </row>
    <row r="26" spans="1:6" ht="17.100000000000001" customHeight="1">
      <c r="A26" s="146"/>
      <c r="B26" s="25">
        <v>0.77777777777777779</v>
      </c>
      <c r="C26" s="25" t="s">
        <v>446</v>
      </c>
      <c r="D26" s="11">
        <v>4</v>
      </c>
      <c r="E26" s="151" t="s">
        <v>95</v>
      </c>
      <c r="F26" s="152"/>
    </row>
    <row r="27" spans="1:6" ht="17.100000000000001" customHeight="1">
      <c r="A27" s="146"/>
      <c r="B27" s="25"/>
      <c r="C27" s="25"/>
      <c r="D27" s="11"/>
      <c r="E27" s="88"/>
      <c r="F27" s="89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59</v>
      </c>
      <c r="D31" s="153" t="s">
        <v>60</v>
      </c>
      <c r="E31" s="87" t="s">
        <v>36</v>
      </c>
      <c r="F31" s="22" t="s">
        <v>456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396</v>
      </c>
    </row>
    <row r="33" spans="1:6" ht="17.100000000000001" customHeight="1">
      <c r="A33" s="154"/>
      <c r="B33" s="20" t="s">
        <v>38</v>
      </c>
      <c r="C33" s="23" t="s">
        <v>97</v>
      </c>
      <c r="D33" s="157"/>
      <c r="E33" s="16" t="s">
        <v>42</v>
      </c>
      <c r="F33" s="24" t="s">
        <v>457</v>
      </c>
    </row>
    <row r="34" spans="1:6" ht="17.100000000000001" customHeight="1">
      <c r="A34" s="155"/>
      <c r="B34" s="20" t="s">
        <v>39</v>
      </c>
      <c r="C34" s="23" t="s">
        <v>430</v>
      </c>
      <c r="D34" s="158"/>
      <c r="E34" s="16" t="s">
        <v>43</v>
      </c>
      <c r="F34" s="24" t="s">
        <v>458</v>
      </c>
    </row>
    <row r="35" spans="1:6" ht="17.100000000000001" customHeight="1">
      <c r="A35" s="156"/>
      <c r="B35" s="20" t="s">
        <v>40</v>
      </c>
      <c r="C35" s="23" t="s">
        <v>431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90" t="s">
        <v>453</v>
      </c>
      <c r="C37" s="91"/>
      <c r="D37" s="91"/>
      <c r="E37" s="91"/>
      <c r="F37" s="92"/>
    </row>
    <row r="38" spans="1:6" ht="17.100000000000001" customHeight="1">
      <c r="A38" s="155"/>
      <c r="B38" s="160" t="s">
        <v>454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90" t="s">
        <v>455</v>
      </c>
      <c r="C40" s="91"/>
      <c r="D40" s="91"/>
      <c r="E40" s="91"/>
      <c r="F40" s="92"/>
    </row>
    <row r="41" spans="1:6" ht="17.100000000000001" customHeight="1">
      <c r="A41" s="155"/>
      <c r="B41" s="90" t="s">
        <v>346</v>
      </c>
      <c r="C41" s="91"/>
      <c r="D41" s="91"/>
      <c r="E41" s="91"/>
      <c r="F41" s="92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86" t="s">
        <v>30</v>
      </c>
      <c r="B44" s="165"/>
      <c r="C44" s="166"/>
      <c r="D44" s="8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85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7" sqref="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41" t="s">
        <v>4</v>
      </c>
      <c r="B2" s="15">
        <v>42096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41" t="s">
        <v>5</v>
      </c>
      <c r="B4" s="27">
        <v>572000</v>
      </c>
      <c r="C4" s="8" t="s">
        <v>66</v>
      </c>
      <c r="D4" s="10">
        <v>0.05</v>
      </c>
      <c r="E4" s="9" t="s">
        <v>52</v>
      </c>
      <c r="F4" s="10">
        <v>0.09</v>
      </c>
    </row>
    <row r="5" spans="1:8" ht="17.100000000000001" customHeight="1">
      <c r="A5" s="41" t="s">
        <v>6</v>
      </c>
      <c r="B5" s="29">
        <f>B6-B4</f>
        <v>1194000</v>
      </c>
      <c r="C5" s="9" t="s">
        <v>51</v>
      </c>
      <c r="D5" s="10">
        <v>0.05</v>
      </c>
      <c r="E5" s="9" t="s">
        <v>53</v>
      </c>
      <c r="F5" s="10">
        <v>0.15</v>
      </c>
    </row>
    <row r="6" spans="1:8" ht="17.100000000000001" customHeight="1">
      <c r="A6" s="41" t="s">
        <v>7</v>
      </c>
      <c r="B6" s="29">
        <v>1766000</v>
      </c>
      <c r="C6" s="8" t="s">
        <v>56</v>
      </c>
      <c r="D6" s="10">
        <v>0.12</v>
      </c>
      <c r="E6" s="9" t="s">
        <v>54</v>
      </c>
      <c r="F6" s="10">
        <v>0.04</v>
      </c>
    </row>
    <row r="7" spans="1:8" ht="17.100000000000001" customHeight="1">
      <c r="A7" s="41" t="s">
        <v>8</v>
      </c>
      <c r="B7" s="29">
        <v>4402350</v>
      </c>
      <c r="C7" s="9" t="s">
        <v>34</v>
      </c>
      <c r="D7" s="10">
        <v>0.2</v>
      </c>
      <c r="E7" s="9" t="s">
        <v>55</v>
      </c>
      <c r="F7" s="10">
        <v>0.28999999999999998</v>
      </c>
    </row>
    <row r="8" spans="1:8" ht="17.100000000000001" customHeight="1">
      <c r="A8" s="41" t="s">
        <v>13</v>
      </c>
      <c r="B8" s="29">
        <v>100000000</v>
      </c>
      <c r="C8" s="8" t="s">
        <v>35</v>
      </c>
      <c r="D8" s="10">
        <v>0.01</v>
      </c>
      <c r="E8" s="9"/>
      <c r="F8" s="10"/>
    </row>
    <row r="9" spans="1:8" ht="17.100000000000001" customHeight="1">
      <c r="A9" s="41" t="s">
        <v>28</v>
      </c>
      <c r="B9" s="28">
        <f>B7/B8</f>
        <v>4.40235E-2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 t="s">
        <v>86</v>
      </c>
      <c r="D12" s="147" t="s">
        <v>16</v>
      </c>
      <c r="E12" s="21" t="s">
        <v>69</v>
      </c>
      <c r="F12" s="17">
        <v>6</v>
      </c>
    </row>
    <row r="13" spans="1:8" ht="17.100000000000001" customHeight="1">
      <c r="A13" s="146"/>
      <c r="B13" s="21" t="s">
        <v>62</v>
      </c>
      <c r="C13" s="17" t="s">
        <v>87</v>
      </c>
      <c r="D13" s="147"/>
      <c r="E13" s="21" t="s">
        <v>89</v>
      </c>
      <c r="F13" s="17">
        <v>6</v>
      </c>
    </row>
    <row r="14" spans="1:8" ht="17.100000000000001" customHeight="1">
      <c r="A14" s="146"/>
      <c r="B14" s="21" t="s">
        <v>63</v>
      </c>
      <c r="C14" s="17" t="s">
        <v>87</v>
      </c>
      <c r="D14" s="147" t="s">
        <v>17</v>
      </c>
      <c r="E14" s="21" t="s">
        <v>64</v>
      </c>
      <c r="F14" s="17">
        <v>0</v>
      </c>
    </row>
    <row r="15" spans="1:8" ht="17.100000000000001" customHeight="1">
      <c r="A15" s="146"/>
      <c r="B15" s="21" t="s">
        <v>64</v>
      </c>
      <c r="C15" s="17" t="s">
        <v>88</v>
      </c>
      <c r="D15" s="147"/>
      <c r="E15" s="21" t="s">
        <v>90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0.52083333333333337</v>
      </c>
      <c r="C18" s="25" t="s">
        <v>91</v>
      </c>
      <c r="D18" s="11">
        <v>3</v>
      </c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92</v>
      </c>
      <c r="D24" s="11">
        <v>8</v>
      </c>
      <c r="E24" s="151" t="s">
        <v>95</v>
      </c>
      <c r="F24" s="152"/>
    </row>
    <row r="25" spans="1:6" ht="17.100000000000001" customHeight="1">
      <c r="A25" s="146"/>
      <c r="B25" s="25">
        <v>0.79166666666666663</v>
      </c>
      <c r="C25" s="25" t="s">
        <v>93</v>
      </c>
      <c r="D25" s="11">
        <v>2</v>
      </c>
      <c r="E25" s="151" t="s">
        <v>95</v>
      </c>
      <c r="F25" s="152"/>
    </row>
    <row r="26" spans="1:6" ht="17.100000000000001" customHeight="1">
      <c r="A26" s="146"/>
      <c r="B26" s="25">
        <v>0.79166666666666663</v>
      </c>
      <c r="C26" s="25" t="s">
        <v>94</v>
      </c>
      <c r="D26" s="11">
        <v>4</v>
      </c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96</v>
      </c>
      <c r="D31" s="153" t="s">
        <v>60</v>
      </c>
      <c r="E31" s="41" t="s">
        <v>36</v>
      </c>
      <c r="F31" s="22" t="s">
        <v>123</v>
      </c>
    </row>
    <row r="32" spans="1:6" ht="17.100000000000001" customHeight="1">
      <c r="A32" s="154"/>
      <c r="B32" s="19" t="s">
        <v>37</v>
      </c>
      <c r="C32" s="23" t="s">
        <v>97</v>
      </c>
      <c r="D32" s="157"/>
      <c r="E32" s="16" t="s">
        <v>41</v>
      </c>
      <c r="F32" s="24" t="s">
        <v>121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124</v>
      </c>
    </row>
    <row r="34" spans="1:6" ht="17.100000000000001" customHeight="1">
      <c r="A34" s="155"/>
      <c r="B34" s="20" t="s">
        <v>39</v>
      </c>
      <c r="C34" s="23" t="s">
        <v>98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37" t="s">
        <v>100</v>
      </c>
      <c r="C37" s="38"/>
      <c r="D37" s="38"/>
      <c r="E37" s="38"/>
      <c r="F37" s="39"/>
    </row>
    <row r="38" spans="1:6" ht="17.100000000000001" customHeight="1">
      <c r="A38" s="155"/>
      <c r="B38" s="160" t="s">
        <v>101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37" t="s">
        <v>102</v>
      </c>
      <c r="C40" s="38"/>
      <c r="D40" s="38"/>
      <c r="E40" s="38"/>
      <c r="F40" s="39"/>
    </row>
    <row r="41" spans="1:6" ht="17.100000000000001" customHeight="1">
      <c r="A41" s="155"/>
      <c r="B41" s="37" t="s">
        <v>103</v>
      </c>
      <c r="C41" s="38"/>
      <c r="D41" s="38"/>
      <c r="E41" s="38"/>
      <c r="F41" s="39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42" t="s">
        <v>30</v>
      </c>
      <c r="B44" s="165"/>
      <c r="C44" s="166"/>
      <c r="D44" s="4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0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K30" sqref="K3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87" t="s">
        <v>4</v>
      </c>
      <c r="B2" s="15">
        <v>42114</v>
      </c>
      <c r="C2" s="5" t="s">
        <v>57</v>
      </c>
      <c r="D2" s="15"/>
      <c r="E2" s="6" t="s">
        <v>47</v>
      </c>
      <c r="F2" s="17"/>
      <c r="G2" s="30">
        <f>SUM(D4:D8)+SUM(F4:F8)</f>
        <v>1.01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87" t="s">
        <v>5</v>
      </c>
      <c r="B4" s="27">
        <v>652000</v>
      </c>
      <c r="C4" s="8" t="s">
        <v>66</v>
      </c>
      <c r="D4" s="10">
        <v>0.02</v>
      </c>
      <c r="E4" s="9" t="s">
        <v>52</v>
      </c>
      <c r="F4" s="10">
        <v>7.0000000000000007E-2</v>
      </c>
    </row>
    <row r="5" spans="1:7" ht="17.100000000000001" customHeight="1">
      <c r="A5" s="87" t="s">
        <v>6</v>
      </c>
      <c r="B5" s="29">
        <f>B6-B4</f>
        <v>1512100</v>
      </c>
      <c r="C5" s="9" t="s">
        <v>51</v>
      </c>
      <c r="D5" s="10">
        <v>0.1</v>
      </c>
      <c r="E5" s="9" t="s">
        <v>53</v>
      </c>
      <c r="F5" s="10">
        <v>0.15</v>
      </c>
    </row>
    <row r="6" spans="1:7" ht="17.100000000000001" customHeight="1">
      <c r="A6" s="87" t="s">
        <v>7</v>
      </c>
      <c r="B6" s="29">
        <v>2164100</v>
      </c>
      <c r="C6" s="8" t="s">
        <v>56</v>
      </c>
      <c r="D6" s="10">
        <v>0.08</v>
      </c>
      <c r="E6" s="9" t="s">
        <v>54</v>
      </c>
      <c r="F6" s="10">
        <v>0</v>
      </c>
    </row>
    <row r="7" spans="1:7" ht="17.100000000000001" customHeight="1">
      <c r="A7" s="87" t="s">
        <v>8</v>
      </c>
      <c r="B7" s="29">
        <v>56766600</v>
      </c>
      <c r="C7" s="9" t="s">
        <v>34</v>
      </c>
      <c r="D7" s="10">
        <v>0.12</v>
      </c>
      <c r="E7" s="9" t="s">
        <v>55</v>
      </c>
      <c r="F7" s="10">
        <v>0.42</v>
      </c>
    </row>
    <row r="8" spans="1:7" ht="17.100000000000001" customHeight="1">
      <c r="A8" s="87" t="s">
        <v>13</v>
      </c>
      <c r="B8" s="29">
        <v>100000000</v>
      </c>
      <c r="C8" s="8" t="s">
        <v>35</v>
      </c>
      <c r="D8" s="10">
        <v>0.05</v>
      </c>
      <c r="E8" s="9"/>
      <c r="F8" s="10"/>
    </row>
    <row r="9" spans="1:7" ht="17.100000000000001" customHeight="1">
      <c r="A9" s="87" t="s">
        <v>28</v>
      </c>
      <c r="B9" s="28">
        <f>B7/B8</f>
        <v>0.567666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87" t="s">
        <v>19</v>
      </c>
      <c r="C11" s="87" t="s">
        <v>15</v>
      </c>
      <c r="D11" s="87" t="s">
        <v>18</v>
      </c>
      <c r="E11" s="87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>
        <v>3</v>
      </c>
      <c r="D12" s="147" t="s">
        <v>16</v>
      </c>
      <c r="E12" s="21" t="s">
        <v>134</v>
      </c>
      <c r="F12" s="17">
        <v>5</v>
      </c>
    </row>
    <row r="13" spans="1:7" ht="17.100000000000001" customHeight="1">
      <c r="A13" s="146"/>
      <c r="B13" s="21" t="s">
        <v>61</v>
      </c>
      <c r="C13" s="17">
        <v>3</v>
      </c>
      <c r="D13" s="147"/>
      <c r="E13" s="21" t="s">
        <v>109</v>
      </c>
      <c r="F13" s="17">
        <v>4</v>
      </c>
    </row>
    <row r="14" spans="1:7" ht="17.100000000000001" customHeight="1">
      <c r="A14" s="146"/>
      <c r="B14" s="21" t="s">
        <v>459</v>
      </c>
      <c r="C14" s="17">
        <v>0</v>
      </c>
      <c r="D14" s="147" t="s">
        <v>17</v>
      </c>
      <c r="E14" s="21" t="s">
        <v>67</v>
      </c>
      <c r="F14" s="17">
        <v>0</v>
      </c>
    </row>
    <row r="15" spans="1:7" ht="17.100000000000001" customHeight="1">
      <c r="A15" s="146"/>
      <c r="B15" s="21" t="s">
        <v>90</v>
      </c>
      <c r="C15" s="17">
        <v>0</v>
      </c>
      <c r="D15" s="147"/>
      <c r="E15" s="21" t="s">
        <v>90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460</v>
      </c>
      <c r="D18" s="11">
        <v>6</v>
      </c>
      <c r="E18" s="151"/>
      <c r="F18" s="152"/>
    </row>
    <row r="19" spans="1:6" ht="17.100000000000001" customHeight="1">
      <c r="A19" s="146"/>
      <c r="B19" s="25">
        <v>0.54166666666666663</v>
      </c>
      <c r="C19" s="25" t="s">
        <v>461</v>
      </c>
      <c r="D19" s="11">
        <v>3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/>
      <c r="C24" s="25"/>
      <c r="D24" s="11"/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88"/>
      <c r="F27" s="89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462</v>
      </c>
      <c r="D31" s="153" t="s">
        <v>60</v>
      </c>
      <c r="E31" s="87" t="s">
        <v>36</v>
      </c>
      <c r="F31" s="22" t="s">
        <v>467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468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469</v>
      </c>
    </row>
    <row r="34" spans="1:6" ht="17.100000000000001" customHeight="1">
      <c r="A34" s="155"/>
      <c r="B34" s="20" t="s">
        <v>39</v>
      </c>
      <c r="C34" s="23" t="s">
        <v>463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464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90" t="s">
        <v>465</v>
      </c>
      <c r="C37" s="91"/>
      <c r="D37" s="91"/>
      <c r="E37" s="91"/>
      <c r="F37" s="92"/>
    </row>
    <row r="38" spans="1:6" ht="17.100000000000001" customHeight="1">
      <c r="A38" s="155"/>
      <c r="B38" s="160" t="s">
        <v>302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90" t="s">
        <v>466</v>
      </c>
      <c r="C40" s="91"/>
      <c r="D40" s="91"/>
      <c r="E40" s="91"/>
      <c r="F40" s="92"/>
    </row>
    <row r="41" spans="1:6" ht="17.100000000000001" customHeight="1">
      <c r="A41" s="155"/>
      <c r="B41" s="90"/>
      <c r="C41" s="91"/>
      <c r="D41" s="91"/>
      <c r="E41" s="91"/>
      <c r="F41" s="92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86" t="s">
        <v>30</v>
      </c>
      <c r="B44" s="165"/>
      <c r="C44" s="166"/>
      <c r="D44" s="8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85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F15" sqref="E15:F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99" t="s">
        <v>4</v>
      </c>
      <c r="B2" s="15">
        <v>42115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99" t="s">
        <v>5</v>
      </c>
      <c r="B4" s="27">
        <v>526500</v>
      </c>
      <c r="C4" s="8" t="s">
        <v>66</v>
      </c>
      <c r="D4" s="10">
        <v>7.0000000000000007E-2</v>
      </c>
      <c r="E4" s="9" t="s">
        <v>52</v>
      </c>
      <c r="F4" s="10">
        <v>0.12</v>
      </c>
    </row>
    <row r="5" spans="1:7" ht="17.100000000000001" customHeight="1">
      <c r="A5" s="99" t="s">
        <v>6</v>
      </c>
      <c r="B5" s="29">
        <f>B6-B4</f>
        <v>719600</v>
      </c>
      <c r="C5" s="9" t="s">
        <v>51</v>
      </c>
      <c r="D5" s="10">
        <v>0.1</v>
      </c>
      <c r="E5" s="9" t="s">
        <v>53</v>
      </c>
      <c r="F5" s="10">
        <v>0.2</v>
      </c>
    </row>
    <row r="6" spans="1:7" ht="17.100000000000001" customHeight="1">
      <c r="A6" s="99" t="s">
        <v>7</v>
      </c>
      <c r="B6" s="29">
        <v>1246100</v>
      </c>
      <c r="C6" s="8" t="s">
        <v>56</v>
      </c>
      <c r="D6" s="10">
        <v>0.15</v>
      </c>
      <c r="E6" s="9" t="s">
        <v>54</v>
      </c>
      <c r="F6" s="10">
        <v>0.14000000000000001</v>
      </c>
    </row>
    <row r="7" spans="1:7" ht="17.100000000000001" customHeight="1">
      <c r="A7" s="99" t="s">
        <v>8</v>
      </c>
      <c r="B7" s="29">
        <v>58012700</v>
      </c>
      <c r="C7" s="9" t="s">
        <v>34</v>
      </c>
      <c r="D7" s="10">
        <v>0.14000000000000001</v>
      </c>
      <c r="E7" s="9" t="s">
        <v>55</v>
      </c>
      <c r="F7" s="10">
        <v>0.03</v>
      </c>
    </row>
    <row r="8" spans="1:7" ht="17.100000000000001" customHeight="1">
      <c r="A8" s="99" t="s">
        <v>13</v>
      </c>
      <c r="B8" s="29">
        <v>100000000</v>
      </c>
      <c r="C8" s="8" t="s">
        <v>35</v>
      </c>
      <c r="D8" s="10">
        <v>0.05</v>
      </c>
      <c r="E8" s="9"/>
      <c r="F8" s="10"/>
    </row>
    <row r="9" spans="1:7" ht="17.100000000000001" customHeight="1">
      <c r="A9" s="99" t="s">
        <v>28</v>
      </c>
      <c r="B9" s="28">
        <f>B7/B8</f>
        <v>0.58012699999999995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99" t="s">
        <v>19</v>
      </c>
      <c r="C11" s="99" t="s">
        <v>15</v>
      </c>
      <c r="D11" s="99" t="s">
        <v>18</v>
      </c>
      <c r="E11" s="99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132</v>
      </c>
      <c r="D12" s="147" t="s">
        <v>16</v>
      </c>
      <c r="E12" s="21" t="s">
        <v>89</v>
      </c>
      <c r="F12" s="17">
        <v>3</v>
      </c>
    </row>
    <row r="13" spans="1:7" ht="17.100000000000001" customHeight="1">
      <c r="A13" s="146"/>
      <c r="B13" s="21" t="s">
        <v>61</v>
      </c>
      <c r="C13" s="17" t="s">
        <v>104</v>
      </c>
      <c r="D13" s="147"/>
      <c r="E13" s="21" t="s">
        <v>471</v>
      </c>
      <c r="F13" s="17">
        <v>3</v>
      </c>
    </row>
    <row r="14" spans="1:7" ht="17.100000000000001" customHeight="1">
      <c r="A14" s="146"/>
      <c r="B14" s="21" t="s">
        <v>459</v>
      </c>
      <c r="C14" s="17" t="s">
        <v>86</v>
      </c>
      <c r="D14" s="147" t="s">
        <v>17</v>
      </c>
      <c r="E14" s="21" t="s">
        <v>235</v>
      </c>
      <c r="F14" s="17">
        <v>0</v>
      </c>
    </row>
    <row r="15" spans="1:7" ht="17.100000000000001" customHeight="1">
      <c r="A15" s="146"/>
      <c r="B15" s="21" t="s">
        <v>90</v>
      </c>
      <c r="C15" s="17" t="s">
        <v>470</v>
      </c>
      <c r="D15" s="147"/>
      <c r="E15" s="21" t="s">
        <v>63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99" t="s">
        <v>33</v>
      </c>
      <c r="C17" s="99" t="s">
        <v>21</v>
      </c>
      <c r="D17" s="9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472</v>
      </c>
      <c r="D18" s="11">
        <v>6</v>
      </c>
      <c r="E18" s="151"/>
      <c r="F18" s="152"/>
    </row>
    <row r="19" spans="1:6" ht="17.100000000000001" customHeight="1">
      <c r="A19" s="146"/>
      <c r="B19" s="25">
        <v>0.5</v>
      </c>
      <c r="C19" s="25" t="s">
        <v>473</v>
      </c>
      <c r="D19" s="11">
        <v>3</v>
      </c>
      <c r="E19" s="151" t="s">
        <v>474</v>
      </c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/>
      <c r="C24" s="25"/>
      <c r="D24" s="11"/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97"/>
      <c r="F27" s="98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99</v>
      </c>
      <c r="D31" s="153" t="s">
        <v>60</v>
      </c>
      <c r="E31" s="99" t="s">
        <v>36</v>
      </c>
      <c r="F31" s="22" t="s">
        <v>467</v>
      </c>
    </row>
    <row r="32" spans="1:6" ht="17.100000000000001" customHeight="1">
      <c r="A32" s="154"/>
      <c r="B32" s="19" t="s">
        <v>37</v>
      </c>
      <c r="C32" s="23" t="s">
        <v>475</v>
      </c>
      <c r="D32" s="157"/>
      <c r="E32" s="16" t="s">
        <v>41</v>
      </c>
      <c r="F32" s="24" t="s">
        <v>468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469</v>
      </c>
    </row>
    <row r="34" spans="1:6" ht="17.100000000000001" customHeight="1">
      <c r="A34" s="155"/>
      <c r="B34" s="20" t="s">
        <v>39</v>
      </c>
      <c r="C34" s="23" t="s">
        <v>476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477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93" t="s">
        <v>478</v>
      </c>
      <c r="C37" s="94"/>
      <c r="D37" s="94"/>
      <c r="E37" s="94"/>
      <c r="F37" s="95"/>
    </row>
    <row r="38" spans="1:6" ht="17.100000000000001" customHeight="1">
      <c r="A38" s="155"/>
      <c r="B38" s="160" t="s">
        <v>479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93" t="s">
        <v>480</v>
      </c>
      <c r="C40" s="94"/>
      <c r="D40" s="94"/>
      <c r="E40" s="94"/>
      <c r="F40" s="95"/>
    </row>
    <row r="41" spans="1:6" ht="17.100000000000001" customHeight="1">
      <c r="A41" s="155"/>
      <c r="B41" s="93" t="s">
        <v>481</v>
      </c>
      <c r="C41" s="94"/>
      <c r="D41" s="94"/>
      <c r="E41" s="94"/>
      <c r="F41" s="95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00" t="s">
        <v>30</v>
      </c>
      <c r="B44" s="165"/>
      <c r="C44" s="166"/>
      <c r="D44" s="10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96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E12" sqref="E1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03" t="s">
        <v>4</v>
      </c>
      <c r="B2" s="15">
        <v>42116</v>
      </c>
      <c r="C2" s="5" t="s">
        <v>57</v>
      </c>
      <c r="D2" s="15"/>
      <c r="E2" s="6" t="s">
        <v>47</v>
      </c>
      <c r="F2" s="17"/>
      <c r="G2" s="30">
        <f>SUM(D4:D8)+SUM(F4:F8)</f>
        <v>0.9900000000000001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03" t="s">
        <v>5</v>
      </c>
      <c r="B4" s="27">
        <v>962000</v>
      </c>
      <c r="C4" s="8" t="s">
        <v>66</v>
      </c>
      <c r="D4" s="10">
        <v>0.03</v>
      </c>
      <c r="E4" s="9" t="s">
        <v>52</v>
      </c>
      <c r="F4" s="10">
        <v>0.04</v>
      </c>
    </row>
    <row r="5" spans="1:7" ht="17.100000000000001" customHeight="1">
      <c r="A5" s="103" t="s">
        <v>6</v>
      </c>
      <c r="B5" s="29">
        <f>B6-B4</f>
        <v>1005700</v>
      </c>
      <c r="C5" s="9" t="s">
        <v>51</v>
      </c>
      <c r="D5" s="10">
        <v>0.11</v>
      </c>
      <c r="E5" s="9" t="s">
        <v>53</v>
      </c>
      <c r="F5" s="10">
        <v>0.25</v>
      </c>
    </row>
    <row r="6" spans="1:7" ht="17.100000000000001" customHeight="1">
      <c r="A6" s="103" t="s">
        <v>7</v>
      </c>
      <c r="B6" s="29">
        <v>1967700</v>
      </c>
      <c r="C6" s="8" t="s">
        <v>56</v>
      </c>
      <c r="D6" s="10">
        <v>0.05</v>
      </c>
      <c r="E6" s="9" t="s">
        <v>54</v>
      </c>
      <c r="F6" s="10">
        <v>0.14000000000000001</v>
      </c>
    </row>
    <row r="7" spans="1:7" ht="17.100000000000001" customHeight="1">
      <c r="A7" s="103" t="s">
        <v>8</v>
      </c>
      <c r="B7" s="29">
        <v>59980400</v>
      </c>
      <c r="C7" s="9" t="s">
        <v>34</v>
      </c>
      <c r="D7" s="10">
        <v>0.22</v>
      </c>
      <c r="E7" s="9" t="s">
        <v>55</v>
      </c>
      <c r="F7" s="10">
        <v>0.13</v>
      </c>
    </row>
    <row r="8" spans="1:7" ht="17.100000000000001" customHeight="1">
      <c r="A8" s="103" t="s">
        <v>13</v>
      </c>
      <c r="B8" s="29">
        <v>100000000</v>
      </c>
      <c r="C8" s="8" t="s">
        <v>35</v>
      </c>
      <c r="D8" s="10">
        <v>0.02</v>
      </c>
      <c r="E8" s="9"/>
      <c r="F8" s="10"/>
    </row>
    <row r="9" spans="1:7" ht="17.100000000000001" customHeight="1">
      <c r="A9" s="103" t="s">
        <v>28</v>
      </c>
      <c r="B9" s="28">
        <f>B7/B8</f>
        <v>0.599804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03" t="s">
        <v>19</v>
      </c>
      <c r="C11" s="103" t="s">
        <v>15</v>
      </c>
      <c r="D11" s="103" t="s">
        <v>18</v>
      </c>
      <c r="E11" s="103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132</v>
      </c>
      <c r="D12" s="147" t="s">
        <v>16</v>
      </c>
      <c r="E12" s="21" t="s">
        <v>134</v>
      </c>
      <c r="F12" s="17">
        <v>11</v>
      </c>
    </row>
    <row r="13" spans="1:7" ht="17.100000000000001" customHeight="1">
      <c r="A13" s="146"/>
      <c r="B13" s="21" t="s">
        <v>61</v>
      </c>
      <c r="C13" s="17" t="s">
        <v>87</v>
      </c>
      <c r="D13" s="147"/>
      <c r="E13" s="21" t="s">
        <v>160</v>
      </c>
      <c r="F13" s="17">
        <v>3</v>
      </c>
    </row>
    <row r="14" spans="1:7" ht="17.100000000000001" customHeight="1">
      <c r="A14" s="146"/>
      <c r="B14" s="21" t="s">
        <v>459</v>
      </c>
      <c r="C14" s="17" t="s">
        <v>104</v>
      </c>
      <c r="D14" s="147" t="s">
        <v>17</v>
      </c>
      <c r="E14" s="21" t="s">
        <v>482</v>
      </c>
      <c r="F14" s="17">
        <v>0</v>
      </c>
    </row>
    <row r="15" spans="1:7" ht="17.100000000000001" customHeight="1">
      <c r="A15" s="146"/>
      <c r="B15" s="21" t="s">
        <v>90</v>
      </c>
      <c r="C15" s="17" t="s">
        <v>106</v>
      </c>
      <c r="D15" s="147"/>
      <c r="E15" s="21" t="s">
        <v>338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03" t="s">
        <v>33</v>
      </c>
      <c r="C17" s="103" t="s">
        <v>21</v>
      </c>
      <c r="D17" s="103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483</v>
      </c>
      <c r="D18" s="11">
        <v>3</v>
      </c>
      <c r="E18" s="151" t="s">
        <v>484</v>
      </c>
      <c r="F18" s="152"/>
    </row>
    <row r="19" spans="1:6" ht="17.100000000000001" customHeight="1">
      <c r="A19" s="146"/>
      <c r="B19" s="25">
        <v>0.5</v>
      </c>
      <c r="C19" s="25" t="s">
        <v>485</v>
      </c>
      <c r="D19" s="11">
        <v>9</v>
      </c>
      <c r="E19" s="151" t="s">
        <v>486</v>
      </c>
      <c r="F19" s="152"/>
    </row>
    <row r="20" spans="1:6" ht="17.100000000000001" customHeight="1">
      <c r="A20" s="146"/>
      <c r="B20" s="25">
        <v>0.52083333333333337</v>
      </c>
      <c r="C20" s="25" t="s">
        <v>487</v>
      </c>
      <c r="D20" s="11">
        <v>3</v>
      </c>
      <c r="E20" s="151" t="s">
        <v>488</v>
      </c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0.79166666666666663</v>
      </c>
      <c r="C24" s="25" t="s">
        <v>489</v>
      </c>
      <c r="D24" s="11">
        <v>5</v>
      </c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04"/>
      <c r="F27" s="105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490</v>
      </c>
      <c r="D31" s="153" t="s">
        <v>60</v>
      </c>
      <c r="E31" s="103" t="s">
        <v>36</v>
      </c>
      <c r="F31" s="22" t="s">
        <v>491</v>
      </c>
    </row>
    <row r="32" spans="1:6" ht="17.100000000000001" customHeight="1">
      <c r="A32" s="154"/>
      <c r="B32" s="19" t="s">
        <v>37</v>
      </c>
      <c r="C32" s="23" t="s">
        <v>475</v>
      </c>
      <c r="D32" s="157"/>
      <c r="E32" s="16" t="s">
        <v>41</v>
      </c>
      <c r="F32" s="24" t="s">
        <v>468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492</v>
      </c>
    </row>
    <row r="34" spans="1:6" ht="17.100000000000001" customHeight="1">
      <c r="A34" s="155"/>
      <c r="B34" s="20" t="s">
        <v>39</v>
      </c>
      <c r="C34" s="23" t="s">
        <v>240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06" t="s">
        <v>222</v>
      </c>
      <c r="C37" s="107"/>
      <c r="D37" s="107"/>
      <c r="E37" s="107"/>
      <c r="F37" s="108"/>
    </row>
    <row r="38" spans="1:6" ht="17.100000000000001" customHeight="1">
      <c r="A38" s="155"/>
      <c r="B38" s="160" t="s">
        <v>493</v>
      </c>
      <c r="C38" s="161"/>
      <c r="D38" s="161"/>
      <c r="E38" s="161"/>
      <c r="F38" s="162"/>
    </row>
    <row r="39" spans="1:6" ht="17.100000000000001" customHeight="1">
      <c r="A39" s="156"/>
      <c r="B39" s="160" t="s">
        <v>494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106" t="s">
        <v>495</v>
      </c>
      <c r="C40" s="107"/>
      <c r="D40" s="107"/>
      <c r="E40" s="107"/>
      <c r="F40" s="108"/>
    </row>
    <row r="41" spans="1:6" ht="17.100000000000001" customHeight="1">
      <c r="A41" s="155"/>
      <c r="B41" s="106" t="s">
        <v>496</v>
      </c>
      <c r="C41" s="107"/>
      <c r="D41" s="107"/>
      <c r="E41" s="107"/>
      <c r="F41" s="108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02" t="s">
        <v>30</v>
      </c>
      <c r="B44" s="165"/>
      <c r="C44" s="166"/>
      <c r="D44" s="10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01" t="s">
        <v>11</v>
      </c>
      <c r="E45" s="170" t="str">
        <f>B39</f>
        <v>* 스키야체타 생산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G33" sqref="G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15" t="s">
        <v>4</v>
      </c>
      <c r="B2" s="15">
        <v>42117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15" t="s">
        <v>5</v>
      </c>
      <c r="B4" s="27">
        <v>728000</v>
      </c>
      <c r="C4" s="8" t="s">
        <v>66</v>
      </c>
      <c r="D4" s="10">
        <v>0.02</v>
      </c>
      <c r="E4" s="9" t="s">
        <v>52</v>
      </c>
      <c r="F4" s="10">
        <v>0.06</v>
      </c>
    </row>
    <row r="5" spans="1:7" ht="17.100000000000001" customHeight="1">
      <c r="A5" s="115" t="s">
        <v>6</v>
      </c>
      <c r="B5" s="29">
        <f>B6-B4</f>
        <v>793300</v>
      </c>
      <c r="C5" s="9" t="s">
        <v>51</v>
      </c>
      <c r="D5" s="10">
        <v>0.09</v>
      </c>
      <c r="E5" s="9" t="s">
        <v>53</v>
      </c>
      <c r="F5" s="10">
        <v>0.11</v>
      </c>
    </row>
    <row r="6" spans="1:7" ht="17.100000000000001" customHeight="1">
      <c r="A6" s="115" t="s">
        <v>7</v>
      </c>
      <c r="B6" s="29">
        <v>1521300</v>
      </c>
      <c r="C6" s="8" t="s">
        <v>56</v>
      </c>
      <c r="D6" s="10">
        <v>0.15</v>
      </c>
      <c r="E6" s="9" t="s">
        <v>54</v>
      </c>
      <c r="F6" s="10">
        <v>0.11</v>
      </c>
    </row>
    <row r="7" spans="1:7" ht="17.100000000000001" customHeight="1">
      <c r="A7" s="115" t="s">
        <v>8</v>
      </c>
      <c r="B7" s="29">
        <v>61501700</v>
      </c>
      <c r="C7" s="9" t="s">
        <v>34</v>
      </c>
      <c r="D7" s="10">
        <v>0.27</v>
      </c>
      <c r="E7" s="9" t="s">
        <v>55</v>
      </c>
      <c r="F7" s="10">
        <v>0.13</v>
      </c>
    </row>
    <row r="8" spans="1:7" ht="17.100000000000001" customHeight="1">
      <c r="A8" s="115" t="s">
        <v>13</v>
      </c>
      <c r="B8" s="29">
        <v>100000000</v>
      </c>
      <c r="C8" s="8" t="s">
        <v>35</v>
      </c>
      <c r="D8" s="10">
        <v>0.06</v>
      </c>
      <c r="E8" s="9"/>
      <c r="F8" s="10"/>
    </row>
    <row r="9" spans="1:7" ht="17.100000000000001" customHeight="1">
      <c r="A9" s="115" t="s">
        <v>28</v>
      </c>
      <c r="B9" s="28">
        <f>B7/B8</f>
        <v>0.61501700000000004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15" t="s">
        <v>19</v>
      </c>
      <c r="C11" s="115" t="s">
        <v>15</v>
      </c>
      <c r="D11" s="115" t="s">
        <v>18</v>
      </c>
      <c r="E11" s="115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132</v>
      </c>
      <c r="D12" s="147" t="s">
        <v>16</v>
      </c>
      <c r="E12" s="21" t="s">
        <v>442</v>
      </c>
      <c r="F12" s="17">
        <v>8</v>
      </c>
    </row>
    <row r="13" spans="1:7" ht="17.100000000000001" customHeight="1">
      <c r="A13" s="146"/>
      <c r="B13" s="21" t="s">
        <v>61</v>
      </c>
      <c r="C13" s="17" t="s">
        <v>87</v>
      </c>
      <c r="D13" s="147"/>
      <c r="E13" s="21" t="s">
        <v>108</v>
      </c>
      <c r="F13" s="17">
        <v>6</v>
      </c>
    </row>
    <row r="14" spans="1:7" ht="17.100000000000001" customHeight="1">
      <c r="A14" s="146"/>
      <c r="B14" s="21" t="s">
        <v>459</v>
      </c>
      <c r="C14" s="17" t="s">
        <v>87</v>
      </c>
      <c r="D14" s="147" t="s">
        <v>17</v>
      </c>
      <c r="E14" s="21" t="s">
        <v>63</v>
      </c>
      <c r="F14" s="17">
        <v>0</v>
      </c>
    </row>
    <row r="15" spans="1:7" ht="17.100000000000001" customHeight="1">
      <c r="A15" s="146"/>
      <c r="B15" s="21" t="s">
        <v>90</v>
      </c>
      <c r="C15" s="17" t="s">
        <v>497</v>
      </c>
      <c r="D15" s="147"/>
      <c r="E15" s="21" t="s">
        <v>90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15" t="s">
        <v>33</v>
      </c>
      <c r="C17" s="115" t="s">
        <v>21</v>
      </c>
      <c r="D17" s="115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/>
      <c r="C18" s="25"/>
      <c r="D18" s="11"/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0.75</v>
      </c>
      <c r="C24" s="25" t="s">
        <v>498</v>
      </c>
      <c r="D24" s="11">
        <v>2</v>
      </c>
      <c r="E24" s="151"/>
      <c r="F24" s="152"/>
    </row>
    <row r="25" spans="1:6" ht="17.100000000000001" customHeight="1">
      <c r="A25" s="146"/>
      <c r="B25" s="25">
        <v>0.75</v>
      </c>
      <c r="C25" s="25" t="s">
        <v>499</v>
      </c>
      <c r="D25" s="11">
        <v>7</v>
      </c>
      <c r="E25" s="151"/>
      <c r="F25" s="152"/>
    </row>
    <row r="26" spans="1:6" ht="17.100000000000001" customHeight="1">
      <c r="A26" s="146"/>
      <c r="B26" s="25">
        <v>0.77083333333333337</v>
      </c>
      <c r="C26" s="25" t="s">
        <v>500</v>
      </c>
      <c r="D26" s="11">
        <v>2</v>
      </c>
      <c r="E26" s="151"/>
      <c r="F26" s="152"/>
    </row>
    <row r="27" spans="1:6" ht="17.100000000000001" customHeight="1">
      <c r="A27" s="146"/>
      <c r="B27" s="25">
        <v>0.79166666666666663</v>
      </c>
      <c r="C27" s="25" t="s">
        <v>501</v>
      </c>
      <c r="D27" s="11">
        <v>3</v>
      </c>
      <c r="E27" s="113"/>
      <c r="F27" s="114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502</v>
      </c>
      <c r="D31" s="153" t="s">
        <v>60</v>
      </c>
      <c r="E31" s="115" t="s">
        <v>36</v>
      </c>
      <c r="F31" s="22" t="s">
        <v>510</v>
      </c>
    </row>
    <row r="32" spans="1:6" ht="17.100000000000001" customHeight="1">
      <c r="A32" s="154"/>
      <c r="B32" s="19" t="s">
        <v>37</v>
      </c>
      <c r="C32" s="23" t="s">
        <v>503</v>
      </c>
      <c r="D32" s="157"/>
      <c r="E32" s="16" t="s">
        <v>41</v>
      </c>
      <c r="F32" s="24" t="s">
        <v>511</v>
      </c>
    </row>
    <row r="33" spans="1:6" ht="17.100000000000001" customHeight="1">
      <c r="A33" s="154"/>
      <c r="B33" s="20" t="s">
        <v>38</v>
      </c>
      <c r="C33" s="23" t="s">
        <v>505</v>
      </c>
      <c r="D33" s="157"/>
      <c r="E33" s="16" t="s">
        <v>42</v>
      </c>
      <c r="F33" s="24" t="s">
        <v>512</v>
      </c>
    </row>
    <row r="34" spans="1:6" ht="17.100000000000001" customHeight="1">
      <c r="A34" s="155"/>
      <c r="B34" s="20" t="s">
        <v>39</v>
      </c>
      <c r="C34" s="23" t="s">
        <v>98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504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09" t="s">
        <v>506</v>
      </c>
      <c r="C37" s="110"/>
      <c r="D37" s="110"/>
      <c r="E37" s="110"/>
      <c r="F37" s="111"/>
    </row>
    <row r="38" spans="1:6" ht="17.100000000000001" customHeight="1">
      <c r="A38" s="155"/>
      <c r="B38" s="160" t="s">
        <v>507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109" t="s">
        <v>508</v>
      </c>
      <c r="C40" s="110"/>
      <c r="D40" s="110"/>
      <c r="E40" s="110"/>
      <c r="F40" s="111"/>
    </row>
    <row r="41" spans="1:6" ht="17.100000000000001" customHeight="1">
      <c r="A41" s="155"/>
      <c r="B41" s="109" t="s">
        <v>509</v>
      </c>
      <c r="C41" s="110"/>
      <c r="D41" s="110"/>
      <c r="E41" s="110"/>
      <c r="F41" s="111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16" t="s">
        <v>30</v>
      </c>
      <c r="B44" s="165"/>
      <c r="C44" s="166"/>
      <c r="D44" s="11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12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15" t="s">
        <v>4</v>
      </c>
      <c r="B2" s="15">
        <v>42118</v>
      </c>
      <c r="C2" s="5" t="s">
        <v>57</v>
      </c>
      <c r="D2" s="15"/>
      <c r="E2" s="6" t="s">
        <v>47</v>
      </c>
      <c r="F2" s="17"/>
      <c r="G2" s="30">
        <f>SUM(D4:D8)+SUM(F4:F8)</f>
        <v>0.98000000000000009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15" t="s">
        <v>5</v>
      </c>
      <c r="B4" s="27">
        <v>836000</v>
      </c>
      <c r="C4" s="8" t="s">
        <v>66</v>
      </c>
      <c r="D4" s="10">
        <v>7.0000000000000007E-2</v>
      </c>
      <c r="E4" s="9" t="s">
        <v>52</v>
      </c>
      <c r="F4" s="10">
        <v>7.0000000000000007E-2</v>
      </c>
    </row>
    <row r="5" spans="1:7" ht="17.100000000000001" customHeight="1">
      <c r="A5" s="115" t="s">
        <v>6</v>
      </c>
      <c r="B5" s="29">
        <f>B6-B4</f>
        <v>1192600</v>
      </c>
      <c r="C5" s="9" t="s">
        <v>51</v>
      </c>
      <c r="D5" s="10">
        <v>0.04</v>
      </c>
      <c r="E5" s="9" t="s">
        <v>53</v>
      </c>
      <c r="F5" s="10">
        <v>0.22</v>
      </c>
    </row>
    <row r="6" spans="1:7" ht="17.100000000000001" customHeight="1">
      <c r="A6" s="115" t="s">
        <v>7</v>
      </c>
      <c r="B6" s="29">
        <v>2028600</v>
      </c>
      <c r="C6" s="8" t="s">
        <v>56</v>
      </c>
      <c r="D6" s="10">
        <v>0.14000000000000001</v>
      </c>
      <c r="E6" s="9" t="s">
        <v>54</v>
      </c>
      <c r="F6" s="10">
        <v>0</v>
      </c>
    </row>
    <row r="7" spans="1:7" ht="17.100000000000001" customHeight="1">
      <c r="A7" s="115" t="s">
        <v>8</v>
      </c>
      <c r="B7" s="29">
        <v>63530300</v>
      </c>
      <c r="C7" s="9" t="s">
        <v>34</v>
      </c>
      <c r="D7" s="10">
        <v>0.14000000000000001</v>
      </c>
      <c r="E7" s="9" t="s">
        <v>55</v>
      </c>
      <c r="F7" s="10">
        <v>0.27</v>
      </c>
    </row>
    <row r="8" spans="1:7" ht="17.100000000000001" customHeight="1">
      <c r="A8" s="115" t="s">
        <v>13</v>
      </c>
      <c r="B8" s="29">
        <v>100000000</v>
      </c>
      <c r="C8" s="8" t="s">
        <v>35</v>
      </c>
      <c r="D8" s="10">
        <v>0.03</v>
      </c>
      <c r="E8" s="9"/>
      <c r="F8" s="10"/>
    </row>
    <row r="9" spans="1:7" ht="17.100000000000001" customHeight="1">
      <c r="A9" s="115" t="s">
        <v>28</v>
      </c>
      <c r="B9" s="28">
        <f>B7/B8</f>
        <v>0.63530299999999995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15" t="s">
        <v>19</v>
      </c>
      <c r="C11" s="115" t="s">
        <v>15</v>
      </c>
      <c r="D11" s="115" t="s">
        <v>18</v>
      </c>
      <c r="E11" s="115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132</v>
      </c>
      <c r="D12" s="147" t="s">
        <v>16</v>
      </c>
      <c r="E12" s="21" t="s">
        <v>134</v>
      </c>
      <c r="F12" s="17">
        <v>8</v>
      </c>
    </row>
    <row r="13" spans="1:7" ht="17.100000000000001" customHeight="1">
      <c r="A13" s="146"/>
      <c r="B13" s="21" t="s">
        <v>61</v>
      </c>
      <c r="C13" s="17" t="s">
        <v>366</v>
      </c>
      <c r="D13" s="147"/>
      <c r="E13" s="21" t="s">
        <v>514</v>
      </c>
      <c r="F13" s="17">
        <v>5</v>
      </c>
    </row>
    <row r="14" spans="1:7" ht="17.100000000000001" customHeight="1">
      <c r="A14" s="146"/>
      <c r="B14" s="21" t="s">
        <v>459</v>
      </c>
      <c r="C14" s="17" t="s">
        <v>366</v>
      </c>
      <c r="D14" s="147" t="s">
        <v>17</v>
      </c>
      <c r="E14" s="21" t="s">
        <v>235</v>
      </c>
      <c r="F14" s="17">
        <v>0</v>
      </c>
    </row>
    <row r="15" spans="1:7" ht="17.100000000000001" customHeight="1">
      <c r="A15" s="146"/>
      <c r="B15" s="21" t="s">
        <v>90</v>
      </c>
      <c r="C15" s="17" t="s">
        <v>513</v>
      </c>
      <c r="D15" s="147"/>
      <c r="E15" s="21" t="s">
        <v>459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15" t="s">
        <v>33</v>
      </c>
      <c r="C17" s="115" t="s">
        <v>21</v>
      </c>
      <c r="D17" s="115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0.54166666666666663</v>
      </c>
      <c r="C18" s="25" t="s">
        <v>515</v>
      </c>
      <c r="D18" s="11">
        <v>3</v>
      </c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0.75</v>
      </c>
      <c r="C24" s="25" t="s">
        <v>516</v>
      </c>
      <c r="D24" s="11">
        <v>2</v>
      </c>
      <c r="E24" s="151"/>
      <c r="F24" s="152"/>
    </row>
    <row r="25" spans="1:6" ht="17.100000000000001" customHeight="1">
      <c r="A25" s="146"/>
      <c r="B25" s="25">
        <v>0.79166666666666663</v>
      </c>
      <c r="C25" s="25" t="s">
        <v>517</v>
      </c>
      <c r="D25" s="11">
        <v>2</v>
      </c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13"/>
      <c r="F27" s="114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518</v>
      </c>
      <c r="D31" s="153" t="s">
        <v>60</v>
      </c>
      <c r="E31" s="115" t="s">
        <v>36</v>
      </c>
      <c r="F31" s="22" t="s">
        <v>510</v>
      </c>
    </row>
    <row r="32" spans="1:6" ht="17.100000000000001" customHeight="1">
      <c r="A32" s="154"/>
      <c r="B32" s="19" t="s">
        <v>37</v>
      </c>
      <c r="C32" s="23" t="s">
        <v>97</v>
      </c>
      <c r="D32" s="157"/>
      <c r="E32" s="16" t="s">
        <v>41</v>
      </c>
      <c r="F32" s="24" t="s">
        <v>511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512</v>
      </c>
    </row>
    <row r="34" spans="1:6" ht="17.100000000000001" customHeight="1">
      <c r="A34" s="155"/>
      <c r="B34" s="20" t="s">
        <v>39</v>
      </c>
      <c r="C34" s="23" t="s">
        <v>173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519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09" t="s">
        <v>520</v>
      </c>
      <c r="C37" s="110"/>
      <c r="D37" s="110"/>
      <c r="E37" s="110"/>
      <c r="F37" s="111"/>
    </row>
    <row r="38" spans="1:6" ht="17.100000000000001" customHeight="1">
      <c r="A38" s="155"/>
      <c r="B38" s="160" t="s">
        <v>222</v>
      </c>
      <c r="C38" s="161"/>
      <c r="D38" s="161"/>
      <c r="E38" s="161"/>
      <c r="F38" s="162"/>
    </row>
    <row r="39" spans="1:6" ht="17.100000000000001" customHeight="1">
      <c r="A39" s="156"/>
      <c r="B39" s="160" t="s">
        <v>521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109" t="s">
        <v>522</v>
      </c>
      <c r="C40" s="110"/>
      <c r="D40" s="110"/>
      <c r="E40" s="110"/>
      <c r="F40" s="111"/>
    </row>
    <row r="41" spans="1:6" ht="17.100000000000001" customHeight="1">
      <c r="A41" s="155"/>
      <c r="B41" s="109" t="s">
        <v>523</v>
      </c>
      <c r="C41" s="110"/>
      <c r="D41" s="110"/>
      <c r="E41" s="110"/>
      <c r="F41" s="111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16" t="s">
        <v>30</v>
      </c>
      <c r="B44" s="165"/>
      <c r="C44" s="166"/>
      <c r="D44" s="11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12" t="s">
        <v>11</v>
      </c>
      <c r="E45" s="170" t="str">
        <f>B39</f>
        <v>* 코스메뉴 미장 및 시연 ( 웨딩)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H33" sqref="H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15" t="s">
        <v>4</v>
      </c>
      <c r="B2" s="15">
        <v>42119</v>
      </c>
      <c r="C2" s="5" t="s">
        <v>57</v>
      </c>
      <c r="D2" s="15"/>
      <c r="E2" s="6" t="s">
        <v>47</v>
      </c>
      <c r="F2" s="17"/>
      <c r="G2" s="30">
        <f>SUM(D4:D8)+SUM(F4:F8)</f>
        <v>0.99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15" t="s">
        <v>5</v>
      </c>
      <c r="B4" s="27">
        <v>2467000</v>
      </c>
      <c r="C4" s="8" t="s">
        <v>66</v>
      </c>
      <c r="D4" s="10">
        <v>0.01</v>
      </c>
      <c r="E4" s="9" t="s">
        <v>52</v>
      </c>
      <c r="F4" s="10">
        <v>0.01</v>
      </c>
    </row>
    <row r="5" spans="1:7" ht="17.100000000000001" customHeight="1">
      <c r="A5" s="115" t="s">
        <v>6</v>
      </c>
      <c r="B5" s="29">
        <f>B6-B4</f>
        <v>5321200</v>
      </c>
      <c r="C5" s="9" t="s">
        <v>51</v>
      </c>
      <c r="D5" s="10">
        <v>0.08</v>
      </c>
      <c r="E5" s="9" t="s">
        <v>53</v>
      </c>
      <c r="F5" s="10">
        <v>0.03</v>
      </c>
    </row>
    <row r="6" spans="1:7" ht="17.100000000000001" customHeight="1">
      <c r="A6" s="115" t="s">
        <v>7</v>
      </c>
      <c r="B6" s="29">
        <v>7788200</v>
      </c>
      <c r="C6" s="8" t="s">
        <v>56</v>
      </c>
      <c r="D6" s="10">
        <v>0.03</v>
      </c>
      <c r="E6" s="9" t="s">
        <v>54</v>
      </c>
      <c r="F6" s="10">
        <v>0.49</v>
      </c>
    </row>
    <row r="7" spans="1:7" ht="17.100000000000001" customHeight="1">
      <c r="A7" s="115" t="s">
        <v>8</v>
      </c>
      <c r="B7" s="29">
        <v>71318500</v>
      </c>
      <c r="C7" s="9" t="s">
        <v>34</v>
      </c>
      <c r="D7" s="10">
        <v>0.06</v>
      </c>
      <c r="E7" s="9" t="s">
        <v>55</v>
      </c>
      <c r="F7" s="10">
        <v>0.15</v>
      </c>
    </row>
    <row r="8" spans="1:7" ht="17.100000000000001" customHeight="1">
      <c r="A8" s="115" t="s">
        <v>13</v>
      </c>
      <c r="B8" s="29">
        <v>100000000</v>
      </c>
      <c r="C8" s="8" t="s">
        <v>35</v>
      </c>
      <c r="D8" s="10">
        <v>0</v>
      </c>
      <c r="E8" s="9" t="s">
        <v>404</v>
      </c>
      <c r="F8" s="10">
        <v>0.13</v>
      </c>
    </row>
    <row r="9" spans="1:7" ht="17.100000000000001" customHeight="1">
      <c r="A9" s="115" t="s">
        <v>28</v>
      </c>
      <c r="B9" s="28">
        <f>B7/B8</f>
        <v>0.71318499999999996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15" t="s">
        <v>19</v>
      </c>
      <c r="C11" s="115" t="s">
        <v>15</v>
      </c>
      <c r="D11" s="115" t="s">
        <v>18</v>
      </c>
      <c r="E11" s="115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524</v>
      </c>
      <c r="D12" s="147" t="s">
        <v>16</v>
      </c>
      <c r="E12" s="21" t="s">
        <v>405</v>
      </c>
      <c r="F12" s="17">
        <v>17</v>
      </c>
    </row>
    <row r="13" spans="1:7" ht="17.100000000000001" customHeight="1">
      <c r="A13" s="146"/>
      <c r="B13" s="21" t="s">
        <v>61</v>
      </c>
      <c r="C13" s="17" t="s">
        <v>525</v>
      </c>
      <c r="D13" s="147"/>
      <c r="E13" s="21" t="s">
        <v>160</v>
      </c>
      <c r="F13" s="17">
        <v>40</v>
      </c>
    </row>
    <row r="14" spans="1:7" ht="17.100000000000001" customHeight="1">
      <c r="A14" s="146"/>
      <c r="B14" s="21" t="s">
        <v>459</v>
      </c>
      <c r="C14" s="17" t="s">
        <v>366</v>
      </c>
      <c r="D14" s="147" t="s">
        <v>17</v>
      </c>
      <c r="E14" s="21" t="s">
        <v>459</v>
      </c>
      <c r="F14" s="17">
        <v>0</v>
      </c>
    </row>
    <row r="15" spans="1:7" ht="17.100000000000001" customHeight="1">
      <c r="A15" s="146"/>
      <c r="B15" s="21" t="s">
        <v>90</v>
      </c>
      <c r="C15" s="17" t="s">
        <v>526</v>
      </c>
      <c r="D15" s="147"/>
      <c r="E15" s="21" t="s">
        <v>90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15" t="s">
        <v>33</v>
      </c>
      <c r="C17" s="115" t="s">
        <v>21</v>
      </c>
      <c r="D17" s="115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527</v>
      </c>
      <c r="D18" s="11">
        <v>3</v>
      </c>
      <c r="E18" s="151"/>
      <c r="F18" s="152"/>
    </row>
    <row r="19" spans="1:6" ht="17.100000000000001" customHeight="1">
      <c r="A19" s="146"/>
      <c r="B19" s="25">
        <v>0.54166666666666663</v>
      </c>
      <c r="C19" s="25" t="s">
        <v>528</v>
      </c>
      <c r="D19" s="11">
        <v>3</v>
      </c>
      <c r="E19" s="151"/>
      <c r="F19" s="152"/>
    </row>
    <row r="20" spans="1:6" ht="17.100000000000001" customHeight="1">
      <c r="A20" s="146"/>
      <c r="B20" s="25">
        <v>0.54166666666666663</v>
      </c>
      <c r="C20" s="25" t="s">
        <v>529</v>
      </c>
      <c r="D20" s="11" t="s">
        <v>530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531</v>
      </c>
      <c r="D21" s="11" t="s">
        <v>533</v>
      </c>
      <c r="E21" s="151" t="s">
        <v>535</v>
      </c>
      <c r="F21" s="152"/>
    </row>
    <row r="22" spans="1:6" ht="17.100000000000001" customHeight="1">
      <c r="A22" s="146"/>
      <c r="B22" s="25">
        <v>0.58333333333333337</v>
      </c>
      <c r="C22" s="25" t="s">
        <v>532</v>
      </c>
      <c r="D22" s="11">
        <v>4</v>
      </c>
      <c r="E22" s="151"/>
      <c r="F22" s="152"/>
    </row>
    <row r="23" spans="1:6" ht="17.100000000000001" customHeight="1">
      <c r="A23" s="150"/>
      <c r="B23" s="25">
        <v>0.625</v>
      </c>
      <c r="C23" s="17" t="s">
        <v>534</v>
      </c>
      <c r="D23" s="11">
        <v>2</v>
      </c>
      <c r="E23" s="151"/>
      <c r="F23" s="152"/>
    </row>
    <row r="24" spans="1:6" ht="17.100000000000001" customHeight="1">
      <c r="A24" s="146" t="s">
        <v>0</v>
      </c>
      <c r="B24" s="25">
        <v>0.66666666666666663</v>
      </c>
      <c r="C24" s="25" t="s">
        <v>536</v>
      </c>
      <c r="D24" s="11">
        <v>45</v>
      </c>
      <c r="E24" s="151" t="s">
        <v>537</v>
      </c>
      <c r="F24" s="152"/>
    </row>
    <row r="25" spans="1:6" ht="17.100000000000001" customHeight="1">
      <c r="A25" s="146"/>
      <c r="B25" s="25">
        <v>0.73958333333333337</v>
      </c>
      <c r="C25" s="25" t="s">
        <v>538</v>
      </c>
      <c r="D25" s="11">
        <v>19</v>
      </c>
      <c r="E25" s="151" t="s">
        <v>539</v>
      </c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13"/>
      <c r="F27" s="114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518</v>
      </c>
      <c r="D31" s="153" t="s">
        <v>60</v>
      </c>
      <c r="E31" s="115" t="s">
        <v>36</v>
      </c>
      <c r="F31" s="22" t="s">
        <v>510</v>
      </c>
    </row>
    <row r="32" spans="1:6" ht="17.100000000000001" customHeight="1">
      <c r="A32" s="154"/>
      <c r="B32" s="19" t="s">
        <v>37</v>
      </c>
      <c r="C32" s="23" t="s">
        <v>97</v>
      </c>
      <c r="D32" s="157"/>
      <c r="E32" s="16" t="s">
        <v>41</v>
      </c>
      <c r="F32" s="24" t="s">
        <v>511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512</v>
      </c>
    </row>
    <row r="34" spans="1:6" ht="17.100000000000001" customHeight="1">
      <c r="A34" s="155"/>
      <c r="B34" s="20" t="s">
        <v>39</v>
      </c>
      <c r="C34" s="23" t="s">
        <v>173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519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09" t="s">
        <v>540</v>
      </c>
      <c r="C37" s="110"/>
      <c r="D37" s="110"/>
      <c r="E37" s="110"/>
      <c r="F37" s="111"/>
    </row>
    <row r="38" spans="1:6" ht="17.100000000000001" customHeight="1">
      <c r="A38" s="155"/>
      <c r="B38" s="160" t="s">
        <v>520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109" t="s">
        <v>541</v>
      </c>
      <c r="C40" s="110"/>
      <c r="D40" s="110"/>
      <c r="E40" s="110"/>
      <c r="F40" s="111"/>
    </row>
    <row r="41" spans="1:6" ht="17.100000000000001" customHeight="1">
      <c r="A41" s="155"/>
      <c r="B41" s="109"/>
      <c r="C41" s="110"/>
      <c r="D41" s="110"/>
      <c r="E41" s="110"/>
      <c r="F41" s="111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16" t="s">
        <v>30</v>
      </c>
      <c r="B44" s="165"/>
      <c r="C44" s="166"/>
      <c r="D44" s="116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12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19" t="s">
        <v>4</v>
      </c>
      <c r="B2" s="15">
        <v>42120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19" t="s">
        <v>5</v>
      </c>
      <c r="B4" s="27">
        <v>2217400</v>
      </c>
      <c r="C4" s="8" t="s">
        <v>66</v>
      </c>
      <c r="D4" s="10">
        <v>0.04</v>
      </c>
      <c r="E4" s="9" t="s">
        <v>52</v>
      </c>
      <c r="F4" s="10">
        <v>0.1</v>
      </c>
    </row>
    <row r="5" spans="1:7" ht="17.100000000000001" customHeight="1">
      <c r="A5" s="119" t="s">
        <v>6</v>
      </c>
      <c r="B5" s="29">
        <f>B6-B4</f>
        <v>1333550</v>
      </c>
      <c r="C5" s="9" t="s">
        <v>51</v>
      </c>
      <c r="D5" s="10">
        <v>0.13</v>
      </c>
      <c r="E5" s="9" t="s">
        <v>53</v>
      </c>
      <c r="F5" s="10">
        <v>0.1</v>
      </c>
    </row>
    <row r="6" spans="1:7" ht="17.100000000000001" customHeight="1">
      <c r="A6" s="119" t="s">
        <v>7</v>
      </c>
      <c r="B6" s="29">
        <v>3550950</v>
      </c>
      <c r="C6" s="8" t="s">
        <v>56</v>
      </c>
      <c r="D6" s="10">
        <v>0.15</v>
      </c>
      <c r="E6" s="9" t="s">
        <v>54</v>
      </c>
      <c r="F6" s="10">
        <v>0</v>
      </c>
    </row>
    <row r="7" spans="1:7" ht="17.100000000000001" customHeight="1">
      <c r="A7" s="119" t="s">
        <v>8</v>
      </c>
      <c r="B7" s="29">
        <v>74869450</v>
      </c>
      <c r="C7" s="9" t="s">
        <v>34</v>
      </c>
      <c r="D7" s="10">
        <v>0.2</v>
      </c>
      <c r="E7" s="9" t="s">
        <v>55</v>
      </c>
      <c r="F7" s="10">
        <v>0.24</v>
      </c>
    </row>
    <row r="8" spans="1:7" ht="17.100000000000001" customHeight="1">
      <c r="A8" s="119" t="s">
        <v>13</v>
      </c>
      <c r="B8" s="29">
        <v>100000000</v>
      </c>
      <c r="C8" s="8" t="s">
        <v>35</v>
      </c>
      <c r="D8" s="10">
        <v>0.04</v>
      </c>
      <c r="E8" s="9"/>
      <c r="F8" s="10"/>
    </row>
    <row r="9" spans="1:7" ht="17.100000000000001" customHeight="1">
      <c r="A9" s="119" t="s">
        <v>28</v>
      </c>
      <c r="B9" s="28">
        <f>B7/B8</f>
        <v>0.74869450000000004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19" t="s">
        <v>19</v>
      </c>
      <c r="C11" s="119" t="s">
        <v>15</v>
      </c>
      <c r="D11" s="119" t="s">
        <v>18</v>
      </c>
      <c r="E11" s="119" t="s">
        <v>9</v>
      </c>
      <c r="F11" s="16" t="s">
        <v>10</v>
      </c>
    </row>
    <row r="12" spans="1:7" ht="17.100000000000001" customHeight="1">
      <c r="A12" s="146"/>
      <c r="B12" s="21" t="s">
        <v>63</v>
      </c>
      <c r="C12" s="17" t="s">
        <v>542</v>
      </c>
      <c r="D12" s="147" t="s">
        <v>16</v>
      </c>
      <c r="E12" s="21" t="s">
        <v>63</v>
      </c>
      <c r="F12" s="17">
        <v>11</v>
      </c>
    </row>
    <row r="13" spans="1:7" ht="17.100000000000001" customHeight="1">
      <c r="A13" s="146"/>
      <c r="B13" s="21" t="s">
        <v>61</v>
      </c>
      <c r="C13" s="17" t="s">
        <v>543</v>
      </c>
      <c r="D13" s="147"/>
      <c r="E13" s="21" t="s">
        <v>134</v>
      </c>
      <c r="F13" s="17">
        <v>11</v>
      </c>
    </row>
    <row r="14" spans="1:7" ht="17.100000000000001" customHeight="1">
      <c r="A14" s="146"/>
      <c r="B14" s="21" t="s">
        <v>459</v>
      </c>
      <c r="C14" s="17" t="s">
        <v>544</v>
      </c>
      <c r="D14" s="147" t="s">
        <v>17</v>
      </c>
      <c r="E14" s="21" t="s">
        <v>459</v>
      </c>
      <c r="F14" s="17">
        <v>0</v>
      </c>
    </row>
    <row r="15" spans="1:7" ht="17.100000000000001" customHeight="1">
      <c r="A15" s="146"/>
      <c r="B15" s="21" t="s">
        <v>90</v>
      </c>
      <c r="C15" s="17" t="s">
        <v>545</v>
      </c>
      <c r="D15" s="147"/>
      <c r="E15" s="21" t="s">
        <v>546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19" t="s">
        <v>33</v>
      </c>
      <c r="C17" s="119" t="s">
        <v>21</v>
      </c>
      <c r="D17" s="11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0.47916666666666669</v>
      </c>
      <c r="C18" s="25" t="s">
        <v>547</v>
      </c>
      <c r="D18" s="11">
        <v>3</v>
      </c>
      <c r="E18" s="151"/>
      <c r="F18" s="152"/>
    </row>
    <row r="19" spans="1:6" ht="17.100000000000001" customHeight="1">
      <c r="A19" s="146"/>
      <c r="B19" s="25">
        <v>0.5</v>
      </c>
      <c r="C19" s="25" t="s">
        <v>548</v>
      </c>
      <c r="D19" s="11">
        <v>2</v>
      </c>
      <c r="E19" s="151"/>
      <c r="F19" s="152"/>
    </row>
    <row r="20" spans="1:6" ht="17.100000000000001" customHeight="1">
      <c r="A20" s="146"/>
      <c r="B20" s="25">
        <v>0.52083333333333337</v>
      </c>
      <c r="C20" s="25" t="s">
        <v>549</v>
      </c>
      <c r="D20" s="11" t="s">
        <v>550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551</v>
      </c>
      <c r="D21" s="11">
        <v>4</v>
      </c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0.70833333333333337</v>
      </c>
      <c r="C24" s="25" t="s">
        <v>294</v>
      </c>
      <c r="D24" s="11">
        <v>5</v>
      </c>
      <c r="E24" s="151" t="s">
        <v>552</v>
      </c>
      <c r="F24" s="152"/>
    </row>
    <row r="25" spans="1:6" ht="17.100000000000001" customHeight="1">
      <c r="A25" s="146"/>
      <c r="B25" s="25">
        <v>0.75</v>
      </c>
      <c r="C25" s="25" t="s">
        <v>553</v>
      </c>
      <c r="D25" s="11">
        <v>2</v>
      </c>
      <c r="E25" s="151"/>
      <c r="F25" s="152"/>
    </row>
    <row r="26" spans="1:6" ht="17.100000000000001" customHeight="1">
      <c r="A26" s="146"/>
      <c r="B26" s="25">
        <v>0.77083333333333337</v>
      </c>
      <c r="C26" s="25" t="s">
        <v>554</v>
      </c>
      <c r="D26" s="11">
        <v>3</v>
      </c>
      <c r="E26" s="151"/>
      <c r="F26" s="152"/>
    </row>
    <row r="27" spans="1:6" ht="17.100000000000001" customHeight="1">
      <c r="A27" s="146"/>
      <c r="B27" s="25"/>
      <c r="C27" s="25"/>
      <c r="D27" s="11"/>
      <c r="E27" s="120"/>
      <c r="F27" s="121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555</v>
      </c>
      <c r="D31" s="153" t="s">
        <v>60</v>
      </c>
      <c r="E31" s="119" t="s">
        <v>36</v>
      </c>
      <c r="F31" s="22" t="s">
        <v>560</v>
      </c>
    </row>
    <row r="32" spans="1:6" ht="17.100000000000001" customHeight="1">
      <c r="A32" s="154"/>
      <c r="B32" s="19" t="s">
        <v>37</v>
      </c>
      <c r="C32" s="23" t="s">
        <v>556</v>
      </c>
      <c r="D32" s="157"/>
      <c r="E32" s="16" t="s">
        <v>41</v>
      </c>
      <c r="F32" s="24" t="s">
        <v>561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562</v>
      </c>
    </row>
    <row r="34" spans="1:6" ht="17.100000000000001" customHeight="1">
      <c r="A34" s="155"/>
      <c r="B34" s="20" t="s">
        <v>39</v>
      </c>
      <c r="C34" s="23" t="s">
        <v>240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557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22" t="s">
        <v>558</v>
      </c>
      <c r="C37" s="123"/>
      <c r="D37" s="123"/>
      <c r="E37" s="123"/>
      <c r="F37" s="124"/>
    </row>
    <row r="38" spans="1:6" ht="17.100000000000001" customHeight="1">
      <c r="A38" s="155"/>
      <c r="B38" s="160" t="s">
        <v>559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122" t="s">
        <v>563</v>
      </c>
      <c r="C40" s="123"/>
      <c r="D40" s="123"/>
      <c r="E40" s="123"/>
      <c r="F40" s="124"/>
    </row>
    <row r="41" spans="1:6" ht="17.100000000000001" customHeight="1">
      <c r="A41" s="155"/>
      <c r="B41" s="122"/>
      <c r="C41" s="123"/>
      <c r="D41" s="123"/>
      <c r="E41" s="123"/>
      <c r="F41" s="124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18" t="s">
        <v>30</v>
      </c>
      <c r="B44" s="165"/>
      <c r="C44" s="166"/>
      <c r="D44" s="118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17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19" t="s">
        <v>4</v>
      </c>
      <c r="B2" s="15">
        <v>42121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19" t="s">
        <v>5</v>
      </c>
      <c r="B4" s="27">
        <v>1534500</v>
      </c>
      <c r="C4" s="8" t="s">
        <v>66</v>
      </c>
      <c r="D4" s="10">
        <v>0.06</v>
      </c>
      <c r="E4" s="9" t="s">
        <v>52</v>
      </c>
      <c r="F4" s="10">
        <v>0.04</v>
      </c>
    </row>
    <row r="5" spans="1:7" ht="17.100000000000001" customHeight="1">
      <c r="A5" s="119" t="s">
        <v>6</v>
      </c>
      <c r="B5" s="29">
        <f>B6-B4</f>
        <v>654700</v>
      </c>
      <c r="C5" s="9" t="s">
        <v>51</v>
      </c>
      <c r="D5" s="10">
        <v>0.02</v>
      </c>
      <c r="E5" s="9" t="s">
        <v>53</v>
      </c>
      <c r="F5" s="10">
        <v>0.27</v>
      </c>
    </row>
    <row r="6" spans="1:7" ht="17.100000000000001" customHeight="1">
      <c r="A6" s="119" t="s">
        <v>7</v>
      </c>
      <c r="B6" s="29">
        <v>2189200</v>
      </c>
      <c r="C6" s="8" t="s">
        <v>56</v>
      </c>
      <c r="D6" s="10">
        <v>0.08</v>
      </c>
      <c r="E6" s="9" t="s">
        <v>54</v>
      </c>
      <c r="F6" s="10">
        <v>0.11</v>
      </c>
    </row>
    <row r="7" spans="1:7" ht="17.100000000000001" customHeight="1">
      <c r="A7" s="119" t="s">
        <v>8</v>
      </c>
      <c r="B7" s="29">
        <v>77058650</v>
      </c>
      <c r="C7" s="9" t="s">
        <v>34</v>
      </c>
      <c r="D7" s="10">
        <v>0.09</v>
      </c>
      <c r="E7" s="9" t="s">
        <v>55</v>
      </c>
      <c r="F7" s="10">
        <v>0.31</v>
      </c>
    </row>
    <row r="8" spans="1:7" ht="17.100000000000001" customHeight="1">
      <c r="A8" s="119" t="s">
        <v>13</v>
      </c>
      <c r="B8" s="29">
        <v>100000000</v>
      </c>
      <c r="C8" s="8" t="s">
        <v>35</v>
      </c>
      <c r="D8" s="10">
        <v>0.02</v>
      </c>
      <c r="E8" s="9"/>
      <c r="F8" s="10"/>
    </row>
    <row r="9" spans="1:7" ht="17.100000000000001" customHeight="1">
      <c r="A9" s="119" t="s">
        <v>28</v>
      </c>
      <c r="B9" s="28">
        <f>B7/B8</f>
        <v>0.77058649999999995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19" t="s">
        <v>19</v>
      </c>
      <c r="C11" s="119" t="s">
        <v>15</v>
      </c>
      <c r="D11" s="119" t="s">
        <v>18</v>
      </c>
      <c r="E11" s="119" t="s">
        <v>9</v>
      </c>
      <c r="F11" s="16" t="s">
        <v>10</v>
      </c>
    </row>
    <row r="12" spans="1:7" ht="17.100000000000001" customHeight="1">
      <c r="A12" s="146"/>
      <c r="B12" s="21" t="s">
        <v>564</v>
      </c>
      <c r="C12" s="17">
        <v>1</v>
      </c>
      <c r="D12" s="147" t="s">
        <v>16</v>
      </c>
      <c r="E12" s="21" t="s">
        <v>109</v>
      </c>
      <c r="F12" s="17">
        <v>9</v>
      </c>
    </row>
    <row r="13" spans="1:7" ht="17.100000000000001" customHeight="1">
      <c r="A13" s="146"/>
      <c r="B13" s="21" t="s">
        <v>186</v>
      </c>
      <c r="C13" s="17">
        <v>0</v>
      </c>
      <c r="D13" s="147"/>
      <c r="E13" s="21" t="s">
        <v>134</v>
      </c>
      <c r="F13" s="17">
        <v>7</v>
      </c>
    </row>
    <row r="14" spans="1:7" ht="17.100000000000001" customHeight="1">
      <c r="A14" s="146"/>
      <c r="B14" s="21" t="s">
        <v>268</v>
      </c>
      <c r="C14" s="17">
        <v>0</v>
      </c>
      <c r="D14" s="147" t="s">
        <v>17</v>
      </c>
      <c r="E14" s="21" t="s">
        <v>459</v>
      </c>
      <c r="F14" s="17">
        <v>0</v>
      </c>
    </row>
    <row r="15" spans="1:7" ht="17.100000000000001" customHeight="1">
      <c r="A15" s="146"/>
      <c r="B15" s="21" t="s">
        <v>277</v>
      </c>
      <c r="C15" s="17">
        <v>3</v>
      </c>
      <c r="D15" s="147"/>
      <c r="E15" s="21" t="s">
        <v>565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19" t="s">
        <v>33</v>
      </c>
      <c r="C17" s="119" t="s">
        <v>21</v>
      </c>
      <c r="D17" s="11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0.54166666666666663</v>
      </c>
      <c r="C18" s="25" t="s">
        <v>566</v>
      </c>
      <c r="D18" s="11">
        <v>7</v>
      </c>
      <c r="E18" s="151" t="s">
        <v>571</v>
      </c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/>
      <c r="C24" s="25"/>
      <c r="D24" s="11"/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20"/>
      <c r="F27" s="121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568</v>
      </c>
      <c r="D31" s="153" t="s">
        <v>20</v>
      </c>
      <c r="E31" s="119" t="s">
        <v>36</v>
      </c>
      <c r="F31" s="22" t="s">
        <v>570</v>
      </c>
    </row>
    <row r="32" spans="1:6" ht="17.100000000000001" customHeight="1">
      <c r="A32" s="154"/>
      <c r="B32" s="19" t="s">
        <v>37</v>
      </c>
      <c r="C32" s="23" t="s">
        <v>567</v>
      </c>
      <c r="D32" s="157"/>
      <c r="E32" s="16" t="s">
        <v>41</v>
      </c>
      <c r="F32" s="24" t="s">
        <v>467</v>
      </c>
    </row>
    <row r="33" spans="1:6" ht="17.100000000000001" customHeight="1">
      <c r="A33" s="154"/>
      <c r="B33" s="20" t="s">
        <v>38</v>
      </c>
      <c r="C33" s="23" t="s">
        <v>255</v>
      </c>
      <c r="D33" s="157"/>
      <c r="E33" s="16" t="s">
        <v>42</v>
      </c>
      <c r="F33" s="24" t="s">
        <v>575</v>
      </c>
    </row>
    <row r="34" spans="1:6" ht="17.100000000000001" customHeight="1">
      <c r="A34" s="155"/>
      <c r="B34" s="20" t="s">
        <v>39</v>
      </c>
      <c r="C34" s="23" t="s">
        <v>569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25" t="s">
        <v>572</v>
      </c>
      <c r="C37" s="123"/>
      <c r="D37" s="123"/>
      <c r="E37" s="123"/>
      <c r="F37" s="124"/>
    </row>
    <row r="38" spans="1:6" ht="17.100000000000001" customHeight="1">
      <c r="A38" s="155"/>
      <c r="B38" s="160" t="s">
        <v>573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125" t="s">
        <v>572</v>
      </c>
      <c r="C40" s="123"/>
      <c r="D40" s="123"/>
      <c r="E40" s="123"/>
      <c r="F40" s="124"/>
    </row>
    <row r="41" spans="1:6" ht="17.100000000000001" customHeight="1">
      <c r="A41" s="155"/>
      <c r="B41" s="125" t="s">
        <v>574</v>
      </c>
      <c r="C41" s="123"/>
      <c r="D41" s="123"/>
      <c r="E41" s="123"/>
      <c r="F41" s="124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18" t="s">
        <v>30</v>
      </c>
      <c r="B44" s="165"/>
      <c r="C44" s="166"/>
      <c r="D44" s="118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17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28" t="s">
        <v>4</v>
      </c>
      <c r="B2" s="15">
        <v>42122</v>
      </c>
      <c r="C2" s="5" t="s">
        <v>57</v>
      </c>
      <c r="D2" s="15"/>
      <c r="E2" s="6" t="s">
        <v>47</v>
      </c>
      <c r="F2" s="17"/>
      <c r="G2" s="30">
        <f>SUM(D4:D8)+SUM(F4:F8)</f>
        <v>0.98000000000000009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28" t="s">
        <v>5</v>
      </c>
      <c r="B4" s="27">
        <v>284000</v>
      </c>
      <c r="C4" s="8" t="s">
        <v>66</v>
      </c>
      <c r="D4" s="10">
        <v>0.03</v>
      </c>
      <c r="E4" s="9" t="s">
        <v>52</v>
      </c>
      <c r="F4" s="10">
        <v>0</v>
      </c>
    </row>
    <row r="5" spans="1:7" ht="17.100000000000001" customHeight="1">
      <c r="A5" s="128" t="s">
        <v>6</v>
      </c>
      <c r="B5" s="29">
        <f>B6-B4</f>
        <v>518950</v>
      </c>
      <c r="C5" s="9" t="s">
        <v>51</v>
      </c>
      <c r="D5" s="10">
        <v>0.1</v>
      </c>
      <c r="E5" s="9" t="s">
        <v>53</v>
      </c>
      <c r="F5" s="10">
        <v>0.11</v>
      </c>
    </row>
    <row r="6" spans="1:7" ht="17.100000000000001" customHeight="1">
      <c r="A6" s="128" t="s">
        <v>7</v>
      </c>
      <c r="B6" s="29">
        <v>802950</v>
      </c>
      <c r="C6" s="8" t="s">
        <v>56</v>
      </c>
      <c r="D6" s="10">
        <v>0.15</v>
      </c>
      <c r="E6" s="9" t="s">
        <v>54</v>
      </c>
      <c r="F6" s="10">
        <v>0.2</v>
      </c>
    </row>
    <row r="7" spans="1:7" ht="17.100000000000001" customHeight="1">
      <c r="A7" s="128" t="s">
        <v>8</v>
      </c>
      <c r="B7" s="29">
        <v>77861600</v>
      </c>
      <c r="C7" s="9" t="s">
        <v>34</v>
      </c>
      <c r="D7" s="10">
        <v>0.2</v>
      </c>
      <c r="E7" s="9" t="s">
        <v>55</v>
      </c>
      <c r="F7" s="10">
        <v>0.1</v>
      </c>
    </row>
    <row r="8" spans="1:7" ht="17.100000000000001" customHeight="1">
      <c r="A8" s="128" t="s">
        <v>13</v>
      </c>
      <c r="B8" s="29">
        <v>100000000</v>
      </c>
      <c r="C8" s="8" t="s">
        <v>35</v>
      </c>
      <c r="D8" s="10">
        <v>0.09</v>
      </c>
      <c r="E8" s="9"/>
      <c r="F8" s="10"/>
    </row>
    <row r="9" spans="1:7" ht="17.100000000000001" customHeight="1">
      <c r="A9" s="128" t="s">
        <v>28</v>
      </c>
      <c r="B9" s="28">
        <f>B7/B8</f>
        <v>0.77861599999999997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28" t="s">
        <v>19</v>
      </c>
      <c r="C11" s="128" t="s">
        <v>15</v>
      </c>
      <c r="D11" s="128" t="s">
        <v>18</v>
      </c>
      <c r="E11" s="128" t="s">
        <v>9</v>
      </c>
      <c r="F11" s="16" t="s">
        <v>10</v>
      </c>
    </row>
    <row r="12" spans="1:7" ht="17.100000000000001" customHeight="1">
      <c r="A12" s="146"/>
      <c r="B12" s="21" t="s">
        <v>564</v>
      </c>
      <c r="C12" s="17" t="s">
        <v>88</v>
      </c>
      <c r="D12" s="147" t="s">
        <v>16</v>
      </c>
      <c r="E12" s="21" t="s">
        <v>108</v>
      </c>
      <c r="F12" s="17">
        <v>4</v>
      </c>
    </row>
    <row r="13" spans="1:7" ht="17.100000000000001" customHeight="1">
      <c r="A13" s="146"/>
      <c r="B13" s="21" t="s">
        <v>61</v>
      </c>
      <c r="C13" s="17" t="s">
        <v>86</v>
      </c>
      <c r="D13" s="147"/>
      <c r="E13" s="21" t="s">
        <v>134</v>
      </c>
      <c r="F13" s="17">
        <v>3</v>
      </c>
    </row>
    <row r="14" spans="1:7" ht="17.100000000000001" customHeight="1">
      <c r="A14" s="146"/>
      <c r="B14" s="21" t="s">
        <v>268</v>
      </c>
      <c r="C14" s="17" t="s">
        <v>86</v>
      </c>
      <c r="D14" s="147" t="s">
        <v>17</v>
      </c>
      <c r="E14" s="21" t="s">
        <v>61</v>
      </c>
      <c r="F14" s="17">
        <v>0</v>
      </c>
    </row>
    <row r="15" spans="1:7" ht="17.100000000000001" customHeight="1">
      <c r="A15" s="146"/>
      <c r="B15" s="21" t="s">
        <v>277</v>
      </c>
      <c r="C15" s="17" t="s">
        <v>132</v>
      </c>
      <c r="D15" s="147"/>
      <c r="E15" s="21" t="s">
        <v>268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28" t="s">
        <v>33</v>
      </c>
      <c r="C17" s="128" t="s">
        <v>21</v>
      </c>
      <c r="D17" s="128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/>
      <c r="C18" s="25"/>
      <c r="D18" s="11"/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0.75</v>
      </c>
      <c r="C24" s="25" t="s">
        <v>576</v>
      </c>
      <c r="D24" s="11">
        <v>2</v>
      </c>
      <c r="E24" s="151"/>
      <c r="F24" s="152"/>
    </row>
    <row r="25" spans="1:6" ht="17.100000000000001" customHeight="1">
      <c r="A25" s="146"/>
      <c r="B25" s="25">
        <v>0.77083333333333337</v>
      </c>
      <c r="C25" s="25" t="s">
        <v>577</v>
      </c>
      <c r="D25" s="11">
        <v>2</v>
      </c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29"/>
      <c r="F27" s="130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578</v>
      </c>
      <c r="D31" s="153" t="s">
        <v>20</v>
      </c>
      <c r="E31" s="128" t="s">
        <v>36</v>
      </c>
      <c r="F31" s="22" t="s">
        <v>580</v>
      </c>
    </row>
    <row r="32" spans="1:6" ht="17.100000000000001" customHeight="1">
      <c r="A32" s="154"/>
      <c r="B32" s="19" t="s">
        <v>37</v>
      </c>
      <c r="C32" s="23" t="s">
        <v>579</v>
      </c>
      <c r="D32" s="157"/>
      <c r="E32" s="16" t="s">
        <v>41</v>
      </c>
      <c r="F32" s="24" t="s">
        <v>467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581</v>
      </c>
    </row>
    <row r="34" spans="1:6" ht="17.100000000000001" customHeight="1">
      <c r="A34" s="155"/>
      <c r="B34" s="20" t="s">
        <v>39</v>
      </c>
      <c r="C34" s="23" t="s">
        <v>301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31" t="s">
        <v>582</v>
      </c>
      <c r="C37" s="132"/>
      <c r="D37" s="132"/>
      <c r="E37" s="132"/>
      <c r="F37" s="133"/>
    </row>
    <row r="38" spans="1:6" ht="17.100000000000001" customHeight="1">
      <c r="A38" s="155"/>
      <c r="B38" s="160" t="s">
        <v>583</v>
      </c>
      <c r="C38" s="161"/>
      <c r="D38" s="161"/>
      <c r="E38" s="161"/>
      <c r="F38" s="162"/>
    </row>
    <row r="39" spans="1:6" ht="17.100000000000001" customHeight="1">
      <c r="A39" s="156"/>
      <c r="B39" s="160" t="s">
        <v>208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131" t="s">
        <v>584</v>
      </c>
      <c r="C40" s="132"/>
      <c r="D40" s="132"/>
      <c r="E40" s="132"/>
      <c r="F40" s="133"/>
    </row>
    <row r="41" spans="1:6" ht="17.100000000000001" customHeight="1">
      <c r="A41" s="155"/>
      <c r="B41" s="131" t="s">
        <v>346</v>
      </c>
      <c r="C41" s="132"/>
      <c r="D41" s="132"/>
      <c r="E41" s="132"/>
      <c r="F41" s="133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27" t="s">
        <v>30</v>
      </c>
      <c r="B44" s="165"/>
      <c r="C44" s="166"/>
      <c r="D44" s="127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26" t="s">
        <v>11</v>
      </c>
      <c r="E45" s="170" t="str">
        <f>B39</f>
        <v>* 워크인 냉장고 청소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40" t="s">
        <v>4</v>
      </c>
      <c r="B2" s="15">
        <v>42123</v>
      </c>
      <c r="C2" s="5" t="s">
        <v>57</v>
      </c>
      <c r="D2" s="15"/>
      <c r="E2" s="6" t="s">
        <v>47</v>
      </c>
      <c r="F2" s="17"/>
      <c r="G2" s="30">
        <f>SUM(D4:D8)+SUM(F4:F8)</f>
        <v>0.9900000000000001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40" t="s">
        <v>5</v>
      </c>
      <c r="B4" s="27">
        <v>647000</v>
      </c>
      <c r="C4" s="8" t="s">
        <v>66</v>
      </c>
      <c r="D4" s="10">
        <v>0.03</v>
      </c>
      <c r="E4" s="9" t="s">
        <v>52</v>
      </c>
      <c r="F4" s="10">
        <v>7.0000000000000007E-2</v>
      </c>
    </row>
    <row r="5" spans="1:7" ht="17.100000000000001" customHeight="1">
      <c r="A5" s="140" t="s">
        <v>6</v>
      </c>
      <c r="B5" s="29">
        <f>B6-B4</f>
        <v>649400</v>
      </c>
      <c r="C5" s="9" t="s">
        <v>51</v>
      </c>
      <c r="D5" s="10">
        <v>0.16</v>
      </c>
      <c r="E5" s="9" t="s">
        <v>53</v>
      </c>
      <c r="F5" s="10">
        <v>0.14000000000000001</v>
      </c>
    </row>
    <row r="6" spans="1:7" ht="17.100000000000001" customHeight="1">
      <c r="A6" s="140" t="s">
        <v>7</v>
      </c>
      <c r="B6" s="29">
        <v>1296400</v>
      </c>
      <c r="C6" s="8" t="s">
        <v>56</v>
      </c>
      <c r="D6" s="10">
        <v>7.0000000000000007E-2</v>
      </c>
      <c r="E6" s="9" t="s">
        <v>54</v>
      </c>
      <c r="F6" s="10">
        <v>0</v>
      </c>
    </row>
    <row r="7" spans="1:7" ht="17.100000000000001" customHeight="1">
      <c r="A7" s="140" t="s">
        <v>8</v>
      </c>
      <c r="B7" s="29">
        <v>79158000</v>
      </c>
      <c r="C7" s="9" t="s">
        <v>34</v>
      </c>
      <c r="D7" s="10">
        <v>0.28999999999999998</v>
      </c>
      <c r="E7" s="9" t="s">
        <v>55</v>
      </c>
      <c r="F7" s="10">
        <v>0.16</v>
      </c>
    </row>
    <row r="8" spans="1:7" ht="17.100000000000001" customHeight="1">
      <c r="A8" s="140" t="s">
        <v>13</v>
      </c>
      <c r="B8" s="29">
        <v>100000000</v>
      </c>
      <c r="C8" s="8" t="s">
        <v>35</v>
      </c>
      <c r="D8" s="10">
        <v>7.0000000000000007E-2</v>
      </c>
      <c r="E8" s="9"/>
      <c r="F8" s="10"/>
    </row>
    <row r="9" spans="1:7" ht="17.100000000000001" customHeight="1">
      <c r="A9" s="140" t="s">
        <v>28</v>
      </c>
      <c r="B9" s="28">
        <f>B7/B8</f>
        <v>0.79157999999999995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40" t="s">
        <v>19</v>
      </c>
      <c r="C11" s="140" t="s">
        <v>15</v>
      </c>
      <c r="D11" s="140" t="s">
        <v>18</v>
      </c>
      <c r="E11" s="140" t="s">
        <v>9</v>
      </c>
      <c r="F11" s="16" t="s">
        <v>10</v>
      </c>
    </row>
    <row r="12" spans="1:7" ht="17.100000000000001" customHeight="1">
      <c r="A12" s="146"/>
      <c r="B12" s="21" t="s">
        <v>564</v>
      </c>
      <c r="C12" s="17" t="s">
        <v>585</v>
      </c>
      <c r="D12" s="147" t="s">
        <v>16</v>
      </c>
      <c r="E12" s="21" t="s">
        <v>586</v>
      </c>
      <c r="F12" s="17">
        <v>4</v>
      </c>
    </row>
    <row r="13" spans="1:7" ht="17.100000000000001" customHeight="1">
      <c r="A13" s="146"/>
      <c r="B13" s="21" t="s">
        <v>61</v>
      </c>
      <c r="C13" s="17" t="s">
        <v>591</v>
      </c>
      <c r="D13" s="147"/>
      <c r="E13" s="21" t="s">
        <v>587</v>
      </c>
      <c r="F13" s="17">
        <v>3</v>
      </c>
    </row>
    <row r="14" spans="1:7" ht="17.100000000000001" customHeight="1">
      <c r="A14" s="146"/>
      <c r="B14" s="21" t="s">
        <v>268</v>
      </c>
      <c r="C14" s="17" t="s">
        <v>591</v>
      </c>
      <c r="D14" s="147" t="s">
        <v>17</v>
      </c>
      <c r="E14" s="21" t="s">
        <v>564</v>
      </c>
      <c r="F14" s="17">
        <v>0</v>
      </c>
    </row>
    <row r="15" spans="1:7" ht="17.100000000000001" customHeight="1">
      <c r="A15" s="146"/>
      <c r="B15" s="21" t="s">
        <v>277</v>
      </c>
      <c r="C15" s="17" t="s">
        <v>592</v>
      </c>
      <c r="D15" s="147"/>
      <c r="E15" s="21" t="s">
        <v>588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40" t="s">
        <v>33</v>
      </c>
      <c r="C17" s="140" t="s">
        <v>21</v>
      </c>
      <c r="D17" s="140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/>
      <c r="C18" s="25"/>
      <c r="D18" s="11"/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/>
      <c r="C24" s="25"/>
      <c r="D24" s="11"/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38"/>
      <c r="F27" s="139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589</v>
      </c>
      <c r="D31" s="153" t="s">
        <v>20</v>
      </c>
      <c r="E31" s="140" t="s">
        <v>36</v>
      </c>
      <c r="F31" s="22" t="s">
        <v>593</v>
      </c>
    </row>
    <row r="32" spans="1:6" ht="17.100000000000001" customHeight="1">
      <c r="A32" s="154"/>
      <c r="B32" s="19" t="s">
        <v>37</v>
      </c>
      <c r="C32" s="23" t="s">
        <v>567</v>
      </c>
      <c r="D32" s="157"/>
      <c r="E32" s="16" t="s">
        <v>41</v>
      </c>
      <c r="F32" s="24" t="s">
        <v>594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595</v>
      </c>
    </row>
    <row r="34" spans="1:6" ht="17.100000000000001" customHeight="1">
      <c r="A34" s="155"/>
      <c r="B34" s="20" t="s">
        <v>39</v>
      </c>
      <c r="C34" s="23" t="s">
        <v>240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34" t="s">
        <v>590</v>
      </c>
      <c r="C37" s="135"/>
      <c r="D37" s="135"/>
      <c r="E37" s="135"/>
      <c r="F37" s="136"/>
    </row>
    <row r="38" spans="1:6" ht="17.100000000000001" customHeight="1">
      <c r="A38" s="155"/>
      <c r="B38" s="160" t="s">
        <v>208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134" t="s">
        <v>596</v>
      </c>
      <c r="C40" s="135"/>
      <c r="D40" s="135"/>
      <c r="E40" s="135"/>
      <c r="F40" s="136"/>
    </row>
    <row r="41" spans="1:6" ht="17.100000000000001" customHeight="1">
      <c r="A41" s="155"/>
      <c r="B41" s="134" t="s">
        <v>346</v>
      </c>
      <c r="C41" s="135"/>
      <c r="D41" s="135"/>
      <c r="E41" s="135"/>
      <c r="F41" s="136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41" t="s">
        <v>30</v>
      </c>
      <c r="B44" s="165"/>
      <c r="C44" s="166"/>
      <c r="D44" s="141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37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I11" sqref="H7:I1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41" t="s">
        <v>4</v>
      </c>
      <c r="B2" s="15">
        <v>42097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41" t="s">
        <v>5</v>
      </c>
      <c r="B4" s="27">
        <v>1656500</v>
      </c>
      <c r="C4" s="8" t="s">
        <v>66</v>
      </c>
      <c r="D4" s="10">
        <v>0.05</v>
      </c>
      <c r="E4" s="9" t="s">
        <v>52</v>
      </c>
      <c r="F4" s="10">
        <v>0.13</v>
      </c>
    </row>
    <row r="5" spans="1:8" ht="17.100000000000001" customHeight="1">
      <c r="A5" s="41" t="s">
        <v>6</v>
      </c>
      <c r="B5" s="29">
        <f>B6-B4</f>
        <v>696450</v>
      </c>
      <c r="C5" s="9" t="s">
        <v>51</v>
      </c>
      <c r="D5" s="10">
        <v>7.0000000000000007E-2</v>
      </c>
      <c r="E5" s="9" t="s">
        <v>53</v>
      </c>
      <c r="F5" s="10">
        <v>0.16</v>
      </c>
    </row>
    <row r="6" spans="1:8" ht="17.100000000000001" customHeight="1">
      <c r="A6" s="41" t="s">
        <v>7</v>
      </c>
      <c r="B6" s="29">
        <v>2352950</v>
      </c>
      <c r="C6" s="8" t="s">
        <v>56</v>
      </c>
      <c r="D6" s="10">
        <v>0.18</v>
      </c>
      <c r="E6" s="9" t="s">
        <v>54</v>
      </c>
      <c r="F6" s="10">
        <v>0</v>
      </c>
    </row>
    <row r="7" spans="1:8" ht="17.100000000000001" customHeight="1">
      <c r="A7" s="41" t="s">
        <v>8</v>
      </c>
      <c r="B7" s="29">
        <v>6755300</v>
      </c>
      <c r="C7" s="9" t="s">
        <v>34</v>
      </c>
      <c r="D7" s="10">
        <v>0.25</v>
      </c>
      <c r="E7" s="9" t="s">
        <v>55</v>
      </c>
      <c r="F7" s="10">
        <v>0.11</v>
      </c>
    </row>
    <row r="8" spans="1:8" ht="17.100000000000001" customHeight="1">
      <c r="A8" s="41" t="s">
        <v>13</v>
      </c>
      <c r="B8" s="29">
        <v>100000000</v>
      </c>
      <c r="C8" s="8" t="s">
        <v>35</v>
      </c>
      <c r="D8" s="10">
        <v>0.05</v>
      </c>
      <c r="E8" s="9"/>
      <c r="F8" s="10"/>
    </row>
    <row r="9" spans="1:8" ht="17.100000000000001" customHeight="1">
      <c r="A9" s="41" t="s">
        <v>28</v>
      </c>
      <c r="B9" s="28">
        <f>B7/B8</f>
        <v>6.7553000000000002E-2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 t="s">
        <v>104</v>
      </c>
      <c r="D12" s="147" t="s">
        <v>16</v>
      </c>
      <c r="E12" s="21" t="s">
        <v>108</v>
      </c>
      <c r="F12" s="17">
        <v>10</v>
      </c>
    </row>
    <row r="13" spans="1:8" ht="17.100000000000001" customHeight="1">
      <c r="A13" s="146"/>
      <c r="B13" s="21" t="s">
        <v>62</v>
      </c>
      <c r="C13" s="17" t="s">
        <v>105</v>
      </c>
      <c r="D13" s="147"/>
      <c r="E13" s="21" t="s">
        <v>109</v>
      </c>
      <c r="F13" s="17">
        <v>5</v>
      </c>
    </row>
    <row r="14" spans="1:8" ht="17.100000000000001" customHeight="1">
      <c r="A14" s="146"/>
      <c r="B14" s="21" t="s">
        <v>63</v>
      </c>
      <c r="C14" s="17" t="s">
        <v>106</v>
      </c>
      <c r="D14" s="147" t="s">
        <v>17</v>
      </c>
      <c r="E14" s="21" t="s">
        <v>61</v>
      </c>
      <c r="F14" s="17">
        <v>0</v>
      </c>
    </row>
    <row r="15" spans="1:8" ht="17.100000000000001" customHeight="1">
      <c r="A15" s="146"/>
      <c r="B15" s="21" t="s">
        <v>64</v>
      </c>
      <c r="C15" s="17" t="s">
        <v>107</v>
      </c>
      <c r="D15" s="147"/>
      <c r="E15" s="21" t="s">
        <v>110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111</v>
      </c>
      <c r="D18" s="11">
        <v>6</v>
      </c>
      <c r="E18" s="151"/>
      <c r="F18" s="152"/>
    </row>
    <row r="19" spans="1:6" ht="17.100000000000001" customHeight="1">
      <c r="A19" s="146"/>
      <c r="B19" s="25">
        <v>0.52083333333333337</v>
      </c>
      <c r="C19" s="25" t="s">
        <v>112</v>
      </c>
      <c r="D19" s="11">
        <v>4</v>
      </c>
      <c r="E19" s="151"/>
      <c r="F19" s="152"/>
    </row>
    <row r="20" spans="1:6" ht="17.100000000000001" customHeight="1">
      <c r="A20" s="146"/>
      <c r="B20" s="25">
        <v>0.54166666666666663</v>
      </c>
      <c r="C20" s="25" t="s">
        <v>113</v>
      </c>
      <c r="D20" s="11">
        <v>2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93</v>
      </c>
      <c r="D21" s="11">
        <v>2</v>
      </c>
      <c r="E21" s="151" t="s">
        <v>95</v>
      </c>
      <c r="F21" s="152"/>
    </row>
    <row r="22" spans="1:6" ht="17.100000000000001" customHeight="1">
      <c r="A22" s="146"/>
      <c r="B22" s="25">
        <v>0.58333333333333337</v>
      </c>
      <c r="C22" s="25" t="s">
        <v>114</v>
      </c>
      <c r="D22" s="11">
        <v>6</v>
      </c>
      <c r="E22" s="151" t="s">
        <v>115</v>
      </c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0.72916666666666663</v>
      </c>
      <c r="C24" s="25" t="s">
        <v>116</v>
      </c>
      <c r="D24" s="11">
        <v>3</v>
      </c>
      <c r="E24" s="151"/>
      <c r="F24" s="152"/>
    </row>
    <row r="25" spans="1:6" ht="17.100000000000001" customHeight="1">
      <c r="A25" s="146"/>
      <c r="B25" s="25">
        <v>0.79166666666666663</v>
      </c>
      <c r="C25" s="25" t="s">
        <v>117</v>
      </c>
      <c r="D25" s="11" t="s">
        <v>75</v>
      </c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118</v>
      </c>
      <c r="D31" s="153" t="s">
        <v>60</v>
      </c>
      <c r="E31" s="41" t="s">
        <v>36</v>
      </c>
      <c r="F31" s="22" t="s">
        <v>120</v>
      </c>
    </row>
    <row r="32" spans="1:6" ht="17.100000000000001" customHeight="1">
      <c r="A32" s="154"/>
      <c r="B32" s="19" t="s">
        <v>37</v>
      </c>
      <c r="C32" s="23" t="s">
        <v>97</v>
      </c>
      <c r="D32" s="157"/>
      <c r="E32" s="16" t="s">
        <v>41</v>
      </c>
      <c r="F32" s="24" t="s">
        <v>121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122</v>
      </c>
    </row>
    <row r="34" spans="1:6" ht="17.100000000000001" customHeight="1">
      <c r="A34" s="155"/>
      <c r="B34" s="20" t="s">
        <v>39</v>
      </c>
      <c r="C34" s="23" t="s">
        <v>78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119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37" t="s">
        <v>125</v>
      </c>
      <c r="C37" s="38"/>
      <c r="D37" s="38"/>
      <c r="E37" s="38"/>
      <c r="F37" s="39"/>
    </row>
    <row r="38" spans="1:6" ht="17.100000000000001" customHeight="1">
      <c r="A38" s="155"/>
      <c r="B38" s="160" t="s">
        <v>126</v>
      </c>
      <c r="C38" s="161"/>
      <c r="D38" s="161"/>
      <c r="E38" s="161"/>
      <c r="F38" s="162"/>
    </row>
    <row r="39" spans="1:6" ht="17.100000000000001" customHeight="1">
      <c r="A39" s="156"/>
      <c r="B39" s="160" t="s">
        <v>130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37" t="s">
        <v>127</v>
      </c>
      <c r="C40" s="38"/>
      <c r="D40" s="38"/>
      <c r="E40" s="38"/>
      <c r="F40" s="39"/>
    </row>
    <row r="41" spans="1:6" ht="17.100000000000001" customHeight="1">
      <c r="A41" s="155"/>
      <c r="B41" s="37" t="s">
        <v>128</v>
      </c>
      <c r="C41" s="38"/>
      <c r="D41" s="38"/>
      <c r="E41" s="38"/>
      <c r="F41" s="39"/>
    </row>
    <row r="42" spans="1:6" ht="17.100000000000001" customHeight="1">
      <c r="A42" s="156"/>
      <c r="B42" s="160" t="s">
        <v>129</v>
      </c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42" t="s">
        <v>30</v>
      </c>
      <c r="B44" s="165"/>
      <c r="C44" s="166"/>
      <c r="D44" s="4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0" t="s">
        <v>11</v>
      </c>
      <c r="E45" s="170" t="str">
        <f>B39</f>
        <v>* 재고 실사 진행 허신영 주임, 최영환 주임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/>
      <c r="B1" s="142"/>
      <c r="C1" s="142"/>
      <c r="D1" s="142"/>
      <c r="E1" s="142"/>
      <c r="F1" s="142"/>
    </row>
    <row r="2" spans="1:7" ht="20.100000000000001" customHeight="1">
      <c r="A2" s="140" t="s">
        <v>4</v>
      </c>
      <c r="B2" s="15">
        <v>42124</v>
      </c>
      <c r="C2" s="5" t="s">
        <v>57</v>
      </c>
      <c r="D2" s="15"/>
      <c r="E2" s="6" t="s">
        <v>47</v>
      </c>
      <c r="F2" s="17"/>
      <c r="G2" s="30">
        <f>SUM(D4:D8)+SUM(F4:F8)</f>
        <v>0.9900000000000001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140" t="s">
        <v>5</v>
      </c>
      <c r="B4" s="27">
        <v>645500</v>
      </c>
      <c r="C4" s="8" t="s">
        <v>66</v>
      </c>
      <c r="D4" s="10">
        <v>0.06</v>
      </c>
      <c r="E4" s="9" t="s">
        <v>52</v>
      </c>
      <c r="F4" s="10">
        <v>0.12</v>
      </c>
    </row>
    <row r="5" spans="1:7" ht="17.100000000000001" customHeight="1">
      <c r="A5" s="140" t="s">
        <v>6</v>
      </c>
      <c r="B5" s="29">
        <f>B6-B4</f>
        <v>1211700</v>
      </c>
      <c r="C5" s="9" t="s">
        <v>51</v>
      </c>
      <c r="D5" s="10">
        <v>0.04</v>
      </c>
      <c r="E5" s="9" t="s">
        <v>53</v>
      </c>
      <c r="F5" s="10">
        <v>0.08</v>
      </c>
    </row>
    <row r="6" spans="1:7" ht="17.100000000000001" customHeight="1">
      <c r="A6" s="140" t="s">
        <v>7</v>
      </c>
      <c r="B6" s="29">
        <v>1857200</v>
      </c>
      <c r="C6" s="8" t="s">
        <v>56</v>
      </c>
      <c r="D6" s="10">
        <v>0.13</v>
      </c>
      <c r="E6" s="9" t="s">
        <v>54</v>
      </c>
      <c r="F6" s="10">
        <v>0.18</v>
      </c>
    </row>
    <row r="7" spans="1:7" ht="17.100000000000001" customHeight="1">
      <c r="A7" s="140" t="s">
        <v>8</v>
      </c>
      <c r="B7" s="29">
        <v>81015200</v>
      </c>
      <c r="C7" s="9" t="s">
        <v>34</v>
      </c>
      <c r="D7" s="10">
        <v>0.2</v>
      </c>
      <c r="E7" s="9" t="s">
        <v>55</v>
      </c>
      <c r="F7" s="10">
        <v>0.18</v>
      </c>
    </row>
    <row r="8" spans="1:7" ht="17.100000000000001" customHeight="1">
      <c r="A8" s="140" t="s">
        <v>13</v>
      </c>
      <c r="B8" s="29">
        <v>100000000</v>
      </c>
      <c r="C8" s="8" t="s">
        <v>35</v>
      </c>
      <c r="D8" s="10">
        <v>0</v>
      </c>
      <c r="E8" s="9"/>
      <c r="F8" s="10"/>
    </row>
    <row r="9" spans="1:7" ht="17.100000000000001" customHeight="1">
      <c r="A9" s="140" t="s">
        <v>28</v>
      </c>
      <c r="B9" s="28">
        <f>B7/B8</f>
        <v>0.81015199999999998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140" t="s">
        <v>19</v>
      </c>
      <c r="C11" s="140" t="s">
        <v>15</v>
      </c>
      <c r="D11" s="140" t="s">
        <v>18</v>
      </c>
      <c r="E11" s="140" t="s">
        <v>9</v>
      </c>
      <c r="F11" s="16" t="s">
        <v>10</v>
      </c>
    </row>
    <row r="12" spans="1:7" ht="17.100000000000001" customHeight="1">
      <c r="A12" s="146"/>
      <c r="B12" s="21" t="s">
        <v>564</v>
      </c>
      <c r="C12" s="17" t="s">
        <v>585</v>
      </c>
      <c r="D12" s="147" t="s">
        <v>16</v>
      </c>
      <c r="E12" s="21" t="s">
        <v>277</v>
      </c>
      <c r="F12" s="17">
        <v>4</v>
      </c>
    </row>
    <row r="13" spans="1:7" ht="17.100000000000001" customHeight="1">
      <c r="A13" s="146"/>
      <c r="B13" s="21" t="s">
        <v>61</v>
      </c>
      <c r="C13" s="17" t="s">
        <v>600</v>
      </c>
      <c r="D13" s="147"/>
      <c r="E13" s="21" t="s">
        <v>442</v>
      </c>
      <c r="F13" s="17">
        <v>6</v>
      </c>
    </row>
    <row r="14" spans="1:7" ht="17.100000000000001" customHeight="1">
      <c r="A14" s="146"/>
      <c r="B14" s="21" t="s">
        <v>268</v>
      </c>
      <c r="C14" s="17" t="s">
        <v>366</v>
      </c>
      <c r="D14" s="147" t="s">
        <v>17</v>
      </c>
      <c r="E14" s="21" t="s">
        <v>268</v>
      </c>
      <c r="F14" s="17">
        <v>0</v>
      </c>
    </row>
    <row r="15" spans="1:7" ht="17.100000000000001" customHeight="1">
      <c r="A15" s="146"/>
      <c r="B15" s="21" t="s">
        <v>277</v>
      </c>
      <c r="C15" s="17" t="s">
        <v>601</v>
      </c>
      <c r="D15" s="147"/>
      <c r="E15" s="21" t="s">
        <v>565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140" t="s">
        <v>33</v>
      </c>
      <c r="C17" s="140" t="s">
        <v>21</v>
      </c>
      <c r="D17" s="140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602</v>
      </c>
      <c r="D18" s="11">
        <v>3</v>
      </c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/>
      <c r="C24" s="25"/>
      <c r="D24" s="11"/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38"/>
      <c r="F27" s="139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603</v>
      </c>
      <c r="D31" s="153" t="s">
        <v>20</v>
      </c>
      <c r="E31" s="140" t="s">
        <v>36</v>
      </c>
      <c r="F31" s="22" t="s">
        <v>597</v>
      </c>
    </row>
    <row r="32" spans="1:6" ht="17.100000000000001" customHeight="1">
      <c r="A32" s="154"/>
      <c r="B32" s="19" t="s">
        <v>37</v>
      </c>
      <c r="C32" s="23" t="s">
        <v>567</v>
      </c>
      <c r="D32" s="157"/>
      <c r="E32" s="16" t="s">
        <v>41</v>
      </c>
      <c r="F32" s="24" t="s">
        <v>598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599</v>
      </c>
    </row>
    <row r="34" spans="1:6" ht="17.100000000000001" customHeight="1">
      <c r="A34" s="155"/>
      <c r="B34" s="20" t="s">
        <v>39</v>
      </c>
      <c r="C34" s="23" t="s">
        <v>211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174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134" t="s">
        <v>222</v>
      </c>
      <c r="C37" s="135"/>
      <c r="D37" s="135"/>
      <c r="E37" s="135"/>
      <c r="F37" s="136"/>
    </row>
    <row r="38" spans="1:6" ht="17.100000000000001" customHeight="1">
      <c r="A38" s="155"/>
      <c r="B38" s="160" t="s">
        <v>604</v>
      </c>
      <c r="C38" s="161"/>
      <c r="D38" s="161"/>
      <c r="E38" s="161"/>
      <c r="F38" s="162"/>
    </row>
    <row r="39" spans="1:6" ht="17.100000000000001" customHeight="1">
      <c r="A39" s="156"/>
      <c r="B39" s="160" t="s">
        <v>605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134" t="s">
        <v>606</v>
      </c>
      <c r="C40" s="135"/>
      <c r="D40" s="135"/>
      <c r="E40" s="135"/>
      <c r="F40" s="136"/>
    </row>
    <row r="41" spans="1:6" ht="17.100000000000001" customHeight="1">
      <c r="A41" s="155"/>
      <c r="B41" s="134" t="s">
        <v>605</v>
      </c>
      <c r="C41" s="135"/>
      <c r="D41" s="135"/>
      <c r="E41" s="135"/>
      <c r="F41" s="136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141" t="s">
        <v>30</v>
      </c>
      <c r="B44" s="165"/>
      <c r="C44" s="166"/>
      <c r="D44" s="141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137" t="s">
        <v>11</v>
      </c>
      <c r="E45" s="170" t="str">
        <f>B39</f>
        <v>* 허신영 주임 재고 실사 진행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41" t="s">
        <v>4</v>
      </c>
      <c r="B2" s="15">
        <v>42098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41" t="s">
        <v>5</v>
      </c>
      <c r="B4" s="27">
        <v>2918000</v>
      </c>
      <c r="C4" s="8" t="s">
        <v>66</v>
      </c>
      <c r="D4" s="10">
        <v>0.03</v>
      </c>
      <c r="E4" s="9" t="s">
        <v>52</v>
      </c>
      <c r="F4" s="10">
        <v>0.08</v>
      </c>
    </row>
    <row r="5" spans="1:8" ht="17.100000000000001" customHeight="1">
      <c r="A5" s="41" t="s">
        <v>6</v>
      </c>
      <c r="B5" s="29">
        <f>B6-B4</f>
        <v>1691950</v>
      </c>
      <c r="C5" s="9" t="s">
        <v>51</v>
      </c>
      <c r="D5" s="10">
        <v>0.11</v>
      </c>
      <c r="E5" s="9" t="s">
        <v>53</v>
      </c>
      <c r="F5" s="10">
        <v>0.15</v>
      </c>
    </row>
    <row r="6" spans="1:8" ht="17.100000000000001" customHeight="1">
      <c r="A6" s="41" t="s">
        <v>7</v>
      </c>
      <c r="B6" s="29">
        <v>4609950</v>
      </c>
      <c r="C6" s="8" t="s">
        <v>56</v>
      </c>
      <c r="D6" s="10">
        <v>0.15</v>
      </c>
      <c r="E6" s="9" t="s">
        <v>54</v>
      </c>
      <c r="F6" s="10">
        <v>0.02</v>
      </c>
    </row>
    <row r="7" spans="1:8" ht="17.100000000000001" customHeight="1">
      <c r="A7" s="41" t="s">
        <v>8</v>
      </c>
      <c r="B7" s="29">
        <v>11365250</v>
      </c>
      <c r="C7" s="9" t="s">
        <v>34</v>
      </c>
      <c r="D7" s="10">
        <v>0.25</v>
      </c>
      <c r="E7" s="9" t="s">
        <v>55</v>
      </c>
      <c r="F7" s="10">
        <v>0.14000000000000001</v>
      </c>
    </row>
    <row r="8" spans="1:8" ht="17.100000000000001" customHeight="1">
      <c r="A8" s="41" t="s">
        <v>13</v>
      </c>
      <c r="B8" s="29">
        <v>100000000</v>
      </c>
      <c r="C8" s="8" t="s">
        <v>35</v>
      </c>
      <c r="D8" s="10">
        <v>7.0000000000000007E-2</v>
      </c>
      <c r="E8" s="9"/>
      <c r="F8" s="10"/>
    </row>
    <row r="9" spans="1:8" ht="17.100000000000001" customHeight="1">
      <c r="A9" s="41" t="s">
        <v>28</v>
      </c>
      <c r="B9" s="28">
        <f>B7/B8</f>
        <v>0.1136525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 t="s">
        <v>88</v>
      </c>
      <c r="D12" s="147" t="s">
        <v>16</v>
      </c>
      <c r="E12" s="21" t="s">
        <v>64</v>
      </c>
      <c r="F12" s="17">
        <v>9</v>
      </c>
    </row>
    <row r="13" spans="1:8" ht="17.100000000000001" customHeight="1">
      <c r="A13" s="146"/>
      <c r="B13" s="21" t="s">
        <v>62</v>
      </c>
      <c r="C13" s="17" t="s">
        <v>131</v>
      </c>
      <c r="D13" s="147"/>
      <c r="E13" s="21" t="s">
        <v>134</v>
      </c>
      <c r="F13" s="17">
        <v>13</v>
      </c>
    </row>
    <row r="14" spans="1:8" ht="17.100000000000001" customHeight="1">
      <c r="A14" s="146"/>
      <c r="B14" s="21" t="s">
        <v>63</v>
      </c>
      <c r="C14" s="17" t="s">
        <v>132</v>
      </c>
      <c r="D14" s="147" t="s">
        <v>17</v>
      </c>
      <c r="E14" s="21" t="s">
        <v>135</v>
      </c>
      <c r="F14" s="17">
        <v>0</v>
      </c>
    </row>
    <row r="15" spans="1:8" ht="17.100000000000001" customHeight="1">
      <c r="A15" s="146"/>
      <c r="B15" s="21" t="s">
        <v>64</v>
      </c>
      <c r="C15" s="17" t="s">
        <v>133</v>
      </c>
      <c r="D15" s="147"/>
      <c r="E15" s="21" t="s">
        <v>63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136</v>
      </c>
      <c r="D18" s="11" t="s">
        <v>137</v>
      </c>
      <c r="E18" s="151" t="s">
        <v>138</v>
      </c>
      <c r="F18" s="152"/>
    </row>
    <row r="19" spans="1:6" ht="17.100000000000001" customHeight="1">
      <c r="A19" s="146"/>
      <c r="B19" s="25">
        <v>0.52083333333333337</v>
      </c>
      <c r="C19" s="25" t="s">
        <v>139</v>
      </c>
      <c r="D19" s="11">
        <v>4</v>
      </c>
      <c r="E19" s="151"/>
      <c r="F19" s="152"/>
    </row>
    <row r="20" spans="1:6" ht="17.100000000000001" customHeight="1">
      <c r="A20" s="146"/>
      <c r="B20" s="25">
        <v>0.54166666666666663</v>
      </c>
      <c r="C20" s="25" t="s">
        <v>140</v>
      </c>
      <c r="D20" s="11">
        <v>4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141</v>
      </c>
      <c r="D21" s="11">
        <v>3</v>
      </c>
      <c r="E21" s="151"/>
      <c r="F21" s="152"/>
    </row>
    <row r="22" spans="1:6" ht="17.100000000000001" customHeight="1">
      <c r="A22" s="146"/>
      <c r="B22" s="25">
        <v>0.58333333333333337</v>
      </c>
      <c r="C22" s="25" t="s">
        <v>142</v>
      </c>
      <c r="D22" s="11">
        <v>2</v>
      </c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0.72916666666666663</v>
      </c>
      <c r="C24" s="25" t="s">
        <v>143</v>
      </c>
      <c r="D24" s="11">
        <v>3</v>
      </c>
      <c r="E24" s="151"/>
      <c r="F24" s="152"/>
    </row>
    <row r="25" spans="1:6" ht="17.100000000000001" customHeight="1">
      <c r="A25" s="146"/>
      <c r="B25" s="25">
        <v>0.75</v>
      </c>
      <c r="C25" s="25" t="s">
        <v>144</v>
      </c>
      <c r="D25" s="11" t="s">
        <v>145</v>
      </c>
      <c r="E25" s="151"/>
      <c r="F25" s="152"/>
    </row>
    <row r="26" spans="1:6" ht="17.100000000000001" customHeight="1">
      <c r="A26" s="146"/>
      <c r="B26" s="25">
        <v>0.75</v>
      </c>
      <c r="C26" s="25" t="s">
        <v>146</v>
      </c>
      <c r="D26" s="11" t="s">
        <v>147</v>
      </c>
      <c r="E26" s="151"/>
      <c r="F26" s="152"/>
    </row>
    <row r="27" spans="1:6" ht="17.100000000000001" customHeight="1">
      <c r="A27" s="146"/>
      <c r="B27" s="25">
        <v>0.79166666666666663</v>
      </c>
      <c r="C27" s="25" t="s">
        <v>148</v>
      </c>
      <c r="D27" s="11">
        <v>2</v>
      </c>
      <c r="E27" s="151"/>
      <c r="F27" s="152"/>
    </row>
    <row r="28" spans="1:6" ht="17.100000000000001" customHeight="1">
      <c r="A28" s="146"/>
      <c r="B28" s="25">
        <v>0.79166666666666663</v>
      </c>
      <c r="C28" s="25" t="s">
        <v>149</v>
      </c>
      <c r="D28" s="11">
        <v>2</v>
      </c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59</v>
      </c>
      <c r="D31" s="153" t="s">
        <v>60</v>
      </c>
      <c r="E31" s="41" t="s">
        <v>36</v>
      </c>
      <c r="F31" s="22"/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121</v>
      </c>
    </row>
    <row r="33" spans="1:6" ht="17.100000000000001" customHeight="1">
      <c r="A33" s="154"/>
      <c r="B33" s="20" t="s">
        <v>38</v>
      </c>
      <c r="C33" s="23" t="s">
        <v>97</v>
      </c>
      <c r="D33" s="157"/>
      <c r="E33" s="16" t="s">
        <v>42</v>
      </c>
      <c r="F33" s="24" t="s">
        <v>151</v>
      </c>
    </row>
    <row r="34" spans="1:6" ht="17.100000000000001" customHeight="1">
      <c r="A34" s="155"/>
      <c r="B34" s="20" t="s">
        <v>39</v>
      </c>
      <c r="C34" s="23" t="s">
        <v>150</v>
      </c>
      <c r="D34" s="158"/>
      <c r="E34" s="16" t="s">
        <v>43</v>
      </c>
      <c r="F34" s="24" t="s">
        <v>152</v>
      </c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37" t="s">
        <v>153</v>
      </c>
      <c r="C37" s="38"/>
      <c r="D37" s="38"/>
      <c r="E37" s="38"/>
      <c r="F37" s="39"/>
    </row>
    <row r="38" spans="1:6" ht="17.100000000000001" customHeight="1">
      <c r="A38" s="155"/>
      <c r="B38" s="160" t="s">
        <v>154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37" t="s">
        <v>155</v>
      </c>
      <c r="C40" s="38"/>
      <c r="D40" s="38"/>
      <c r="E40" s="38"/>
      <c r="F40" s="39"/>
    </row>
    <row r="41" spans="1:6" ht="17.100000000000001" customHeight="1">
      <c r="A41" s="155"/>
      <c r="B41" s="37" t="s">
        <v>156</v>
      </c>
      <c r="C41" s="38"/>
      <c r="D41" s="38"/>
      <c r="E41" s="38"/>
      <c r="F41" s="39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42" t="s">
        <v>30</v>
      </c>
      <c r="B44" s="165"/>
      <c r="C44" s="166"/>
      <c r="D44" s="4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0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41" t="s">
        <v>4</v>
      </c>
      <c r="B2" s="15">
        <v>42099</v>
      </c>
      <c r="C2" s="5" t="s">
        <v>57</v>
      </c>
      <c r="D2" s="15"/>
      <c r="E2" s="6" t="s">
        <v>47</v>
      </c>
      <c r="F2" s="17"/>
      <c r="H2" s="30">
        <f>SUM(D4:D8)+SUM(F4:F8)</f>
        <v>0.99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41" t="s">
        <v>5</v>
      </c>
      <c r="B4" s="27">
        <v>2326500</v>
      </c>
      <c r="C4" s="8" t="s">
        <v>66</v>
      </c>
      <c r="D4" s="10">
        <v>0.03</v>
      </c>
      <c r="E4" s="9" t="s">
        <v>52</v>
      </c>
      <c r="F4" s="10">
        <v>0.11</v>
      </c>
    </row>
    <row r="5" spans="1:8" ht="17.100000000000001" customHeight="1">
      <c r="A5" s="41" t="s">
        <v>6</v>
      </c>
      <c r="B5" s="29">
        <f>B6-B4</f>
        <v>1750950</v>
      </c>
      <c r="C5" s="9" t="s">
        <v>51</v>
      </c>
      <c r="D5" s="10">
        <v>0.04</v>
      </c>
      <c r="E5" s="9" t="s">
        <v>53</v>
      </c>
      <c r="F5" s="10">
        <v>0.12</v>
      </c>
    </row>
    <row r="6" spans="1:8" ht="17.100000000000001" customHeight="1">
      <c r="A6" s="41" t="s">
        <v>7</v>
      </c>
      <c r="B6" s="29">
        <v>4077450</v>
      </c>
      <c r="C6" s="8" t="s">
        <v>56</v>
      </c>
      <c r="D6" s="10">
        <v>0.14000000000000001</v>
      </c>
      <c r="E6" s="9" t="s">
        <v>54</v>
      </c>
      <c r="F6" s="10">
        <v>0.21</v>
      </c>
    </row>
    <row r="7" spans="1:8" ht="17.100000000000001" customHeight="1">
      <c r="A7" s="41" t="s">
        <v>8</v>
      </c>
      <c r="B7" s="29">
        <v>15442700</v>
      </c>
      <c r="C7" s="9" t="s">
        <v>34</v>
      </c>
      <c r="D7" s="10">
        <v>0.21</v>
      </c>
      <c r="E7" s="9" t="s">
        <v>55</v>
      </c>
      <c r="F7" s="10">
        <v>7.0000000000000007E-2</v>
      </c>
    </row>
    <row r="8" spans="1:8" ht="17.100000000000001" customHeight="1">
      <c r="A8" s="41" t="s">
        <v>13</v>
      </c>
      <c r="B8" s="29">
        <v>100000000</v>
      </c>
      <c r="C8" s="8" t="s">
        <v>35</v>
      </c>
      <c r="D8" s="10">
        <v>0.06</v>
      </c>
      <c r="E8" s="9"/>
      <c r="F8" s="10"/>
    </row>
    <row r="9" spans="1:8" ht="17.100000000000001" customHeight="1">
      <c r="A9" s="41" t="s">
        <v>28</v>
      </c>
      <c r="B9" s="28">
        <f>B7/B8</f>
        <v>0.15442700000000001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 t="s">
        <v>87</v>
      </c>
      <c r="D12" s="147" t="s">
        <v>16</v>
      </c>
      <c r="E12" s="21" t="s">
        <v>89</v>
      </c>
      <c r="F12" s="17">
        <v>10</v>
      </c>
    </row>
    <row r="13" spans="1:8" ht="17.100000000000001" customHeight="1">
      <c r="A13" s="146"/>
      <c r="B13" s="21" t="s">
        <v>62</v>
      </c>
      <c r="C13" s="17" t="s">
        <v>157</v>
      </c>
      <c r="D13" s="147"/>
      <c r="E13" s="21" t="s">
        <v>160</v>
      </c>
      <c r="F13" s="17">
        <v>7</v>
      </c>
    </row>
    <row r="14" spans="1:8" ht="17.100000000000001" customHeight="1">
      <c r="A14" s="146"/>
      <c r="B14" s="21" t="s">
        <v>63</v>
      </c>
      <c r="C14" s="17" t="s">
        <v>158</v>
      </c>
      <c r="D14" s="147" t="s">
        <v>17</v>
      </c>
      <c r="E14" s="21" t="s">
        <v>161</v>
      </c>
      <c r="F14" s="17">
        <v>0</v>
      </c>
    </row>
    <row r="15" spans="1:8" ht="17.100000000000001" customHeight="1">
      <c r="A15" s="146"/>
      <c r="B15" s="21" t="s">
        <v>64</v>
      </c>
      <c r="C15" s="17" t="s">
        <v>159</v>
      </c>
      <c r="D15" s="147"/>
      <c r="E15" s="21" t="s">
        <v>162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163</v>
      </c>
      <c r="D18" s="11">
        <v>4</v>
      </c>
      <c r="E18" s="151"/>
      <c r="F18" s="152"/>
    </row>
    <row r="19" spans="1:6" ht="17.100000000000001" customHeight="1">
      <c r="A19" s="146"/>
      <c r="B19" s="25">
        <v>0.52083333333333337</v>
      </c>
      <c r="C19" s="25" t="s">
        <v>164</v>
      </c>
      <c r="D19" s="11" t="s">
        <v>75</v>
      </c>
      <c r="E19" s="151"/>
      <c r="F19" s="152"/>
    </row>
    <row r="20" spans="1:6" ht="17.100000000000001" customHeight="1">
      <c r="A20" s="146"/>
      <c r="B20" s="25">
        <v>0.54166666666666663</v>
      </c>
      <c r="C20" s="25" t="s">
        <v>165</v>
      </c>
      <c r="D20" s="11">
        <v>2</v>
      </c>
      <c r="E20" s="151"/>
      <c r="F20" s="152"/>
    </row>
    <row r="21" spans="1:6" ht="17.100000000000001" customHeight="1">
      <c r="A21" s="146"/>
      <c r="B21" s="25">
        <v>0.54166666666666663</v>
      </c>
      <c r="C21" s="25" t="s">
        <v>166</v>
      </c>
      <c r="D21" s="11">
        <v>4</v>
      </c>
      <c r="E21" s="151"/>
      <c r="F21" s="152"/>
    </row>
    <row r="22" spans="1:6" ht="17.100000000000001" customHeight="1">
      <c r="A22" s="146"/>
      <c r="B22" s="25">
        <v>0.58333333333333337</v>
      </c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0.72916666666666663</v>
      </c>
      <c r="C24" s="25" t="s">
        <v>167</v>
      </c>
      <c r="D24" s="11">
        <v>4</v>
      </c>
      <c r="E24" s="151"/>
      <c r="F24" s="152"/>
    </row>
    <row r="25" spans="1:6" ht="17.100000000000001" customHeight="1">
      <c r="A25" s="146"/>
      <c r="B25" s="25">
        <v>0.75</v>
      </c>
      <c r="C25" s="25" t="s">
        <v>168</v>
      </c>
      <c r="D25" s="11" t="s">
        <v>137</v>
      </c>
      <c r="E25" s="151"/>
      <c r="F25" s="152"/>
    </row>
    <row r="26" spans="1:6" ht="17.100000000000001" customHeight="1">
      <c r="A26" s="146"/>
      <c r="B26" s="25">
        <v>0.75</v>
      </c>
      <c r="C26" s="25" t="s">
        <v>169</v>
      </c>
      <c r="D26" s="11">
        <v>3</v>
      </c>
      <c r="E26" s="151"/>
      <c r="F26" s="152"/>
    </row>
    <row r="27" spans="1:6" ht="17.100000000000001" customHeight="1">
      <c r="A27" s="146"/>
      <c r="B27" s="25">
        <v>0.79166666666666663</v>
      </c>
      <c r="C27" s="25" t="s">
        <v>170</v>
      </c>
      <c r="D27" s="11">
        <v>2</v>
      </c>
      <c r="E27" s="151"/>
      <c r="F27" s="152"/>
    </row>
    <row r="28" spans="1:6" ht="17.100000000000001" customHeight="1">
      <c r="A28" s="146"/>
      <c r="B28" s="25">
        <v>0.79166666666666663</v>
      </c>
      <c r="C28" s="25" t="s">
        <v>171</v>
      </c>
      <c r="D28" s="11">
        <v>5</v>
      </c>
      <c r="E28" s="151"/>
      <c r="F28" s="152"/>
    </row>
    <row r="29" spans="1:6" ht="17.100000000000001" customHeight="1">
      <c r="A29" s="146"/>
      <c r="B29" s="25">
        <v>0.79166666666666663</v>
      </c>
      <c r="C29" s="25" t="s">
        <v>172</v>
      </c>
      <c r="D29" s="11">
        <v>2</v>
      </c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98</v>
      </c>
      <c r="D31" s="153" t="s">
        <v>60</v>
      </c>
      <c r="E31" s="41" t="s">
        <v>36</v>
      </c>
      <c r="F31" s="22" t="s">
        <v>175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176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177</v>
      </c>
    </row>
    <row r="34" spans="1:6" ht="17.100000000000001" customHeight="1">
      <c r="A34" s="155"/>
      <c r="B34" s="20" t="s">
        <v>39</v>
      </c>
      <c r="C34" s="23" t="s">
        <v>173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174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37" t="s">
        <v>178</v>
      </c>
      <c r="C37" s="38"/>
      <c r="D37" s="38"/>
      <c r="E37" s="38"/>
      <c r="F37" s="39"/>
    </row>
    <row r="38" spans="1:6" ht="17.100000000000001" customHeight="1">
      <c r="A38" s="155"/>
      <c r="B38" s="160" t="s">
        <v>179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37" t="s">
        <v>180</v>
      </c>
      <c r="C40" s="38"/>
      <c r="D40" s="38"/>
      <c r="E40" s="38"/>
      <c r="F40" s="39"/>
    </row>
    <row r="41" spans="1:6" ht="17.100000000000001" customHeight="1">
      <c r="A41" s="155"/>
      <c r="B41" s="37"/>
      <c r="C41" s="38"/>
      <c r="D41" s="38"/>
      <c r="E41" s="38"/>
      <c r="F41" s="39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42" t="s">
        <v>30</v>
      </c>
      <c r="B44" s="165"/>
      <c r="C44" s="166"/>
      <c r="D44" s="42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0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47" t="s">
        <v>4</v>
      </c>
      <c r="B2" s="15">
        <v>42100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47" t="s">
        <v>5</v>
      </c>
      <c r="B4" s="27">
        <v>701500</v>
      </c>
      <c r="C4" s="8" t="s">
        <v>66</v>
      </c>
      <c r="D4" s="10">
        <v>0.08</v>
      </c>
      <c r="E4" s="9" t="s">
        <v>52</v>
      </c>
      <c r="F4" s="10">
        <v>0.14000000000000001</v>
      </c>
    </row>
    <row r="5" spans="1:8" ht="17.100000000000001" customHeight="1">
      <c r="A5" s="47" t="s">
        <v>6</v>
      </c>
      <c r="B5" s="29">
        <f>B6-B4</f>
        <v>1492500</v>
      </c>
      <c r="C5" s="9" t="s">
        <v>51</v>
      </c>
      <c r="D5" s="10">
        <v>0.17</v>
      </c>
      <c r="E5" s="9" t="s">
        <v>53</v>
      </c>
      <c r="F5" s="10">
        <v>0.16</v>
      </c>
    </row>
    <row r="6" spans="1:8" ht="17.100000000000001" customHeight="1">
      <c r="A6" s="47" t="s">
        <v>7</v>
      </c>
      <c r="B6" s="29">
        <v>2194000</v>
      </c>
      <c r="C6" s="8" t="s">
        <v>56</v>
      </c>
      <c r="D6" s="10">
        <v>0.11</v>
      </c>
      <c r="E6" s="9" t="s">
        <v>54</v>
      </c>
      <c r="F6" s="10">
        <v>0.04</v>
      </c>
    </row>
    <row r="7" spans="1:8" ht="17.100000000000001" customHeight="1">
      <c r="A7" s="47" t="s">
        <v>8</v>
      </c>
      <c r="B7" s="29">
        <v>17636700</v>
      </c>
      <c r="C7" s="9" t="s">
        <v>34</v>
      </c>
      <c r="D7" s="10">
        <v>0.16</v>
      </c>
      <c r="E7" s="9" t="s">
        <v>55</v>
      </c>
      <c r="F7" s="10">
        <v>0.1</v>
      </c>
    </row>
    <row r="8" spans="1:8" ht="17.100000000000001" customHeight="1">
      <c r="A8" s="47" t="s">
        <v>13</v>
      </c>
      <c r="B8" s="29">
        <v>100000000</v>
      </c>
      <c r="C8" s="8" t="s">
        <v>35</v>
      </c>
      <c r="D8" s="10">
        <v>0.04</v>
      </c>
      <c r="E8" s="9"/>
      <c r="F8" s="10"/>
    </row>
    <row r="9" spans="1:8" ht="17.100000000000001" customHeight="1">
      <c r="A9" s="47" t="s">
        <v>28</v>
      </c>
      <c r="B9" s="28">
        <f>B7/B8</f>
        <v>0.176367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8" ht="17.100000000000001" customHeight="1">
      <c r="A12" s="146"/>
      <c r="B12" s="21" t="s">
        <v>182</v>
      </c>
      <c r="C12" s="17" t="s">
        <v>105</v>
      </c>
      <c r="D12" s="147" t="s">
        <v>16</v>
      </c>
      <c r="E12" s="21" t="s">
        <v>63</v>
      </c>
      <c r="F12" s="17">
        <v>5</v>
      </c>
    </row>
    <row r="13" spans="1:8" ht="17.100000000000001" customHeight="1">
      <c r="A13" s="146"/>
      <c r="B13" s="21" t="s">
        <v>181</v>
      </c>
      <c r="C13" s="17" t="s">
        <v>183</v>
      </c>
      <c r="D13" s="147"/>
      <c r="E13" s="21" t="s">
        <v>186</v>
      </c>
      <c r="F13" s="17">
        <v>4</v>
      </c>
    </row>
    <row r="14" spans="1:8" ht="17.100000000000001" customHeight="1">
      <c r="A14" s="146"/>
      <c r="B14" s="21" t="s">
        <v>63</v>
      </c>
      <c r="C14" s="17" t="s">
        <v>184</v>
      </c>
      <c r="D14" s="147" t="s">
        <v>17</v>
      </c>
      <c r="E14" s="21" t="s">
        <v>161</v>
      </c>
      <c r="F14" s="17">
        <v>0</v>
      </c>
    </row>
    <row r="15" spans="1:8" ht="17.100000000000001" customHeight="1">
      <c r="A15" s="146"/>
      <c r="B15" s="21" t="s">
        <v>64</v>
      </c>
      <c r="C15" s="17" t="s">
        <v>185</v>
      </c>
      <c r="D15" s="147"/>
      <c r="E15" s="21" t="s">
        <v>90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/>
      <c r="C18" s="25"/>
      <c r="D18" s="11"/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187</v>
      </c>
      <c r="D24" s="11">
        <v>7</v>
      </c>
      <c r="E24" s="151" t="s">
        <v>188</v>
      </c>
      <c r="F24" s="152"/>
    </row>
    <row r="25" spans="1:6" ht="17.100000000000001" customHeight="1">
      <c r="A25" s="146"/>
      <c r="B25" s="25">
        <v>0.77083333333333337</v>
      </c>
      <c r="C25" s="25" t="s">
        <v>189</v>
      </c>
      <c r="D25" s="11">
        <v>9</v>
      </c>
      <c r="E25" s="151" t="s">
        <v>190</v>
      </c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97</v>
      </c>
      <c r="D31" s="153" t="s">
        <v>60</v>
      </c>
      <c r="E31" s="47" t="s">
        <v>36</v>
      </c>
      <c r="F31" s="22" t="s">
        <v>192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193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194</v>
      </c>
    </row>
    <row r="34" spans="1:6" ht="17.100000000000001" customHeight="1">
      <c r="A34" s="155"/>
      <c r="B34" s="20" t="s">
        <v>39</v>
      </c>
      <c r="C34" s="23" t="s">
        <v>191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99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43" t="s">
        <v>195</v>
      </c>
      <c r="C37" s="44"/>
      <c r="D37" s="44"/>
      <c r="E37" s="44"/>
      <c r="F37" s="45"/>
    </row>
    <row r="38" spans="1:6" ht="17.100000000000001" customHeight="1">
      <c r="A38" s="155"/>
      <c r="B38" s="160" t="s">
        <v>196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43" t="s">
        <v>197</v>
      </c>
      <c r="C40" s="44"/>
      <c r="D40" s="44"/>
      <c r="E40" s="44"/>
      <c r="F40" s="45"/>
    </row>
    <row r="41" spans="1:6" ht="17.100000000000001" customHeight="1">
      <c r="A41" s="155"/>
      <c r="B41" s="43" t="s">
        <v>198</v>
      </c>
      <c r="C41" s="44"/>
      <c r="D41" s="44"/>
      <c r="E41" s="44"/>
      <c r="F41" s="45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48" t="s">
        <v>30</v>
      </c>
      <c r="B44" s="165"/>
      <c r="C44" s="166"/>
      <c r="D44" s="48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6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5" sqref="F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42" t="s">
        <v>46</v>
      </c>
      <c r="B1" s="142"/>
      <c r="C1" s="142"/>
      <c r="D1" s="142"/>
      <c r="E1" s="142"/>
      <c r="F1" s="142"/>
    </row>
    <row r="2" spans="1:8" ht="20.100000000000001" customHeight="1">
      <c r="A2" s="51" t="s">
        <v>4</v>
      </c>
      <c r="B2" s="15">
        <v>42101</v>
      </c>
      <c r="C2" s="5" t="s">
        <v>57</v>
      </c>
      <c r="D2" s="15"/>
      <c r="E2" s="6" t="s">
        <v>47</v>
      </c>
      <c r="F2" s="17"/>
      <c r="H2" s="30">
        <f>SUM(D4:D8)+SUM(F4:F8)</f>
        <v>1</v>
      </c>
    </row>
    <row r="3" spans="1:8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8" ht="17.100000000000001" customHeight="1">
      <c r="A4" s="51" t="s">
        <v>5</v>
      </c>
      <c r="B4" s="27">
        <v>331000</v>
      </c>
      <c r="C4" s="8" t="s">
        <v>66</v>
      </c>
      <c r="D4" s="10">
        <v>0</v>
      </c>
      <c r="E4" s="9" t="s">
        <v>52</v>
      </c>
      <c r="F4" s="10">
        <v>0</v>
      </c>
    </row>
    <row r="5" spans="1:8" ht="17.100000000000001" customHeight="1">
      <c r="A5" s="51" t="s">
        <v>6</v>
      </c>
      <c r="B5" s="29">
        <f>B6-B4</f>
        <v>405000</v>
      </c>
      <c r="C5" s="9" t="s">
        <v>51</v>
      </c>
      <c r="D5" s="10">
        <v>7.0000000000000007E-2</v>
      </c>
      <c r="E5" s="9" t="s">
        <v>53</v>
      </c>
      <c r="F5" s="10">
        <v>0.14000000000000001</v>
      </c>
    </row>
    <row r="6" spans="1:8" ht="17.100000000000001" customHeight="1">
      <c r="A6" s="51" t="s">
        <v>7</v>
      </c>
      <c r="B6" s="29">
        <v>736000</v>
      </c>
      <c r="C6" s="8" t="s">
        <v>56</v>
      </c>
      <c r="D6" s="10">
        <v>0.33</v>
      </c>
      <c r="E6" s="9" t="s">
        <v>54</v>
      </c>
      <c r="F6" s="10">
        <v>0</v>
      </c>
    </row>
    <row r="7" spans="1:8" ht="17.100000000000001" customHeight="1">
      <c r="A7" s="51" t="s">
        <v>8</v>
      </c>
      <c r="B7" s="29">
        <v>18372700</v>
      </c>
      <c r="C7" s="9" t="s">
        <v>34</v>
      </c>
      <c r="D7" s="10">
        <v>0.24</v>
      </c>
      <c r="E7" s="9" t="s">
        <v>55</v>
      </c>
      <c r="F7" s="10">
        <v>0.13</v>
      </c>
    </row>
    <row r="8" spans="1:8" ht="17.100000000000001" customHeight="1">
      <c r="A8" s="51" t="s">
        <v>13</v>
      </c>
      <c r="B8" s="29">
        <v>100000000</v>
      </c>
      <c r="C8" s="8" t="s">
        <v>35</v>
      </c>
      <c r="D8" s="10">
        <v>0.09</v>
      </c>
      <c r="E8" s="9"/>
      <c r="F8" s="10"/>
    </row>
    <row r="9" spans="1:8" ht="17.100000000000001" customHeight="1">
      <c r="A9" s="51" t="s">
        <v>28</v>
      </c>
      <c r="B9" s="28">
        <f>B7/B8</f>
        <v>0.183727</v>
      </c>
      <c r="C9" s="8"/>
      <c r="D9" s="10"/>
      <c r="E9" s="9"/>
      <c r="F9" s="12"/>
    </row>
    <row r="10" spans="1:8" ht="27.95" customHeight="1">
      <c r="A10" s="145" t="s">
        <v>26</v>
      </c>
      <c r="B10" s="145"/>
      <c r="C10" s="145"/>
      <c r="D10" s="145"/>
      <c r="E10" s="145"/>
      <c r="F10" s="145"/>
    </row>
    <row r="11" spans="1:8" ht="17.100000000000001" customHeight="1">
      <c r="A11" s="146" t="s">
        <v>27</v>
      </c>
      <c r="B11" s="51" t="s">
        <v>19</v>
      </c>
      <c r="C11" s="51" t="s">
        <v>15</v>
      </c>
      <c r="D11" s="51" t="s">
        <v>18</v>
      </c>
      <c r="E11" s="51" t="s">
        <v>9</v>
      </c>
      <c r="F11" s="16" t="s">
        <v>10</v>
      </c>
    </row>
    <row r="12" spans="1:8" ht="17.100000000000001" customHeight="1">
      <c r="A12" s="146"/>
      <c r="B12" s="21" t="s">
        <v>70</v>
      </c>
      <c r="C12" s="17" t="s">
        <v>199</v>
      </c>
      <c r="D12" s="147" t="s">
        <v>16</v>
      </c>
      <c r="E12" s="21" t="s">
        <v>90</v>
      </c>
      <c r="F12" s="17">
        <v>5</v>
      </c>
    </row>
    <row r="13" spans="1:8" ht="17.100000000000001" customHeight="1">
      <c r="A13" s="146"/>
      <c r="B13" s="21" t="s">
        <v>62</v>
      </c>
      <c r="C13" s="17" t="s">
        <v>200</v>
      </c>
      <c r="D13" s="147"/>
      <c r="E13" s="21" t="s">
        <v>203</v>
      </c>
      <c r="F13" s="17">
        <v>3</v>
      </c>
    </row>
    <row r="14" spans="1:8" ht="17.100000000000001" customHeight="1">
      <c r="A14" s="146"/>
      <c r="B14" s="21" t="s">
        <v>63</v>
      </c>
      <c r="C14" s="17" t="s">
        <v>201</v>
      </c>
      <c r="D14" s="147" t="s">
        <v>17</v>
      </c>
      <c r="E14" s="21" t="s">
        <v>62</v>
      </c>
      <c r="F14" s="17">
        <v>0</v>
      </c>
    </row>
    <row r="15" spans="1:8" ht="17.100000000000001" customHeight="1">
      <c r="A15" s="146"/>
      <c r="B15" s="21" t="s">
        <v>64</v>
      </c>
      <c r="C15" s="17" t="s">
        <v>202</v>
      </c>
      <c r="D15" s="147"/>
      <c r="E15" s="21" t="s">
        <v>63</v>
      </c>
      <c r="F15" s="17">
        <v>0</v>
      </c>
    </row>
    <row r="16" spans="1:8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51" t="s">
        <v>33</v>
      </c>
      <c r="C17" s="51" t="s">
        <v>21</v>
      </c>
      <c r="D17" s="51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/>
      <c r="C18" s="25"/>
      <c r="D18" s="11"/>
      <c r="E18" s="151"/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0.79166666666666663</v>
      </c>
      <c r="C24" s="25" t="s">
        <v>204</v>
      </c>
      <c r="D24" s="11">
        <v>4</v>
      </c>
      <c r="E24" s="151" t="s">
        <v>205</v>
      </c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210</v>
      </c>
      <c r="D31" s="153" t="s">
        <v>60</v>
      </c>
      <c r="E31" s="51" t="s">
        <v>36</v>
      </c>
      <c r="F31" s="22" t="s">
        <v>212</v>
      </c>
    </row>
    <row r="32" spans="1:6" ht="17.100000000000001" customHeight="1">
      <c r="A32" s="154"/>
      <c r="B32" s="19" t="s">
        <v>37</v>
      </c>
      <c r="C32" s="23" t="s">
        <v>58</v>
      </c>
      <c r="D32" s="157"/>
      <c r="E32" s="16" t="s">
        <v>41</v>
      </c>
      <c r="F32" s="24" t="s">
        <v>213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214</v>
      </c>
    </row>
    <row r="34" spans="1:6" ht="17.100000000000001" customHeight="1">
      <c r="A34" s="155"/>
      <c r="B34" s="20" t="s">
        <v>39</v>
      </c>
      <c r="C34" s="23" t="s">
        <v>211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174</v>
      </c>
      <c r="D35" s="159"/>
      <c r="E35" s="16" t="s">
        <v>44</v>
      </c>
      <c r="F35" s="24">
        <v>5</v>
      </c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52" t="s">
        <v>206</v>
      </c>
      <c r="C37" s="53"/>
      <c r="D37" s="53"/>
      <c r="E37" s="53"/>
      <c r="F37" s="54"/>
    </row>
    <row r="38" spans="1:6" ht="17.100000000000001" customHeight="1">
      <c r="A38" s="155"/>
      <c r="B38" s="160" t="s">
        <v>207</v>
      </c>
      <c r="C38" s="161"/>
      <c r="D38" s="161"/>
      <c r="E38" s="161"/>
      <c r="F38" s="162"/>
    </row>
    <row r="39" spans="1:6" ht="17.100000000000001" customHeight="1">
      <c r="A39" s="156"/>
      <c r="B39" s="160" t="s">
        <v>208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52" t="s">
        <v>206</v>
      </c>
      <c r="C40" s="53"/>
      <c r="D40" s="53"/>
      <c r="E40" s="53"/>
      <c r="F40" s="54"/>
    </row>
    <row r="41" spans="1:6" ht="17.100000000000001" customHeight="1">
      <c r="A41" s="155"/>
      <c r="B41" s="52" t="s">
        <v>209</v>
      </c>
      <c r="C41" s="53"/>
      <c r="D41" s="53"/>
      <c r="E41" s="53"/>
      <c r="F41" s="54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50" t="s">
        <v>30</v>
      </c>
      <c r="B44" s="165"/>
      <c r="C44" s="166"/>
      <c r="D44" s="5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49" t="s">
        <v>11</v>
      </c>
      <c r="E45" s="170" t="str">
        <f>B39</f>
        <v>* 워크인 냉장고 청소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A3" sqref="A3:B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59" t="s">
        <v>4</v>
      </c>
      <c r="B2" s="15">
        <v>42102</v>
      </c>
      <c r="C2" s="5" t="s">
        <v>57</v>
      </c>
      <c r="D2" s="15"/>
      <c r="E2" s="6" t="s">
        <v>47</v>
      </c>
      <c r="F2" s="17"/>
      <c r="G2" s="30">
        <f>SUM(D4:D8)+SUM(F4:F8)</f>
        <v>1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59" t="s">
        <v>5</v>
      </c>
      <c r="B4" s="27">
        <v>861000</v>
      </c>
      <c r="C4" s="8" t="s">
        <v>66</v>
      </c>
      <c r="D4" s="10">
        <v>0.04</v>
      </c>
      <c r="E4" s="9" t="s">
        <v>52</v>
      </c>
      <c r="F4" s="10">
        <v>0.16</v>
      </c>
    </row>
    <row r="5" spans="1:7" ht="17.100000000000001" customHeight="1">
      <c r="A5" s="59" t="s">
        <v>6</v>
      </c>
      <c r="B5" s="29">
        <f>B6-B4</f>
        <v>1141700</v>
      </c>
      <c r="C5" s="9" t="s">
        <v>51</v>
      </c>
      <c r="D5" s="10">
        <v>0.08</v>
      </c>
      <c r="E5" s="9" t="s">
        <v>53</v>
      </c>
      <c r="F5" s="10">
        <v>0.21</v>
      </c>
    </row>
    <row r="6" spans="1:7" ht="17.100000000000001" customHeight="1">
      <c r="A6" s="59" t="s">
        <v>7</v>
      </c>
      <c r="B6" s="29">
        <v>2002700</v>
      </c>
      <c r="C6" s="8" t="s">
        <v>56</v>
      </c>
      <c r="D6" s="10">
        <v>0.09</v>
      </c>
      <c r="E6" s="9" t="s">
        <v>54</v>
      </c>
      <c r="F6" s="10">
        <v>0</v>
      </c>
    </row>
    <row r="7" spans="1:7" ht="17.100000000000001" customHeight="1">
      <c r="A7" s="59" t="s">
        <v>8</v>
      </c>
      <c r="B7" s="29">
        <v>20375400</v>
      </c>
      <c r="C7" s="9" t="s">
        <v>34</v>
      </c>
      <c r="D7" s="10">
        <v>0.18</v>
      </c>
      <c r="E7" s="9" t="s">
        <v>55</v>
      </c>
      <c r="F7" s="10">
        <v>0.18</v>
      </c>
    </row>
    <row r="8" spans="1:7" ht="17.100000000000001" customHeight="1">
      <c r="A8" s="59" t="s">
        <v>13</v>
      </c>
      <c r="B8" s="29">
        <v>100000000</v>
      </c>
      <c r="C8" s="8" t="s">
        <v>35</v>
      </c>
      <c r="D8" s="10">
        <v>0.06</v>
      </c>
      <c r="E8" s="9"/>
      <c r="F8" s="10"/>
    </row>
    <row r="9" spans="1:7" ht="17.100000000000001" customHeight="1">
      <c r="A9" s="59" t="s">
        <v>28</v>
      </c>
      <c r="B9" s="28">
        <f>B7/B8</f>
        <v>0.20375399999999999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199</v>
      </c>
      <c r="D12" s="147" t="s">
        <v>16</v>
      </c>
      <c r="E12" s="21" t="s">
        <v>134</v>
      </c>
      <c r="F12" s="17">
        <v>7</v>
      </c>
    </row>
    <row r="13" spans="1:7" ht="17.100000000000001" customHeight="1">
      <c r="A13" s="146"/>
      <c r="B13" s="21" t="s">
        <v>62</v>
      </c>
      <c r="C13" s="17" t="s">
        <v>200</v>
      </c>
      <c r="D13" s="147"/>
      <c r="E13" s="21" t="s">
        <v>109</v>
      </c>
      <c r="F13" s="17">
        <v>5</v>
      </c>
    </row>
    <row r="14" spans="1:7" ht="17.100000000000001" customHeight="1">
      <c r="A14" s="146"/>
      <c r="B14" s="21" t="s">
        <v>63</v>
      </c>
      <c r="C14" s="17" t="s">
        <v>201</v>
      </c>
      <c r="D14" s="147" t="s">
        <v>17</v>
      </c>
      <c r="E14" s="21" t="s">
        <v>67</v>
      </c>
      <c r="F14" s="17">
        <v>0</v>
      </c>
    </row>
    <row r="15" spans="1:7" ht="17.100000000000001" customHeight="1">
      <c r="A15" s="146"/>
      <c r="B15" s="21" t="s">
        <v>64</v>
      </c>
      <c r="C15" s="17" t="s">
        <v>215</v>
      </c>
      <c r="D15" s="147"/>
      <c r="E15" s="21" t="s">
        <v>90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</v>
      </c>
      <c r="C18" s="25" t="s">
        <v>216</v>
      </c>
      <c r="D18" s="11">
        <v>4</v>
      </c>
      <c r="E18" s="151" t="s">
        <v>217</v>
      </c>
      <c r="F18" s="152"/>
    </row>
    <row r="19" spans="1:6" ht="17.100000000000001" customHeight="1">
      <c r="A19" s="146"/>
      <c r="B19" s="25">
        <v>0.52083333333333337</v>
      </c>
      <c r="C19" s="25" t="s">
        <v>218</v>
      </c>
      <c r="D19" s="11">
        <v>3</v>
      </c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219</v>
      </c>
      <c r="D24" s="11">
        <v>6</v>
      </c>
      <c r="E24" s="151"/>
      <c r="F24" s="152"/>
    </row>
    <row r="25" spans="1:6" ht="17.100000000000001" customHeight="1">
      <c r="A25" s="146"/>
      <c r="B25" s="25"/>
      <c r="C25" s="25"/>
      <c r="D25" s="11"/>
      <c r="E25" s="151"/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220</v>
      </c>
      <c r="D31" s="153" t="s">
        <v>60</v>
      </c>
      <c r="E31" s="59" t="s">
        <v>36</v>
      </c>
      <c r="F31" s="22" t="s">
        <v>225</v>
      </c>
    </row>
    <row r="32" spans="1:6" ht="17.100000000000001" customHeight="1">
      <c r="A32" s="154"/>
      <c r="B32" s="19" t="s">
        <v>37</v>
      </c>
      <c r="C32" s="23" t="s">
        <v>221</v>
      </c>
      <c r="D32" s="157"/>
      <c r="E32" s="16" t="s">
        <v>41</v>
      </c>
      <c r="F32" s="24" t="s">
        <v>213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226</v>
      </c>
    </row>
    <row r="34" spans="1:6" ht="17.100000000000001" customHeight="1">
      <c r="A34" s="155"/>
      <c r="B34" s="20" t="s">
        <v>39</v>
      </c>
      <c r="C34" s="23" t="s">
        <v>211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119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55" t="s">
        <v>222</v>
      </c>
      <c r="C37" s="56"/>
      <c r="D37" s="56"/>
      <c r="E37" s="56"/>
      <c r="F37" s="57"/>
    </row>
    <row r="38" spans="1:6" ht="17.100000000000001" customHeight="1">
      <c r="A38" s="155"/>
      <c r="B38" s="160" t="s">
        <v>223</v>
      </c>
      <c r="C38" s="161"/>
      <c r="D38" s="161"/>
      <c r="E38" s="161"/>
      <c r="F38" s="162"/>
    </row>
    <row r="39" spans="1:6" ht="17.100000000000001" customHeight="1">
      <c r="A39" s="156"/>
      <c r="B39" s="160" t="s">
        <v>224</v>
      </c>
      <c r="C39" s="161"/>
      <c r="D39" s="161"/>
      <c r="E39" s="161"/>
      <c r="F39" s="162"/>
    </row>
    <row r="40" spans="1:6" ht="17.100000000000001" customHeight="1">
      <c r="A40" s="153" t="s">
        <v>20</v>
      </c>
      <c r="B40" s="55" t="s">
        <v>227</v>
      </c>
      <c r="C40" s="56"/>
      <c r="D40" s="56"/>
      <c r="E40" s="56"/>
      <c r="F40" s="57"/>
    </row>
    <row r="41" spans="1:6" ht="17.100000000000001" customHeight="1">
      <c r="A41" s="155"/>
      <c r="B41" s="55" t="s">
        <v>228</v>
      </c>
      <c r="C41" s="56"/>
      <c r="D41" s="56"/>
      <c r="E41" s="56"/>
      <c r="F41" s="57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0" t="s">
        <v>30</v>
      </c>
      <c r="B44" s="165"/>
      <c r="C44" s="166"/>
      <c r="D44" s="6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58" t="s">
        <v>11</v>
      </c>
      <c r="E45" s="170" t="str">
        <f>B39</f>
        <v>* 밤고구마 스프 생산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42" t="s">
        <v>46</v>
      </c>
      <c r="B1" s="142"/>
      <c r="C1" s="142"/>
      <c r="D1" s="142"/>
      <c r="E1" s="142"/>
      <c r="F1" s="142"/>
    </row>
    <row r="2" spans="1:7" ht="20.100000000000001" customHeight="1">
      <c r="A2" s="59" t="s">
        <v>4</v>
      </c>
      <c r="B2" s="15">
        <v>42103</v>
      </c>
      <c r="C2" s="5" t="s">
        <v>57</v>
      </c>
      <c r="D2" s="15"/>
      <c r="E2" s="6" t="s">
        <v>47</v>
      </c>
      <c r="F2" s="17"/>
      <c r="G2" s="30">
        <f>SUM(D4:D8)+SUM(F4:F8)</f>
        <v>0.98000000000000009</v>
      </c>
    </row>
    <row r="3" spans="1:7" ht="24" customHeight="1">
      <c r="A3" s="143" t="s">
        <v>48</v>
      </c>
      <c r="B3" s="144"/>
      <c r="C3" s="26" t="s">
        <v>14</v>
      </c>
      <c r="D3" s="26" t="s">
        <v>50</v>
      </c>
      <c r="E3" s="26" t="s">
        <v>49</v>
      </c>
      <c r="F3" s="7" t="s">
        <v>50</v>
      </c>
    </row>
    <row r="4" spans="1:7" ht="17.100000000000001" customHeight="1">
      <c r="A4" s="59" t="s">
        <v>5</v>
      </c>
      <c r="B4" s="27">
        <v>1004000</v>
      </c>
      <c r="C4" s="8" t="s">
        <v>66</v>
      </c>
      <c r="D4" s="10">
        <v>0.04</v>
      </c>
      <c r="E4" s="9" t="s">
        <v>52</v>
      </c>
      <c r="F4" s="10">
        <v>0.1</v>
      </c>
    </row>
    <row r="5" spans="1:7" ht="17.100000000000001" customHeight="1">
      <c r="A5" s="59" t="s">
        <v>6</v>
      </c>
      <c r="B5" s="29">
        <f>B6-B4</f>
        <v>1412200</v>
      </c>
      <c r="C5" s="9" t="s">
        <v>51</v>
      </c>
      <c r="D5" s="10">
        <v>0.09</v>
      </c>
      <c r="E5" s="9" t="s">
        <v>53</v>
      </c>
      <c r="F5" s="10">
        <v>7.0000000000000007E-2</v>
      </c>
    </row>
    <row r="6" spans="1:7" ht="17.100000000000001" customHeight="1">
      <c r="A6" s="59" t="s">
        <v>7</v>
      </c>
      <c r="B6" s="29">
        <v>2416200</v>
      </c>
      <c r="C6" s="8" t="s">
        <v>56</v>
      </c>
      <c r="D6" s="10">
        <v>0.08</v>
      </c>
      <c r="E6" s="9" t="s">
        <v>54</v>
      </c>
      <c r="F6" s="10">
        <v>0.14000000000000001</v>
      </c>
    </row>
    <row r="7" spans="1:7" ht="17.100000000000001" customHeight="1">
      <c r="A7" s="59" t="s">
        <v>8</v>
      </c>
      <c r="B7" s="29">
        <v>22791600</v>
      </c>
      <c r="C7" s="9" t="s">
        <v>34</v>
      </c>
      <c r="D7" s="10">
        <v>0.16</v>
      </c>
      <c r="E7" s="9" t="s">
        <v>55</v>
      </c>
      <c r="F7" s="10">
        <v>0.28000000000000003</v>
      </c>
    </row>
    <row r="8" spans="1:7" ht="17.100000000000001" customHeight="1">
      <c r="A8" s="59" t="s">
        <v>13</v>
      </c>
      <c r="B8" s="29">
        <v>100000000</v>
      </c>
      <c r="C8" s="8" t="s">
        <v>35</v>
      </c>
      <c r="D8" s="10">
        <v>0.02</v>
      </c>
      <c r="E8" s="9"/>
      <c r="F8" s="10"/>
    </row>
    <row r="9" spans="1:7" ht="17.100000000000001" customHeight="1">
      <c r="A9" s="59" t="s">
        <v>28</v>
      </c>
      <c r="B9" s="28">
        <f>B7/B8</f>
        <v>0.22791600000000001</v>
      </c>
      <c r="C9" s="8"/>
      <c r="D9" s="10"/>
      <c r="E9" s="9"/>
      <c r="F9" s="12"/>
    </row>
    <row r="10" spans="1:7" ht="27.95" customHeight="1">
      <c r="A10" s="145" t="s">
        <v>26</v>
      </c>
      <c r="B10" s="145"/>
      <c r="C10" s="145"/>
      <c r="D10" s="145"/>
      <c r="E10" s="145"/>
      <c r="F10" s="145"/>
    </row>
    <row r="11" spans="1:7" ht="17.100000000000001" customHeight="1">
      <c r="A11" s="146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7" ht="17.100000000000001" customHeight="1">
      <c r="A12" s="146"/>
      <c r="B12" s="21" t="s">
        <v>70</v>
      </c>
      <c r="C12" s="17" t="s">
        <v>229</v>
      </c>
      <c r="D12" s="147" t="s">
        <v>16</v>
      </c>
      <c r="E12" s="21" t="s">
        <v>233</v>
      </c>
      <c r="F12" s="17">
        <v>10</v>
      </c>
    </row>
    <row r="13" spans="1:7" ht="17.100000000000001" customHeight="1">
      <c r="A13" s="146"/>
      <c r="B13" s="21" t="s">
        <v>62</v>
      </c>
      <c r="C13" s="17" t="s">
        <v>230</v>
      </c>
      <c r="D13" s="147"/>
      <c r="E13" s="21" t="s">
        <v>234</v>
      </c>
      <c r="F13" s="17">
        <v>5</v>
      </c>
    </row>
    <row r="14" spans="1:7" ht="17.100000000000001" customHeight="1">
      <c r="A14" s="146"/>
      <c r="B14" s="21" t="s">
        <v>63</v>
      </c>
      <c r="C14" s="17" t="s">
        <v>231</v>
      </c>
      <c r="D14" s="147" t="s">
        <v>17</v>
      </c>
      <c r="E14" s="21" t="s">
        <v>235</v>
      </c>
      <c r="F14" s="17">
        <v>0</v>
      </c>
    </row>
    <row r="15" spans="1:7" ht="17.100000000000001" customHeight="1">
      <c r="A15" s="146"/>
      <c r="B15" s="21" t="s">
        <v>64</v>
      </c>
      <c r="C15" s="17" t="s">
        <v>232</v>
      </c>
      <c r="D15" s="147"/>
      <c r="E15" s="21" t="s">
        <v>64</v>
      </c>
      <c r="F15" s="17">
        <v>0</v>
      </c>
    </row>
    <row r="16" spans="1:7" ht="27.95" customHeight="1">
      <c r="A16" s="145"/>
      <c r="B16" s="145"/>
      <c r="C16" s="145"/>
      <c r="D16" s="145"/>
      <c r="E16" s="145"/>
      <c r="F16" s="145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148" t="s">
        <v>23</v>
      </c>
      <c r="F17" s="149"/>
    </row>
    <row r="18" spans="1:6" ht="17.100000000000001" customHeight="1">
      <c r="A18" s="146" t="s">
        <v>29</v>
      </c>
      <c r="B18" s="25">
        <v>0.58333333333333337</v>
      </c>
      <c r="C18" s="25" t="s">
        <v>236</v>
      </c>
      <c r="D18" s="11">
        <v>5</v>
      </c>
      <c r="E18" s="151" t="s">
        <v>95</v>
      </c>
      <c r="F18" s="152"/>
    </row>
    <row r="19" spans="1:6" ht="17.100000000000001" customHeight="1">
      <c r="A19" s="146"/>
      <c r="B19" s="25"/>
      <c r="C19" s="25"/>
      <c r="D19" s="11"/>
      <c r="E19" s="151"/>
      <c r="F19" s="152"/>
    </row>
    <row r="20" spans="1:6" ht="17.100000000000001" customHeight="1">
      <c r="A20" s="146"/>
      <c r="B20" s="25"/>
      <c r="C20" s="25"/>
      <c r="D20" s="11"/>
      <c r="E20" s="151"/>
      <c r="F20" s="152"/>
    </row>
    <row r="21" spans="1:6" ht="17.100000000000001" customHeight="1">
      <c r="A21" s="146"/>
      <c r="B21" s="25"/>
      <c r="C21" s="25"/>
      <c r="D21" s="11"/>
      <c r="E21" s="151"/>
      <c r="F21" s="152"/>
    </row>
    <row r="22" spans="1:6" ht="17.100000000000001" customHeight="1">
      <c r="A22" s="146"/>
      <c r="B22" s="25"/>
      <c r="C22" s="25"/>
      <c r="D22" s="11"/>
      <c r="E22" s="151"/>
      <c r="F22" s="152"/>
    </row>
    <row r="23" spans="1:6" ht="17.100000000000001" customHeight="1">
      <c r="A23" s="150"/>
      <c r="B23" s="25"/>
      <c r="C23" s="17"/>
      <c r="D23" s="11"/>
      <c r="E23" s="151"/>
      <c r="F23" s="152"/>
    </row>
    <row r="24" spans="1:6" ht="17.100000000000001" customHeight="1">
      <c r="A24" s="146" t="s">
        <v>0</v>
      </c>
      <c r="B24" s="25">
        <v>0.77083333333333337</v>
      </c>
      <c r="C24" s="25" t="s">
        <v>237</v>
      </c>
      <c r="D24" s="11">
        <v>2</v>
      </c>
      <c r="E24" s="151"/>
      <c r="F24" s="152"/>
    </row>
    <row r="25" spans="1:6" ht="17.100000000000001" customHeight="1">
      <c r="A25" s="146"/>
      <c r="B25" s="25">
        <v>0.79166666666666663</v>
      </c>
      <c r="C25" s="25" t="s">
        <v>238</v>
      </c>
      <c r="D25" s="11">
        <v>2</v>
      </c>
      <c r="E25" s="151" t="s">
        <v>95</v>
      </c>
      <c r="F25" s="152"/>
    </row>
    <row r="26" spans="1:6" ht="17.100000000000001" customHeight="1">
      <c r="A26" s="146"/>
      <c r="B26" s="25"/>
      <c r="C26" s="25"/>
      <c r="D26" s="11"/>
      <c r="E26" s="151"/>
      <c r="F26" s="152"/>
    </row>
    <row r="27" spans="1:6" ht="17.100000000000001" customHeight="1">
      <c r="A27" s="146"/>
      <c r="B27" s="25"/>
      <c r="C27" s="25"/>
      <c r="D27" s="11"/>
      <c r="E27" s="151"/>
      <c r="F27" s="152"/>
    </row>
    <row r="28" spans="1:6" ht="17.100000000000001" customHeight="1">
      <c r="A28" s="146"/>
      <c r="B28" s="25"/>
      <c r="C28" s="25"/>
      <c r="D28" s="11"/>
      <c r="E28" s="151"/>
      <c r="F28" s="152"/>
    </row>
    <row r="29" spans="1:6" ht="17.100000000000001" customHeight="1">
      <c r="A29" s="146"/>
      <c r="B29" s="25"/>
      <c r="C29" s="25"/>
      <c r="D29" s="11"/>
      <c r="E29" s="151"/>
      <c r="F29" s="152"/>
    </row>
    <row r="30" spans="1:6" ht="26.1" customHeight="1">
      <c r="A30" s="145" t="s">
        <v>45</v>
      </c>
      <c r="B30" s="145"/>
      <c r="C30" s="145"/>
      <c r="D30" s="145"/>
      <c r="E30" s="145"/>
      <c r="F30" s="145"/>
    </row>
    <row r="31" spans="1:6" ht="17.100000000000001" customHeight="1">
      <c r="A31" s="153" t="s">
        <v>30</v>
      </c>
      <c r="B31" s="18" t="s">
        <v>36</v>
      </c>
      <c r="C31" s="23" t="s">
        <v>239</v>
      </c>
      <c r="D31" s="153" t="s">
        <v>60</v>
      </c>
      <c r="E31" s="59" t="s">
        <v>36</v>
      </c>
      <c r="F31" s="22" t="s">
        <v>241</v>
      </c>
    </row>
    <row r="32" spans="1:6" ht="17.100000000000001" customHeight="1">
      <c r="A32" s="154"/>
      <c r="B32" s="19" t="s">
        <v>37</v>
      </c>
      <c r="C32" s="23" t="s">
        <v>221</v>
      </c>
      <c r="D32" s="157"/>
      <c r="E32" s="16" t="s">
        <v>41</v>
      </c>
      <c r="F32" s="24" t="s">
        <v>242</v>
      </c>
    </row>
    <row r="33" spans="1:6" ht="17.100000000000001" customHeight="1">
      <c r="A33" s="154"/>
      <c r="B33" s="20" t="s">
        <v>38</v>
      </c>
      <c r="C33" s="23" t="s">
        <v>59</v>
      </c>
      <c r="D33" s="157"/>
      <c r="E33" s="16" t="s">
        <v>42</v>
      </c>
      <c r="F33" s="24" t="s">
        <v>243</v>
      </c>
    </row>
    <row r="34" spans="1:6" ht="17.100000000000001" customHeight="1">
      <c r="A34" s="155"/>
      <c r="B34" s="20" t="s">
        <v>39</v>
      </c>
      <c r="C34" s="23" t="s">
        <v>240</v>
      </c>
      <c r="D34" s="158"/>
      <c r="E34" s="16" t="s">
        <v>43</v>
      </c>
      <c r="F34" s="24"/>
    </row>
    <row r="35" spans="1:6" ht="17.100000000000001" customHeight="1">
      <c r="A35" s="156"/>
      <c r="B35" s="20" t="s">
        <v>40</v>
      </c>
      <c r="C35" s="23" t="s">
        <v>119</v>
      </c>
      <c r="D35" s="159"/>
      <c r="E35" s="16" t="s">
        <v>44</v>
      </c>
      <c r="F35" s="24"/>
    </row>
    <row r="36" spans="1:6" ht="27" customHeight="1">
      <c r="A36" s="145" t="s">
        <v>45</v>
      </c>
      <c r="B36" s="145"/>
      <c r="C36" s="145"/>
      <c r="D36" s="145"/>
      <c r="E36" s="145"/>
      <c r="F36" s="145"/>
    </row>
    <row r="37" spans="1:6" ht="17.100000000000001" customHeight="1">
      <c r="A37" s="153" t="s">
        <v>31</v>
      </c>
      <c r="B37" s="55" t="s">
        <v>244</v>
      </c>
      <c r="C37" s="56"/>
      <c r="D37" s="56"/>
      <c r="E37" s="56"/>
      <c r="F37" s="57"/>
    </row>
    <row r="38" spans="1:6" ht="17.100000000000001" customHeight="1">
      <c r="A38" s="155"/>
      <c r="B38" s="160" t="s">
        <v>245</v>
      </c>
      <c r="C38" s="161"/>
      <c r="D38" s="161"/>
      <c r="E38" s="161"/>
      <c r="F38" s="162"/>
    </row>
    <row r="39" spans="1:6" ht="17.100000000000001" customHeight="1">
      <c r="A39" s="156"/>
      <c r="B39" s="160"/>
      <c r="C39" s="161"/>
      <c r="D39" s="161"/>
      <c r="E39" s="161"/>
      <c r="F39" s="162"/>
    </row>
    <row r="40" spans="1:6" ht="17.100000000000001" customHeight="1">
      <c r="A40" s="153" t="s">
        <v>20</v>
      </c>
      <c r="B40" s="55" t="s">
        <v>246</v>
      </c>
      <c r="C40" s="56"/>
      <c r="D40" s="56"/>
      <c r="E40" s="56"/>
      <c r="F40" s="57"/>
    </row>
    <row r="41" spans="1:6" ht="17.100000000000001" customHeight="1">
      <c r="A41" s="155"/>
      <c r="B41" s="55" t="s">
        <v>247</v>
      </c>
      <c r="C41" s="56"/>
      <c r="D41" s="56"/>
      <c r="E41" s="56"/>
      <c r="F41" s="57"/>
    </row>
    <row r="42" spans="1:6" ht="17.100000000000001" customHeight="1">
      <c r="A42" s="156"/>
      <c r="B42" s="160"/>
      <c r="C42" s="161"/>
      <c r="D42" s="161"/>
      <c r="E42" s="161"/>
      <c r="F42" s="162"/>
    </row>
    <row r="43" spans="1:6" ht="24" customHeight="1">
      <c r="A43" s="145" t="s">
        <v>32</v>
      </c>
      <c r="B43" s="145"/>
      <c r="C43" s="145"/>
      <c r="D43" s="145"/>
      <c r="E43" s="145"/>
      <c r="F43" s="145"/>
    </row>
    <row r="44" spans="1:6" ht="27" customHeight="1">
      <c r="A44" s="60" t="s">
        <v>30</v>
      </c>
      <c r="B44" s="165"/>
      <c r="C44" s="166"/>
      <c r="D44" s="60" t="s">
        <v>20</v>
      </c>
      <c r="E44" s="165"/>
      <c r="F44" s="166"/>
    </row>
    <row r="45" spans="1:6" ht="24" customHeight="1">
      <c r="A45" s="167" t="s">
        <v>12</v>
      </c>
      <c r="B45" s="168"/>
      <c r="C45" s="169"/>
      <c r="D45" s="58" t="s">
        <v>11</v>
      </c>
      <c r="E45" s="170">
        <f>B39</f>
        <v>0</v>
      </c>
      <c r="F45" s="171"/>
    </row>
    <row r="46" spans="1:6" ht="17.100000000000001" customHeight="1">
      <c r="A46" s="163" t="s">
        <v>30</v>
      </c>
      <c r="B46" s="13" t="s">
        <v>2</v>
      </c>
      <c r="C46" s="13" t="s">
        <v>24</v>
      </c>
      <c r="D46" s="163" t="s">
        <v>20</v>
      </c>
      <c r="E46" s="13" t="s">
        <v>25</v>
      </c>
      <c r="F46" s="13" t="s">
        <v>3</v>
      </c>
    </row>
    <row r="47" spans="1:6" ht="17.100000000000001" customHeight="1">
      <c r="A47" s="163"/>
      <c r="B47" s="3"/>
      <c r="C47" s="3"/>
      <c r="D47" s="164"/>
      <c r="E47" s="3"/>
      <c r="F47" s="14"/>
    </row>
    <row r="48" spans="1:6" ht="17.100000000000001" customHeight="1">
      <c r="A48" s="163"/>
      <c r="B48" s="3"/>
      <c r="C48" s="3"/>
      <c r="D48" s="164"/>
      <c r="E48" s="3"/>
      <c r="F48" s="14"/>
    </row>
    <row r="49" spans="1:6" ht="17.100000000000001" customHeight="1">
      <c r="A49" s="163"/>
      <c r="B49" s="3"/>
      <c r="C49" s="3"/>
      <c r="D49" s="16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0413</vt:lpstr>
      <vt:lpstr>0414</vt:lpstr>
      <vt:lpstr>0415</vt:lpstr>
      <vt:lpstr>0416</vt:lpstr>
      <vt:lpstr>0417</vt:lpstr>
      <vt:lpstr>0418</vt:lpstr>
      <vt:lpstr>0419</vt:lpstr>
      <vt:lpstr>0420</vt:lpstr>
      <vt:lpstr>0421</vt:lpstr>
      <vt:lpstr>0422</vt:lpstr>
      <vt:lpstr>0423</vt:lpstr>
      <vt:lpstr>0424</vt:lpstr>
      <vt:lpstr>0425</vt:lpstr>
      <vt:lpstr>0426</vt:lpstr>
      <vt:lpstr>0427</vt:lpstr>
      <vt:lpstr>0428</vt:lpstr>
      <vt:lpstr>0429</vt:lpstr>
      <vt:lpstr>0430</vt:lpstr>
      <vt:lpstr>'0401'!Print_Area</vt:lpstr>
      <vt:lpstr>'0402'!Print_Area</vt:lpstr>
      <vt:lpstr>'0403'!Print_Area</vt:lpstr>
      <vt:lpstr>'0404'!Print_Area</vt:lpstr>
      <vt:lpstr>'0405'!Print_Area</vt:lpstr>
      <vt:lpstr>'0406'!Print_Area</vt:lpstr>
      <vt:lpstr>'0407'!Print_Area</vt:lpstr>
      <vt:lpstr>'0408'!Print_Area</vt:lpstr>
      <vt:lpstr>'0409'!Print_Area</vt:lpstr>
      <vt:lpstr>'0410'!Print_Area</vt:lpstr>
      <vt:lpstr>'0411'!Print_Area</vt:lpstr>
      <vt:lpstr>'0412'!Print_Area</vt:lpstr>
      <vt:lpstr>'0413'!Print_Area</vt:lpstr>
      <vt:lpstr>'0414'!Print_Area</vt:lpstr>
      <vt:lpstr>'0415'!Print_Area</vt:lpstr>
      <vt:lpstr>'0416'!Print_Area</vt:lpstr>
      <vt:lpstr>'0417'!Print_Area</vt:lpstr>
      <vt:lpstr>'0418'!Print_Area</vt:lpstr>
      <vt:lpstr>'0419'!Print_Area</vt:lpstr>
      <vt:lpstr>'0420'!Print_Area</vt:lpstr>
      <vt:lpstr>'0421'!Print_Area</vt:lpstr>
      <vt:lpstr>'0422'!Print_Area</vt:lpstr>
      <vt:lpstr>'0423'!Print_Area</vt:lpstr>
      <vt:lpstr>'0424'!Print_Area</vt:lpstr>
      <vt:lpstr>'0425'!Print_Area</vt:lpstr>
      <vt:lpstr>'0426'!Print_Area</vt:lpstr>
      <vt:lpstr>'0427'!Print_Area</vt:lpstr>
      <vt:lpstr>'0428'!Print_Area</vt:lpstr>
      <vt:lpstr>'0429'!Print_Area</vt:lpstr>
      <vt:lpstr>'0430'!Print_Area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2015-04-02T08:32:56Z</cp:lastPrinted>
  <dcterms:created xsi:type="dcterms:W3CDTF">2013-06-25T04:39:05Z</dcterms:created>
  <dcterms:modified xsi:type="dcterms:W3CDTF">2015-05-03T06:01:33Z</dcterms:modified>
</cp:coreProperties>
</file>