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ThisWorkbook" autoCompressPictures="0"/>
  <bookViews>
    <workbookView xWindow="0" yWindow="0" windowWidth="19320" windowHeight="7710" tabRatio="952" activeTab="30"/>
  </bookViews>
  <sheets>
    <sheet name="0301" sheetId="529" r:id="rId1"/>
    <sheet name="0302" sheetId="558" r:id="rId2"/>
    <sheet name="0303" sheetId="559" r:id="rId3"/>
    <sheet name="0304" sheetId="560" r:id="rId4"/>
    <sheet name="0305" sheetId="561" r:id="rId5"/>
    <sheet name="0306" sheetId="562" r:id="rId6"/>
    <sheet name="0307" sheetId="563" r:id="rId7"/>
    <sheet name="0308" sheetId="564" r:id="rId8"/>
    <sheet name="0309" sheetId="565" r:id="rId9"/>
    <sheet name="0310" sheetId="566" r:id="rId10"/>
    <sheet name="0311" sheetId="567" r:id="rId11"/>
    <sheet name="0312" sheetId="568" r:id="rId12"/>
    <sheet name="0313" sheetId="569" r:id="rId13"/>
    <sheet name="0314" sheetId="570" r:id="rId14"/>
    <sheet name="0315" sheetId="571" r:id="rId15"/>
    <sheet name="0316" sheetId="572" r:id="rId16"/>
    <sheet name="0317" sheetId="573" r:id="rId17"/>
    <sheet name="0318" sheetId="574" r:id="rId18"/>
    <sheet name="0319" sheetId="575" r:id="rId19"/>
    <sheet name="0320" sheetId="576" r:id="rId20"/>
    <sheet name="0321" sheetId="577" r:id="rId21"/>
    <sheet name="0322" sheetId="578" r:id="rId22"/>
    <sheet name="0323" sheetId="579" r:id="rId23"/>
    <sheet name="0324" sheetId="580" r:id="rId24"/>
    <sheet name="0325" sheetId="581" r:id="rId25"/>
    <sheet name="0326" sheetId="582" r:id="rId26"/>
    <sheet name="0327" sheetId="583" r:id="rId27"/>
    <sheet name="0328" sheetId="584" r:id="rId28"/>
    <sheet name="0329" sheetId="585" r:id="rId29"/>
    <sheet name="0330" sheetId="586" r:id="rId30"/>
    <sheet name="0331" sheetId="587" r:id="rId31"/>
  </sheets>
  <definedNames>
    <definedName name="_xlnm.Print_Area" localSheetId="0">'0301'!$A$1:$F$46</definedName>
    <definedName name="_xlnm.Print_Area" localSheetId="1">'0302'!$A$1:$F$46</definedName>
    <definedName name="_xlnm.Print_Area" localSheetId="2">'0303'!$A$1:$F$46</definedName>
    <definedName name="_xlnm.Print_Area" localSheetId="3">'0304'!$A$1:$F$46</definedName>
    <definedName name="_xlnm.Print_Area" localSheetId="4">'0305'!$A$1:$F$46</definedName>
    <definedName name="_xlnm.Print_Area" localSheetId="5">'0306'!$A$1:$F$46</definedName>
    <definedName name="_xlnm.Print_Area" localSheetId="6">'0307'!$A$1:$F$46</definedName>
    <definedName name="_xlnm.Print_Area" localSheetId="7">'0308'!$A$1:$F$46</definedName>
    <definedName name="_xlnm.Print_Area" localSheetId="8">'0309'!$A$1:$F$46</definedName>
    <definedName name="_xlnm.Print_Area" localSheetId="9">'0310'!$A$1:$F$46</definedName>
    <definedName name="_xlnm.Print_Area" localSheetId="10">'0311'!$A$1:$F$46</definedName>
    <definedName name="_xlnm.Print_Area" localSheetId="11">'0312'!$A$1:$F$46</definedName>
    <definedName name="_xlnm.Print_Area" localSheetId="12">'0313'!$A$1:$F$46</definedName>
    <definedName name="_xlnm.Print_Area" localSheetId="13">'0314'!$A$1:$F$46</definedName>
    <definedName name="_xlnm.Print_Area" localSheetId="14">'0315'!$A$1:$F$46</definedName>
    <definedName name="_xlnm.Print_Area" localSheetId="15">'0316'!$A$1:$F$46</definedName>
    <definedName name="_xlnm.Print_Area" localSheetId="16">'0317'!$A$1:$F$46</definedName>
    <definedName name="_xlnm.Print_Area" localSheetId="17">'0318'!$A$1:$F$46</definedName>
    <definedName name="_xlnm.Print_Area" localSheetId="18">'0319'!$A$1:$F$46</definedName>
    <definedName name="_xlnm.Print_Area" localSheetId="19">'0320'!$A$1:$F$46</definedName>
    <definedName name="_xlnm.Print_Area" localSheetId="20">'0321'!$A$1:$F$46</definedName>
    <definedName name="_xlnm.Print_Area" localSheetId="21">'0322'!$A$1:$F$46</definedName>
    <definedName name="_xlnm.Print_Area" localSheetId="22">'0323'!$A$1:$F$46</definedName>
    <definedName name="_xlnm.Print_Area" localSheetId="23">'0324'!$A$1:$F$46</definedName>
    <definedName name="_xlnm.Print_Area" localSheetId="24">'0325'!$A$1:$F$46</definedName>
    <definedName name="_xlnm.Print_Area" localSheetId="25">'0326'!$A$1:$F$46</definedName>
    <definedName name="_xlnm.Print_Area" localSheetId="26">'0327'!$A$1:$F$46</definedName>
    <definedName name="_xlnm.Print_Area" localSheetId="27">'0328'!$A$1:$F$46</definedName>
    <definedName name="_xlnm.Print_Area" localSheetId="28">'0329'!$A$1:$F$46</definedName>
    <definedName name="_xlnm.Print_Area" localSheetId="29">'0330'!$A$1:$F$46</definedName>
    <definedName name="_xlnm.Print_Area" localSheetId="30">'0331'!$A$1:$F$46</definedName>
  </definedNames>
  <calcPr calcId="125725"/>
</workbook>
</file>

<file path=xl/calcChain.xml><?xml version="1.0" encoding="utf-8"?>
<calcChain xmlns="http://schemas.openxmlformats.org/spreadsheetml/2006/main">
  <c r="E45" i="587"/>
  <c r="B9"/>
  <c r="B5"/>
  <c r="H2"/>
  <c r="E45" i="586"/>
  <c r="B9"/>
  <c r="B5"/>
  <c r="H2"/>
  <c r="E45" i="585"/>
  <c r="B9"/>
  <c r="B5"/>
  <c r="H2"/>
  <c r="E45" i="584"/>
  <c r="B9"/>
  <c r="B5"/>
  <c r="H2"/>
  <c r="E45" i="583"/>
  <c r="B9"/>
  <c r="B5"/>
  <c r="H2"/>
  <c r="E45" i="582"/>
  <c r="B9"/>
  <c r="B5"/>
  <c r="H2"/>
  <c r="E45" i="581"/>
  <c r="B9"/>
  <c r="B5"/>
  <c r="H2"/>
  <c r="E45" i="580"/>
  <c r="B9"/>
  <c r="B5"/>
  <c r="H2"/>
  <c r="E45" i="579"/>
  <c r="B9"/>
  <c r="B5"/>
  <c r="H2"/>
  <c r="E45" i="578"/>
  <c r="B9"/>
  <c r="B5"/>
  <c r="H2"/>
  <c r="E45" i="577"/>
  <c r="B9"/>
  <c r="B5"/>
  <c r="H2"/>
  <c r="E45" i="576"/>
  <c r="B9"/>
  <c r="B5"/>
  <c r="H2"/>
  <c r="E45" i="575"/>
  <c r="B9"/>
  <c r="B5"/>
  <c r="H2"/>
  <c r="E45" i="574"/>
  <c r="B9"/>
  <c r="B5"/>
  <c r="H2"/>
  <c r="E45" i="573"/>
  <c r="B9"/>
  <c r="B5"/>
  <c r="H2"/>
  <c r="E45" i="572"/>
  <c r="B9"/>
  <c r="B5"/>
  <c r="H2"/>
  <c r="E45" i="571"/>
  <c r="B9"/>
  <c r="B5"/>
  <c r="H2"/>
  <c r="E45" i="570"/>
  <c r="B9"/>
  <c r="B5"/>
  <c r="H2"/>
  <c r="E45" i="569"/>
  <c r="B9"/>
  <c r="B5"/>
  <c r="H2"/>
  <c r="H2" i="568"/>
  <c r="E45"/>
  <c r="B9"/>
  <c r="B5"/>
  <c r="E45" i="567"/>
  <c r="B9"/>
  <c r="B5"/>
  <c r="E45" i="566" l="1"/>
  <c r="B9"/>
  <c r="B5"/>
  <c r="E45" i="565" l="1"/>
  <c r="B9"/>
  <c r="B5"/>
  <c r="E45" i="564"/>
  <c r="B9"/>
  <c r="B5"/>
  <c r="E45" i="563"/>
  <c r="B9"/>
  <c r="B5"/>
  <c r="E45" i="562" l="1"/>
  <c r="B9"/>
  <c r="B5"/>
  <c r="E45" i="561" l="1"/>
  <c r="B9"/>
  <c r="B5"/>
  <c r="E45" i="560"/>
  <c r="B9"/>
  <c r="B5"/>
  <c r="E45" i="559" l="1"/>
  <c r="B9"/>
  <c r="B5"/>
  <c r="E45" i="558"/>
  <c r="B9"/>
  <c r="B5"/>
  <c r="E45" i="529" l="1"/>
  <c r="B9"/>
  <c r="B5"/>
</calcChain>
</file>

<file path=xl/sharedStrings.xml><?xml version="1.0" encoding="utf-8"?>
<sst xmlns="http://schemas.openxmlformats.org/spreadsheetml/2006/main" count="3050" uniqueCount="648">
  <si>
    <t xml:space="preserve">오후 </t>
  </si>
  <si>
    <t xml:space="preserve"> </t>
  </si>
  <si>
    <t xml:space="preserve">금액 </t>
  </si>
  <si>
    <t xml:space="preserve">사용내역 </t>
  </si>
  <si>
    <t>작성일자</t>
  </si>
  <si>
    <t>런치</t>
    <phoneticPr fontId="5" type="noConversion"/>
  </si>
  <si>
    <t>디너</t>
    <phoneticPr fontId="5" type="noConversion"/>
  </si>
  <si>
    <t>총매출</t>
    <phoneticPr fontId="5" type="noConversion"/>
  </si>
  <si>
    <t>누적매출</t>
    <phoneticPr fontId="5" type="noConversion"/>
  </si>
  <si>
    <t>메뉴</t>
    <phoneticPr fontId="5" type="noConversion"/>
  </si>
  <si>
    <t>데일리 판매수량</t>
    <phoneticPr fontId="5" type="noConversion"/>
  </si>
  <si>
    <t>총금액</t>
    <phoneticPr fontId="5" type="noConversion"/>
  </si>
  <si>
    <t xml:space="preserve">  전도금 사용내역 </t>
    <phoneticPr fontId="5" type="noConversion"/>
  </si>
  <si>
    <t>목표매출</t>
    <phoneticPr fontId="5" type="noConversion"/>
  </si>
  <si>
    <t>주요판매분석</t>
    <phoneticPr fontId="5" type="noConversion"/>
  </si>
  <si>
    <t>판매량(누적)</t>
    <phoneticPr fontId="5" type="noConversion"/>
  </si>
  <si>
    <t>Daily Best</t>
    <phoneticPr fontId="5" type="noConversion"/>
  </si>
  <si>
    <t>Daily Worst</t>
    <phoneticPr fontId="5" type="noConversion"/>
  </si>
  <si>
    <t>분류</t>
    <phoneticPr fontId="5" type="noConversion"/>
  </si>
  <si>
    <t xml:space="preserve"> 추천메뉴</t>
    <phoneticPr fontId="5" type="noConversion"/>
  </si>
  <si>
    <t>Hall</t>
    <phoneticPr fontId="5" type="noConversion"/>
  </si>
  <si>
    <t>예약명</t>
    <phoneticPr fontId="5" type="noConversion"/>
  </si>
  <si>
    <t>인원</t>
    <phoneticPr fontId="5" type="noConversion"/>
  </si>
  <si>
    <t>비고</t>
    <phoneticPr fontId="5" type="noConversion"/>
  </si>
  <si>
    <t>사용내역</t>
    <phoneticPr fontId="5" type="noConversion"/>
  </si>
  <si>
    <t>금액</t>
    <phoneticPr fontId="5" type="noConversion"/>
  </si>
  <si>
    <t xml:space="preserve">  금주의 추천메뉴 및 Daily (Best &amp; Worst) </t>
    <phoneticPr fontId="5" type="noConversion"/>
  </si>
  <si>
    <t>금주 추천메뉴</t>
    <phoneticPr fontId="5" type="noConversion"/>
  </si>
  <si>
    <t>목표매출 달성도</t>
    <phoneticPr fontId="5" type="noConversion"/>
  </si>
  <si>
    <t>오전</t>
    <phoneticPr fontId="5" type="noConversion"/>
  </si>
  <si>
    <t>Kitchen</t>
    <phoneticPr fontId="5" type="noConversion"/>
  </si>
  <si>
    <t>Kitchen</t>
  </si>
  <si>
    <t xml:space="preserve">  기물파손율 </t>
    <phoneticPr fontId="5" type="noConversion"/>
  </si>
  <si>
    <t xml:space="preserve">시간 </t>
    <phoneticPr fontId="5" type="noConversion"/>
  </si>
  <si>
    <t>Pasta</t>
    <phoneticPr fontId="5" type="noConversion"/>
  </si>
  <si>
    <t>Risotto</t>
    <phoneticPr fontId="5" type="noConversion"/>
  </si>
  <si>
    <t xml:space="preserve">  직원 휴무 및 파트별 근무 섹션</t>
    <phoneticPr fontId="5" type="noConversion"/>
  </si>
  <si>
    <t>* D/O</t>
    <phoneticPr fontId="5" type="noConversion"/>
  </si>
  <si>
    <t>* Salad</t>
    <phoneticPr fontId="5" type="noConversion"/>
  </si>
  <si>
    <t>* Pizza</t>
    <phoneticPr fontId="5" type="noConversion"/>
  </si>
  <si>
    <t xml:space="preserve">* Pasta </t>
    <phoneticPr fontId="5" type="noConversion"/>
  </si>
  <si>
    <t>* Main</t>
    <phoneticPr fontId="5" type="noConversion"/>
  </si>
  <si>
    <t>* Section A</t>
    <phoneticPr fontId="5" type="noConversion"/>
  </si>
  <si>
    <t>* Section B</t>
    <phoneticPr fontId="5" type="noConversion"/>
  </si>
  <si>
    <t>* Section 6F</t>
    <phoneticPr fontId="5" type="noConversion"/>
  </si>
  <si>
    <t>* Part Time</t>
    <phoneticPr fontId="5" type="noConversion"/>
  </si>
  <si>
    <t>* 보고  및 특이사항</t>
    <phoneticPr fontId="5" type="noConversion"/>
  </si>
  <si>
    <t xml:space="preserve"> </t>
    <phoneticPr fontId="4" type="noConversion"/>
  </si>
  <si>
    <t>* 정동수 사원</t>
    <phoneticPr fontId="5" type="noConversion"/>
  </si>
  <si>
    <t>대표</t>
  </si>
  <si>
    <t xml:space="preserve">  일일매출내역</t>
  </si>
  <si>
    <t>주요판매분석</t>
  </si>
  <si>
    <t>판매율</t>
  </si>
  <si>
    <t>Appetizer</t>
  </si>
  <si>
    <t>Main</t>
  </si>
  <si>
    <t>Salad</t>
  </si>
  <si>
    <t>Set(Lunch)</t>
  </si>
  <si>
    <t>Set(Dinner)</t>
  </si>
  <si>
    <t>Wine &amp; Beverage</t>
  </si>
  <si>
    <t>* Ant-Calamari</t>
    <phoneticPr fontId="5" type="noConversion"/>
  </si>
  <si>
    <t>Pizza</t>
    <phoneticPr fontId="5" type="noConversion"/>
  </si>
  <si>
    <t>``</t>
    <phoneticPr fontId="5" type="noConversion"/>
  </si>
  <si>
    <t>* 유하빈 사원</t>
    <phoneticPr fontId="5" type="noConversion"/>
  </si>
  <si>
    <t>* 송상민 사원</t>
    <phoneticPr fontId="5" type="noConversion"/>
  </si>
  <si>
    <t>* Piz-Margherita</t>
    <phoneticPr fontId="5" type="noConversion"/>
  </si>
  <si>
    <t>* 강신욱 사원</t>
    <phoneticPr fontId="5" type="noConversion"/>
  </si>
  <si>
    <t>`</t>
    <phoneticPr fontId="5" type="noConversion"/>
  </si>
  <si>
    <t>* 이길만 주임, 조성훈 사원</t>
    <phoneticPr fontId="5" type="noConversion"/>
  </si>
  <si>
    <t>* Lunch A set</t>
    <phoneticPr fontId="5" type="noConversion"/>
  </si>
  <si>
    <t>* 김정필, 이성호 사원</t>
    <phoneticPr fontId="5" type="noConversion"/>
  </si>
  <si>
    <t>* 최영환 주임, 윤은선 사원</t>
    <phoneticPr fontId="5" type="noConversion"/>
  </si>
  <si>
    <t>* 정화영, 조현우 사원</t>
    <phoneticPr fontId="5" type="noConversion"/>
  </si>
  <si>
    <t>0(3)</t>
    <phoneticPr fontId="5" type="noConversion"/>
  </si>
  <si>
    <t>0(4)</t>
    <phoneticPr fontId="5" type="noConversion"/>
  </si>
  <si>
    <t>* Ant-Pancetta</t>
    <phoneticPr fontId="5" type="noConversion"/>
  </si>
  <si>
    <t>* 천상목, 조현우, 조현빈 사원</t>
    <phoneticPr fontId="5" type="noConversion"/>
  </si>
  <si>
    <t>* Piz-Jamon</t>
    <phoneticPr fontId="5" type="noConversion"/>
  </si>
  <si>
    <t>* 정동수, 유하빈 사원</t>
    <phoneticPr fontId="5" type="noConversion"/>
  </si>
  <si>
    <t>5+2</t>
    <phoneticPr fontId="5" type="noConversion"/>
  </si>
  <si>
    <t>* Car-Bistecca</t>
    <phoneticPr fontId="5" type="noConversion"/>
  </si>
  <si>
    <t>김해광 님</t>
    <phoneticPr fontId="5" type="noConversion"/>
  </si>
  <si>
    <t>문정훈 님</t>
    <phoneticPr fontId="5" type="noConversion"/>
  </si>
  <si>
    <t>박현준 님</t>
    <phoneticPr fontId="5" type="noConversion"/>
  </si>
  <si>
    <t>2+2</t>
    <phoneticPr fontId="5" type="noConversion"/>
  </si>
  <si>
    <t>이진택 님</t>
    <phoneticPr fontId="5" type="noConversion"/>
  </si>
  <si>
    <t>오미정 님</t>
    <phoneticPr fontId="5" type="noConversion"/>
  </si>
  <si>
    <t>정경훈 님</t>
    <phoneticPr fontId="5" type="noConversion"/>
  </si>
  <si>
    <t>심형보 님</t>
    <phoneticPr fontId="5" type="noConversion"/>
  </si>
  <si>
    <t>* 윤은선, 김정필 사원</t>
    <phoneticPr fontId="5" type="noConversion"/>
  </si>
  <si>
    <t>* 최영환 주임, 이성호 사원</t>
    <phoneticPr fontId="5" type="noConversion"/>
  </si>
  <si>
    <t>* 김소영,정화영, 조현빈 사원</t>
    <phoneticPr fontId="5" type="noConversion"/>
  </si>
  <si>
    <t>* 신메뉴 시연 및 정비</t>
    <phoneticPr fontId="5" type="noConversion"/>
  </si>
  <si>
    <t>* 식자재 재고조사 및 유통기한 체크</t>
    <phoneticPr fontId="5" type="noConversion"/>
  </si>
  <si>
    <t>* 가족단위로 오는 손님들 비율이 높았습니다.</t>
    <phoneticPr fontId="5" type="noConversion"/>
  </si>
  <si>
    <t>* 백사이드 청소 및 정리정돈</t>
    <phoneticPr fontId="5" type="noConversion"/>
  </si>
  <si>
    <t>* Pas-Vongole</t>
    <phoneticPr fontId="5" type="noConversion"/>
  </si>
  <si>
    <t>3(3)</t>
    <phoneticPr fontId="5" type="noConversion"/>
  </si>
  <si>
    <t>정유정 님</t>
    <phoneticPr fontId="5" type="noConversion"/>
  </si>
  <si>
    <t>이홍기 님</t>
    <phoneticPr fontId="5" type="noConversion"/>
  </si>
  <si>
    <t>유지현 님</t>
    <phoneticPr fontId="5" type="noConversion"/>
  </si>
  <si>
    <t>이작가 님</t>
    <phoneticPr fontId="5" type="noConversion"/>
  </si>
  <si>
    <t>* 3월 전체 미팅 진행</t>
    <phoneticPr fontId="5" type="noConversion"/>
  </si>
  <si>
    <t>* 이길만 주임,천상목, 조현빈 사원</t>
    <phoneticPr fontId="5" type="noConversion"/>
  </si>
  <si>
    <t>* 김소영, 조성훈,  조현빈 사원</t>
    <phoneticPr fontId="5" type="noConversion"/>
  </si>
  <si>
    <t>* 주방 미팅 진행</t>
    <phoneticPr fontId="5" type="noConversion"/>
  </si>
  <si>
    <t>* 홀 미팅 진행</t>
    <phoneticPr fontId="5" type="noConversion"/>
  </si>
  <si>
    <t>1(4)</t>
    <phoneticPr fontId="5" type="noConversion"/>
  </si>
  <si>
    <t>1(5)</t>
    <phoneticPr fontId="5" type="noConversion"/>
  </si>
  <si>
    <t>* Luch A set</t>
    <phoneticPr fontId="5" type="noConversion"/>
  </si>
  <si>
    <t>* Piz-Noci</t>
    <phoneticPr fontId="5" type="noConversion"/>
  </si>
  <si>
    <t>* Ris-Polpo</t>
    <phoneticPr fontId="5" type="noConversion"/>
  </si>
  <si>
    <t>* Piz-Gamberi</t>
    <phoneticPr fontId="5" type="noConversion"/>
  </si>
  <si>
    <t>황금오 님</t>
    <phoneticPr fontId="5" type="noConversion"/>
  </si>
  <si>
    <t>김진형 님</t>
    <phoneticPr fontId="5" type="noConversion"/>
  </si>
  <si>
    <t>송미애 님</t>
    <phoneticPr fontId="5" type="noConversion"/>
  </si>
  <si>
    <t>* 최영환 주임, 유하빈, 이성호 사원</t>
    <phoneticPr fontId="5" type="noConversion"/>
  </si>
  <si>
    <t>* 윤은선,김정필 사원</t>
    <phoneticPr fontId="5" type="noConversion"/>
  </si>
  <si>
    <t>* 그랜드 메뉴 시연 및 점검</t>
    <phoneticPr fontId="5" type="noConversion"/>
  </si>
  <si>
    <t>* 에어컨 필터 청소</t>
    <phoneticPr fontId="5" type="noConversion"/>
  </si>
  <si>
    <t>* 오븐 청소</t>
    <phoneticPr fontId="5" type="noConversion"/>
  </si>
  <si>
    <t>* 최학률 과장 와인 교육 참석</t>
    <phoneticPr fontId="5" type="noConversion"/>
  </si>
  <si>
    <t>* 천상목, 조현우, 윤형록, 조현빈 사원</t>
    <phoneticPr fontId="5" type="noConversion"/>
  </si>
  <si>
    <t>* 김소영, 조성훈 사원</t>
    <phoneticPr fontId="5" type="noConversion"/>
  </si>
  <si>
    <t>* 이길만 주임, 정화영 사원</t>
    <phoneticPr fontId="5" type="noConversion"/>
  </si>
  <si>
    <t xml:space="preserve">* 그랜드 메뉴 시식 및 교육 </t>
    <phoneticPr fontId="5" type="noConversion"/>
  </si>
  <si>
    <t>* 5층 창고 청소</t>
    <phoneticPr fontId="5" type="noConversion"/>
  </si>
  <si>
    <t>2(6)</t>
    <phoneticPr fontId="5" type="noConversion"/>
  </si>
  <si>
    <t>5(10)</t>
    <phoneticPr fontId="5" type="noConversion"/>
  </si>
  <si>
    <t>0(4)</t>
    <phoneticPr fontId="5" type="noConversion"/>
  </si>
  <si>
    <t>1(5)</t>
    <phoneticPr fontId="5" type="noConversion"/>
  </si>
  <si>
    <t>* Dinner A set</t>
    <phoneticPr fontId="5" type="noConversion"/>
  </si>
  <si>
    <t>* Ant-Aranchini</t>
    <phoneticPr fontId="5" type="noConversion"/>
  </si>
  <si>
    <t>* Ris-Mare</t>
    <phoneticPr fontId="5" type="noConversion"/>
  </si>
  <si>
    <t>박희진 님</t>
    <phoneticPr fontId="5" type="noConversion"/>
  </si>
  <si>
    <t>이혜자 님</t>
    <phoneticPr fontId="5" type="noConversion"/>
  </si>
  <si>
    <t>전대한 님</t>
    <phoneticPr fontId="5" type="noConversion"/>
  </si>
  <si>
    <t>오페라모임 양회장님</t>
    <phoneticPr fontId="5" type="noConversion"/>
  </si>
  <si>
    <t>인문학 모임, 와인모임, 단골 손님</t>
    <phoneticPr fontId="5" type="noConversion"/>
  </si>
  <si>
    <t>구윤희 님</t>
    <phoneticPr fontId="5" type="noConversion"/>
  </si>
  <si>
    <t>* 이성호 사원 훈련</t>
    <phoneticPr fontId="5" type="noConversion"/>
  </si>
  <si>
    <t>* 송상민, 유하빈 사원</t>
    <phoneticPr fontId="5" type="noConversion"/>
  </si>
  <si>
    <t>* 최영환 주임, 정동수 사원</t>
    <phoneticPr fontId="5" type="noConversion"/>
  </si>
  <si>
    <t>* 그랜드 메뉴 시연</t>
    <phoneticPr fontId="5" type="noConversion"/>
  </si>
  <si>
    <t>* 당근사과 soup 생산.</t>
    <phoneticPr fontId="5" type="noConversion"/>
  </si>
  <si>
    <t>* 그랜드 메뉴 시식 및 교육</t>
    <phoneticPr fontId="5" type="noConversion"/>
  </si>
  <si>
    <t>* 최근 5개월 동안 정기적으로 방문을 주시는 '양회장님'은 여러가지 모임들의 주체자로서, 와인모임을 주로 6층에서 하십니다.</t>
    <phoneticPr fontId="5" type="noConversion"/>
  </si>
  <si>
    <t>0(6)</t>
    <phoneticPr fontId="5" type="noConversion"/>
  </si>
  <si>
    <t>2(12)</t>
    <phoneticPr fontId="5" type="noConversion"/>
  </si>
  <si>
    <t>0(4)</t>
    <phoneticPr fontId="5" type="noConversion"/>
  </si>
  <si>
    <t>0(5)</t>
    <phoneticPr fontId="5" type="noConversion"/>
  </si>
  <si>
    <t>* Lucn A set</t>
    <phoneticPr fontId="5" type="noConversion"/>
  </si>
  <si>
    <t>* Dinner B set</t>
    <phoneticPr fontId="5" type="noConversion"/>
  </si>
  <si>
    <t>박미란 님</t>
    <phoneticPr fontId="5" type="noConversion"/>
  </si>
  <si>
    <t>이미영 님</t>
    <phoneticPr fontId="5" type="noConversion"/>
  </si>
  <si>
    <t>김성훈 님</t>
    <phoneticPr fontId="5" type="noConversion"/>
  </si>
  <si>
    <t>* 송상민, 김정필 사원</t>
    <phoneticPr fontId="5" type="noConversion"/>
  </si>
  <si>
    <t>* 윤은선,이성호 사원</t>
    <phoneticPr fontId="5" type="noConversion"/>
  </si>
  <si>
    <t>* 정동수, 이성호 사원 생면 생산</t>
    <phoneticPr fontId="5" type="noConversion"/>
  </si>
  <si>
    <t>* 윤은선, 유하빈, 강신욱 아란치니 생산</t>
    <phoneticPr fontId="5" type="noConversion"/>
  </si>
  <si>
    <t>* 최영환 주임 판체타 생산</t>
    <phoneticPr fontId="5" type="noConversion"/>
  </si>
  <si>
    <t>* 천상목, 조성훈 사원</t>
    <phoneticPr fontId="5" type="noConversion"/>
  </si>
  <si>
    <t>* 김소영, 조현우, 윤형록 사원</t>
    <phoneticPr fontId="5" type="noConversion"/>
  </si>
  <si>
    <t>* 이길만 주임, 정화영,조현빈 사원</t>
    <phoneticPr fontId="5" type="noConversion"/>
  </si>
  <si>
    <t>* 이길만 주임, 조현우 사원</t>
    <phoneticPr fontId="5" type="noConversion"/>
  </si>
  <si>
    <t>* 이길만 주임 휴무, 윤형록 사원 훈련</t>
    <phoneticPr fontId="5" type="noConversion"/>
  </si>
  <si>
    <t>* 김소영, 조성훈, 조현우 사원</t>
    <phoneticPr fontId="5" type="noConversion"/>
  </si>
  <si>
    <t>* 천상목,  정화영, 조현빈 사원</t>
    <phoneticPr fontId="5" type="noConversion"/>
  </si>
  <si>
    <t>* 신메뉴 판매 시작 후 손님들의 반응은 대체적으로 괜찮은 편입니다. 특이사항이 생기면 다시 기록 하겠습니다.</t>
    <phoneticPr fontId="5" type="noConversion"/>
  </si>
  <si>
    <t>* 금일은 코스류를 찾는 손님들이 많았습니다.</t>
    <phoneticPr fontId="5" type="noConversion"/>
  </si>
  <si>
    <t>1(13)</t>
    <phoneticPr fontId="5" type="noConversion"/>
  </si>
  <si>
    <t>* Pas-Bolognese</t>
    <phoneticPr fontId="5" type="noConversion"/>
  </si>
  <si>
    <t>* Lunch B set</t>
    <phoneticPr fontId="5" type="noConversion"/>
  </si>
  <si>
    <t>김유경 님</t>
    <phoneticPr fontId="5" type="noConversion"/>
  </si>
  <si>
    <t>정유정 님</t>
    <phoneticPr fontId="5" type="noConversion"/>
  </si>
  <si>
    <t>* 김소영, 정화영 사원</t>
    <phoneticPr fontId="5" type="noConversion"/>
  </si>
  <si>
    <t>* 이길만 주임. 조현우, 조현빈 사원</t>
    <phoneticPr fontId="5" type="noConversion"/>
  </si>
  <si>
    <t>* 김소영, 조성훈, 윤형록 사원</t>
    <phoneticPr fontId="5" type="noConversion"/>
  </si>
  <si>
    <t>* 이길만 주임, 천상목 사원</t>
    <phoneticPr fontId="5" type="noConversion"/>
  </si>
  <si>
    <t>6층, 와인 모임</t>
    <phoneticPr fontId="5" type="noConversion"/>
  </si>
  <si>
    <t>* 점심시간에는 유아를 동반한 가족 손님들이 많았습니다.</t>
    <phoneticPr fontId="5" type="noConversion"/>
  </si>
  <si>
    <t>* 저녁시간에 방문한 정유정님은 오페라 모임의 양회장님의 소개로 오셨습니다. (꾸준히 와인모임을 하실 걸로 예상)</t>
    <phoneticPr fontId="5" type="noConversion"/>
  </si>
  <si>
    <t>1(7)</t>
    <phoneticPr fontId="5" type="noConversion"/>
  </si>
  <si>
    <t>* 윤은선, 송상민 사원</t>
    <phoneticPr fontId="5" type="noConversion"/>
  </si>
  <si>
    <t>* 머랭쿠키생산</t>
    <phoneticPr fontId="5" type="noConversion"/>
  </si>
  <si>
    <t>* 메인 수비드 치킨 생산</t>
    <phoneticPr fontId="5" type="noConversion"/>
  </si>
  <si>
    <t>0(7)</t>
    <phoneticPr fontId="5" type="noConversion"/>
  </si>
  <si>
    <t>5(18)</t>
    <phoneticPr fontId="5" type="noConversion"/>
  </si>
  <si>
    <t>3(8)</t>
    <phoneticPr fontId="5" type="noConversion"/>
  </si>
  <si>
    <t>* Pas-Mare</t>
    <phoneticPr fontId="5" type="noConversion"/>
  </si>
  <si>
    <t>* Car-Pollo</t>
    <phoneticPr fontId="5" type="noConversion"/>
  </si>
  <si>
    <t>성민정 님</t>
    <phoneticPr fontId="5" type="noConversion"/>
  </si>
  <si>
    <t>정재훈 님</t>
    <phoneticPr fontId="5" type="noConversion"/>
  </si>
  <si>
    <t>4+1</t>
    <phoneticPr fontId="5" type="noConversion"/>
  </si>
  <si>
    <t>가족 생일 파티</t>
    <phoneticPr fontId="5" type="noConversion"/>
  </si>
  <si>
    <t>6층 돌잔치 바비큐 행사</t>
    <phoneticPr fontId="5" type="noConversion"/>
  </si>
  <si>
    <t>이경준 님</t>
    <phoneticPr fontId="5" type="noConversion"/>
  </si>
  <si>
    <t>김민정 님</t>
    <phoneticPr fontId="5" type="noConversion"/>
  </si>
  <si>
    <t>4+2</t>
    <phoneticPr fontId="5" type="noConversion"/>
  </si>
  <si>
    <t>Ben  님</t>
    <phoneticPr fontId="5" type="noConversion"/>
  </si>
  <si>
    <t>6+2</t>
    <phoneticPr fontId="5" type="noConversion"/>
  </si>
  <si>
    <t>거제에 거주하시는 두바이 가족</t>
    <phoneticPr fontId="5" type="noConversion"/>
  </si>
  <si>
    <t>* 윤은선, 김정필, 이성호 사원</t>
    <phoneticPr fontId="5" type="noConversion"/>
  </si>
  <si>
    <t>* 최영환 주임</t>
    <phoneticPr fontId="5" type="noConversion"/>
  </si>
  <si>
    <t xml:space="preserve">* 바비큐 미장 및 그릴링 </t>
    <phoneticPr fontId="5" type="noConversion"/>
  </si>
  <si>
    <t>* 송상민 사원 메인치킨 생산</t>
    <phoneticPr fontId="5" type="noConversion"/>
  </si>
  <si>
    <t>* 천상목 사원</t>
    <phoneticPr fontId="5" type="noConversion"/>
  </si>
  <si>
    <t>*  정화영, 조현우 사원</t>
    <phoneticPr fontId="5" type="noConversion"/>
  </si>
  <si>
    <t>* 거제도에서 거주 하시는 두바이 Ben 님께서 첫방문을 하셨으며, 객단가가 아주 높은 손님으로, 다음 방문을 기대하고 있습니다.</t>
    <phoneticPr fontId="5" type="noConversion"/>
  </si>
  <si>
    <t>1(8)</t>
    <phoneticPr fontId="5" type="noConversion"/>
  </si>
  <si>
    <t>1(19)</t>
    <phoneticPr fontId="5" type="noConversion"/>
  </si>
  <si>
    <t>2(10)</t>
    <phoneticPr fontId="5" type="noConversion"/>
  </si>
  <si>
    <t>* Lunch Tasting</t>
    <phoneticPr fontId="5" type="noConversion"/>
  </si>
  <si>
    <t>* Pas-Gamberi</t>
    <phoneticPr fontId="5" type="noConversion"/>
  </si>
  <si>
    <t>* Ant-Zuppa di Cozze</t>
    <phoneticPr fontId="5" type="noConversion"/>
  </si>
  <si>
    <t>위미정 님</t>
    <phoneticPr fontId="5" type="noConversion"/>
  </si>
  <si>
    <t>10+2</t>
    <phoneticPr fontId="5" type="noConversion"/>
  </si>
  <si>
    <t xml:space="preserve">6층 돌잔치, 런치 테이스팅 코스 </t>
    <phoneticPr fontId="5" type="noConversion"/>
  </si>
  <si>
    <t>권용석 님</t>
    <phoneticPr fontId="5" type="noConversion"/>
  </si>
  <si>
    <t>단골 한재정님 지인</t>
    <phoneticPr fontId="5" type="noConversion"/>
  </si>
  <si>
    <t>김현정 님</t>
    <phoneticPr fontId="5" type="noConversion"/>
  </si>
  <si>
    <t>이보람 님</t>
    <phoneticPr fontId="5" type="noConversion"/>
  </si>
  <si>
    <t>5+1</t>
    <phoneticPr fontId="5" type="noConversion"/>
  </si>
  <si>
    <t>박미영 님</t>
    <phoneticPr fontId="5" type="noConversion"/>
  </si>
  <si>
    <t>4+4</t>
    <phoneticPr fontId="5" type="noConversion"/>
  </si>
  <si>
    <t>이지훈 님</t>
    <phoneticPr fontId="5" type="noConversion"/>
  </si>
  <si>
    <t>황재교 님</t>
    <phoneticPr fontId="5" type="noConversion"/>
  </si>
  <si>
    <t>* 정동수, 강신욱 사원</t>
    <phoneticPr fontId="5" type="noConversion"/>
  </si>
  <si>
    <t>* 이길만 주임 하프근무, 조성훈 사원 휴무</t>
    <phoneticPr fontId="5" type="noConversion"/>
  </si>
  <si>
    <t>* 이길만 주임. 천상목, 조현우, 조현빈 사원</t>
    <phoneticPr fontId="5" type="noConversion"/>
  </si>
  <si>
    <t>* 최영환 주임 렌틸콩 스프 생산</t>
    <phoneticPr fontId="5" type="noConversion"/>
  </si>
  <si>
    <t>* 송상민 사원 고추튀김 생산 및 체크</t>
    <phoneticPr fontId="5" type="noConversion"/>
  </si>
  <si>
    <t xml:space="preserve">* 단골 한재정 님께서 지인 '권용석'님을 저희 레스토랑에 소개해주셨습니다. </t>
    <phoneticPr fontId="5" type="noConversion"/>
  </si>
  <si>
    <t>* 커피머신 베이크하우스랑 메르까토랑 원두분쇄 정도 및 커피 세팅 똑같이 맞추는 작업을 하였습니다.</t>
    <phoneticPr fontId="5" type="noConversion"/>
  </si>
  <si>
    <t>* Ant-Chipola</t>
    <phoneticPr fontId="5" type="noConversion"/>
  </si>
  <si>
    <t>* Piz-Uhjang</t>
    <phoneticPr fontId="5" type="noConversion"/>
  </si>
  <si>
    <t>* Ris-Sumcho</t>
    <phoneticPr fontId="5" type="noConversion"/>
  </si>
  <si>
    <t>* Pas-Bolognese</t>
    <phoneticPr fontId="5" type="noConversion"/>
  </si>
  <si>
    <t>안혜은 님</t>
    <phoneticPr fontId="5" type="noConversion"/>
  </si>
  <si>
    <t>조문희 님</t>
    <phoneticPr fontId="5" type="noConversion"/>
  </si>
  <si>
    <t>조정민 님</t>
    <phoneticPr fontId="5" type="noConversion"/>
  </si>
  <si>
    <t>정용성 님</t>
    <phoneticPr fontId="5" type="noConversion"/>
  </si>
  <si>
    <t>정유진 님</t>
    <phoneticPr fontId="5" type="noConversion"/>
  </si>
  <si>
    <t>박창식 님</t>
    <phoneticPr fontId="5" type="noConversion"/>
  </si>
  <si>
    <t>* 송상민 사원</t>
    <phoneticPr fontId="5" type="noConversion"/>
  </si>
  <si>
    <t>* 한치 작업, 라즈베리 소르베 생산</t>
    <phoneticPr fontId="5" type="noConversion"/>
  </si>
  <si>
    <t>* 식전빵 칩 생산</t>
    <phoneticPr fontId="5" type="noConversion"/>
  </si>
  <si>
    <t>* 조개류 상태 체크 및 스탁 생산</t>
    <phoneticPr fontId="5" type="noConversion"/>
  </si>
  <si>
    <t>* 윤형록 사원</t>
    <phoneticPr fontId="5" type="noConversion"/>
  </si>
  <si>
    <t>* 김소영, 정화영, 조성훈 사원</t>
    <phoneticPr fontId="5" type="noConversion"/>
  </si>
  <si>
    <t>* 김호중 계장, 이길만 주임 서울 커피 교육 참가</t>
    <phoneticPr fontId="5" type="noConversion"/>
  </si>
  <si>
    <t>* 음료용 과즙 생산 및 체크</t>
    <phoneticPr fontId="5" type="noConversion"/>
  </si>
  <si>
    <t>2(8)</t>
    <phoneticPr fontId="5" type="noConversion"/>
  </si>
  <si>
    <t>3(7)</t>
    <phoneticPr fontId="5" type="noConversion"/>
  </si>
  <si>
    <t>0(4)</t>
    <phoneticPr fontId="5" type="noConversion"/>
  </si>
  <si>
    <t>2(2)</t>
    <phoneticPr fontId="5" type="noConversion"/>
  </si>
  <si>
    <t>* Ris-Funghi</t>
    <phoneticPr fontId="5" type="noConversion"/>
  </si>
  <si>
    <t>* Ins-Cesare</t>
    <phoneticPr fontId="5" type="noConversion"/>
  </si>
  <si>
    <t>김희정 님</t>
    <phoneticPr fontId="5" type="noConversion"/>
  </si>
  <si>
    <t>단골</t>
    <phoneticPr fontId="5" type="noConversion"/>
  </si>
  <si>
    <t>해운대 포럼</t>
    <phoneticPr fontId="5" type="noConversion"/>
  </si>
  <si>
    <t>디너코스</t>
    <phoneticPr fontId="5" type="noConversion"/>
  </si>
  <si>
    <t>* 강신욱 사원 도우생산, 하몽 칩 생산</t>
    <phoneticPr fontId="5" type="noConversion"/>
  </si>
  <si>
    <t>* 11일 바비큐 미장 및 작업</t>
    <phoneticPr fontId="5" type="noConversion"/>
  </si>
  <si>
    <t>* 트렌치 청소</t>
    <phoneticPr fontId="5" type="noConversion"/>
  </si>
  <si>
    <t xml:space="preserve">* 커피머신 분해 약청소, 그라인더 분해 세부 청소 </t>
    <phoneticPr fontId="5" type="noConversion"/>
  </si>
  <si>
    <t>* 신 음료개발 홀 미팅 진행 (이길만 주임)</t>
    <phoneticPr fontId="5" type="noConversion"/>
  </si>
  <si>
    <t>* 이길만 주임, 정화영 , 윤형록 사원</t>
    <phoneticPr fontId="5" type="noConversion"/>
  </si>
  <si>
    <t>BBQ</t>
    <phoneticPr fontId="5" type="noConversion"/>
  </si>
  <si>
    <t>0(8)</t>
    <phoneticPr fontId="5" type="noConversion"/>
  </si>
  <si>
    <t>1(7)</t>
    <phoneticPr fontId="5" type="noConversion"/>
  </si>
  <si>
    <t>0(2)</t>
    <phoneticPr fontId="5" type="noConversion"/>
  </si>
  <si>
    <t>* BBQ</t>
    <phoneticPr fontId="5" type="noConversion"/>
  </si>
  <si>
    <t>* Dinner B set</t>
    <phoneticPr fontId="5" type="noConversion"/>
  </si>
  <si>
    <t>* Ant-Zuppa di cozze</t>
    <phoneticPr fontId="5" type="noConversion"/>
  </si>
  <si>
    <t>* Ins-Market</t>
    <phoneticPr fontId="5" type="noConversion"/>
  </si>
  <si>
    <t>한서영 님</t>
    <phoneticPr fontId="5" type="noConversion"/>
  </si>
  <si>
    <t>김근아 님</t>
    <phoneticPr fontId="5" type="noConversion"/>
  </si>
  <si>
    <t xml:space="preserve">JK 컨벤션 </t>
    <phoneticPr fontId="5" type="noConversion"/>
  </si>
  <si>
    <t>* 메인 치킨 생산</t>
    <phoneticPr fontId="5" type="noConversion"/>
  </si>
  <si>
    <t>* 후드 청소</t>
    <phoneticPr fontId="5" type="noConversion"/>
  </si>
  <si>
    <t>* 정화영 사원</t>
    <phoneticPr fontId="5" type="noConversion"/>
  </si>
  <si>
    <t>* 이길만 주임, 천상목,  윤형록, 조현빈 사원</t>
    <phoneticPr fontId="5" type="noConversion"/>
  </si>
  <si>
    <t>* JK컨벤션에서 호주손님들을 모시고 왔으며, 6층에서 바비큐 행사를 저희 와인과 함께 진행하였습니다.</t>
    <phoneticPr fontId="5" type="noConversion"/>
  </si>
  <si>
    <t>* 최근 방문이 많은 정유정 단골 님께서 소규모 와인 모임을 진행하였습니다.</t>
    <phoneticPr fontId="5" type="noConversion"/>
  </si>
  <si>
    <t>1(9)</t>
    <phoneticPr fontId="5" type="noConversion"/>
  </si>
  <si>
    <t>2(9)</t>
    <phoneticPr fontId="5" type="noConversion"/>
  </si>
  <si>
    <t>1(3)</t>
    <phoneticPr fontId="5" type="noConversion"/>
  </si>
  <si>
    <t>* Lunch A set7</t>
    <phoneticPr fontId="5" type="noConversion"/>
  </si>
  <si>
    <t>수영로 교회</t>
    <phoneticPr fontId="5" type="noConversion"/>
  </si>
  <si>
    <t>박지성 님</t>
    <phoneticPr fontId="5" type="noConversion"/>
  </si>
  <si>
    <t>한가인 님</t>
    <phoneticPr fontId="5" type="noConversion"/>
  </si>
  <si>
    <t>6+1</t>
    <phoneticPr fontId="5" type="noConversion"/>
  </si>
  <si>
    <t>선재 치과</t>
    <phoneticPr fontId="5" type="noConversion"/>
  </si>
  <si>
    <t>* 최영환 주임, 송상민 사원</t>
    <phoneticPr fontId="5" type="noConversion"/>
  </si>
  <si>
    <t>* 윤은선, 김정필, 이성호 사원</t>
    <phoneticPr fontId="5" type="noConversion"/>
  </si>
  <si>
    <t>* 이길만 주임, 김소영 사원</t>
    <phoneticPr fontId="5" type="noConversion"/>
  </si>
  <si>
    <t>* 천상목, 조성훈, 조현우 사원</t>
    <phoneticPr fontId="5" type="noConversion"/>
  </si>
  <si>
    <t>* 정화영, 윤형록, 조현빈 사원</t>
    <phoneticPr fontId="5" type="noConversion"/>
  </si>
  <si>
    <t>* 냉동실 워크인 청소</t>
    <phoneticPr fontId="5" type="noConversion"/>
  </si>
  <si>
    <t>* 백사이드 선반 청소</t>
    <phoneticPr fontId="5" type="noConversion"/>
  </si>
  <si>
    <t>* 백사이드 벽, 내부 청소</t>
    <phoneticPr fontId="5" type="noConversion"/>
  </si>
  <si>
    <t>Salad</t>
    <phoneticPr fontId="5" type="noConversion"/>
  </si>
  <si>
    <t>1(10)</t>
    <phoneticPr fontId="5" type="noConversion"/>
  </si>
  <si>
    <t>2(11)</t>
    <phoneticPr fontId="5" type="noConversion"/>
  </si>
  <si>
    <t>3(10)</t>
    <phoneticPr fontId="5" type="noConversion"/>
  </si>
  <si>
    <t>4(7)</t>
    <phoneticPr fontId="5" type="noConversion"/>
  </si>
  <si>
    <t>* Car-Filetto</t>
    <phoneticPr fontId="5" type="noConversion"/>
  </si>
  <si>
    <t>한주연 님</t>
    <phoneticPr fontId="5" type="noConversion"/>
  </si>
  <si>
    <t>임윤선 님</t>
    <phoneticPr fontId="5" type="noConversion"/>
  </si>
  <si>
    <t>이진용 작가 님</t>
    <phoneticPr fontId="5" type="noConversion"/>
  </si>
  <si>
    <t>김진경 님</t>
    <phoneticPr fontId="5" type="noConversion"/>
  </si>
  <si>
    <t>고은아 님</t>
    <phoneticPr fontId="5" type="noConversion"/>
  </si>
  <si>
    <t>최유진 님</t>
    <phoneticPr fontId="5" type="noConversion"/>
  </si>
  <si>
    <t>권다영 님</t>
    <phoneticPr fontId="5" type="noConversion"/>
  </si>
  <si>
    <t>김성운 님</t>
    <phoneticPr fontId="5" type="noConversion"/>
  </si>
  <si>
    <t>* 윤은선 사원</t>
    <phoneticPr fontId="5" type="noConversion"/>
  </si>
  <si>
    <t>* 최영환 주임, 김정필, 이성호 사원</t>
    <phoneticPr fontId="5" type="noConversion"/>
  </si>
  <si>
    <t>* 천상목, 윤형록 사원</t>
    <phoneticPr fontId="5" type="noConversion"/>
  </si>
  <si>
    <t>* 이길만 주임,정화영, 조현빈 사원</t>
    <phoneticPr fontId="5" type="noConversion"/>
  </si>
  <si>
    <t>* 송상민 사원 츄러스 생산</t>
    <phoneticPr fontId="5" type="noConversion"/>
  </si>
  <si>
    <t>* 런치,디너 코스메뉴 시연</t>
    <phoneticPr fontId="5" type="noConversion"/>
  </si>
  <si>
    <t>* 런치, 디너 코스메뉴 시식 및 교육</t>
    <phoneticPr fontId="5" type="noConversion"/>
  </si>
  <si>
    <t>* 5층 창고 청소 조성훈 사원</t>
    <phoneticPr fontId="5" type="noConversion"/>
  </si>
  <si>
    <t>* 정동수, 강신욱 사원</t>
    <phoneticPr fontId="5" type="noConversion"/>
  </si>
  <si>
    <t>* 이성호 사언 머랭쿠키 생산</t>
    <phoneticPr fontId="5" type="noConversion"/>
  </si>
  <si>
    <t>* 머랭쿠키 금일 식사 손님들께 서비스 하였습니다.</t>
    <phoneticPr fontId="5" type="noConversion"/>
  </si>
  <si>
    <t>* 자몽,오렌지 즙 추출 및 음료 생산</t>
    <phoneticPr fontId="5" type="noConversion"/>
  </si>
  <si>
    <t>* 음료 신메뉴 시연 관련 시연 및 미팅</t>
    <phoneticPr fontId="5" type="noConversion"/>
  </si>
  <si>
    <t>* 윤형록, 조현빈 사원</t>
    <phoneticPr fontId="5" type="noConversion"/>
  </si>
  <si>
    <t>* 이길만 주임,천상목, 정화영 사원</t>
    <phoneticPr fontId="5" type="noConversion"/>
  </si>
  <si>
    <t>8(19)</t>
    <phoneticPr fontId="5" type="noConversion"/>
  </si>
  <si>
    <t>6(13)</t>
    <phoneticPr fontId="5" type="noConversion"/>
  </si>
  <si>
    <t>* Ant-Zuppa</t>
    <phoneticPr fontId="5" type="noConversion"/>
  </si>
  <si>
    <t>김승오 님</t>
    <phoneticPr fontId="5" type="noConversion"/>
  </si>
  <si>
    <t>김승훈 님</t>
    <phoneticPr fontId="5" type="noConversion"/>
  </si>
  <si>
    <t>이근현 님</t>
    <phoneticPr fontId="5" type="noConversion"/>
  </si>
  <si>
    <t>임정아 님</t>
    <phoneticPr fontId="5" type="noConversion"/>
  </si>
  <si>
    <t>오승엽 님</t>
    <phoneticPr fontId="5" type="noConversion"/>
  </si>
  <si>
    <t>소유웨딩에서 진행하는 프로포즈 행사</t>
    <phoneticPr fontId="5" type="noConversion"/>
  </si>
  <si>
    <t>우현철 님</t>
    <phoneticPr fontId="5" type="noConversion"/>
  </si>
  <si>
    <t>최석훈 님</t>
    <phoneticPr fontId="5" type="noConversion"/>
  </si>
  <si>
    <t>백종오 님</t>
    <phoneticPr fontId="5" type="noConversion"/>
  </si>
  <si>
    <t>정상범 님</t>
    <phoneticPr fontId="5" type="noConversion"/>
  </si>
  <si>
    <t>주민영 님</t>
    <phoneticPr fontId="5" type="noConversion"/>
  </si>
  <si>
    <t>* 금일 저녁시간에는 거의 모든 방문이 손님이 커플 단위였습니다.</t>
    <phoneticPr fontId="5" type="noConversion"/>
  </si>
  <si>
    <t>2(14)</t>
    <phoneticPr fontId="5" type="noConversion"/>
  </si>
  <si>
    <t>6(25)</t>
    <phoneticPr fontId="5" type="noConversion"/>
  </si>
  <si>
    <t>5(17)</t>
    <phoneticPr fontId="5" type="noConversion"/>
  </si>
  <si>
    <t>3(16)</t>
    <phoneticPr fontId="5" type="noConversion"/>
  </si>
  <si>
    <t>* Car-Pollo</t>
    <phoneticPr fontId="5" type="noConversion"/>
  </si>
  <si>
    <t>박재희 님</t>
    <phoneticPr fontId="5" type="noConversion"/>
  </si>
  <si>
    <t>6+3+1</t>
    <phoneticPr fontId="5" type="noConversion"/>
  </si>
  <si>
    <t>한나 님</t>
    <phoneticPr fontId="5" type="noConversion"/>
  </si>
  <si>
    <t>김영진 님</t>
    <phoneticPr fontId="5" type="noConversion"/>
  </si>
  <si>
    <t>김종순 님</t>
    <phoneticPr fontId="5" type="noConversion"/>
  </si>
  <si>
    <t>김선혜 님</t>
    <phoneticPr fontId="5" type="noConversion"/>
  </si>
  <si>
    <t>남개인 님</t>
    <phoneticPr fontId="5" type="noConversion"/>
  </si>
  <si>
    <t>* 이성호, 유하빈 사원</t>
    <phoneticPr fontId="5" type="noConversion"/>
  </si>
  <si>
    <t>* 조성훈 사원</t>
    <phoneticPr fontId="5" type="noConversion"/>
  </si>
  <si>
    <t>* 김소영, 천상목, 조현우 사원</t>
    <phoneticPr fontId="5" type="noConversion"/>
  </si>
  <si>
    <t>환갑잔치 6층 진행, 런치테이스팅코스+스파클링 와인</t>
    <phoneticPr fontId="5" type="noConversion"/>
  </si>
  <si>
    <t>* 이길만 주임, 윤형록 사원</t>
    <phoneticPr fontId="5" type="noConversion"/>
  </si>
  <si>
    <t>* 세트메뉴 시연</t>
    <phoneticPr fontId="5" type="noConversion"/>
  </si>
  <si>
    <t>* 카라멜라이즈 양파 생산</t>
    <phoneticPr fontId="5" type="noConversion"/>
  </si>
  <si>
    <t>* 트렌치 청소</t>
    <phoneticPr fontId="5" type="noConversion"/>
  </si>
  <si>
    <t>* 세트메뉴 교육 및 시식</t>
    <phoneticPr fontId="5" type="noConversion"/>
  </si>
  <si>
    <t>* 자몽,오렌지 생즙 생산</t>
    <phoneticPr fontId="5" type="noConversion"/>
  </si>
  <si>
    <t>* 금일은 에피타이져 메뉴가 골고루 잘팔렸습니다.</t>
    <phoneticPr fontId="5" type="noConversion"/>
  </si>
  <si>
    <t>Dessert</t>
    <phoneticPr fontId="5" type="noConversion"/>
  </si>
  <si>
    <t>* Car-Pesce</t>
    <phoneticPr fontId="5" type="noConversion"/>
  </si>
  <si>
    <t>한국 오츠카</t>
    <phoneticPr fontId="5" type="noConversion"/>
  </si>
  <si>
    <t>김리나 님`</t>
    <phoneticPr fontId="5" type="noConversion"/>
  </si>
  <si>
    <t>6층 외국인 생일파티</t>
    <phoneticPr fontId="5" type="noConversion"/>
  </si>
  <si>
    <t>최용환 님</t>
    <phoneticPr fontId="5" type="noConversion"/>
  </si>
  <si>
    <t>강민화 님</t>
    <phoneticPr fontId="5" type="noConversion"/>
  </si>
  <si>
    <t>박승수 님</t>
    <phoneticPr fontId="5" type="noConversion"/>
  </si>
  <si>
    <t>조병수 님</t>
    <phoneticPr fontId="5" type="noConversion"/>
  </si>
  <si>
    <t>이주은 님</t>
    <phoneticPr fontId="5" type="noConversion"/>
  </si>
  <si>
    <t>* 판체타 숙성도 체크</t>
    <phoneticPr fontId="5" type="noConversion"/>
  </si>
  <si>
    <t>* 레드벨벳 생산</t>
    <phoneticPr fontId="5" type="noConversion"/>
  </si>
  <si>
    <t>* 천상목, 조현빈 사원</t>
    <phoneticPr fontId="5" type="noConversion"/>
  </si>
  <si>
    <t>* 김소영, 조성훈 사원</t>
    <phoneticPr fontId="5" type="noConversion"/>
  </si>
  <si>
    <t>* 전메뉴가 골고루 잘 판매되었습니다.</t>
    <phoneticPr fontId="5" type="noConversion"/>
  </si>
  <si>
    <t>* 6층에서 오늘 점심시간에 생일파티 하신 25명의 외국인들은 거의다 저희 메르까토 단골 들이었습니다.</t>
    <phoneticPr fontId="5" type="noConversion"/>
  </si>
  <si>
    <t>* 신메뉴 (음료) 시연 및 테이스팅</t>
    <phoneticPr fontId="5" type="noConversion"/>
  </si>
  <si>
    <t>0(1)</t>
    <phoneticPr fontId="5" type="noConversion"/>
  </si>
  <si>
    <t>1(1)</t>
    <phoneticPr fontId="5" type="noConversion"/>
  </si>
  <si>
    <t>* BBQ</t>
    <phoneticPr fontId="5" type="noConversion"/>
  </si>
  <si>
    <t>* Sal-Cesare</t>
    <phoneticPr fontId="5" type="noConversion"/>
  </si>
  <si>
    <t>홍민지 님</t>
    <phoneticPr fontId="5" type="noConversion"/>
  </si>
  <si>
    <t>이지민 님</t>
    <phoneticPr fontId="5" type="noConversion"/>
  </si>
  <si>
    <t>배지호 님</t>
    <phoneticPr fontId="5" type="noConversion"/>
  </si>
  <si>
    <t>`2</t>
    <phoneticPr fontId="5" type="noConversion"/>
  </si>
  <si>
    <t>와인 2병+6층 바비큐 행사</t>
    <phoneticPr fontId="5" type="noConversion"/>
  </si>
  <si>
    <t>* 윤은선, 이성호 사원</t>
    <phoneticPr fontId="5" type="noConversion"/>
  </si>
  <si>
    <t>* 이길만 주임 하프근무, 김소영, 조현빈 사원 휴무</t>
    <phoneticPr fontId="5" type="noConversion"/>
  </si>
  <si>
    <t>* 정화영, 조성훈 사원</t>
    <phoneticPr fontId="5" type="noConversion"/>
  </si>
  <si>
    <t>* 천상목, 조현우 사원</t>
    <phoneticPr fontId="5" type="noConversion"/>
  </si>
  <si>
    <t>* 판체타 생산 정동수 사원</t>
    <phoneticPr fontId="5" type="noConversion"/>
  </si>
  <si>
    <t>* 워크인 냉장고 청소 이성호 사원</t>
    <phoneticPr fontId="5" type="noConversion"/>
  </si>
  <si>
    <t xml:space="preserve">* 단골 한국 오츠카에서 병원 접대를 6층 바비큐로 하였습니다. </t>
    <phoneticPr fontId="5" type="noConversion"/>
  </si>
  <si>
    <t>* 6층 꽃꽃이 작업 및 세팅 천상목 사원</t>
    <phoneticPr fontId="5" type="noConversion"/>
  </si>
  <si>
    <t>2(3)</t>
    <phoneticPr fontId="5" type="noConversion"/>
  </si>
  <si>
    <t>1(5)</t>
    <phoneticPr fontId="5" type="noConversion"/>
  </si>
  <si>
    <t>1(2)</t>
    <phoneticPr fontId="5" type="noConversion"/>
  </si>
  <si>
    <t>* Pas-Aglio e Olio</t>
    <phoneticPr fontId="5" type="noConversion"/>
  </si>
  <si>
    <t>* Ant-Caprese</t>
    <phoneticPr fontId="5" type="noConversion"/>
  </si>
  <si>
    <t xml:space="preserve">김진희 </t>
    <phoneticPr fontId="5" type="noConversion"/>
  </si>
  <si>
    <t>6층 런치코스</t>
    <phoneticPr fontId="5" type="noConversion"/>
  </si>
  <si>
    <t>선재치과</t>
    <phoneticPr fontId="5" type="noConversion"/>
  </si>
  <si>
    <t>* 냉동고 청소</t>
    <phoneticPr fontId="5" type="noConversion"/>
  </si>
  <si>
    <t xml:space="preserve">* 바베큐용 미장 준비 </t>
    <phoneticPr fontId="5" type="noConversion"/>
  </si>
  <si>
    <t>* 린넨 및 기물 실재고 파악 ( 이길만 주임)</t>
    <phoneticPr fontId="5" type="noConversion"/>
  </si>
  <si>
    <t>* 6층 테라스 청소</t>
    <phoneticPr fontId="5" type="noConversion"/>
  </si>
  <si>
    <t>* 조성훈, 윤형록 사원</t>
    <phoneticPr fontId="5" type="noConversion"/>
  </si>
  <si>
    <t>* 김소영, 조현우, 조현빈 사원</t>
    <phoneticPr fontId="5" type="noConversion"/>
  </si>
  <si>
    <t>* 이길만 주임, 천상목, 정화영 사원</t>
    <phoneticPr fontId="5" type="noConversion"/>
  </si>
  <si>
    <t>* 정화영, 조현빈 사원</t>
    <phoneticPr fontId="5" type="noConversion"/>
  </si>
  <si>
    <t>6(9)</t>
    <phoneticPr fontId="5" type="noConversion"/>
  </si>
  <si>
    <t>4(9)</t>
    <phoneticPr fontId="5" type="noConversion"/>
  </si>
  <si>
    <t>2(4)</t>
    <phoneticPr fontId="5" type="noConversion"/>
  </si>
  <si>
    <t>* BBQ</t>
    <phoneticPr fontId="5" type="noConversion"/>
  </si>
  <si>
    <t>모하메드</t>
    <phoneticPr fontId="5" type="noConversion"/>
  </si>
  <si>
    <t>2+1</t>
    <phoneticPr fontId="5" type="noConversion"/>
  </si>
  <si>
    <t xml:space="preserve">단골 </t>
    <phoneticPr fontId="5" type="noConversion"/>
  </si>
  <si>
    <t>정소회 님</t>
    <phoneticPr fontId="5" type="noConversion"/>
  </si>
  <si>
    <t>김종현 님</t>
    <phoneticPr fontId="5" type="noConversion"/>
  </si>
  <si>
    <t>단골 ( 오미정 님)</t>
    <phoneticPr fontId="5" type="noConversion"/>
  </si>
  <si>
    <t>이진용 님</t>
    <phoneticPr fontId="5" type="noConversion"/>
  </si>
  <si>
    <t>6층 와인룸</t>
    <phoneticPr fontId="5" type="noConversion"/>
  </si>
  <si>
    <t xml:space="preserve">* 최영환 주임 </t>
    <phoneticPr fontId="5" type="noConversion"/>
  </si>
  <si>
    <t>* 김소영,정화영, 조성훈 사원</t>
    <phoneticPr fontId="5" type="noConversion"/>
  </si>
  <si>
    <t>* 후드, 트렌치 청소</t>
    <phoneticPr fontId="5" type="noConversion"/>
  </si>
  <si>
    <t>* 레드벨벳 디져트 생산</t>
    <phoneticPr fontId="5" type="noConversion"/>
  </si>
  <si>
    <t>바비큐 행사 진행</t>
    <phoneticPr fontId="5" type="noConversion"/>
  </si>
  <si>
    <t>* 한국오츠카에서 연속으로 바비큐 예약을 하시었습니다. ( 전우석 님)</t>
    <phoneticPr fontId="5" type="noConversion"/>
  </si>
  <si>
    <t>* 단골분들의 방문이 많았습니다.</t>
    <phoneticPr fontId="5" type="noConversion"/>
  </si>
  <si>
    <t>0(9)</t>
    <phoneticPr fontId="5" type="noConversion"/>
  </si>
  <si>
    <t>0(2)</t>
    <phoneticPr fontId="5" type="noConversion"/>
  </si>
  <si>
    <t>* Sal-Funghi</t>
    <phoneticPr fontId="5" type="noConversion"/>
  </si>
  <si>
    <t>서지영 님</t>
    <phoneticPr fontId="5" type="noConversion"/>
  </si>
  <si>
    <t>채창호 님</t>
    <phoneticPr fontId="5" type="noConversion"/>
  </si>
  <si>
    <t>전우성 님</t>
    <phoneticPr fontId="5" type="noConversion"/>
  </si>
  <si>
    <t xml:space="preserve">* 최영환 주임, 정동수 사원 </t>
    <phoneticPr fontId="5" type="noConversion"/>
  </si>
  <si>
    <t>* 천상목, 정화영 사원</t>
    <phoneticPr fontId="5" type="noConversion"/>
  </si>
  <si>
    <t>* 조현우, 조현빈 사원</t>
    <phoneticPr fontId="5" type="noConversion"/>
  </si>
  <si>
    <t>* 김소영, 조현빈 사원</t>
    <phoneticPr fontId="5" type="noConversion"/>
  </si>
  <si>
    <t>* 조성훈, 조현우 사원</t>
    <phoneticPr fontId="5" type="noConversion"/>
  </si>
  <si>
    <t>* 판체타 생산</t>
    <phoneticPr fontId="5" type="noConversion"/>
  </si>
  <si>
    <t>* 선반다이 청소</t>
    <phoneticPr fontId="5" type="noConversion"/>
  </si>
  <si>
    <t>바비큐 행사+와인</t>
    <phoneticPr fontId="5" type="noConversion"/>
  </si>
  <si>
    <t>* 단골 채창호 님의 회사 회식이 바비큐로 진행되었습니다. 와인은 cava 5병, 리베르타 3병을 주문하셨습니다.</t>
    <phoneticPr fontId="5" type="noConversion"/>
  </si>
  <si>
    <t>* 바비큐 세팅 교육 (이길만 주임)</t>
    <phoneticPr fontId="5" type="noConversion"/>
  </si>
  <si>
    <t>0(11)</t>
    <phoneticPr fontId="5" type="noConversion"/>
  </si>
  <si>
    <t>* Sal-Market</t>
    <phoneticPr fontId="5" type="noConversion"/>
  </si>
  <si>
    <t>한유진 님</t>
    <phoneticPr fontId="5" type="noConversion"/>
  </si>
  <si>
    <t>55+5</t>
    <phoneticPr fontId="5" type="noConversion"/>
  </si>
  <si>
    <t>돌잔치 런치B코스, 6층+5층 사용</t>
    <phoneticPr fontId="5" type="noConversion"/>
  </si>
  <si>
    <t>류준아 님</t>
    <phoneticPr fontId="5" type="noConversion"/>
  </si>
  <si>
    <t>5+3</t>
    <phoneticPr fontId="5" type="noConversion"/>
  </si>
  <si>
    <t>돌잔치, 런치테이스팅 코스 55,000원</t>
    <phoneticPr fontId="5" type="noConversion"/>
  </si>
  <si>
    <t>김차중 님</t>
    <phoneticPr fontId="5" type="noConversion"/>
  </si>
  <si>
    <t>외국인 바이어 접대 테이블</t>
    <phoneticPr fontId="5" type="noConversion"/>
  </si>
  <si>
    <t>박진석 님</t>
    <phoneticPr fontId="5" type="noConversion"/>
  </si>
  <si>
    <t>박정아 님</t>
    <phoneticPr fontId="5" type="noConversion"/>
  </si>
  <si>
    <t>김미숙 님</t>
    <phoneticPr fontId="5" type="noConversion"/>
  </si>
  <si>
    <t>강지원 님</t>
    <phoneticPr fontId="5" type="noConversion"/>
  </si>
  <si>
    <t>이지은 님</t>
    <phoneticPr fontId="5" type="noConversion"/>
  </si>
  <si>
    <t>한유주 님</t>
    <phoneticPr fontId="5" type="noConversion"/>
  </si>
  <si>
    <t>양대경 님</t>
    <phoneticPr fontId="5" type="noConversion"/>
  </si>
  <si>
    <t>WITFO  님</t>
    <phoneticPr fontId="5" type="noConversion"/>
  </si>
  <si>
    <t>부산에 거주하는 단골 노르웨이 가족</t>
    <phoneticPr fontId="5" type="noConversion"/>
  </si>
  <si>
    <t>오세라 님</t>
    <phoneticPr fontId="5" type="noConversion"/>
  </si>
  <si>
    <t>* 윤은선, 김정필  사원</t>
    <phoneticPr fontId="5" type="noConversion"/>
  </si>
  <si>
    <t>* 정동수, 이성호 사원</t>
    <phoneticPr fontId="5" type="noConversion"/>
  </si>
  <si>
    <t>* 아란치니 생산</t>
    <phoneticPr fontId="5" type="noConversion"/>
  </si>
  <si>
    <t>* 공산품 유통기한 체크</t>
    <phoneticPr fontId="5" type="noConversion"/>
  </si>
  <si>
    <t>* 금일 점심에 예약된 돌잔치 손님 55명을 5층 6층으로 나누어 코스음식을 서브하였으며, 성공적으로 진행이 잘되었습니다.</t>
    <phoneticPr fontId="5" type="noConversion"/>
  </si>
  <si>
    <t>* 음료 재료 생산</t>
    <phoneticPr fontId="5" type="noConversion"/>
  </si>
  <si>
    <t>BBQ</t>
    <phoneticPr fontId="5" type="noConversion"/>
  </si>
  <si>
    <t>2(11)</t>
    <phoneticPr fontId="5" type="noConversion"/>
  </si>
  <si>
    <t>3(14)</t>
    <phoneticPr fontId="5" type="noConversion"/>
  </si>
  <si>
    <t>0(4)</t>
    <phoneticPr fontId="5" type="noConversion"/>
  </si>
  <si>
    <t>0(2)</t>
    <phoneticPr fontId="5" type="noConversion"/>
  </si>
  <si>
    <t>* BBQ</t>
    <phoneticPr fontId="5" type="noConversion"/>
  </si>
  <si>
    <t>양인정 님</t>
    <phoneticPr fontId="5" type="noConversion"/>
  </si>
  <si>
    <t>돌잔치 바비큐 행사</t>
    <phoneticPr fontId="5" type="noConversion"/>
  </si>
  <si>
    <t>김주희 님</t>
    <phoneticPr fontId="5" type="noConversion"/>
  </si>
  <si>
    <t>김서영 님</t>
    <phoneticPr fontId="5" type="noConversion"/>
  </si>
  <si>
    <t>정경아 님</t>
    <phoneticPr fontId="5" type="noConversion"/>
  </si>
  <si>
    <t>김영숙 님</t>
    <phoneticPr fontId="5" type="noConversion"/>
  </si>
  <si>
    <t>이진주 님</t>
    <phoneticPr fontId="5" type="noConversion"/>
  </si>
  <si>
    <t>장정우 님</t>
    <phoneticPr fontId="5" type="noConversion"/>
  </si>
  <si>
    <t>김민경 님</t>
    <phoneticPr fontId="5" type="noConversion"/>
  </si>
  <si>
    <t xml:space="preserve">도남선 </t>
    <phoneticPr fontId="5" type="noConversion"/>
  </si>
  <si>
    <t>* 최영환 주임, 강신욱 사원</t>
    <phoneticPr fontId="5" type="noConversion"/>
  </si>
  <si>
    <t>* 유하빈</t>
    <phoneticPr fontId="5" type="noConversion"/>
  </si>
  <si>
    <t>* 윤은선, 정동수 사원</t>
    <phoneticPr fontId="5" type="noConversion"/>
  </si>
  <si>
    <t>* 이길만 주임 하프근무, 조현우, 조성빈 사원 휴무</t>
    <phoneticPr fontId="5" type="noConversion"/>
  </si>
  <si>
    <t>* 김소영, 윤형록 사원</t>
    <phoneticPr fontId="5" type="noConversion"/>
  </si>
  <si>
    <t>* 디져트 생산</t>
    <phoneticPr fontId="5" type="noConversion"/>
  </si>
  <si>
    <t>* 주방 직원 치즈 교육</t>
    <phoneticPr fontId="5" type="noConversion"/>
  </si>
  <si>
    <t>* 최근에 바비큐 예약이 많았으며, 금일 날씨가 좋아 바비큐 행사가 더 잘 이루어졌습니다.</t>
    <phoneticPr fontId="5" type="noConversion"/>
  </si>
  <si>
    <t xml:space="preserve">* 홀직원 치즈 교육 </t>
    <phoneticPr fontId="5" type="noConversion"/>
  </si>
  <si>
    <t>11(22)</t>
    <phoneticPr fontId="5" type="noConversion"/>
  </si>
  <si>
    <t>4(18)</t>
    <phoneticPr fontId="5" type="noConversion"/>
  </si>
  <si>
    <t>`8</t>
    <phoneticPr fontId="5" type="noConversion"/>
  </si>
  <si>
    <t>* Ris-Funghi</t>
    <phoneticPr fontId="5" type="noConversion"/>
  </si>
  <si>
    <t>김민희 님</t>
    <phoneticPr fontId="5" type="noConversion"/>
  </si>
  <si>
    <t>* 송상민, 정동수 사원</t>
    <phoneticPr fontId="5" type="noConversion"/>
  </si>
  <si>
    <t>* 김소영 사원 휴무</t>
    <phoneticPr fontId="5" type="noConversion"/>
  </si>
  <si>
    <t>* 조성훈, 조현우,  윤형록 사원</t>
    <phoneticPr fontId="5" type="noConversion"/>
  </si>
  <si>
    <t>* 천상목, 정화영, 조현빈 사원</t>
    <phoneticPr fontId="5" type="noConversion"/>
  </si>
  <si>
    <t>*트렌치 청소</t>
    <phoneticPr fontId="5" type="noConversion"/>
  </si>
  <si>
    <t>*빵 칩 생산</t>
    <phoneticPr fontId="5" type="noConversion"/>
  </si>
  <si>
    <t>* 점심시간에 손님들이 많이 몰렸습니다.</t>
    <phoneticPr fontId="5" type="noConversion"/>
  </si>
  <si>
    <t>* 날씨가 좋아져서 테라스에 착석하는 손님이 늘어났습니다.</t>
    <phoneticPr fontId="5" type="noConversion"/>
  </si>
  <si>
    <t>* 백사이드 청소</t>
    <phoneticPr fontId="5" type="noConversion"/>
  </si>
  <si>
    <t>0(22)</t>
    <phoneticPr fontId="5" type="noConversion"/>
  </si>
  <si>
    <t>0(7)</t>
    <phoneticPr fontId="5" type="noConversion"/>
  </si>
  <si>
    <t>배영주 님</t>
    <phoneticPr fontId="5" type="noConversion"/>
  </si>
  <si>
    <t>김요한 님</t>
    <phoneticPr fontId="5" type="noConversion"/>
  </si>
  <si>
    <t>* 접시 워머기 정리 및 청소</t>
    <phoneticPr fontId="5" type="noConversion"/>
  </si>
  <si>
    <t>* 디져트 생산 및 테이스팅 ( 윤은선 사원)</t>
    <phoneticPr fontId="5" type="noConversion"/>
  </si>
  <si>
    <t>* 커피머신 분해 약청소 및 그라인더 분해 정밀 청소 ( 조현빈 사원)</t>
    <phoneticPr fontId="5" type="noConversion"/>
  </si>
  <si>
    <t>* 정화영 사원, 윤형록 사원 휴무, 조현우 사원 하프근무</t>
    <phoneticPr fontId="5" type="noConversion"/>
  </si>
  <si>
    <t>* 천상목 사원, 조현우, 조현빈 사원</t>
    <phoneticPr fontId="5" type="noConversion"/>
  </si>
  <si>
    <t>* 이길만 주임, 김소영, 조성훈 사원</t>
    <phoneticPr fontId="5" type="noConversion"/>
  </si>
  <si>
    <t>* Ant-Caprese</t>
    <phoneticPr fontId="5" type="noConversion"/>
  </si>
  <si>
    <t>정주옥 님</t>
    <phoneticPr fontId="5" type="noConversion"/>
  </si>
  <si>
    <t>최은숙 님</t>
    <phoneticPr fontId="5" type="noConversion"/>
  </si>
  <si>
    <t>박미혜 님</t>
    <phoneticPr fontId="5" type="noConversion"/>
  </si>
  <si>
    <t>박혜민 님</t>
    <phoneticPr fontId="5" type="noConversion"/>
  </si>
  <si>
    <t>정은미 님</t>
    <phoneticPr fontId="5" type="noConversion"/>
  </si>
  <si>
    <t>* 이길만 주임, 김소영, 조성훈, 윤형록 사원</t>
    <phoneticPr fontId="5" type="noConversion"/>
  </si>
  <si>
    <t>*판체타 건조 숙성</t>
    <phoneticPr fontId="5" type="noConversion"/>
  </si>
  <si>
    <t>* 아란치니 작업</t>
    <phoneticPr fontId="5" type="noConversion"/>
  </si>
  <si>
    <t>* 코스메인 가니쉬 교육 및 테이스팅</t>
    <phoneticPr fontId="5" type="noConversion"/>
  </si>
  <si>
    <t>* 김호중 계장,이길만 주임 홀직원 커피 이론&amp;실습 교육</t>
    <phoneticPr fontId="5" type="noConversion"/>
  </si>
  <si>
    <t>* 6층 화단 및 룸 바닥 청소</t>
    <phoneticPr fontId="5" type="noConversion"/>
  </si>
  <si>
    <t>3(4)</t>
    <phoneticPr fontId="5" type="noConversion"/>
  </si>
  <si>
    <t>5(7)</t>
    <phoneticPr fontId="5" type="noConversion"/>
  </si>
  <si>
    <t>6(7)</t>
    <phoneticPr fontId="5" type="noConversion"/>
  </si>
  <si>
    <t>* Ant- Aranchini</t>
    <phoneticPr fontId="5" type="noConversion"/>
  </si>
  <si>
    <t>윤상필 님</t>
    <phoneticPr fontId="5" type="noConversion"/>
  </si>
  <si>
    <t>* 최영환 주임 훈련, 김정필 사원</t>
    <phoneticPr fontId="5" type="noConversion"/>
  </si>
  <si>
    <t>* 이길만 주임 하프근무, 천상목, 정화영, 조현빈 사원</t>
    <phoneticPr fontId="5" type="noConversion"/>
  </si>
  <si>
    <t>* 김소영, 조현우 사원</t>
    <phoneticPr fontId="5" type="noConversion"/>
  </si>
  <si>
    <t>* 이길만 주임, 조성훈, 윤형록 사원</t>
    <phoneticPr fontId="5" type="noConversion"/>
  </si>
  <si>
    <t xml:space="preserve">* 아란치니 생산 </t>
    <phoneticPr fontId="5" type="noConversion"/>
  </si>
  <si>
    <t xml:space="preserve">* 까르보나라 시연 </t>
    <phoneticPr fontId="5" type="noConversion"/>
  </si>
  <si>
    <t>* 직원 식당 청소</t>
    <phoneticPr fontId="5" type="noConversion"/>
  </si>
  <si>
    <t>* 금일 신메뉴가 비중있게 팔렸으며, 특히 섬초리조또 드신 손님들 에게서 좋은 반응이 보였습니다.</t>
    <phoneticPr fontId="5" type="noConversion"/>
  </si>
  <si>
    <t>4(11)</t>
    <phoneticPr fontId="5" type="noConversion"/>
  </si>
  <si>
    <t>5(12)</t>
    <phoneticPr fontId="5" type="noConversion"/>
  </si>
  <si>
    <t>8(9)</t>
    <phoneticPr fontId="5" type="noConversion"/>
  </si>
  <si>
    <t>* Ant-Carpaccio</t>
    <phoneticPr fontId="5" type="noConversion"/>
  </si>
  <si>
    <t>메트라이프</t>
    <phoneticPr fontId="5" type="noConversion"/>
  </si>
  <si>
    <t>김성경 님</t>
    <phoneticPr fontId="5" type="noConversion"/>
  </si>
  <si>
    <t>신승식 님</t>
    <phoneticPr fontId="5" type="noConversion"/>
  </si>
  <si>
    <t>3+1</t>
    <phoneticPr fontId="5" type="noConversion"/>
  </si>
  <si>
    <t>글로리아 초이</t>
    <phoneticPr fontId="5" type="noConversion"/>
  </si>
  <si>
    <t>하순희 님</t>
    <phoneticPr fontId="5" type="noConversion"/>
  </si>
  <si>
    <t>BNCT 선박회사 회식</t>
    <phoneticPr fontId="5" type="noConversion"/>
  </si>
  <si>
    <t>* 최영환 주임, 송상민, 이성호 사원</t>
    <phoneticPr fontId="5" type="noConversion"/>
  </si>
  <si>
    <t>* 윤은선,김정필 사원</t>
    <phoneticPr fontId="5" type="noConversion"/>
  </si>
  <si>
    <t>* 김소영, 정화영 사원 휴무, 조현우 사원 하프근무</t>
    <phoneticPr fontId="5" type="noConversion"/>
  </si>
  <si>
    <t>* 주방 직원 치즈교육</t>
    <phoneticPr fontId="5" type="noConversion"/>
  </si>
  <si>
    <t>* 회사 회식하시는 분들의 모임이 두건이상 있었습니다.</t>
    <phoneticPr fontId="5" type="noConversion"/>
  </si>
  <si>
    <t>* 와인과 코스 판매율이 좋았습니다.</t>
    <phoneticPr fontId="5" type="noConversion"/>
  </si>
  <si>
    <t>* 홀직원 치즈교육</t>
    <phoneticPr fontId="5" type="noConversion"/>
  </si>
  <si>
    <t>5(16)</t>
    <phoneticPr fontId="5" type="noConversion"/>
  </si>
  <si>
    <t>4(16)</t>
    <phoneticPr fontId="5" type="noConversion"/>
  </si>
  <si>
    <t>정미란 님</t>
    <phoneticPr fontId="5" type="noConversion"/>
  </si>
  <si>
    <t>9+4</t>
    <phoneticPr fontId="5" type="noConversion"/>
  </si>
  <si>
    <t>김주희 님</t>
    <phoneticPr fontId="5" type="noConversion"/>
  </si>
  <si>
    <t>김신영 님</t>
    <phoneticPr fontId="5" type="noConversion"/>
  </si>
  <si>
    <t>김보비 님</t>
    <phoneticPr fontId="5" type="noConversion"/>
  </si>
  <si>
    <t>6층 돌잔치, Lunch B set</t>
    <phoneticPr fontId="5" type="noConversion"/>
  </si>
  <si>
    <t>이창우 님</t>
    <phoneticPr fontId="5" type="noConversion"/>
  </si>
  <si>
    <t xml:space="preserve">9+6 </t>
    <phoneticPr fontId="5" type="noConversion"/>
  </si>
  <si>
    <t>6층 돌잔치 바비큐 행사</t>
    <phoneticPr fontId="5" type="noConversion"/>
  </si>
  <si>
    <t>존 엘리엇 님</t>
    <phoneticPr fontId="5" type="noConversion"/>
  </si>
  <si>
    <t>피터&amp; 바네사</t>
    <phoneticPr fontId="5" type="noConversion"/>
  </si>
  <si>
    <t>단골, 가족식사</t>
    <phoneticPr fontId="5" type="noConversion"/>
  </si>
  <si>
    <t>이수빈 님</t>
    <phoneticPr fontId="5" type="noConversion"/>
  </si>
  <si>
    <t>송은영 님</t>
    <phoneticPr fontId="5" type="noConversion"/>
  </si>
  <si>
    <t>김영숙 님</t>
    <phoneticPr fontId="5" type="noConversion"/>
  </si>
  <si>
    <t>* 최영환 주임,김정필, 이성호 사원</t>
    <phoneticPr fontId="5" type="noConversion"/>
  </si>
  <si>
    <t xml:space="preserve">* 김소영, 정화영 사원 </t>
    <phoneticPr fontId="5" type="noConversion"/>
  </si>
  <si>
    <t>* 이길만 주임, 조현우, 조현빈 사원</t>
    <phoneticPr fontId="5" type="noConversion"/>
  </si>
  <si>
    <t>* 천상목, 조성훈, 윤형록 사원</t>
    <phoneticPr fontId="5" type="noConversion"/>
  </si>
  <si>
    <t>* 윤은선 디져트 생산</t>
    <phoneticPr fontId="5" type="noConversion"/>
  </si>
  <si>
    <t>* 정동수 사원 바비큐 그릴링 진행</t>
    <phoneticPr fontId="5" type="noConversion"/>
  </si>
  <si>
    <t>* 외국인 손님들의 방문이 많았습니다.</t>
    <phoneticPr fontId="5" type="noConversion"/>
  </si>
  <si>
    <t>* 와인판매율이 높았습니다.</t>
    <phoneticPr fontId="5" type="noConversion"/>
  </si>
  <si>
    <t>* 점심, 저녁 돌잔치 행사가 2건있었습니다.</t>
    <phoneticPr fontId="5" type="noConversion"/>
  </si>
  <si>
    <t>10(26)</t>
    <phoneticPr fontId="5" type="noConversion"/>
  </si>
  <si>
    <t>3(19)</t>
    <phoneticPr fontId="5" type="noConversion"/>
  </si>
  <si>
    <t>7(18)</t>
    <phoneticPr fontId="5" type="noConversion"/>
  </si>
  <si>
    <t>* Dinner set</t>
    <phoneticPr fontId="5" type="noConversion"/>
  </si>
  <si>
    <t>추수희 님</t>
    <phoneticPr fontId="5" type="noConversion"/>
  </si>
  <si>
    <t>김새나 님</t>
    <phoneticPr fontId="5" type="noConversion"/>
  </si>
  <si>
    <t>박은진 님</t>
    <phoneticPr fontId="5" type="noConversion"/>
  </si>
  <si>
    <t>모하메드 님</t>
    <phoneticPr fontId="5" type="noConversion"/>
  </si>
  <si>
    <t>고재욱 님</t>
    <phoneticPr fontId="5" type="noConversion"/>
  </si>
  <si>
    <t>6층 사용, 노르웨이 단골 손님 부부식사 ( 기존에 단골 바네사님이랑 이름같음)</t>
    <phoneticPr fontId="5" type="noConversion"/>
  </si>
  <si>
    <t>바네사 (노르웨이) 님 -&gt; 단골</t>
    <phoneticPr fontId="5" type="noConversion"/>
  </si>
  <si>
    <t>조인혁 님</t>
    <phoneticPr fontId="5" type="noConversion"/>
  </si>
  <si>
    <t>엄은숙 님</t>
    <phoneticPr fontId="5" type="noConversion"/>
  </si>
  <si>
    <t>울산단골</t>
    <phoneticPr fontId="5" type="noConversion"/>
  </si>
  <si>
    <t>* 직원 식당 청소 및 정리</t>
    <phoneticPr fontId="5" type="noConversion"/>
  </si>
  <si>
    <t>* 망고아이스크림 생산 ( 최영환 주임)</t>
    <phoneticPr fontId="5" type="noConversion"/>
  </si>
  <si>
    <t>* 기존 단골 외국인들의 방문이 많았으며, 홍콩 및 중국계열 손님들도 많이 왔습니다.</t>
    <phoneticPr fontId="5" type="noConversion"/>
  </si>
  <si>
    <t>* 송상민, 정동수 사원</t>
    <phoneticPr fontId="5" type="noConversion"/>
  </si>
  <si>
    <t>* 윤은선,김정필, 이성호 사원</t>
    <phoneticPr fontId="5" type="noConversion"/>
  </si>
  <si>
    <t>* 최영환 주임</t>
    <phoneticPr fontId="5" type="noConversion"/>
  </si>
  <si>
    <t>* 김소영, 윤형록 사원</t>
    <phoneticPr fontId="5" type="noConversion"/>
  </si>
  <si>
    <t>* 천상목, 정화영, 조성훈  사원</t>
    <phoneticPr fontId="5" type="noConversion"/>
  </si>
  <si>
    <t>4(30)</t>
    <phoneticPr fontId="5" type="noConversion"/>
  </si>
  <si>
    <t>0(19)</t>
    <phoneticPr fontId="5" type="noConversion"/>
  </si>
  <si>
    <t>1(18)</t>
    <phoneticPr fontId="5" type="noConversion"/>
  </si>
  <si>
    <t>* Dinner  A set</t>
    <phoneticPr fontId="5" type="noConversion"/>
  </si>
  <si>
    <t>* Car-Pollo</t>
    <phoneticPr fontId="5" type="noConversion"/>
  </si>
  <si>
    <t>구현정 님</t>
    <phoneticPr fontId="5" type="noConversion"/>
  </si>
  <si>
    <t>고 훈 님</t>
    <phoneticPr fontId="5" type="noConversion"/>
  </si>
  <si>
    <t>정지혜 님</t>
    <phoneticPr fontId="5" type="noConversion"/>
  </si>
  <si>
    <t>* 윤은선, 강신욱 사원</t>
    <phoneticPr fontId="5" type="noConversion"/>
  </si>
  <si>
    <t>* 조성훈 사원</t>
    <phoneticPr fontId="5" type="noConversion"/>
  </si>
  <si>
    <t>* 천상목, 정화영, 윤형록 사원</t>
    <phoneticPr fontId="5" type="noConversion"/>
  </si>
  <si>
    <t>* 최영환 주임 메인가니쉬 변경 및 시연 교육</t>
    <phoneticPr fontId="5" type="noConversion"/>
  </si>
  <si>
    <t>* 한치 작업</t>
    <phoneticPr fontId="5" type="noConversion"/>
  </si>
  <si>
    <t xml:space="preserve">* 메인가니쉬 변경 및 시연 교육 </t>
    <phoneticPr fontId="5" type="noConversion"/>
  </si>
  <si>
    <t>* 백사이드 청소 및 적재 정리</t>
    <phoneticPr fontId="5" type="noConversion"/>
  </si>
  <si>
    <t>1(11)</t>
    <phoneticPr fontId="5" type="noConversion"/>
  </si>
  <si>
    <t>0(30)</t>
    <phoneticPr fontId="5" type="noConversion"/>
  </si>
  <si>
    <t>2(20)</t>
    <phoneticPr fontId="5" type="noConversion"/>
  </si>
  <si>
    <t>* Lunch  A set</t>
    <phoneticPr fontId="5" type="noConversion"/>
  </si>
  <si>
    <t>방지은 님</t>
    <phoneticPr fontId="5" type="noConversion"/>
  </si>
  <si>
    <t>김혜영 님</t>
    <phoneticPr fontId="5" type="noConversion"/>
  </si>
  <si>
    <t>* 이길만 주임</t>
    <phoneticPr fontId="5" type="noConversion"/>
  </si>
  <si>
    <t>* 김소영, 조현우, 조현빈 사원</t>
    <phoneticPr fontId="5" type="noConversion"/>
  </si>
  <si>
    <t>* 천상목, 정화영, 조성훈, 윤형록 사원</t>
    <phoneticPr fontId="5" type="noConversion"/>
  </si>
  <si>
    <t>* 파스타 시연 및 교육</t>
    <phoneticPr fontId="5" type="noConversion"/>
  </si>
  <si>
    <t>* 각 파트별 냉장고 청소</t>
    <phoneticPr fontId="5" type="noConversion"/>
  </si>
  <si>
    <t>* 재고 조사 ( 음료파트) 실시</t>
    <phoneticPr fontId="5" type="noConversion"/>
  </si>
  <si>
    <t>* 6층 홀, 화단 청소</t>
    <phoneticPr fontId="5" type="noConversion"/>
  </si>
  <si>
    <t>* 남자, 여자 락커 청소</t>
    <phoneticPr fontId="5" type="noConversion"/>
  </si>
</sst>
</file>

<file path=xl/styles.xml><?xml version="1.0" encoding="utf-8"?>
<styleSheet xmlns="http://schemas.openxmlformats.org/spreadsheetml/2006/main">
  <numFmts count="5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0.0%"/>
    <numFmt numFmtId="177" formatCode="0_);[Red]\(0\)"/>
  </numFmts>
  <fonts count="18"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u/>
      <sz val="12"/>
      <color theme="10"/>
      <name val="맑은 고딕"/>
      <family val="2"/>
      <scheme val="minor"/>
    </font>
    <font>
      <u/>
      <sz val="12"/>
      <color theme="11"/>
      <name val="맑은 고딕"/>
      <family val="2"/>
      <scheme val="minor"/>
    </font>
    <font>
      <sz val="8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HY나무B"/>
      <family val="1"/>
      <charset val="129"/>
    </font>
    <font>
      <sz val="10"/>
      <color rgb="FF000000"/>
      <name val="HY나무B"/>
      <family val="1"/>
      <charset val="129"/>
    </font>
    <font>
      <sz val="10"/>
      <color theme="1"/>
      <name val="HY나무B"/>
      <family val="1"/>
      <charset val="129"/>
    </font>
    <font>
      <sz val="20"/>
      <name val="HY나무B"/>
      <family val="1"/>
      <charset val="129"/>
    </font>
    <font>
      <sz val="10"/>
      <name val="HY나무B"/>
      <family val="1"/>
      <charset val="129"/>
    </font>
    <font>
      <sz val="11"/>
      <color theme="1"/>
      <name val="HY나무B"/>
      <family val="1"/>
      <charset val="129"/>
    </font>
    <font>
      <sz val="10"/>
      <color theme="1"/>
      <name val="맑은 고딕"/>
      <family val="2"/>
      <charset val="129"/>
      <scheme val="minor"/>
    </font>
    <font>
      <sz val="11"/>
      <color rgb="FF000000"/>
      <name val="HY나무B"/>
      <family val="1"/>
      <charset val="129"/>
    </font>
    <font>
      <sz val="14"/>
      <color theme="1"/>
      <name val="HY나무B"/>
      <family val="1"/>
      <charset val="129"/>
    </font>
    <font>
      <sz val="14"/>
      <color rgb="FF000000"/>
      <name val="HY나무B"/>
      <family val="1"/>
      <charset val="129"/>
    </font>
    <font>
      <sz val="10"/>
      <color theme="1"/>
      <name val="HY나무M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2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</cellStyleXfs>
  <cellXfs count="172">
    <xf numFmtId="0" fontId="0" fillId="0" borderId="0" xfId="0"/>
    <xf numFmtId="0" fontId="0" fillId="0" borderId="0" xfId="0" applyAlignment="1">
      <alignment horizontal="center"/>
    </xf>
    <xf numFmtId="0" fontId="9" fillId="0" borderId="1" xfId="0" applyFont="1" applyBorder="1"/>
    <xf numFmtId="42" fontId="8" fillId="0" borderId="1" xfId="35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1" fontId="11" fillId="4" borderId="1" xfId="0" applyNumberFormat="1" applyFont="1" applyFill="1" applyBorder="1" applyAlignment="1">
      <alignment horizontal="center" vertical="center"/>
    </xf>
    <xf numFmtId="31" fontId="9" fillId="4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6" fontId="9" fillId="4" borderId="1" xfId="35" applyNumberFormat="1" applyFont="1" applyFill="1" applyBorder="1" applyAlignment="1">
      <alignment horizontal="center" vertical="center"/>
    </xf>
    <xf numFmtId="176" fontId="9" fillId="4" borderId="1" xfId="35" applyNumberFormat="1" applyFont="1" applyFill="1" applyBorder="1" applyAlignment="1">
      <alignment horizontal="center" vertical="center"/>
    </xf>
    <xf numFmtId="9" fontId="9" fillId="0" borderId="1" xfId="35" applyNumberFormat="1" applyFont="1" applyBorder="1" applyAlignment="1">
      <alignment horizontal="center" vertical="center"/>
    </xf>
    <xf numFmtId="177" fontId="9" fillId="0" borderId="1" xfId="36" applyNumberFormat="1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1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top"/>
    </xf>
    <xf numFmtId="0" fontId="9" fillId="0" borderId="1" xfId="0" applyFont="1" applyBorder="1" applyAlignment="1"/>
    <xf numFmtId="20" fontId="9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1" fontId="9" fillId="0" borderId="1" xfId="37" applyFont="1" applyBorder="1" applyAlignment="1">
      <alignment vertical="center"/>
    </xf>
    <xf numFmtId="176" fontId="9" fillId="0" borderId="1" xfId="35" applyNumberFormat="1" applyFont="1" applyBorder="1" applyAlignment="1">
      <alignment horizontal="right" vertical="center"/>
    </xf>
    <xf numFmtId="41" fontId="9" fillId="0" borderId="1" xfId="37" applyFont="1" applyBorder="1" applyAlignment="1">
      <alignment horizontal="right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9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9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9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9" fontId="0" fillId="0" borderId="0" xfId="0" applyNumberFormat="1"/>
    <xf numFmtId="0" fontId="9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9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9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9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9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6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2" fontId="15" fillId="2" borderId="2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2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20" fontId="9" fillId="0" borderId="2" xfId="0" applyNumberFormat="1" applyFont="1" applyBorder="1" applyAlignment="1">
      <alignment horizontal="center" vertical="center"/>
    </xf>
    <xf numFmtId="20" fontId="9" fillId="0" borderId="4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</cellXfs>
  <cellStyles count="38">
    <cellStyle name="백분율" xfId="36" builtinId="5"/>
    <cellStyle name="쉼표 [0]" xfId="37" builtinId="6"/>
    <cellStyle name="열어 본 하이퍼링크" xfId="2" builtinId="9" hidden="1"/>
    <cellStyle name="열어 본 하이퍼링크" xfId="4" builtinId="9" hidden="1"/>
    <cellStyle name="열어 본 하이퍼링크" xfId="6" builtinId="9" hidden="1"/>
    <cellStyle name="열어 본 하이퍼링크" xfId="8" builtinId="9" hidden="1"/>
    <cellStyle name="열어 본 하이퍼링크" xfId="10" builtinId="9" hidden="1"/>
    <cellStyle name="열어 본 하이퍼링크" xfId="12" builtinId="9" hidden="1"/>
    <cellStyle name="열어 본 하이퍼링크" xfId="14" builtinId="9" hidden="1"/>
    <cellStyle name="열어 본 하이퍼링크" xfId="16" builtinId="9" hidden="1"/>
    <cellStyle name="열어 본 하이퍼링크" xfId="18" builtinId="9" hidden="1"/>
    <cellStyle name="열어 본 하이퍼링크" xfId="20" builtinId="9" hidden="1"/>
    <cellStyle name="열어 본 하이퍼링크" xfId="22" builtinId="9" hidden="1"/>
    <cellStyle name="열어 본 하이퍼링크" xfId="24" builtinId="9" hidden="1"/>
    <cellStyle name="열어 본 하이퍼링크" xfId="26" builtinId="9" hidden="1"/>
    <cellStyle name="열어 본 하이퍼링크" xfId="28" builtinId="9" hidden="1"/>
    <cellStyle name="열어 본 하이퍼링크" xfId="30" builtinId="9" hidden="1"/>
    <cellStyle name="열어 본 하이퍼링크" xfId="32" builtinId="9" hidden="1"/>
    <cellStyle name="열어 본 하이퍼링크" xfId="34" builtinId="9" hidden="1"/>
    <cellStyle name="통화 [0]" xfId="35" builtinId="7"/>
    <cellStyle name="표준" xfId="0" builtinId="0"/>
    <cellStyle name="하이퍼링크" xfId="1" builtinId="8" hidden="1"/>
    <cellStyle name="하이퍼링크" xfId="3" builtinId="8" hidden="1"/>
    <cellStyle name="하이퍼링크" xfId="5" builtinId="8" hidden="1"/>
    <cellStyle name="하이퍼링크" xfId="7" builtinId="8" hidden="1"/>
    <cellStyle name="하이퍼링크" xfId="9" builtinId="8" hidden="1"/>
    <cellStyle name="하이퍼링크" xfId="11" builtinId="8" hidden="1"/>
    <cellStyle name="하이퍼링크" xfId="13" builtinId="8" hidden="1"/>
    <cellStyle name="하이퍼링크" xfId="15" builtinId="8" hidden="1"/>
    <cellStyle name="하이퍼링크" xfId="17" builtinId="8" hidden="1"/>
    <cellStyle name="하이퍼링크" xfId="19" builtinId="8" hidden="1"/>
    <cellStyle name="하이퍼링크" xfId="21" builtinId="8" hidden="1"/>
    <cellStyle name="하이퍼링크" xfId="23" builtinId="8" hidden="1"/>
    <cellStyle name="하이퍼링크" xfId="25" builtinId="8" hidden="1"/>
    <cellStyle name="하이퍼링크" xfId="27" builtinId="8" hidden="1"/>
    <cellStyle name="하이퍼링크" xfId="29" builtinId="8" hidden="1"/>
    <cellStyle name="하이퍼링크" xfId="31" builtinId="8" hidden="1"/>
    <cellStyle name="하이퍼링크" xfId="33" builtinId="8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C22" sqref="C22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68" t="s">
        <v>47</v>
      </c>
      <c r="B1" s="168"/>
      <c r="C1" s="168"/>
      <c r="D1" s="168"/>
      <c r="E1" s="168"/>
      <c r="F1" s="168"/>
    </row>
    <row r="2" spans="1:6" ht="20.100000000000001" customHeight="1">
      <c r="A2" s="32" t="s">
        <v>4</v>
      </c>
      <c r="B2" s="15">
        <v>42064</v>
      </c>
      <c r="C2" s="5" t="s">
        <v>61</v>
      </c>
      <c r="D2" s="15"/>
      <c r="E2" s="6" t="s">
        <v>49</v>
      </c>
      <c r="F2" s="17"/>
    </row>
    <row r="3" spans="1:6" ht="24" customHeight="1">
      <c r="A3" s="169" t="s">
        <v>50</v>
      </c>
      <c r="B3" s="170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32" t="s">
        <v>5</v>
      </c>
      <c r="B4" s="27">
        <v>1085500</v>
      </c>
      <c r="C4" s="8" t="s">
        <v>53</v>
      </c>
      <c r="D4" s="10">
        <v>7.0000000000000007E-2</v>
      </c>
      <c r="E4" s="9" t="s">
        <v>54</v>
      </c>
      <c r="F4" s="10">
        <v>0.12</v>
      </c>
    </row>
    <row r="5" spans="1:6" ht="17.100000000000001" customHeight="1">
      <c r="A5" s="32" t="s">
        <v>6</v>
      </c>
      <c r="B5" s="29">
        <f>B6-B4</f>
        <v>1632400</v>
      </c>
      <c r="C5" s="9" t="s">
        <v>55</v>
      </c>
      <c r="D5" s="10">
        <v>0.04</v>
      </c>
      <c r="E5" s="9" t="s">
        <v>56</v>
      </c>
      <c r="F5" s="10">
        <v>0.08</v>
      </c>
    </row>
    <row r="6" spans="1:6" ht="17.100000000000001" customHeight="1">
      <c r="A6" s="32" t="s">
        <v>7</v>
      </c>
      <c r="B6" s="29">
        <v>2717900</v>
      </c>
      <c r="C6" s="8" t="s">
        <v>60</v>
      </c>
      <c r="D6" s="10">
        <v>0.12</v>
      </c>
      <c r="E6" s="9" t="s">
        <v>57</v>
      </c>
      <c r="F6" s="10">
        <v>0.1</v>
      </c>
    </row>
    <row r="7" spans="1:6" ht="17.100000000000001" customHeight="1">
      <c r="A7" s="32" t="s">
        <v>8</v>
      </c>
      <c r="B7" s="29">
        <v>2717900</v>
      </c>
      <c r="C7" s="9" t="s">
        <v>34</v>
      </c>
      <c r="D7" s="10">
        <v>0.18</v>
      </c>
      <c r="E7" s="9" t="s">
        <v>58</v>
      </c>
      <c r="F7" s="10">
        <v>0.19</v>
      </c>
    </row>
    <row r="8" spans="1:6" ht="17.100000000000001" customHeight="1">
      <c r="A8" s="32" t="s">
        <v>13</v>
      </c>
      <c r="B8" s="29">
        <v>90899105</v>
      </c>
      <c r="C8" s="8" t="s">
        <v>35</v>
      </c>
      <c r="D8" s="10">
        <v>0.1</v>
      </c>
      <c r="E8" s="9"/>
      <c r="F8" s="10"/>
    </row>
    <row r="9" spans="1:6" ht="17.100000000000001" customHeight="1">
      <c r="A9" s="32" t="s">
        <v>28</v>
      </c>
      <c r="B9" s="28">
        <f>B7/B8</f>
        <v>2.9900184385753852E-2</v>
      </c>
      <c r="C9" s="8"/>
      <c r="D9" s="10"/>
      <c r="E9" s="9"/>
      <c r="F9" s="12"/>
    </row>
    <row r="10" spans="1:6" ht="27.95" customHeight="1">
      <c r="A10" s="155" t="s">
        <v>26</v>
      </c>
      <c r="B10" s="155"/>
      <c r="C10" s="155"/>
      <c r="D10" s="155"/>
      <c r="E10" s="155"/>
      <c r="F10" s="155"/>
    </row>
    <row r="11" spans="1:6" ht="17.100000000000001" customHeight="1">
      <c r="A11" s="162" t="s">
        <v>27</v>
      </c>
      <c r="B11" s="32" t="s">
        <v>19</v>
      </c>
      <c r="C11" s="32" t="s">
        <v>15</v>
      </c>
      <c r="D11" s="32" t="s">
        <v>18</v>
      </c>
      <c r="E11" s="32" t="s">
        <v>9</v>
      </c>
      <c r="F11" s="16" t="s">
        <v>10</v>
      </c>
    </row>
    <row r="12" spans="1:6" ht="17.100000000000001" customHeight="1">
      <c r="A12" s="162"/>
      <c r="B12" s="21" t="s">
        <v>74</v>
      </c>
      <c r="C12" s="17">
        <v>0</v>
      </c>
      <c r="D12" s="171" t="s">
        <v>16</v>
      </c>
      <c r="E12" s="21" t="s">
        <v>68</v>
      </c>
      <c r="F12" s="17">
        <v>5</v>
      </c>
    </row>
    <row r="13" spans="1:6" ht="17.100000000000001" customHeight="1">
      <c r="A13" s="162"/>
      <c r="B13" s="21" t="s">
        <v>76</v>
      </c>
      <c r="C13" s="17">
        <v>4</v>
      </c>
      <c r="D13" s="171"/>
      <c r="E13" s="21" t="s">
        <v>95</v>
      </c>
      <c r="F13" s="17">
        <v>5</v>
      </c>
    </row>
    <row r="14" spans="1:6" ht="17.100000000000001" customHeight="1">
      <c r="A14" s="162"/>
      <c r="B14" s="21" t="s">
        <v>59</v>
      </c>
      <c r="C14" s="17">
        <v>3</v>
      </c>
      <c r="D14" s="171" t="s">
        <v>17</v>
      </c>
      <c r="E14" s="21" t="s">
        <v>74</v>
      </c>
      <c r="F14" s="17">
        <v>0</v>
      </c>
    </row>
    <row r="15" spans="1:6" ht="17.100000000000001" customHeight="1">
      <c r="A15" s="162"/>
      <c r="B15" s="21" t="s">
        <v>79</v>
      </c>
      <c r="C15" s="17">
        <v>0</v>
      </c>
      <c r="D15" s="171"/>
      <c r="E15" s="21" t="s">
        <v>79</v>
      </c>
      <c r="F15" s="17">
        <v>0</v>
      </c>
    </row>
    <row r="16" spans="1:6" ht="27.95" customHeight="1">
      <c r="A16" s="155"/>
      <c r="B16" s="155"/>
      <c r="C16" s="155"/>
      <c r="D16" s="155"/>
      <c r="E16" s="155"/>
      <c r="F16" s="155"/>
    </row>
    <row r="17" spans="1:6" ht="18.95" customHeight="1">
      <c r="A17" s="2"/>
      <c r="B17" s="32" t="s">
        <v>33</v>
      </c>
      <c r="C17" s="32" t="s">
        <v>21</v>
      </c>
      <c r="D17" s="32" t="s">
        <v>22</v>
      </c>
      <c r="E17" s="165" t="s">
        <v>23</v>
      </c>
      <c r="F17" s="166"/>
    </row>
    <row r="18" spans="1:6" ht="17.100000000000001" customHeight="1">
      <c r="A18" s="162" t="s">
        <v>29</v>
      </c>
      <c r="B18" s="25">
        <v>0.54166666666666663</v>
      </c>
      <c r="C18" s="25" t="s">
        <v>80</v>
      </c>
      <c r="D18" s="11">
        <v>5</v>
      </c>
      <c r="E18" s="163"/>
      <c r="F18" s="164"/>
    </row>
    <row r="19" spans="1:6" ht="17.100000000000001" customHeight="1">
      <c r="A19" s="162"/>
      <c r="B19" s="25">
        <v>0.54166666666666663</v>
      </c>
      <c r="C19" s="25" t="s">
        <v>81</v>
      </c>
      <c r="D19" s="11">
        <v>3</v>
      </c>
      <c r="E19" s="163"/>
      <c r="F19" s="164"/>
    </row>
    <row r="20" spans="1:6" ht="17.100000000000001" customHeight="1">
      <c r="A20" s="162"/>
      <c r="B20" s="25">
        <v>0.54166666666666663</v>
      </c>
      <c r="C20" s="25" t="s">
        <v>82</v>
      </c>
      <c r="D20" s="11" t="s">
        <v>83</v>
      </c>
      <c r="E20" s="163"/>
      <c r="F20" s="164"/>
    </row>
    <row r="21" spans="1:6" ht="17.100000000000001" customHeight="1">
      <c r="A21" s="162"/>
      <c r="B21" s="25"/>
      <c r="C21" s="25"/>
      <c r="D21" s="11"/>
      <c r="E21" s="163"/>
      <c r="F21" s="164"/>
    </row>
    <row r="22" spans="1:6" ht="17.100000000000001" customHeight="1">
      <c r="A22" s="162"/>
      <c r="B22" s="25"/>
      <c r="C22" s="25"/>
      <c r="D22" s="11"/>
      <c r="E22" s="163"/>
      <c r="F22" s="164"/>
    </row>
    <row r="23" spans="1:6" ht="17.100000000000001" customHeight="1">
      <c r="A23" s="167"/>
      <c r="B23" s="25"/>
      <c r="C23" s="17"/>
      <c r="D23" s="11"/>
      <c r="E23" s="163"/>
      <c r="F23" s="164"/>
    </row>
    <row r="24" spans="1:6" ht="17.100000000000001" customHeight="1">
      <c r="A24" s="162" t="s">
        <v>0</v>
      </c>
      <c r="B24" s="25">
        <v>0.72916666666666663</v>
      </c>
      <c r="C24" s="25" t="s">
        <v>84</v>
      </c>
      <c r="D24" s="11">
        <v>4</v>
      </c>
      <c r="E24" s="163"/>
      <c r="F24" s="164"/>
    </row>
    <row r="25" spans="1:6" ht="17.100000000000001" customHeight="1">
      <c r="A25" s="162"/>
      <c r="B25" s="25">
        <v>0.75</v>
      </c>
      <c r="C25" s="25" t="s">
        <v>85</v>
      </c>
      <c r="D25" s="11">
        <v>4</v>
      </c>
      <c r="E25" s="163"/>
      <c r="F25" s="164"/>
    </row>
    <row r="26" spans="1:6" ht="17.100000000000001" customHeight="1">
      <c r="A26" s="162"/>
      <c r="B26" s="25">
        <v>0.77083333333333337</v>
      </c>
      <c r="C26" s="25" t="s">
        <v>86</v>
      </c>
      <c r="D26" s="11">
        <v>4</v>
      </c>
      <c r="E26" s="163"/>
      <c r="F26" s="164"/>
    </row>
    <row r="27" spans="1:6" ht="17.100000000000001" customHeight="1">
      <c r="A27" s="162"/>
      <c r="B27" s="25">
        <v>0.79166666666666663</v>
      </c>
      <c r="C27" s="25" t="s">
        <v>87</v>
      </c>
      <c r="D27" s="11">
        <v>2</v>
      </c>
      <c r="E27" s="163"/>
      <c r="F27" s="164"/>
    </row>
    <row r="28" spans="1:6" ht="17.100000000000001" customHeight="1">
      <c r="A28" s="162"/>
      <c r="B28" s="25"/>
      <c r="C28" s="25"/>
      <c r="D28" s="11"/>
      <c r="E28" s="163"/>
      <c r="F28" s="164"/>
    </row>
    <row r="29" spans="1:6" ht="17.100000000000001" customHeight="1">
      <c r="A29" s="162"/>
      <c r="B29" s="25"/>
      <c r="C29" s="25"/>
      <c r="D29" s="11"/>
      <c r="E29" s="163"/>
      <c r="F29" s="164"/>
    </row>
    <row r="30" spans="1:6" ht="26.1" customHeight="1">
      <c r="A30" s="155" t="s">
        <v>36</v>
      </c>
      <c r="B30" s="155"/>
      <c r="C30" s="155"/>
      <c r="D30" s="155"/>
      <c r="E30" s="155"/>
      <c r="F30" s="155"/>
    </row>
    <row r="31" spans="1:6" ht="17.100000000000001" customHeight="1">
      <c r="A31" s="149" t="s">
        <v>30</v>
      </c>
      <c r="B31" s="18" t="s">
        <v>37</v>
      </c>
      <c r="C31" s="23" t="s">
        <v>88</v>
      </c>
      <c r="D31" s="149" t="s">
        <v>66</v>
      </c>
      <c r="E31" s="32" t="s">
        <v>37</v>
      </c>
      <c r="F31" s="22" t="s">
        <v>67</v>
      </c>
    </row>
    <row r="32" spans="1:6" ht="17.100000000000001" customHeight="1">
      <c r="A32" s="158"/>
      <c r="B32" s="19" t="s">
        <v>38</v>
      </c>
      <c r="C32" s="23" t="s">
        <v>62</v>
      </c>
      <c r="D32" s="159"/>
      <c r="E32" s="16" t="s">
        <v>42</v>
      </c>
      <c r="F32" s="24" t="s">
        <v>90</v>
      </c>
    </row>
    <row r="33" spans="1:6" ht="17.100000000000001" customHeight="1">
      <c r="A33" s="158"/>
      <c r="B33" s="20" t="s">
        <v>39</v>
      </c>
      <c r="C33" s="23" t="s">
        <v>63</v>
      </c>
      <c r="D33" s="159"/>
      <c r="E33" s="16" t="s">
        <v>43</v>
      </c>
      <c r="F33" s="24" t="s">
        <v>75</v>
      </c>
    </row>
    <row r="34" spans="1:6" ht="17.100000000000001" customHeight="1">
      <c r="A34" s="150"/>
      <c r="B34" s="20" t="s">
        <v>40</v>
      </c>
      <c r="C34" s="23" t="s">
        <v>89</v>
      </c>
      <c r="D34" s="160"/>
      <c r="E34" s="16" t="s">
        <v>44</v>
      </c>
      <c r="F34" s="24"/>
    </row>
    <row r="35" spans="1:6" ht="17.100000000000001" customHeight="1">
      <c r="A35" s="151"/>
      <c r="B35" s="20" t="s">
        <v>41</v>
      </c>
      <c r="C35" s="23" t="s">
        <v>48</v>
      </c>
      <c r="D35" s="161"/>
      <c r="E35" s="16" t="s">
        <v>45</v>
      </c>
      <c r="F35" s="24"/>
    </row>
    <row r="36" spans="1:6" ht="27" customHeight="1">
      <c r="A36" s="155" t="s">
        <v>46</v>
      </c>
      <c r="B36" s="155"/>
      <c r="C36" s="155"/>
      <c r="D36" s="155"/>
      <c r="E36" s="155"/>
      <c r="F36" s="155"/>
    </row>
    <row r="37" spans="1:6" ht="17.100000000000001" customHeight="1">
      <c r="A37" s="149" t="s">
        <v>31</v>
      </c>
      <c r="B37" s="152" t="s">
        <v>91</v>
      </c>
      <c r="C37" s="153"/>
      <c r="D37" s="153"/>
      <c r="E37" s="153"/>
      <c r="F37" s="154"/>
    </row>
    <row r="38" spans="1:6" ht="17.100000000000001" customHeight="1">
      <c r="A38" s="150"/>
      <c r="B38" s="152" t="s">
        <v>92</v>
      </c>
      <c r="C38" s="153"/>
      <c r="D38" s="153"/>
      <c r="E38" s="153"/>
      <c r="F38" s="154"/>
    </row>
    <row r="39" spans="1:6" ht="17.100000000000001" customHeight="1">
      <c r="A39" s="151"/>
      <c r="B39" s="152"/>
      <c r="C39" s="153"/>
      <c r="D39" s="153"/>
      <c r="E39" s="153"/>
      <c r="F39" s="154"/>
    </row>
    <row r="40" spans="1:6" ht="17.100000000000001" customHeight="1">
      <c r="A40" s="149" t="s">
        <v>20</v>
      </c>
      <c r="B40" s="152" t="s">
        <v>93</v>
      </c>
      <c r="C40" s="153"/>
      <c r="D40" s="153"/>
      <c r="E40" s="153"/>
      <c r="F40" s="154"/>
    </row>
    <row r="41" spans="1:6" ht="17.100000000000001" customHeight="1">
      <c r="A41" s="150"/>
      <c r="B41" s="152" t="s">
        <v>94</v>
      </c>
      <c r="C41" s="153"/>
      <c r="D41" s="153"/>
      <c r="E41" s="153"/>
      <c r="F41" s="154"/>
    </row>
    <row r="42" spans="1:6" ht="17.100000000000001" customHeight="1">
      <c r="A42" s="151"/>
      <c r="B42" s="152"/>
      <c r="C42" s="153"/>
      <c r="D42" s="153"/>
      <c r="E42" s="153"/>
      <c r="F42" s="154"/>
    </row>
    <row r="43" spans="1:6" ht="24" customHeight="1">
      <c r="A43" s="155" t="s">
        <v>32</v>
      </c>
      <c r="B43" s="155"/>
      <c r="C43" s="155"/>
      <c r="D43" s="155"/>
      <c r="E43" s="155"/>
      <c r="F43" s="155"/>
    </row>
    <row r="44" spans="1:6" ht="27" customHeight="1">
      <c r="A44" s="31" t="s">
        <v>30</v>
      </c>
      <c r="B44" s="156"/>
      <c r="C44" s="157"/>
      <c r="D44" s="31" t="s">
        <v>20</v>
      </c>
      <c r="E44" s="156"/>
      <c r="F44" s="157"/>
    </row>
    <row r="45" spans="1:6" ht="24" customHeight="1">
      <c r="A45" s="142" t="s">
        <v>12</v>
      </c>
      <c r="B45" s="143"/>
      <c r="C45" s="144"/>
      <c r="D45" s="30" t="s">
        <v>11</v>
      </c>
      <c r="E45" s="145">
        <f>B39</f>
        <v>0</v>
      </c>
      <c r="F45" s="146"/>
    </row>
    <row r="46" spans="1:6" ht="17.100000000000001" customHeight="1">
      <c r="A46" s="147" t="s">
        <v>30</v>
      </c>
      <c r="B46" s="13" t="s">
        <v>2</v>
      </c>
      <c r="C46" s="13" t="s">
        <v>24</v>
      </c>
      <c r="D46" s="147" t="s">
        <v>20</v>
      </c>
      <c r="E46" s="13" t="s">
        <v>25</v>
      </c>
      <c r="F46" s="13" t="s">
        <v>3</v>
      </c>
    </row>
    <row r="47" spans="1:6" ht="17.100000000000001" customHeight="1">
      <c r="A47" s="147"/>
      <c r="B47" s="3"/>
      <c r="C47" s="3"/>
      <c r="D47" s="148"/>
      <c r="E47" s="3"/>
      <c r="F47" s="14"/>
    </row>
    <row r="48" spans="1:6" ht="17.100000000000001" customHeight="1">
      <c r="A48" s="147"/>
      <c r="B48" s="3"/>
      <c r="C48" s="3"/>
      <c r="D48" s="148"/>
      <c r="E48" s="3"/>
      <c r="F48" s="14"/>
    </row>
    <row r="49" spans="1:6" ht="17.100000000000001" customHeight="1">
      <c r="A49" s="147"/>
      <c r="B49" s="3"/>
      <c r="C49" s="3"/>
      <c r="D49" s="14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I15" sqref="I15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68" t="s">
        <v>47</v>
      </c>
      <c r="B1" s="168"/>
      <c r="C1" s="168"/>
      <c r="D1" s="168"/>
      <c r="E1" s="168"/>
      <c r="F1" s="168"/>
    </row>
    <row r="2" spans="1:6" ht="20.100000000000001" customHeight="1">
      <c r="A2" s="65" t="s">
        <v>4</v>
      </c>
      <c r="B2" s="15">
        <v>42073</v>
      </c>
      <c r="C2" s="5" t="s">
        <v>61</v>
      </c>
      <c r="D2" s="15"/>
      <c r="E2" s="6" t="s">
        <v>49</v>
      </c>
      <c r="F2" s="17"/>
    </row>
    <row r="3" spans="1:6" ht="24" customHeight="1">
      <c r="A3" s="169" t="s">
        <v>50</v>
      </c>
      <c r="B3" s="170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65" t="s">
        <v>5</v>
      </c>
      <c r="B4" s="27">
        <v>366000</v>
      </c>
      <c r="C4" s="8" t="s">
        <v>53</v>
      </c>
      <c r="D4" s="10">
        <v>0.08</v>
      </c>
      <c r="E4" s="9" t="s">
        <v>54</v>
      </c>
      <c r="F4" s="10">
        <v>0.1</v>
      </c>
    </row>
    <row r="5" spans="1:6" ht="17.100000000000001" customHeight="1">
      <c r="A5" s="65" t="s">
        <v>6</v>
      </c>
      <c r="B5" s="29">
        <f>B6-B4</f>
        <v>663900</v>
      </c>
      <c r="C5" s="9" t="s">
        <v>55</v>
      </c>
      <c r="D5" s="10">
        <v>0</v>
      </c>
      <c r="E5" s="9" t="s">
        <v>56</v>
      </c>
      <c r="F5" s="10">
        <v>0.06</v>
      </c>
    </row>
    <row r="6" spans="1:6" ht="17.100000000000001" customHeight="1">
      <c r="A6" s="65" t="s">
        <v>7</v>
      </c>
      <c r="B6" s="29">
        <v>1029900</v>
      </c>
      <c r="C6" s="8" t="s">
        <v>60</v>
      </c>
      <c r="D6" s="10">
        <v>7.0000000000000007E-2</v>
      </c>
      <c r="E6" s="9" t="s">
        <v>57</v>
      </c>
      <c r="F6" s="10">
        <v>0.33</v>
      </c>
    </row>
    <row r="7" spans="1:6" ht="17.100000000000001" customHeight="1">
      <c r="A7" s="65" t="s">
        <v>8</v>
      </c>
      <c r="B7" s="29">
        <v>20134500</v>
      </c>
      <c r="C7" s="9" t="s">
        <v>34</v>
      </c>
      <c r="D7" s="10">
        <v>0.23</v>
      </c>
      <c r="E7" s="9" t="s">
        <v>58</v>
      </c>
      <c r="F7" s="10">
        <v>0.04</v>
      </c>
    </row>
    <row r="8" spans="1:6" ht="17.100000000000001" customHeight="1">
      <c r="A8" s="65" t="s">
        <v>13</v>
      </c>
      <c r="B8" s="29">
        <v>90899105</v>
      </c>
      <c r="C8" s="8" t="s">
        <v>35</v>
      </c>
      <c r="D8" s="10">
        <v>0.11</v>
      </c>
      <c r="E8" s="9"/>
      <c r="F8" s="10"/>
    </row>
    <row r="9" spans="1:6" ht="17.100000000000001" customHeight="1">
      <c r="A9" s="65" t="s">
        <v>28</v>
      </c>
      <c r="B9" s="28">
        <f>B7/B8</f>
        <v>0.22150383108832589</v>
      </c>
      <c r="C9" s="8"/>
      <c r="D9" s="10"/>
      <c r="E9" s="9"/>
      <c r="F9" s="12"/>
    </row>
    <row r="10" spans="1:6" ht="27.95" customHeight="1">
      <c r="A10" s="155" t="s">
        <v>26</v>
      </c>
      <c r="B10" s="155"/>
      <c r="C10" s="155"/>
      <c r="D10" s="155"/>
      <c r="E10" s="155"/>
      <c r="F10" s="155"/>
    </row>
    <row r="11" spans="1:6" ht="17.100000000000001" customHeight="1">
      <c r="A11" s="162" t="s">
        <v>27</v>
      </c>
      <c r="B11" s="65" t="s">
        <v>19</v>
      </c>
      <c r="C11" s="65" t="s">
        <v>15</v>
      </c>
      <c r="D11" s="65" t="s">
        <v>18</v>
      </c>
      <c r="E11" s="65" t="s">
        <v>9</v>
      </c>
      <c r="F11" s="16" t="s">
        <v>10</v>
      </c>
    </row>
    <row r="12" spans="1:6" ht="17.100000000000001" customHeight="1">
      <c r="A12" s="162"/>
      <c r="B12" s="21" t="s">
        <v>233</v>
      </c>
      <c r="C12" s="17" t="s">
        <v>251</v>
      </c>
      <c r="D12" s="171" t="s">
        <v>16</v>
      </c>
      <c r="E12" s="21" t="s">
        <v>234</v>
      </c>
      <c r="F12" s="17">
        <v>3</v>
      </c>
    </row>
    <row r="13" spans="1:6" ht="17.100000000000001" customHeight="1">
      <c r="A13" s="162"/>
      <c r="B13" s="21" t="s">
        <v>234</v>
      </c>
      <c r="C13" s="17" t="s">
        <v>252</v>
      </c>
      <c r="D13" s="171"/>
      <c r="E13" s="21" t="s">
        <v>255</v>
      </c>
      <c r="F13" s="17">
        <v>3</v>
      </c>
    </row>
    <row r="14" spans="1:6" ht="17.100000000000001" customHeight="1">
      <c r="A14" s="162"/>
      <c r="B14" s="21" t="s">
        <v>131</v>
      </c>
      <c r="C14" s="17" t="s">
        <v>253</v>
      </c>
      <c r="D14" s="171" t="s">
        <v>17</v>
      </c>
      <c r="E14" s="21" t="s">
        <v>59</v>
      </c>
      <c r="F14" s="17">
        <v>0</v>
      </c>
    </row>
    <row r="15" spans="1:6" ht="17.100000000000001" customHeight="1">
      <c r="A15" s="162"/>
      <c r="B15" s="21" t="s">
        <v>235</v>
      </c>
      <c r="C15" s="17" t="s">
        <v>254</v>
      </c>
      <c r="D15" s="171"/>
      <c r="E15" s="21" t="s">
        <v>256</v>
      </c>
      <c r="F15" s="17">
        <v>0</v>
      </c>
    </row>
    <row r="16" spans="1:6" ht="27.95" customHeight="1">
      <c r="A16" s="155"/>
      <c r="B16" s="155"/>
      <c r="C16" s="155"/>
      <c r="D16" s="155"/>
      <c r="E16" s="155"/>
      <c r="F16" s="155"/>
    </row>
    <row r="17" spans="1:6" ht="18.95" customHeight="1">
      <c r="A17" s="2"/>
      <c r="B17" s="65" t="s">
        <v>33</v>
      </c>
      <c r="C17" s="65" t="s">
        <v>21</v>
      </c>
      <c r="D17" s="65" t="s">
        <v>22</v>
      </c>
      <c r="E17" s="165" t="s">
        <v>23</v>
      </c>
      <c r="F17" s="166"/>
    </row>
    <row r="18" spans="1:6" ht="17.100000000000001" customHeight="1">
      <c r="A18" s="162" t="s">
        <v>29</v>
      </c>
      <c r="B18" s="25">
        <v>0.52083333333333337</v>
      </c>
      <c r="C18" s="25" t="s">
        <v>257</v>
      </c>
      <c r="D18" s="11">
        <v>6</v>
      </c>
      <c r="E18" s="163" t="s">
        <v>258</v>
      </c>
      <c r="F18" s="164"/>
    </row>
    <row r="19" spans="1:6" ht="17.100000000000001" customHeight="1">
      <c r="A19" s="162"/>
      <c r="B19" s="25"/>
      <c r="C19" s="25"/>
      <c r="D19" s="11"/>
      <c r="E19" s="163"/>
      <c r="F19" s="164"/>
    </row>
    <row r="20" spans="1:6" ht="17.100000000000001" customHeight="1">
      <c r="A20" s="162"/>
      <c r="B20" s="25"/>
      <c r="C20" s="25"/>
      <c r="D20" s="11"/>
      <c r="E20" s="163"/>
      <c r="F20" s="164"/>
    </row>
    <row r="21" spans="1:6" ht="17.100000000000001" customHeight="1">
      <c r="A21" s="162"/>
      <c r="B21" s="25"/>
      <c r="C21" s="25"/>
      <c r="D21" s="11"/>
      <c r="E21" s="163"/>
      <c r="F21" s="164"/>
    </row>
    <row r="22" spans="1:6" ht="17.100000000000001" customHeight="1">
      <c r="A22" s="162"/>
      <c r="B22" s="25"/>
      <c r="C22" s="25"/>
      <c r="D22" s="11"/>
      <c r="E22" s="163"/>
      <c r="F22" s="164"/>
    </row>
    <row r="23" spans="1:6" ht="17.100000000000001" customHeight="1">
      <c r="A23" s="167"/>
      <c r="B23" s="25"/>
      <c r="C23" s="17"/>
      <c r="D23" s="11"/>
      <c r="E23" s="163"/>
      <c r="F23" s="164"/>
    </row>
    <row r="24" spans="1:6" ht="17.100000000000001" customHeight="1">
      <c r="A24" s="162" t="s">
        <v>0</v>
      </c>
      <c r="B24" s="25">
        <v>0.75</v>
      </c>
      <c r="C24" s="25" t="s">
        <v>259</v>
      </c>
      <c r="D24" s="11">
        <v>4</v>
      </c>
      <c r="E24" s="163" t="s">
        <v>260</v>
      </c>
      <c r="F24" s="164"/>
    </row>
    <row r="25" spans="1:6" ht="17.100000000000001" customHeight="1">
      <c r="A25" s="162"/>
      <c r="B25" s="25"/>
      <c r="C25" s="25"/>
      <c r="D25" s="11"/>
      <c r="E25" s="163"/>
      <c r="F25" s="164"/>
    </row>
    <row r="26" spans="1:6" ht="17.100000000000001" customHeight="1">
      <c r="A26" s="162"/>
      <c r="B26" s="25"/>
      <c r="C26" s="25"/>
      <c r="D26" s="11"/>
      <c r="E26" s="163"/>
      <c r="F26" s="164"/>
    </row>
    <row r="27" spans="1:6" ht="17.100000000000001" customHeight="1">
      <c r="A27" s="162"/>
      <c r="B27" s="25"/>
      <c r="C27" s="25"/>
      <c r="D27" s="11"/>
      <c r="E27" s="163"/>
      <c r="F27" s="164"/>
    </row>
    <row r="28" spans="1:6" ht="17.100000000000001" customHeight="1">
      <c r="A28" s="162"/>
      <c r="B28" s="25"/>
      <c r="C28" s="25"/>
      <c r="D28" s="11"/>
      <c r="E28" s="163"/>
      <c r="F28" s="164"/>
    </row>
    <row r="29" spans="1:6" ht="17.100000000000001" customHeight="1">
      <c r="A29" s="162"/>
      <c r="B29" s="25"/>
      <c r="C29" s="25"/>
      <c r="D29" s="11"/>
      <c r="E29" s="163"/>
      <c r="F29" s="164"/>
    </row>
    <row r="30" spans="1:6" ht="26.1" customHeight="1">
      <c r="A30" s="155" t="s">
        <v>46</v>
      </c>
      <c r="B30" s="155"/>
      <c r="C30" s="155"/>
      <c r="D30" s="155"/>
      <c r="E30" s="155"/>
      <c r="F30" s="155"/>
    </row>
    <row r="31" spans="1:6" ht="17.100000000000001" customHeight="1">
      <c r="A31" s="149" t="s">
        <v>30</v>
      </c>
      <c r="B31" s="18" t="s">
        <v>37</v>
      </c>
      <c r="C31" s="23" t="s">
        <v>88</v>
      </c>
      <c r="D31" s="149" t="s">
        <v>66</v>
      </c>
      <c r="E31" s="65" t="s">
        <v>37</v>
      </c>
      <c r="F31" s="22" t="s">
        <v>75</v>
      </c>
    </row>
    <row r="32" spans="1:6" ht="17.100000000000001" customHeight="1">
      <c r="A32" s="158"/>
      <c r="B32" s="19" t="s">
        <v>38</v>
      </c>
      <c r="C32" s="23" t="s">
        <v>63</v>
      </c>
      <c r="D32" s="159"/>
      <c r="E32" s="16" t="s">
        <v>42</v>
      </c>
      <c r="F32" s="24" t="s">
        <v>248</v>
      </c>
    </row>
    <row r="33" spans="1:6" ht="17.100000000000001" customHeight="1">
      <c r="A33" s="158"/>
      <c r="B33" s="20" t="s">
        <v>39</v>
      </c>
      <c r="C33" s="23" t="s">
        <v>65</v>
      </c>
      <c r="D33" s="159"/>
      <c r="E33" s="16" t="s">
        <v>43</v>
      </c>
      <c r="F33" s="24" t="s">
        <v>266</v>
      </c>
    </row>
    <row r="34" spans="1:6" ht="17.100000000000001" customHeight="1">
      <c r="A34" s="150"/>
      <c r="B34" s="20" t="s">
        <v>40</v>
      </c>
      <c r="C34" s="23" t="s">
        <v>89</v>
      </c>
      <c r="D34" s="160"/>
      <c r="E34" s="16" t="s">
        <v>44</v>
      </c>
      <c r="F34" s="24"/>
    </row>
    <row r="35" spans="1:6" ht="17.100000000000001" customHeight="1">
      <c r="A35" s="151"/>
      <c r="B35" s="20" t="s">
        <v>41</v>
      </c>
      <c r="C35" s="23" t="s">
        <v>48</v>
      </c>
      <c r="D35" s="161"/>
      <c r="E35" s="16" t="s">
        <v>45</v>
      </c>
      <c r="F35" s="24"/>
    </row>
    <row r="36" spans="1:6" ht="27" customHeight="1">
      <c r="A36" s="155" t="s">
        <v>46</v>
      </c>
      <c r="B36" s="155"/>
      <c r="C36" s="155"/>
      <c r="D36" s="155"/>
      <c r="E36" s="155"/>
      <c r="F36" s="155"/>
    </row>
    <row r="37" spans="1:6" ht="17.100000000000001" customHeight="1">
      <c r="A37" s="149" t="s">
        <v>31</v>
      </c>
      <c r="B37" s="66" t="s">
        <v>261</v>
      </c>
      <c r="C37" s="67"/>
      <c r="D37" s="67"/>
      <c r="E37" s="67"/>
      <c r="F37" s="68"/>
    </row>
    <row r="38" spans="1:6" ht="17.100000000000001" customHeight="1">
      <c r="A38" s="150"/>
      <c r="B38" s="152" t="s">
        <v>262</v>
      </c>
      <c r="C38" s="153"/>
      <c r="D38" s="153"/>
      <c r="E38" s="153"/>
      <c r="F38" s="154"/>
    </row>
    <row r="39" spans="1:6" ht="17.100000000000001" customHeight="1">
      <c r="A39" s="151"/>
      <c r="B39" s="152" t="s">
        <v>263</v>
      </c>
      <c r="C39" s="153"/>
      <c r="D39" s="153"/>
      <c r="E39" s="153"/>
      <c r="F39" s="154"/>
    </row>
    <row r="40" spans="1:6" ht="17.100000000000001" customHeight="1">
      <c r="A40" s="149" t="s">
        <v>20</v>
      </c>
      <c r="B40" s="66" t="s">
        <v>264</v>
      </c>
      <c r="C40" s="67"/>
      <c r="D40" s="67"/>
      <c r="E40" s="67"/>
      <c r="F40" s="68"/>
    </row>
    <row r="41" spans="1:6" ht="17.100000000000001" customHeight="1">
      <c r="A41" s="150"/>
      <c r="B41" s="66" t="s">
        <v>265</v>
      </c>
      <c r="C41" s="67"/>
      <c r="D41" s="67"/>
      <c r="E41" s="67"/>
      <c r="F41" s="68"/>
    </row>
    <row r="42" spans="1:6" ht="17.100000000000001" customHeight="1">
      <c r="A42" s="151"/>
      <c r="B42" s="152"/>
      <c r="C42" s="153"/>
      <c r="D42" s="153"/>
      <c r="E42" s="153"/>
      <c r="F42" s="154"/>
    </row>
    <row r="43" spans="1:6" ht="24" customHeight="1">
      <c r="A43" s="155" t="s">
        <v>32</v>
      </c>
      <c r="B43" s="155"/>
      <c r="C43" s="155"/>
      <c r="D43" s="155"/>
      <c r="E43" s="155"/>
      <c r="F43" s="155"/>
    </row>
    <row r="44" spans="1:6" ht="27" customHeight="1">
      <c r="A44" s="64" t="s">
        <v>30</v>
      </c>
      <c r="B44" s="156"/>
      <c r="C44" s="157"/>
      <c r="D44" s="64" t="s">
        <v>20</v>
      </c>
      <c r="E44" s="156"/>
      <c r="F44" s="157"/>
    </row>
    <row r="45" spans="1:6" ht="24" customHeight="1">
      <c r="A45" s="142" t="s">
        <v>12</v>
      </c>
      <c r="B45" s="143"/>
      <c r="C45" s="144"/>
      <c r="D45" s="63" t="s">
        <v>11</v>
      </c>
      <c r="E45" s="145" t="str">
        <f>B39</f>
        <v>* 트렌치 청소</v>
      </c>
      <c r="F45" s="146"/>
    </row>
    <row r="46" spans="1:6" ht="17.100000000000001" customHeight="1">
      <c r="A46" s="147" t="s">
        <v>30</v>
      </c>
      <c r="B46" s="13" t="s">
        <v>2</v>
      </c>
      <c r="C46" s="13" t="s">
        <v>24</v>
      </c>
      <c r="D46" s="147" t="s">
        <v>20</v>
      </c>
      <c r="E46" s="13" t="s">
        <v>25</v>
      </c>
      <c r="F46" s="13" t="s">
        <v>3</v>
      </c>
    </row>
    <row r="47" spans="1:6" ht="17.100000000000001" customHeight="1">
      <c r="A47" s="147"/>
      <c r="B47" s="3"/>
      <c r="C47" s="3"/>
      <c r="D47" s="148"/>
      <c r="E47" s="3"/>
      <c r="F47" s="14"/>
    </row>
    <row r="48" spans="1:6" ht="17.100000000000001" customHeight="1">
      <c r="A48" s="147"/>
      <c r="B48" s="3"/>
      <c r="C48" s="3"/>
      <c r="D48" s="148"/>
      <c r="E48" s="3"/>
      <c r="F48" s="14"/>
    </row>
    <row r="49" spans="1:6" ht="17.100000000000001" customHeight="1">
      <c r="A49" s="147"/>
      <c r="B49" s="3"/>
      <c r="C49" s="3"/>
      <c r="D49" s="14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  <mergeCell ref="A30:F30"/>
    <mergeCell ref="A31:A35"/>
    <mergeCell ref="D31:D35"/>
    <mergeCell ref="A36:F36"/>
    <mergeCell ref="A37:A39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2" sqref="B42:F42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68" t="s">
        <v>47</v>
      </c>
      <c r="B1" s="168"/>
      <c r="C1" s="168"/>
      <c r="D1" s="168"/>
      <c r="E1" s="168"/>
      <c r="F1" s="168"/>
    </row>
    <row r="2" spans="1:6" ht="20.100000000000001" customHeight="1">
      <c r="A2" s="73" t="s">
        <v>4</v>
      </c>
      <c r="B2" s="15">
        <v>42074</v>
      </c>
      <c r="C2" s="5" t="s">
        <v>61</v>
      </c>
      <c r="D2" s="15"/>
      <c r="E2" s="6" t="s">
        <v>49</v>
      </c>
      <c r="F2" s="17"/>
    </row>
    <row r="3" spans="1:6" ht="24" customHeight="1">
      <c r="A3" s="169" t="s">
        <v>50</v>
      </c>
      <c r="B3" s="170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73" t="s">
        <v>5</v>
      </c>
      <c r="B4" s="27">
        <v>341000</v>
      </c>
      <c r="C4" s="8" t="s">
        <v>53</v>
      </c>
      <c r="D4" s="10">
        <v>0.01</v>
      </c>
      <c r="E4" s="9" t="s">
        <v>54</v>
      </c>
      <c r="F4" s="10">
        <v>0</v>
      </c>
    </row>
    <row r="5" spans="1:6" ht="17.100000000000001" customHeight="1">
      <c r="A5" s="73" t="s">
        <v>6</v>
      </c>
      <c r="B5" s="29">
        <f>B6-B4</f>
        <v>1356850</v>
      </c>
      <c r="C5" s="9" t="s">
        <v>55</v>
      </c>
      <c r="D5" s="10">
        <v>0</v>
      </c>
      <c r="E5" s="9" t="s">
        <v>56</v>
      </c>
      <c r="F5" s="10">
        <v>0.12</v>
      </c>
    </row>
    <row r="6" spans="1:6" ht="17.100000000000001" customHeight="1">
      <c r="A6" s="73" t="s">
        <v>7</v>
      </c>
      <c r="B6" s="29">
        <v>1697850</v>
      </c>
      <c r="C6" s="8" t="s">
        <v>60</v>
      </c>
      <c r="D6" s="10">
        <v>0.05</v>
      </c>
      <c r="E6" s="9" t="s">
        <v>57</v>
      </c>
      <c r="F6" s="10">
        <v>0.21</v>
      </c>
    </row>
    <row r="7" spans="1:6" ht="17.100000000000001" customHeight="1">
      <c r="A7" s="73" t="s">
        <v>8</v>
      </c>
      <c r="B7" s="29">
        <v>21832350</v>
      </c>
      <c r="C7" s="9" t="s">
        <v>34</v>
      </c>
      <c r="D7" s="10">
        <v>0.06</v>
      </c>
      <c r="E7" s="9" t="s">
        <v>58</v>
      </c>
      <c r="F7" s="10">
        <v>0.2</v>
      </c>
    </row>
    <row r="8" spans="1:6" ht="17.100000000000001" customHeight="1">
      <c r="A8" s="73" t="s">
        <v>13</v>
      </c>
      <c r="B8" s="29">
        <v>90899105</v>
      </c>
      <c r="C8" s="8" t="s">
        <v>35</v>
      </c>
      <c r="D8" s="10">
        <v>0</v>
      </c>
      <c r="E8" s="9" t="s">
        <v>267</v>
      </c>
      <c r="F8" s="10">
        <v>0.37</v>
      </c>
    </row>
    <row r="9" spans="1:6" ht="17.100000000000001" customHeight="1">
      <c r="A9" s="73" t="s">
        <v>28</v>
      </c>
      <c r="B9" s="28">
        <f>B7/B8</f>
        <v>0.24018223281736381</v>
      </c>
      <c r="C9" s="8"/>
      <c r="D9" s="10"/>
      <c r="E9" s="9"/>
      <c r="F9" s="12"/>
    </row>
    <row r="10" spans="1:6" ht="27.95" customHeight="1">
      <c r="A10" s="155" t="s">
        <v>26</v>
      </c>
      <c r="B10" s="155"/>
      <c r="C10" s="155"/>
      <c r="D10" s="155"/>
      <c r="E10" s="155"/>
      <c r="F10" s="155"/>
    </row>
    <row r="11" spans="1:6" ht="17.100000000000001" customHeight="1">
      <c r="A11" s="162" t="s">
        <v>27</v>
      </c>
      <c r="B11" s="73" t="s">
        <v>19</v>
      </c>
      <c r="C11" s="73" t="s">
        <v>15</v>
      </c>
      <c r="D11" s="73" t="s">
        <v>18</v>
      </c>
      <c r="E11" s="73" t="s">
        <v>9</v>
      </c>
      <c r="F11" s="16" t="s">
        <v>10</v>
      </c>
    </row>
    <row r="12" spans="1:6" ht="17.100000000000001" customHeight="1">
      <c r="A12" s="162"/>
      <c r="B12" s="21" t="s">
        <v>233</v>
      </c>
      <c r="C12" s="17" t="s">
        <v>268</v>
      </c>
      <c r="D12" s="171" t="s">
        <v>16</v>
      </c>
      <c r="E12" s="21" t="s">
        <v>271</v>
      </c>
      <c r="F12" s="17">
        <v>9</v>
      </c>
    </row>
    <row r="13" spans="1:6" ht="17.100000000000001" customHeight="1">
      <c r="A13" s="162"/>
      <c r="B13" s="21" t="s">
        <v>234</v>
      </c>
      <c r="C13" s="17" t="s">
        <v>269</v>
      </c>
      <c r="D13" s="171"/>
      <c r="E13" s="21" t="s">
        <v>272</v>
      </c>
      <c r="F13" s="17">
        <v>4</v>
      </c>
    </row>
    <row r="14" spans="1:6" ht="17.100000000000001" customHeight="1">
      <c r="A14" s="162"/>
      <c r="B14" s="21" t="s">
        <v>131</v>
      </c>
      <c r="C14" s="17" t="s">
        <v>73</v>
      </c>
      <c r="D14" s="171" t="s">
        <v>17</v>
      </c>
      <c r="E14" s="21" t="s">
        <v>273</v>
      </c>
      <c r="F14" s="17">
        <v>0</v>
      </c>
    </row>
    <row r="15" spans="1:6" ht="17.100000000000001" customHeight="1">
      <c r="A15" s="162"/>
      <c r="B15" s="21" t="s">
        <v>235</v>
      </c>
      <c r="C15" s="17" t="s">
        <v>270</v>
      </c>
      <c r="D15" s="171"/>
      <c r="E15" s="21" t="s">
        <v>274</v>
      </c>
      <c r="F15" s="17">
        <v>0</v>
      </c>
    </row>
    <row r="16" spans="1:6" ht="27.95" customHeight="1">
      <c r="A16" s="155"/>
      <c r="B16" s="155"/>
      <c r="C16" s="155"/>
      <c r="D16" s="155"/>
      <c r="E16" s="155"/>
      <c r="F16" s="155"/>
    </row>
    <row r="17" spans="1:6" ht="18.95" customHeight="1">
      <c r="A17" s="2"/>
      <c r="B17" s="73" t="s">
        <v>33</v>
      </c>
      <c r="C17" s="73" t="s">
        <v>21</v>
      </c>
      <c r="D17" s="73" t="s">
        <v>22</v>
      </c>
      <c r="E17" s="165" t="s">
        <v>23</v>
      </c>
      <c r="F17" s="166"/>
    </row>
    <row r="18" spans="1:6" ht="17.100000000000001" customHeight="1">
      <c r="A18" s="162" t="s">
        <v>29</v>
      </c>
      <c r="B18" s="25">
        <v>0.47916666666666669</v>
      </c>
      <c r="C18" s="25" t="s">
        <v>275</v>
      </c>
      <c r="D18" s="11">
        <v>3</v>
      </c>
      <c r="E18" s="163"/>
      <c r="F18" s="164"/>
    </row>
    <row r="19" spans="1:6" ht="17.100000000000001" customHeight="1">
      <c r="A19" s="162"/>
      <c r="B19" s="25">
        <v>0.52083333333333337</v>
      </c>
      <c r="C19" s="25" t="s">
        <v>276</v>
      </c>
      <c r="D19" s="11">
        <v>2</v>
      </c>
      <c r="E19" s="163"/>
      <c r="F19" s="164"/>
    </row>
    <row r="20" spans="1:6" ht="17.100000000000001" customHeight="1">
      <c r="A20" s="162"/>
      <c r="B20" s="25"/>
      <c r="C20" s="25"/>
      <c r="D20" s="11"/>
      <c r="E20" s="163"/>
      <c r="F20" s="164"/>
    </row>
    <row r="21" spans="1:6" ht="17.100000000000001" customHeight="1">
      <c r="A21" s="162"/>
      <c r="B21" s="25"/>
      <c r="C21" s="25"/>
      <c r="D21" s="11"/>
      <c r="E21" s="163"/>
      <c r="F21" s="164"/>
    </row>
    <row r="22" spans="1:6" ht="17.100000000000001" customHeight="1">
      <c r="A22" s="162"/>
      <c r="B22" s="25"/>
      <c r="C22" s="25"/>
      <c r="D22" s="11"/>
      <c r="E22" s="163"/>
      <c r="F22" s="164"/>
    </row>
    <row r="23" spans="1:6" ht="17.100000000000001" customHeight="1">
      <c r="A23" s="167"/>
      <c r="B23" s="25"/>
      <c r="C23" s="17"/>
      <c r="D23" s="11"/>
      <c r="E23" s="163"/>
      <c r="F23" s="164"/>
    </row>
    <row r="24" spans="1:6" ht="17.100000000000001" customHeight="1">
      <c r="A24" s="162" t="s">
        <v>0</v>
      </c>
      <c r="B24" s="25">
        <v>0.79166666666666663</v>
      </c>
      <c r="C24" s="25" t="s">
        <v>97</v>
      </c>
      <c r="D24" s="11">
        <v>4</v>
      </c>
      <c r="E24" s="163"/>
      <c r="F24" s="164"/>
    </row>
    <row r="25" spans="1:6" ht="17.100000000000001" customHeight="1">
      <c r="A25" s="162"/>
      <c r="B25" s="25">
        <v>0.8125</v>
      </c>
      <c r="C25" s="25" t="s">
        <v>277</v>
      </c>
      <c r="D25" s="11">
        <v>9</v>
      </c>
      <c r="E25" s="163"/>
      <c r="F25" s="164"/>
    </row>
    <row r="26" spans="1:6" ht="17.100000000000001" customHeight="1">
      <c r="A26" s="162"/>
      <c r="B26" s="25"/>
      <c r="C26" s="25"/>
      <c r="D26" s="11"/>
      <c r="E26" s="163"/>
      <c r="F26" s="164"/>
    </row>
    <row r="27" spans="1:6" ht="17.100000000000001" customHeight="1">
      <c r="A27" s="162"/>
      <c r="B27" s="25"/>
      <c r="C27" s="25"/>
      <c r="D27" s="11"/>
      <c r="E27" s="163"/>
      <c r="F27" s="164"/>
    </row>
    <row r="28" spans="1:6" ht="17.100000000000001" customHeight="1">
      <c r="A28" s="162"/>
      <c r="B28" s="25"/>
      <c r="C28" s="25"/>
      <c r="D28" s="11"/>
      <c r="E28" s="163"/>
      <c r="F28" s="164"/>
    </row>
    <row r="29" spans="1:6" ht="17.100000000000001" customHeight="1">
      <c r="A29" s="162"/>
      <c r="B29" s="25"/>
      <c r="C29" s="25"/>
      <c r="D29" s="11"/>
      <c r="E29" s="163"/>
      <c r="F29" s="164"/>
    </row>
    <row r="30" spans="1:6" ht="26.1" customHeight="1">
      <c r="A30" s="155" t="s">
        <v>46</v>
      </c>
      <c r="B30" s="155"/>
      <c r="C30" s="155"/>
      <c r="D30" s="155"/>
      <c r="E30" s="155"/>
      <c r="F30" s="155"/>
    </row>
    <row r="31" spans="1:6" ht="17.100000000000001" customHeight="1">
      <c r="A31" s="149" t="s">
        <v>30</v>
      </c>
      <c r="B31" s="18" t="s">
        <v>37</v>
      </c>
      <c r="C31" s="23" t="s">
        <v>89</v>
      </c>
      <c r="D31" s="149" t="s">
        <v>66</v>
      </c>
      <c r="E31" s="73" t="s">
        <v>37</v>
      </c>
      <c r="F31" s="22" t="s">
        <v>280</v>
      </c>
    </row>
    <row r="32" spans="1:6" ht="17.100000000000001" customHeight="1">
      <c r="A32" s="158"/>
      <c r="B32" s="19" t="s">
        <v>38</v>
      </c>
      <c r="C32" s="23" t="s">
        <v>140</v>
      </c>
      <c r="D32" s="159"/>
      <c r="E32" s="16" t="s">
        <v>42</v>
      </c>
      <c r="F32" s="24" t="s">
        <v>165</v>
      </c>
    </row>
    <row r="33" spans="1:6" ht="17.100000000000001" customHeight="1">
      <c r="A33" s="158"/>
      <c r="B33" s="20" t="s">
        <v>39</v>
      </c>
      <c r="C33" s="23" t="s">
        <v>65</v>
      </c>
      <c r="D33" s="159"/>
      <c r="E33" s="16" t="s">
        <v>43</v>
      </c>
      <c r="F33" s="24" t="s">
        <v>281</v>
      </c>
    </row>
    <row r="34" spans="1:6" ht="17.100000000000001" customHeight="1">
      <c r="A34" s="150"/>
      <c r="B34" s="20" t="s">
        <v>40</v>
      </c>
      <c r="C34" s="23" t="s">
        <v>88</v>
      </c>
      <c r="D34" s="160"/>
      <c r="E34" s="16" t="s">
        <v>44</v>
      </c>
      <c r="F34" s="24"/>
    </row>
    <row r="35" spans="1:6" ht="17.100000000000001" customHeight="1">
      <c r="A35" s="151"/>
      <c r="B35" s="20" t="s">
        <v>41</v>
      </c>
      <c r="C35" s="23" t="s">
        <v>48</v>
      </c>
      <c r="D35" s="161"/>
      <c r="E35" s="16" t="s">
        <v>45</v>
      </c>
      <c r="F35" s="24"/>
    </row>
    <row r="36" spans="1:6" ht="27" customHeight="1">
      <c r="A36" s="155" t="s">
        <v>46</v>
      </c>
      <c r="B36" s="155"/>
      <c r="C36" s="155"/>
      <c r="D36" s="155"/>
      <c r="E36" s="155"/>
      <c r="F36" s="155"/>
    </row>
    <row r="37" spans="1:6" ht="17.100000000000001" customHeight="1">
      <c r="A37" s="149" t="s">
        <v>31</v>
      </c>
      <c r="B37" s="69" t="s">
        <v>278</v>
      </c>
      <c r="C37" s="70"/>
      <c r="D37" s="70"/>
      <c r="E37" s="70"/>
      <c r="F37" s="71"/>
    </row>
    <row r="38" spans="1:6" ht="17.100000000000001" customHeight="1">
      <c r="A38" s="150"/>
      <c r="B38" s="152" t="s">
        <v>279</v>
      </c>
      <c r="C38" s="153"/>
      <c r="D38" s="153"/>
      <c r="E38" s="153"/>
      <c r="F38" s="154"/>
    </row>
    <row r="39" spans="1:6" ht="17.100000000000001" customHeight="1">
      <c r="A39" s="151"/>
      <c r="B39" s="152"/>
      <c r="C39" s="153"/>
      <c r="D39" s="153"/>
      <c r="E39" s="153"/>
      <c r="F39" s="154"/>
    </row>
    <row r="40" spans="1:6" ht="17.100000000000001" customHeight="1">
      <c r="A40" s="149" t="s">
        <v>20</v>
      </c>
      <c r="B40" s="69" t="s">
        <v>282</v>
      </c>
      <c r="C40" s="70"/>
      <c r="D40" s="70"/>
      <c r="E40" s="70"/>
      <c r="F40" s="71"/>
    </row>
    <row r="41" spans="1:6" ht="17.100000000000001" customHeight="1">
      <c r="A41" s="150"/>
      <c r="B41" s="69" t="s">
        <v>283</v>
      </c>
      <c r="C41" s="70"/>
      <c r="D41" s="70"/>
      <c r="E41" s="70"/>
      <c r="F41" s="71"/>
    </row>
    <row r="42" spans="1:6" ht="17.100000000000001" customHeight="1">
      <c r="A42" s="151"/>
      <c r="B42" s="152"/>
      <c r="C42" s="153"/>
      <c r="D42" s="153"/>
      <c r="E42" s="153"/>
      <c r="F42" s="154"/>
    </row>
    <row r="43" spans="1:6" ht="24" customHeight="1">
      <c r="A43" s="155" t="s">
        <v>32</v>
      </c>
      <c r="B43" s="155"/>
      <c r="C43" s="155"/>
      <c r="D43" s="155"/>
      <c r="E43" s="155"/>
      <c r="F43" s="155"/>
    </row>
    <row r="44" spans="1:6" ht="27" customHeight="1">
      <c r="A44" s="74" t="s">
        <v>30</v>
      </c>
      <c r="B44" s="156"/>
      <c r="C44" s="157"/>
      <c r="D44" s="74" t="s">
        <v>20</v>
      </c>
      <c r="E44" s="156"/>
      <c r="F44" s="157"/>
    </row>
    <row r="45" spans="1:6" ht="24" customHeight="1">
      <c r="A45" s="142" t="s">
        <v>12</v>
      </c>
      <c r="B45" s="143"/>
      <c r="C45" s="144"/>
      <c r="D45" s="72" t="s">
        <v>11</v>
      </c>
      <c r="E45" s="145">
        <f>B39</f>
        <v>0</v>
      </c>
      <c r="F45" s="146"/>
    </row>
    <row r="46" spans="1:6" ht="17.100000000000001" customHeight="1">
      <c r="A46" s="147" t="s">
        <v>30</v>
      </c>
      <c r="B46" s="13" t="s">
        <v>2</v>
      </c>
      <c r="C46" s="13" t="s">
        <v>24</v>
      </c>
      <c r="D46" s="147" t="s">
        <v>20</v>
      </c>
      <c r="E46" s="13" t="s">
        <v>25</v>
      </c>
      <c r="F46" s="13" t="s">
        <v>3</v>
      </c>
    </row>
    <row r="47" spans="1:6" ht="17.100000000000001" customHeight="1">
      <c r="A47" s="147"/>
      <c r="B47" s="3"/>
      <c r="C47" s="3"/>
      <c r="D47" s="148"/>
      <c r="E47" s="3"/>
      <c r="F47" s="14"/>
    </row>
    <row r="48" spans="1:6" ht="17.100000000000001" customHeight="1">
      <c r="A48" s="147"/>
      <c r="B48" s="3"/>
      <c r="C48" s="3"/>
      <c r="D48" s="148"/>
      <c r="E48" s="3"/>
      <c r="F48" s="14"/>
    </row>
    <row r="49" spans="1:6" ht="17.100000000000001" customHeight="1">
      <c r="A49" s="147"/>
      <c r="B49" s="3"/>
      <c r="C49" s="3"/>
      <c r="D49" s="14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zoomScaleNormal="100" zoomScalePageLayoutView="150" workbookViewId="0">
      <selection activeCell="B42" sqref="B42:F42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8" ht="36" customHeight="1">
      <c r="A1" s="168" t="s">
        <v>47</v>
      </c>
      <c r="B1" s="168"/>
      <c r="C1" s="168"/>
      <c r="D1" s="168"/>
      <c r="E1" s="168"/>
      <c r="F1" s="168"/>
    </row>
    <row r="2" spans="1:8" ht="20.100000000000001" customHeight="1">
      <c r="A2" s="73" t="s">
        <v>4</v>
      </c>
      <c r="B2" s="15">
        <v>42075</v>
      </c>
      <c r="C2" s="5" t="s">
        <v>61</v>
      </c>
      <c r="D2" s="15"/>
      <c r="E2" s="6" t="s">
        <v>49</v>
      </c>
      <c r="F2" s="17"/>
      <c r="H2" s="81">
        <f>SUM(D4:D8)+SUM(F4:F8)</f>
        <v>1</v>
      </c>
    </row>
    <row r="3" spans="1:8" ht="24" customHeight="1">
      <c r="A3" s="169" t="s">
        <v>50</v>
      </c>
      <c r="B3" s="170"/>
      <c r="C3" s="26" t="s">
        <v>14</v>
      </c>
      <c r="D3" s="26" t="s">
        <v>52</v>
      </c>
      <c r="E3" s="26" t="s">
        <v>51</v>
      </c>
      <c r="F3" s="7" t="s">
        <v>52</v>
      </c>
    </row>
    <row r="4" spans="1:8" ht="17.100000000000001" customHeight="1">
      <c r="A4" s="73" t="s">
        <v>5</v>
      </c>
      <c r="B4" s="27">
        <v>1057500</v>
      </c>
      <c r="C4" s="8" t="s">
        <v>53</v>
      </c>
      <c r="D4" s="10">
        <v>0.06</v>
      </c>
      <c r="E4" s="9" t="s">
        <v>54</v>
      </c>
      <c r="F4" s="10">
        <v>0.15</v>
      </c>
    </row>
    <row r="5" spans="1:8" ht="17.100000000000001" customHeight="1">
      <c r="A5" s="73" t="s">
        <v>6</v>
      </c>
      <c r="B5" s="29">
        <f>B6-B4</f>
        <v>1563300</v>
      </c>
      <c r="C5" s="9" t="s">
        <v>55</v>
      </c>
      <c r="D5" s="10">
        <v>0.01</v>
      </c>
      <c r="E5" s="9" t="s">
        <v>56</v>
      </c>
      <c r="F5" s="10">
        <v>0.13</v>
      </c>
    </row>
    <row r="6" spans="1:8" ht="17.100000000000001" customHeight="1">
      <c r="A6" s="73" t="s">
        <v>7</v>
      </c>
      <c r="B6" s="29">
        <v>2620800</v>
      </c>
      <c r="C6" s="8" t="s">
        <v>60</v>
      </c>
      <c r="D6" s="10">
        <v>0.05</v>
      </c>
      <c r="E6" s="9" t="s">
        <v>57</v>
      </c>
      <c r="F6" s="10">
        <v>0.27</v>
      </c>
    </row>
    <row r="7" spans="1:8" ht="17.100000000000001" customHeight="1">
      <c r="A7" s="73" t="s">
        <v>8</v>
      </c>
      <c r="B7" s="29">
        <v>24453150</v>
      </c>
      <c r="C7" s="9" t="s">
        <v>34</v>
      </c>
      <c r="D7" s="10">
        <v>0.16</v>
      </c>
      <c r="E7" s="9" t="s">
        <v>58</v>
      </c>
      <c r="F7" s="10">
        <v>0.16</v>
      </c>
    </row>
    <row r="8" spans="1:8" ht="17.100000000000001" customHeight="1">
      <c r="A8" s="73" t="s">
        <v>13</v>
      </c>
      <c r="B8" s="29">
        <v>90899105</v>
      </c>
      <c r="C8" s="8" t="s">
        <v>35</v>
      </c>
      <c r="D8" s="10">
        <v>0.01</v>
      </c>
      <c r="E8" s="9"/>
      <c r="F8" s="10"/>
    </row>
    <row r="9" spans="1:8" ht="17.100000000000001" customHeight="1">
      <c r="A9" s="73" t="s">
        <v>28</v>
      </c>
      <c r="B9" s="28">
        <f>B7/B8</f>
        <v>0.26901419986478414</v>
      </c>
      <c r="C9" s="8"/>
      <c r="D9" s="10"/>
      <c r="E9" s="9"/>
      <c r="F9" s="12"/>
    </row>
    <row r="10" spans="1:8" ht="27.95" customHeight="1">
      <c r="A10" s="155" t="s">
        <v>26</v>
      </c>
      <c r="B10" s="155"/>
      <c r="C10" s="155"/>
      <c r="D10" s="155"/>
      <c r="E10" s="155"/>
      <c r="F10" s="155"/>
    </row>
    <row r="11" spans="1:8" ht="17.100000000000001" customHeight="1">
      <c r="A11" s="162" t="s">
        <v>27</v>
      </c>
      <c r="B11" s="73" t="s">
        <v>19</v>
      </c>
      <c r="C11" s="73" t="s">
        <v>15</v>
      </c>
      <c r="D11" s="73" t="s">
        <v>18</v>
      </c>
      <c r="E11" s="73" t="s">
        <v>9</v>
      </c>
      <c r="F11" s="16" t="s">
        <v>10</v>
      </c>
    </row>
    <row r="12" spans="1:8" ht="17.100000000000001" customHeight="1">
      <c r="A12" s="162"/>
      <c r="B12" s="21" t="s">
        <v>233</v>
      </c>
      <c r="C12" s="17" t="s">
        <v>284</v>
      </c>
      <c r="D12" s="171" t="s">
        <v>16</v>
      </c>
      <c r="E12" s="21" t="s">
        <v>287</v>
      </c>
      <c r="F12" s="17">
        <v>9</v>
      </c>
    </row>
    <row r="13" spans="1:8" ht="17.100000000000001" customHeight="1">
      <c r="A13" s="162"/>
      <c r="B13" s="21" t="s">
        <v>234</v>
      </c>
      <c r="C13" s="17" t="s">
        <v>285</v>
      </c>
      <c r="D13" s="171"/>
      <c r="E13" s="21" t="s">
        <v>272</v>
      </c>
      <c r="F13" s="17">
        <v>8</v>
      </c>
    </row>
    <row r="14" spans="1:8" ht="17.100000000000001" customHeight="1">
      <c r="A14" s="162"/>
      <c r="B14" s="21" t="s">
        <v>131</v>
      </c>
      <c r="C14" s="17" t="s">
        <v>252</v>
      </c>
      <c r="D14" s="171" t="s">
        <v>17</v>
      </c>
      <c r="E14" s="21" t="s">
        <v>255</v>
      </c>
      <c r="F14" s="17">
        <v>0</v>
      </c>
    </row>
    <row r="15" spans="1:8" ht="17.100000000000001" customHeight="1">
      <c r="A15" s="162"/>
      <c r="B15" s="21" t="s">
        <v>235</v>
      </c>
      <c r="C15" s="17" t="s">
        <v>286</v>
      </c>
      <c r="D15" s="171"/>
      <c r="E15" s="21" t="s">
        <v>79</v>
      </c>
      <c r="F15" s="17">
        <v>0</v>
      </c>
    </row>
    <row r="16" spans="1:8" ht="27.95" customHeight="1">
      <c r="A16" s="155"/>
      <c r="B16" s="155"/>
      <c r="C16" s="155"/>
      <c r="D16" s="155"/>
      <c r="E16" s="155"/>
      <c r="F16" s="155"/>
    </row>
    <row r="17" spans="1:6" ht="18.95" customHeight="1">
      <c r="A17" s="2"/>
      <c r="B17" s="73" t="s">
        <v>33</v>
      </c>
      <c r="C17" s="73" t="s">
        <v>21</v>
      </c>
      <c r="D17" s="73" t="s">
        <v>22</v>
      </c>
      <c r="E17" s="165" t="s">
        <v>23</v>
      </c>
      <c r="F17" s="166"/>
    </row>
    <row r="18" spans="1:6" ht="17.100000000000001" customHeight="1">
      <c r="A18" s="162" t="s">
        <v>29</v>
      </c>
      <c r="B18" s="25">
        <v>0.5</v>
      </c>
      <c r="C18" s="25" t="s">
        <v>237</v>
      </c>
      <c r="D18" s="11">
        <v>4</v>
      </c>
      <c r="E18" s="163"/>
      <c r="F18" s="164"/>
    </row>
    <row r="19" spans="1:6" ht="17.100000000000001" customHeight="1">
      <c r="A19" s="162"/>
      <c r="B19" s="25">
        <v>0.52083333333333337</v>
      </c>
      <c r="C19" s="25" t="s">
        <v>288</v>
      </c>
      <c r="D19" s="11">
        <v>2</v>
      </c>
      <c r="E19" s="163"/>
      <c r="F19" s="164"/>
    </row>
    <row r="20" spans="1:6" ht="17.100000000000001" customHeight="1">
      <c r="A20" s="162"/>
      <c r="B20" s="25">
        <v>0.54166666666666663</v>
      </c>
      <c r="C20" s="25" t="s">
        <v>289</v>
      </c>
      <c r="D20" s="11">
        <v>2</v>
      </c>
      <c r="E20" s="163"/>
      <c r="F20" s="164"/>
    </row>
    <row r="21" spans="1:6" ht="17.100000000000001" customHeight="1">
      <c r="A21" s="162"/>
      <c r="B21" s="25">
        <v>0.5625</v>
      </c>
      <c r="C21" s="25" t="s">
        <v>290</v>
      </c>
      <c r="D21" s="11" t="s">
        <v>291</v>
      </c>
      <c r="E21" s="163"/>
      <c r="F21" s="164"/>
    </row>
    <row r="22" spans="1:6" ht="17.100000000000001" customHeight="1">
      <c r="A22" s="162"/>
      <c r="B22" s="25"/>
      <c r="C22" s="25"/>
      <c r="D22" s="11"/>
      <c r="E22" s="163"/>
      <c r="F22" s="164"/>
    </row>
    <row r="23" spans="1:6" ht="17.100000000000001" customHeight="1">
      <c r="A23" s="167"/>
      <c r="B23" s="25"/>
      <c r="C23" s="17"/>
      <c r="D23" s="11"/>
      <c r="E23" s="163"/>
      <c r="F23" s="164"/>
    </row>
    <row r="24" spans="1:6" ht="17.100000000000001" customHeight="1">
      <c r="A24" s="162" t="s">
        <v>0</v>
      </c>
      <c r="B24" s="25">
        <v>0.79166666666666663</v>
      </c>
      <c r="C24" s="25" t="s">
        <v>292</v>
      </c>
      <c r="D24" s="11">
        <v>6</v>
      </c>
      <c r="E24" s="163"/>
      <c r="F24" s="164"/>
    </row>
    <row r="25" spans="1:6" ht="17.100000000000001" customHeight="1">
      <c r="A25" s="162"/>
      <c r="B25" s="25"/>
      <c r="C25" s="25"/>
      <c r="D25" s="11"/>
      <c r="E25" s="163"/>
      <c r="F25" s="164"/>
    </row>
    <row r="26" spans="1:6" ht="17.100000000000001" customHeight="1">
      <c r="A26" s="162"/>
      <c r="B26" s="25"/>
      <c r="C26" s="25"/>
      <c r="D26" s="11"/>
      <c r="E26" s="163"/>
      <c r="F26" s="164"/>
    </row>
    <row r="27" spans="1:6" ht="17.100000000000001" customHeight="1">
      <c r="A27" s="162"/>
      <c r="B27" s="25"/>
      <c r="C27" s="25"/>
      <c r="D27" s="11"/>
      <c r="E27" s="163"/>
      <c r="F27" s="164"/>
    </row>
    <row r="28" spans="1:6" ht="17.100000000000001" customHeight="1">
      <c r="A28" s="162"/>
      <c r="B28" s="25"/>
      <c r="C28" s="25"/>
      <c r="D28" s="11"/>
      <c r="E28" s="163"/>
      <c r="F28" s="164"/>
    </row>
    <row r="29" spans="1:6" ht="17.100000000000001" customHeight="1">
      <c r="A29" s="162"/>
      <c r="B29" s="25"/>
      <c r="C29" s="25"/>
      <c r="D29" s="11"/>
      <c r="E29" s="163"/>
      <c r="F29" s="164"/>
    </row>
    <row r="30" spans="1:6" ht="26.1" customHeight="1">
      <c r="A30" s="155" t="s">
        <v>46</v>
      </c>
      <c r="B30" s="155"/>
      <c r="C30" s="155"/>
      <c r="D30" s="155"/>
      <c r="E30" s="155"/>
      <c r="F30" s="155"/>
    </row>
    <row r="31" spans="1:6" ht="17.100000000000001" customHeight="1">
      <c r="A31" s="149" t="s">
        <v>30</v>
      </c>
      <c r="B31" s="18" t="s">
        <v>37</v>
      </c>
      <c r="C31" s="23" t="s">
        <v>293</v>
      </c>
      <c r="D31" s="149" t="s">
        <v>66</v>
      </c>
      <c r="E31" s="73" t="s">
        <v>37</v>
      </c>
      <c r="F31" s="22" t="s">
        <v>295</v>
      </c>
    </row>
    <row r="32" spans="1:6" ht="17.100000000000001" customHeight="1">
      <c r="A32" s="158"/>
      <c r="B32" s="19" t="s">
        <v>38</v>
      </c>
      <c r="C32" s="23" t="s">
        <v>62</v>
      </c>
      <c r="D32" s="159"/>
      <c r="E32" s="16" t="s">
        <v>42</v>
      </c>
      <c r="F32" s="24" t="s">
        <v>296</v>
      </c>
    </row>
    <row r="33" spans="1:6" ht="17.100000000000001" customHeight="1">
      <c r="A33" s="158"/>
      <c r="B33" s="20" t="s">
        <v>39</v>
      </c>
      <c r="C33" s="23" t="s">
        <v>65</v>
      </c>
      <c r="D33" s="159"/>
      <c r="E33" s="16" t="s">
        <v>43</v>
      </c>
      <c r="F33" s="24" t="s">
        <v>297</v>
      </c>
    </row>
    <row r="34" spans="1:6" ht="17.100000000000001" customHeight="1">
      <c r="A34" s="150"/>
      <c r="B34" s="20" t="s">
        <v>40</v>
      </c>
      <c r="C34" s="23" t="s">
        <v>294</v>
      </c>
      <c r="D34" s="160"/>
      <c r="E34" s="16" t="s">
        <v>44</v>
      </c>
      <c r="F34" s="24"/>
    </row>
    <row r="35" spans="1:6" ht="17.100000000000001" customHeight="1">
      <c r="A35" s="151"/>
      <c r="B35" s="20" t="s">
        <v>41</v>
      </c>
      <c r="C35" s="23" t="s">
        <v>48</v>
      </c>
      <c r="D35" s="161"/>
      <c r="E35" s="16" t="s">
        <v>45</v>
      </c>
      <c r="F35" s="24"/>
    </row>
    <row r="36" spans="1:6" ht="27" customHeight="1">
      <c r="A36" s="155" t="s">
        <v>46</v>
      </c>
      <c r="B36" s="155"/>
      <c r="C36" s="155"/>
      <c r="D36" s="155"/>
      <c r="E36" s="155"/>
      <c r="F36" s="155"/>
    </row>
    <row r="37" spans="1:6" ht="17.100000000000001" customHeight="1">
      <c r="A37" s="149" t="s">
        <v>31</v>
      </c>
      <c r="B37" s="69" t="s">
        <v>119</v>
      </c>
      <c r="C37" s="70"/>
      <c r="D37" s="70"/>
      <c r="E37" s="70"/>
      <c r="F37" s="71"/>
    </row>
    <row r="38" spans="1:6" ht="17.100000000000001" customHeight="1">
      <c r="A38" s="150"/>
      <c r="B38" s="152" t="s">
        <v>298</v>
      </c>
      <c r="C38" s="153"/>
      <c r="D38" s="153"/>
      <c r="E38" s="153"/>
      <c r="F38" s="154"/>
    </row>
    <row r="39" spans="1:6" ht="17.100000000000001" customHeight="1">
      <c r="A39" s="151"/>
      <c r="B39" s="152"/>
      <c r="C39" s="153"/>
      <c r="D39" s="153"/>
      <c r="E39" s="153"/>
      <c r="F39" s="154"/>
    </row>
    <row r="40" spans="1:6" ht="17.100000000000001" customHeight="1">
      <c r="A40" s="149" t="s">
        <v>20</v>
      </c>
      <c r="B40" s="69" t="s">
        <v>299</v>
      </c>
      <c r="C40" s="70"/>
      <c r="D40" s="70"/>
      <c r="E40" s="70"/>
      <c r="F40" s="71"/>
    </row>
    <row r="41" spans="1:6" ht="17.100000000000001" customHeight="1">
      <c r="A41" s="150"/>
      <c r="B41" s="69" t="s">
        <v>300</v>
      </c>
      <c r="C41" s="70"/>
      <c r="D41" s="70"/>
      <c r="E41" s="70"/>
      <c r="F41" s="71"/>
    </row>
    <row r="42" spans="1:6" ht="17.100000000000001" customHeight="1">
      <c r="A42" s="151"/>
      <c r="B42" s="152"/>
      <c r="C42" s="153"/>
      <c r="D42" s="153"/>
      <c r="E42" s="153"/>
      <c r="F42" s="154"/>
    </row>
    <row r="43" spans="1:6" ht="24" customHeight="1">
      <c r="A43" s="155" t="s">
        <v>32</v>
      </c>
      <c r="B43" s="155"/>
      <c r="C43" s="155"/>
      <c r="D43" s="155"/>
      <c r="E43" s="155"/>
      <c r="F43" s="155"/>
    </row>
    <row r="44" spans="1:6" ht="27" customHeight="1">
      <c r="A44" s="74" t="s">
        <v>30</v>
      </c>
      <c r="B44" s="156"/>
      <c r="C44" s="157"/>
      <c r="D44" s="74" t="s">
        <v>20</v>
      </c>
      <c r="E44" s="156"/>
      <c r="F44" s="157"/>
    </row>
    <row r="45" spans="1:6" ht="24" customHeight="1">
      <c r="A45" s="142" t="s">
        <v>12</v>
      </c>
      <c r="B45" s="143"/>
      <c r="C45" s="144"/>
      <c r="D45" s="72" t="s">
        <v>11</v>
      </c>
      <c r="E45" s="145">
        <f>B39</f>
        <v>0</v>
      </c>
      <c r="F45" s="146"/>
    </row>
    <row r="46" spans="1:6" ht="17.100000000000001" customHeight="1">
      <c r="A46" s="147" t="s">
        <v>30</v>
      </c>
      <c r="B46" s="13" t="s">
        <v>2</v>
      </c>
      <c r="C46" s="13" t="s">
        <v>24</v>
      </c>
      <c r="D46" s="147" t="s">
        <v>20</v>
      </c>
      <c r="E46" s="13" t="s">
        <v>25</v>
      </c>
      <c r="F46" s="13" t="s">
        <v>3</v>
      </c>
    </row>
    <row r="47" spans="1:6" ht="17.100000000000001" customHeight="1">
      <c r="A47" s="147"/>
      <c r="B47" s="3"/>
      <c r="C47" s="3"/>
      <c r="D47" s="148"/>
      <c r="E47" s="3"/>
      <c r="F47" s="14"/>
    </row>
    <row r="48" spans="1:6" ht="17.100000000000001" customHeight="1">
      <c r="A48" s="147"/>
      <c r="B48" s="3"/>
      <c r="C48" s="3"/>
      <c r="D48" s="148"/>
      <c r="E48" s="3"/>
      <c r="F48" s="14"/>
    </row>
    <row r="49" spans="1:6" ht="17.100000000000001" customHeight="1">
      <c r="A49" s="147"/>
      <c r="B49" s="3"/>
      <c r="C49" s="3"/>
      <c r="D49" s="14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zoomScaleNormal="100" zoomScalePageLayoutView="150" workbookViewId="0">
      <selection activeCell="F33" sqref="F33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8" ht="36" customHeight="1">
      <c r="A1" s="168" t="s">
        <v>47</v>
      </c>
      <c r="B1" s="168"/>
      <c r="C1" s="168"/>
      <c r="D1" s="168"/>
      <c r="E1" s="168"/>
      <c r="F1" s="168"/>
    </row>
    <row r="2" spans="1:8" ht="20.100000000000001" customHeight="1">
      <c r="A2" s="77" t="s">
        <v>4</v>
      </c>
      <c r="B2" s="15">
        <v>42076</v>
      </c>
      <c r="C2" s="5" t="s">
        <v>61</v>
      </c>
      <c r="D2" s="15"/>
      <c r="E2" s="6" t="s">
        <v>49</v>
      </c>
      <c r="F2" s="17"/>
      <c r="H2" s="81">
        <f>SUM(D4:D8)+SUM(F4:F8)</f>
        <v>0.97</v>
      </c>
    </row>
    <row r="3" spans="1:8" ht="24" customHeight="1">
      <c r="A3" s="169" t="s">
        <v>50</v>
      </c>
      <c r="B3" s="170"/>
      <c r="C3" s="26" t="s">
        <v>14</v>
      </c>
      <c r="D3" s="26" t="s">
        <v>52</v>
      </c>
      <c r="E3" s="26" t="s">
        <v>51</v>
      </c>
      <c r="F3" s="7" t="s">
        <v>52</v>
      </c>
    </row>
    <row r="4" spans="1:8" ht="17.100000000000001" customHeight="1">
      <c r="A4" s="77" t="s">
        <v>5</v>
      </c>
      <c r="B4" s="27">
        <v>474000</v>
      </c>
      <c r="C4" s="8" t="s">
        <v>301</v>
      </c>
      <c r="D4" s="10">
        <v>0.02</v>
      </c>
      <c r="E4" s="9" t="s">
        <v>54</v>
      </c>
      <c r="F4" s="10">
        <v>0.16</v>
      </c>
    </row>
    <row r="5" spans="1:8" ht="17.100000000000001" customHeight="1">
      <c r="A5" s="77" t="s">
        <v>6</v>
      </c>
      <c r="B5" s="29">
        <f>B6-B4</f>
        <v>1884100</v>
      </c>
      <c r="C5" s="9" t="s">
        <v>53</v>
      </c>
      <c r="D5" s="10">
        <v>0.08</v>
      </c>
      <c r="E5" s="9" t="s">
        <v>56</v>
      </c>
      <c r="F5" s="10">
        <v>0.02</v>
      </c>
    </row>
    <row r="6" spans="1:8" ht="17.100000000000001" customHeight="1">
      <c r="A6" s="77" t="s">
        <v>7</v>
      </c>
      <c r="B6" s="29">
        <v>2358100</v>
      </c>
      <c r="C6" s="8" t="s">
        <v>60</v>
      </c>
      <c r="D6" s="10">
        <v>7.0000000000000007E-2</v>
      </c>
      <c r="E6" s="9" t="s">
        <v>57</v>
      </c>
      <c r="F6" s="10">
        <v>0.2</v>
      </c>
    </row>
    <row r="7" spans="1:8" ht="17.100000000000001" customHeight="1">
      <c r="A7" s="77" t="s">
        <v>8</v>
      </c>
      <c r="B7" s="29">
        <v>26811250</v>
      </c>
      <c r="C7" s="9" t="s">
        <v>34</v>
      </c>
      <c r="D7" s="10">
        <v>0.18</v>
      </c>
      <c r="E7" s="9" t="s">
        <v>58</v>
      </c>
      <c r="F7" s="10">
        <v>0.21</v>
      </c>
    </row>
    <row r="8" spans="1:8" ht="17.100000000000001" customHeight="1">
      <c r="A8" s="77" t="s">
        <v>13</v>
      </c>
      <c r="B8" s="29">
        <v>90899105</v>
      </c>
      <c r="C8" s="8" t="s">
        <v>35</v>
      </c>
      <c r="D8" s="10">
        <v>0.03</v>
      </c>
      <c r="E8" s="9"/>
      <c r="F8" s="10"/>
    </row>
    <row r="9" spans="1:8" ht="17.100000000000001" customHeight="1">
      <c r="A9" s="77" t="s">
        <v>28</v>
      </c>
      <c r="B9" s="28">
        <f>B7/B8</f>
        <v>0.29495614945823723</v>
      </c>
      <c r="C9" s="8"/>
      <c r="D9" s="10"/>
      <c r="E9" s="9"/>
      <c r="F9" s="12"/>
    </row>
    <row r="10" spans="1:8" ht="27.95" customHeight="1">
      <c r="A10" s="155" t="s">
        <v>26</v>
      </c>
      <c r="B10" s="155"/>
      <c r="C10" s="155"/>
      <c r="D10" s="155"/>
      <c r="E10" s="155"/>
      <c r="F10" s="155"/>
    </row>
    <row r="11" spans="1:8" ht="17.100000000000001" customHeight="1">
      <c r="A11" s="162" t="s">
        <v>27</v>
      </c>
      <c r="B11" s="77" t="s">
        <v>19</v>
      </c>
      <c r="C11" s="77" t="s">
        <v>15</v>
      </c>
      <c r="D11" s="77" t="s">
        <v>18</v>
      </c>
      <c r="E11" s="77" t="s">
        <v>9</v>
      </c>
      <c r="F11" s="16" t="s">
        <v>10</v>
      </c>
    </row>
    <row r="12" spans="1:8" ht="17.100000000000001" customHeight="1">
      <c r="A12" s="162"/>
      <c r="B12" s="21" t="s">
        <v>233</v>
      </c>
      <c r="C12" s="17" t="s">
        <v>302</v>
      </c>
      <c r="D12" s="171" t="s">
        <v>16</v>
      </c>
      <c r="E12" s="21" t="s">
        <v>306</v>
      </c>
      <c r="F12" s="17">
        <v>5</v>
      </c>
    </row>
    <row r="13" spans="1:8" ht="17.100000000000001" customHeight="1">
      <c r="A13" s="162"/>
      <c r="B13" s="21" t="s">
        <v>234</v>
      </c>
      <c r="C13" s="17" t="s">
        <v>303</v>
      </c>
      <c r="D13" s="171"/>
      <c r="E13" s="21" t="s">
        <v>130</v>
      </c>
      <c r="F13" s="17">
        <v>6</v>
      </c>
    </row>
    <row r="14" spans="1:8" ht="17.100000000000001" customHeight="1">
      <c r="A14" s="162"/>
      <c r="B14" s="21" t="s">
        <v>131</v>
      </c>
      <c r="C14" s="17" t="s">
        <v>304</v>
      </c>
      <c r="D14" s="171" t="s">
        <v>17</v>
      </c>
      <c r="E14" s="21" t="s">
        <v>109</v>
      </c>
      <c r="F14" s="17">
        <v>0</v>
      </c>
    </row>
    <row r="15" spans="1:8" ht="17.100000000000001" customHeight="1">
      <c r="A15" s="162"/>
      <c r="B15" s="21" t="s">
        <v>235</v>
      </c>
      <c r="C15" s="17" t="s">
        <v>305</v>
      </c>
      <c r="D15" s="171"/>
      <c r="E15" s="21" t="s">
        <v>255</v>
      </c>
      <c r="F15" s="17">
        <v>0</v>
      </c>
    </row>
    <row r="16" spans="1:8" ht="27.95" customHeight="1">
      <c r="A16" s="155"/>
      <c r="B16" s="155"/>
      <c r="C16" s="155"/>
      <c r="D16" s="155"/>
      <c r="E16" s="155"/>
      <c r="F16" s="155"/>
    </row>
    <row r="17" spans="1:6" ht="18.95" customHeight="1">
      <c r="A17" s="2"/>
      <c r="B17" s="77" t="s">
        <v>33</v>
      </c>
      <c r="C17" s="77" t="s">
        <v>21</v>
      </c>
      <c r="D17" s="77" t="s">
        <v>22</v>
      </c>
      <c r="E17" s="165" t="s">
        <v>23</v>
      </c>
      <c r="F17" s="166"/>
    </row>
    <row r="18" spans="1:6" ht="17.100000000000001" customHeight="1">
      <c r="A18" s="162" t="s">
        <v>29</v>
      </c>
      <c r="B18" s="25">
        <v>0.47916666666666669</v>
      </c>
      <c r="C18" s="25" t="s">
        <v>307</v>
      </c>
      <c r="D18" s="11">
        <v>2</v>
      </c>
      <c r="E18" s="163"/>
      <c r="F18" s="164"/>
    </row>
    <row r="19" spans="1:6" ht="17.100000000000001" customHeight="1">
      <c r="A19" s="162"/>
      <c r="B19" s="25">
        <v>0.52083333333333337</v>
      </c>
      <c r="C19" s="25" t="s">
        <v>308</v>
      </c>
      <c r="D19" s="11">
        <v>2</v>
      </c>
      <c r="E19" s="163"/>
      <c r="F19" s="164"/>
    </row>
    <row r="20" spans="1:6" ht="17.100000000000001" customHeight="1">
      <c r="A20" s="162"/>
      <c r="B20" s="25">
        <v>0.52083333333333337</v>
      </c>
      <c r="C20" s="25" t="s">
        <v>309</v>
      </c>
      <c r="D20" s="11">
        <v>4</v>
      </c>
      <c r="E20" s="163"/>
      <c r="F20" s="164"/>
    </row>
    <row r="21" spans="1:6" ht="17.100000000000001" customHeight="1">
      <c r="A21" s="162"/>
      <c r="B21" s="25"/>
      <c r="C21" s="25"/>
      <c r="D21" s="11"/>
      <c r="E21" s="163"/>
      <c r="F21" s="164"/>
    </row>
    <row r="22" spans="1:6" ht="17.100000000000001" customHeight="1">
      <c r="A22" s="162"/>
      <c r="B22" s="25"/>
      <c r="C22" s="25"/>
      <c r="D22" s="11"/>
      <c r="E22" s="163"/>
      <c r="F22" s="164"/>
    </row>
    <row r="23" spans="1:6" ht="17.100000000000001" customHeight="1">
      <c r="A23" s="167"/>
      <c r="B23" s="25"/>
      <c r="C23" s="17"/>
      <c r="D23" s="11"/>
      <c r="E23" s="163"/>
      <c r="F23" s="164"/>
    </row>
    <row r="24" spans="1:6" ht="17.100000000000001" customHeight="1">
      <c r="A24" s="162" t="s">
        <v>0</v>
      </c>
      <c r="B24" s="25">
        <v>0.75</v>
      </c>
      <c r="C24" s="25" t="s">
        <v>314</v>
      </c>
      <c r="D24" s="11">
        <v>2</v>
      </c>
      <c r="E24" s="163"/>
      <c r="F24" s="164"/>
    </row>
    <row r="25" spans="1:6" ht="17.100000000000001" customHeight="1">
      <c r="A25" s="162"/>
      <c r="B25" s="25">
        <v>0.77083333333333337</v>
      </c>
      <c r="C25" s="25" t="s">
        <v>313</v>
      </c>
      <c r="D25" s="11">
        <v>4</v>
      </c>
      <c r="E25" s="163"/>
      <c r="F25" s="164"/>
    </row>
    <row r="26" spans="1:6" ht="17.100000000000001" customHeight="1">
      <c r="A26" s="162"/>
      <c r="B26" s="25">
        <v>0.79166666666666663</v>
      </c>
      <c r="C26" s="25" t="s">
        <v>310</v>
      </c>
      <c r="D26" s="11">
        <v>6</v>
      </c>
      <c r="E26" s="163"/>
      <c r="F26" s="164"/>
    </row>
    <row r="27" spans="1:6" ht="17.100000000000001" customHeight="1">
      <c r="A27" s="162"/>
      <c r="B27" s="25">
        <v>0.83333333333333337</v>
      </c>
      <c r="C27" s="25" t="s">
        <v>312</v>
      </c>
      <c r="D27" s="11">
        <v>2</v>
      </c>
      <c r="E27" s="163"/>
      <c r="F27" s="164"/>
    </row>
    <row r="28" spans="1:6" ht="17.100000000000001" customHeight="1">
      <c r="A28" s="162"/>
      <c r="B28" s="25">
        <v>0.83333333333333337</v>
      </c>
      <c r="C28" s="25" t="s">
        <v>311</v>
      </c>
      <c r="D28" s="11">
        <v>2</v>
      </c>
      <c r="E28" s="163"/>
      <c r="F28" s="164"/>
    </row>
    <row r="29" spans="1:6" ht="17.100000000000001" customHeight="1">
      <c r="A29" s="162"/>
      <c r="B29" s="25"/>
      <c r="C29" s="25"/>
      <c r="D29" s="11"/>
      <c r="E29" s="163"/>
      <c r="F29" s="164"/>
    </row>
    <row r="30" spans="1:6" ht="26.1" customHeight="1">
      <c r="A30" s="155" t="s">
        <v>46</v>
      </c>
      <c r="B30" s="155"/>
      <c r="C30" s="155"/>
      <c r="D30" s="155"/>
      <c r="E30" s="155"/>
      <c r="F30" s="155"/>
    </row>
    <row r="31" spans="1:6" ht="17.100000000000001" customHeight="1">
      <c r="A31" s="149" t="s">
        <v>30</v>
      </c>
      <c r="B31" s="18" t="s">
        <v>37</v>
      </c>
      <c r="C31" s="23" t="s">
        <v>323</v>
      </c>
      <c r="D31" s="149" t="s">
        <v>66</v>
      </c>
      <c r="E31" s="77" t="s">
        <v>37</v>
      </c>
      <c r="F31" s="22" t="s">
        <v>328</v>
      </c>
    </row>
    <row r="32" spans="1:6" ht="17.100000000000001" customHeight="1">
      <c r="A32" s="158"/>
      <c r="B32" s="19" t="s">
        <v>38</v>
      </c>
      <c r="C32" s="23" t="s">
        <v>62</v>
      </c>
      <c r="D32" s="159"/>
      <c r="E32" s="16" t="s">
        <v>42</v>
      </c>
      <c r="F32" s="24" t="s">
        <v>165</v>
      </c>
    </row>
    <row r="33" spans="1:6" ht="17.100000000000001" customHeight="1">
      <c r="A33" s="158"/>
      <c r="B33" s="20" t="s">
        <v>39</v>
      </c>
      <c r="C33" s="23" t="s">
        <v>63</v>
      </c>
      <c r="D33" s="159"/>
      <c r="E33" s="16" t="s">
        <v>43</v>
      </c>
      <c r="F33" s="24" t="s">
        <v>329</v>
      </c>
    </row>
    <row r="34" spans="1:6" ht="17.100000000000001" customHeight="1">
      <c r="A34" s="150"/>
      <c r="B34" s="20" t="s">
        <v>40</v>
      </c>
      <c r="C34" s="23" t="s">
        <v>69</v>
      </c>
      <c r="D34" s="160"/>
      <c r="E34" s="16" t="s">
        <v>44</v>
      </c>
      <c r="F34" s="24"/>
    </row>
    <row r="35" spans="1:6" ht="17.100000000000001" customHeight="1">
      <c r="A35" s="151"/>
      <c r="B35" s="20" t="s">
        <v>41</v>
      </c>
      <c r="C35" s="23" t="s">
        <v>70</v>
      </c>
      <c r="D35" s="161"/>
      <c r="E35" s="16" t="s">
        <v>45</v>
      </c>
      <c r="F35" s="24"/>
    </row>
    <row r="36" spans="1:6" ht="27" customHeight="1">
      <c r="A36" s="155" t="s">
        <v>46</v>
      </c>
      <c r="B36" s="155"/>
      <c r="C36" s="155"/>
      <c r="D36" s="155"/>
      <c r="E36" s="155"/>
      <c r="F36" s="155"/>
    </row>
    <row r="37" spans="1:6" ht="17.100000000000001" customHeight="1">
      <c r="A37" s="149" t="s">
        <v>31</v>
      </c>
      <c r="B37" s="78" t="s">
        <v>324</v>
      </c>
      <c r="C37" s="79"/>
      <c r="D37" s="79"/>
      <c r="E37" s="79"/>
      <c r="F37" s="80"/>
    </row>
    <row r="38" spans="1:6" ht="17.100000000000001" customHeight="1">
      <c r="A38" s="150"/>
      <c r="B38" s="152" t="s">
        <v>325</v>
      </c>
      <c r="C38" s="153"/>
      <c r="D38" s="153"/>
      <c r="E38" s="153"/>
      <c r="F38" s="154"/>
    </row>
    <row r="39" spans="1:6" ht="17.100000000000001" customHeight="1">
      <c r="A39" s="151"/>
      <c r="B39" s="152"/>
      <c r="C39" s="153"/>
      <c r="D39" s="153"/>
      <c r="E39" s="153"/>
      <c r="F39" s="154"/>
    </row>
    <row r="40" spans="1:6" ht="17.100000000000001" customHeight="1">
      <c r="A40" s="149" t="s">
        <v>20</v>
      </c>
      <c r="B40" s="78" t="s">
        <v>326</v>
      </c>
      <c r="C40" s="79"/>
      <c r="D40" s="79"/>
      <c r="E40" s="79"/>
      <c r="F40" s="80"/>
    </row>
    <row r="41" spans="1:6" ht="17.100000000000001" customHeight="1">
      <c r="A41" s="150"/>
      <c r="B41" s="78" t="s">
        <v>327</v>
      </c>
      <c r="C41" s="79"/>
      <c r="D41" s="79"/>
      <c r="E41" s="79"/>
      <c r="F41" s="80"/>
    </row>
    <row r="42" spans="1:6" ht="17.100000000000001" customHeight="1">
      <c r="A42" s="151"/>
      <c r="B42" s="152"/>
      <c r="C42" s="153"/>
      <c r="D42" s="153"/>
      <c r="E42" s="153"/>
      <c r="F42" s="154"/>
    </row>
    <row r="43" spans="1:6" ht="24" customHeight="1">
      <c r="A43" s="155" t="s">
        <v>32</v>
      </c>
      <c r="B43" s="155"/>
      <c r="C43" s="155"/>
      <c r="D43" s="155"/>
      <c r="E43" s="155"/>
      <c r="F43" s="155"/>
    </row>
    <row r="44" spans="1:6" ht="27" customHeight="1">
      <c r="A44" s="76" t="s">
        <v>30</v>
      </c>
      <c r="B44" s="156"/>
      <c r="C44" s="157"/>
      <c r="D44" s="76" t="s">
        <v>20</v>
      </c>
      <c r="E44" s="156"/>
      <c r="F44" s="157"/>
    </row>
    <row r="45" spans="1:6" ht="24" customHeight="1">
      <c r="A45" s="142" t="s">
        <v>12</v>
      </c>
      <c r="B45" s="143"/>
      <c r="C45" s="144"/>
      <c r="D45" s="75" t="s">
        <v>11</v>
      </c>
      <c r="E45" s="145">
        <f>B39</f>
        <v>0</v>
      </c>
      <c r="F45" s="146"/>
    </row>
    <row r="46" spans="1:6" ht="17.100000000000001" customHeight="1">
      <c r="A46" s="147" t="s">
        <v>30</v>
      </c>
      <c r="B46" s="13" t="s">
        <v>2</v>
      </c>
      <c r="C46" s="13" t="s">
        <v>24</v>
      </c>
      <c r="D46" s="147" t="s">
        <v>20</v>
      </c>
      <c r="E46" s="13" t="s">
        <v>25</v>
      </c>
      <c r="F46" s="13" t="s">
        <v>3</v>
      </c>
    </row>
    <row r="47" spans="1:6" ht="17.100000000000001" customHeight="1">
      <c r="A47" s="147"/>
      <c r="B47" s="3"/>
      <c r="C47" s="3"/>
      <c r="D47" s="148"/>
      <c r="E47" s="3"/>
      <c r="F47" s="14"/>
    </row>
    <row r="48" spans="1:6" ht="17.100000000000001" customHeight="1">
      <c r="A48" s="147"/>
      <c r="B48" s="3"/>
      <c r="C48" s="3"/>
      <c r="D48" s="148"/>
      <c r="E48" s="3"/>
      <c r="F48" s="14"/>
    </row>
    <row r="49" spans="1:6" ht="17.100000000000001" customHeight="1">
      <c r="A49" s="147"/>
      <c r="B49" s="3"/>
      <c r="C49" s="3"/>
      <c r="D49" s="14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  <mergeCell ref="A30:F30"/>
    <mergeCell ref="A31:A35"/>
    <mergeCell ref="D31:D35"/>
    <mergeCell ref="A36:F36"/>
    <mergeCell ref="A37:A39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zoomScaleNormal="100" zoomScalePageLayoutView="150" workbookViewId="0">
      <selection activeCell="B42" sqref="B42:F42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8" ht="36" customHeight="1">
      <c r="A1" s="168" t="s">
        <v>47</v>
      </c>
      <c r="B1" s="168"/>
      <c r="C1" s="168"/>
      <c r="D1" s="168"/>
      <c r="E1" s="168"/>
      <c r="F1" s="168"/>
    </row>
    <row r="2" spans="1:8" ht="20.100000000000001" customHeight="1">
      <c r="A2" s="77" t="s">
        <v>4</v>
      </c>
      <c r="B2" s="15">
        <v>42077</v>
      </c>
      <c r="C2" s="5" t="s">
        <v>61</v>
      </c>
      <c r="D2" s="15"/>
      <c r="E2" s="6" t="s">
        <v>49</v>
      </c>
      <c r="F2" s="17"/>
      <c r="H2" s="81">
        <f>SUM(D4:D8)+SUM(F4:F8)</f>
        <v>0.98</v>
      </c>
    </row>
    <row r="3" spans="1:8" ht="24" customHeight="1">
      <c r="A3" s="169" t="s">
        <v>50</v>
      </c>
      <c r="B3" s="170"/>
      <c r="C3" s="26" t="s">
        <v>14</v>
      </c>
      <c r="D3" s="26" t="s">
        <v>52</v>
      </c>
      <c r="E3" s="26" t="s">
        <v>51</v>
      </c>
      <c r="F3" s="7" t="s">
        <v>52</v>
      </c>
    </row>
    <row r="4" spans="1:8" ht="17.100000000000001" customHeight="1">
      <c r="A4" s="77" t="s">
        <v>5</v>
      </c>
      <c r="B4" s="27">
        <v>1077000</v>
      </c>
      <c r="C4" s="8" t="s">
        <v>301</v>
      </c>
      <c r="D4" s="10">
        <v>0.05</v>
      </c>
      <c r="E4" s="9" t="s">
        <v>54</v>
      </c>
      <c r="F4" s="10">
        <v>0.1</v>
      </c>
    </row>
    <row r="5" spans="1:8" ht="17.100000000000001" customHeight="1">
      <c r="A5" s="77" t="s">
        <v>6</v>
      </c>
      <c r="B5" s="29">
        <f>B6-B4</f>
        <v>3028300</v>
      </c>
      <c r="C5" s="9" t="s">
        <v>53</v>
      </c>
      <c r="D5" s="10">
        <v>7.0000000000000007E-2</v>
      </c>
      <c r="E5" s="9" t="s">
        <v>56</v>
      </c>
      <c r="F5" s="10">
        <v>0.04</v>
      </c>
    </row>
    <row r="6" spans="1:8" ht="17.100000000000001" customHeight="1">
      <c r="A6" s="77" t="s">
        <v>7</v>
      </c>
      <c r="B6" s="29">
        <v>4105300</v>
      </c>
      <c r="C6" s="8" t="s">
        <v>60</v>
      </c>
      <c r="D6" s="10">
        <v>0.13</v>
      </c>
      <c r="E6" s="9" t="s">
        <v>57</v>
      </c>
      <c r="F6" s="10">
        <v>0.15</v>
      </c>
    </row>
    <row r="7" spans="1:8" ht="17.100000000000001" customHeight="1">
      <c r="A7" s="77" t="s">
        <v>8</v>
      </c>
      <c r="B7" s="29">
        <v>30916550</v>
      </c>
      <c r="C7" s="9" t="s">
        <v>34</v>
      </c>
      <c r="D7" s="10">
        <v>0.16</v>
      </c>
      <c r="E7" s="9" t="s">
        <v>58</v>
      </c>
      <c r="F7" s="10">
        <v>0.23</v>
      </c>
    </row>
    <row r="8" spans="1:8" ht="17.100000000000001" customHeight="1">
      <c r="A8" s="77" t="s">
        <v>13</v>
      </c>
      <c r="B8" s="29">
        <v>90899105</v>
      </c>
      <c r="C8" s="8" t="s">
        <v>35</v>
      </c>
      <c r="D8" s="10">
        <v>0.05</v>
      </c>
      <c r="E8" s="9"/>
      <c r="F8" s="10"/>
    </row>
    <row r="9" spans="1:8" ht="17.100000000000001" customHeight="1">
      <c r="A9" s="77" t="s">
        <v>28</v>
      </c>
      <c r="B9" s="28">
        <f>B7/B8</f>
        <v>0.34011941041663724</v>
      </c>
      <c r="C9" s="8"/>
      <c r="D9" s="10"/>
      <c r="E9" s="9"/>
      <c r="F9" s="12"/>
    </row>
    <row r="10" spans="1:8" ht="27.95" customHeight="1">
      <c r="A10" s="155" t="s">
        <v>26</v>
      </c>
      <c r="B10" s="155"/>
      <c r="C10" s="155"/>
      <c r="D10" s="155"/>
      <c r="E10" s="155"/>
      <c r="F10" s="155"/>
    </row>
    <row r="11" spans="1:8" ht="17.100000000000001" customHeight="1">
      <c r="A11" s="162" t="s">
        <v>27</v>
      </c>
      <c r="B11" s="77" t="s">
        <v>19</v>
      </c>
      <c r="C11" s="77" t="s">
        <v>15</v>
      </c>
      <c r="D11" s="77" t="s">
        <v>18</v>
      </c>
      <c r="E11" s="77" t="s">
        <v>9</v>
      </c>
      <c r="F11" s="16" t="s">
        <v>10</v>
      </c>
    </row>
    <row r="12" spans="1:8" ht="17.100000000000001" customHeight="1">
      <c r="A12" s="162"/>
      <c r="B12" s="21" t="s">
        <v>233</v>
      </c>
      <c r="C12" s="17" t="s">
        <v>147</v>
      </c>
      <c r="D12" s="171" t="s">
        <v>16</v>
      </c>
      <c r="E12" s="21" t="s">
        <v>59</v>
      </c>
      <c r="F12" s="17">
        <v>5</v>
      </c>
    </row>
    <row r="13" spans="1:8" ht="17.100000000000001" customHeight="1">
      <c r="A13" s="162"/>
      <c r="B13" s="21" t="s">
        <v>234</v>
      </c>
      <c r="C13" s="17" t="s">
        <v>330</v>
      </c>
      <c r="D13" s="171"/>
      <c r="E13" s="21" t="s">
        <v>130</v>
      </c>
      <c r="F13" s="17">
        <v>6</v>
      </c>
    </row>
    <row r="14" spans="1:8" ht="17.100000000000001" customHeight="1">
      <c r="A14" s="162"/>
      <c r="B14" s="21" t="s">
        <v>131</v>
      </c>
      <c r="C14" s="17" t="s">
        <v>147</v>
      </c>
      <c r="D14" s="171" t="s">
        <v>17</v>
      </c>
      <c r="E14" s="21" t="s">
        <v>332</v>
      </c>
      <c r="F14" s="17">
        <v>0</v>
      </c>
    </row>
    <row r="15" spans="1:8" ht="17.100000000000001" customHeight="1">
      <c r="A15" s="162"/>
      <c r="B15" s="21" t="s">
        <v>235</v>
      </c>
      <c r="C15" s="17" t="s">
        <v>331</v>
      </c>
      <c r="D15" s="171"/>
      <c r="E15" s="21" t="s">
        <v>255</v>
      </c>
      <c r="F15" s="17">
        <v>0</v>
      </c>
    </row>
    <row r="16" spans="1:8" ht="27.95" customHeight="1">
      <c r="A16" s="155"/>
      <c r="B16" s="155"/>
      <c r="C16" s="155"/>
      <c r="D16" s="155"/>
      <c r="E16" s="155"/>
      <c r="F16" s="155"/>
    </row>
    <row r="17" spans="1:6" ht="18.95" customHeight="1">
      <c r="A17" s="2"/>
      <c r="B17" s="77" t="s">
        <v>33</v>
      </c>
      <c r="C17" s="77" t="s">
        <v>21</v>
      </c>
      <c r="D17" s="77" t="s">
        <v>22</v>
      </c>
      <c r="E17" s="165" t="s">
        <v>23</v>
      </c>
      <c r="F17" s="166"/>
    </row>
    <row r="18" spans="1:6" ht="17.100000000000001" customHeight="1">
      <c r="A18" s="162" t="s">
        <v>29</v>
      </c>
      <c r="B18" s="25">
        <v>0.58333333333333337</v>
      </c>
      <c r="C18" s="25" t="s">
        <v>333</v>
      </c>
      <c r="D18" s="11">
        <v>3</v>
      </c>
      <c r="E18" s="163"/>
      <c r="F18" s="164"/>
    </row>
    <row r="19" spans="1:6" ht="17.100000000000001" customHeight="1">
      <c r="A19" s="162"/>
      <c r="B19" s="25">
        <v>0.625</v>
      </c>
      <c r="C19" s="25" t="s">
        <v>334</v>
      </c>
      <c r="D19" s="11">
        <v>2</v>
      </c>
      <c r="E19" s="163"/>
      <c r="F19" s="164"/>
    </row>
    <row r="20" spans="1:6" ht="17.100000000000001" customHeight="1">
      <c r="A20" s="162"/>
      <c r="B20" s="25">
        <v>0.625</v>
      </c>
      <c r="C20" s="25" t="s">
        <v>335</v>
      </c>
      <c r="D20" s="11">
        <v>2</v>
      </c>
      <c r="E20" s="163"/>
      <c r="F20" s="164"/>
    </row>
    <row r="21" spans="1:6" ht="17.100000000000001" customHeight="1">
      <c r="A21" s="162"/>
      <c r="B21" s="25">
        <v>0.625</v>
      </c>
      <c r="C21" s="25" t="s">
        <v>336</v>
      </c>
      <c r="D21" s="11">
        <v>2</v>
      </c>
      <c r="E21" s="163"/>
      <c r="F21" s="164"/>
    </row>
    <row r="22" spans="1:6" ht="17.100000000000001" customHeight="1">
      <c r="A22" s="162"/>
      <c r="B22" s="25"/>
      <c r="C22" s="25"/>
      <c r="D22" s="11"/>
      <c r="E22" s="163"/>
      <c r="F22" s="164"/>
    </row>
    <row r="23" spans="1:6" ht="17.100000000000001" customHeight="1">
      <c r="A23" s="167"/>
      <c r="B23" s="25"/>
      <c r="C23" s="17"/>
      <c r="D23" s="11"/>
      <c r="E23" s="163"/>
      <c r="F23" s="164"/>
    </row>
    <row r="24" spans="1:6" ht="17.100000000000001" customHeight="1">
      <c r="A24" s="162" t="s">
        <v>0</v>
      </c>
      <c r="B24" s="25">
        <v>0.70833333333333337</v>
      </c>
      <c r="C24" s="25" t="s">
        <v>337</v>
      </c>
      <c r="D24" s="11">
        <v>2</v>
      </c>
      <c r="E24" s="163" t="s">
        <v>338</v>
      </c>
      <c r="F24" s="164"/>
    </row>
    <row r="25" spans="1:6" ht="17.100000000000001" customHeight="1">
      <c r="A25" s="162"/>
      <c r="B25" s="25">
        <v>0.77083333333333337</v>
      </c>
      <c r="C25" s="25" t="s">
        <v>339</v>
      </c>
      <c r="D25" s="11">
        <v>2</v>
      </c>
      <c r="E25" s="163"/>
      <c r="F25" s="164"/>
    </row>
    <row r="26" spans="1:6" ht="17.100000000000001" customHeight="1">
      <c r="A26" s="162"/>
      <c r="B26" s="25">
        <v>0.79166666666666663</v>
      </c>
      <c r="C26" s="25" t="s">
        <v>340</v>
      </c>
      <c r="D26" s="11">
        <v>2</v>
      </c>
      <c r="E26" s="163"/>
      <c r="F26" s="164"/>
    </row>
    <row r="27" spans="1:6" ht="17.100000000000001" customHeight="1">
      <c r="A27" s="162"/>
      <c r="B27" s="25">
        <v>0.83333333333333337</v>
      </c>
      <c r="C27" s="25" t="s">
        <v>341</v>
      </c>
      <c r="D27" s="11">
        <v>2</v>
      </c>
      <c r="E27" s="163"/>
      <c r="F27" s="164"/>
    </row>
    <row r="28" spans="1:6" ht="17.100000000000001" customHeight="1">
      <c r="A28" s="162"/>
      <c r="B28" s="25">
        <v>0.83333333333333337</v>
      </c>
      <c r="C28" s="25" t="s">
        <v>342</v>
      </c>
      <c r="D28" s="11">
        <v>2</v>
      </c>
      <c r="E28" s="163"/>
      <c r="F28" s="164"/>
    </row>
    <row r="29" spans="1:6" ht="17.100000000000001" customHeight="1">
      <c r="A29" s="162"/>
      <c r="B29" s="25">
        <v>0.83333333333333337</v>
      </c>
      <c r="C29" s="25" t="s">
        <v>343</v>
      </c>
      <c r="D29" s="11">
        <v>10</v>
      </c>
      <c r="E29" s="163"/>
      <c r="F29" s="164"/>
    </row>
    <row r="30" spans="1:6" ht="26.1" customHeight="1">
      <c r="A30" s="155" t="s">
        <v>46</v>
      </c>
      <c r="B30" s="155"/>
      <c r="C30" s="155"/>
      <c r="D30" s="155"/>
      <c r="E30" s="155"/>
      <c r="F30" s="155"/>
    </row>
    <row r="31" spans="1:6" ht="17.100000000000001" customHeight="1">
      <c r="A31" s="149" t="s">
        <v>30</v>
      </c>
      <c r="B31" s="18" t="s">
        <v>37</v>
      </c>
      <c r="C31" s="23" t="s">
        <v>315</v>
      </c>
      <c r="D31" s="149" t="s">
        <v>66</v>
      </c>
      <c r="E31" s="77" t="s">
        <v>37</v>
      </c>
      <c r="F31" s="22" t="s">
        <v>317</v>
      </c>
    </row>
    <row r="32" spans="1:6" ht="17.100000000000001" customHeight="1">
      <c r="A32" s="158"/>
      <c r="B32" s="19" t="s">
        <v>38</v>
      </c>
      <c r="C32" s="23" t="s">
        <v>140</v>
      </c>
      <c r="D32" s="159"/>
      <c r="E32" s="16" t="s">
        <v>42</v>
      </c>
      <c r="F32" s="24" t="s">
        <v>165</v>
      </c>
    </row>
    <row r="33" spans="1:6" ht="17.100000000000001" customHeight="1">
      <c r="A33" s="158"/>
      <c r="B33" s="20" t="s">
        <v>39</v>
      </c>
      <c r="C33" s="23" t="s">
        <v>65</v>
      </c>
      <c r="D33" s="159"/>
      <c r="E33" s="16" t="s">
        <v>43</v>
      </c>
      <c r="F33" s="24" t="s">
        <v>318</v>
      </c>
    </row>
    <row r="34" spans="1:6" ht="17.100000000000001" customHeight="1">
      <c r="A34" s="150"/>
      <c r="B34" s="20" t="s">
        <v>40</v>
      </c>
      <c r="C34" s="23" t="s">
        <v>316</v>
      </c>
      <c r="D34" s="160"/>
      <c r="E34" s="16" t="s">
        <v>44</v>
      </c>
      <c r="F34" s="24"/>
    </row>
    <row r="35" spans="1:6" ht="17.100000000000001" customHeight="1">
      <c r="A35" s="151"/>
      <c r="B35" s="20" t="s">
        <v>41</v>
      </c>
      <c r="C35" s="23" t="s">
        <v>48</v>
      </c>
      <c r="D35" s="161"/>
      <c r="E35" s="16" t="s">
        <v>45</v>
      </c>
      <c r="F35" s="24"/>
    </row>
    <row r="36" spans="1:6" ht="27" customHeight="1">
      <c r="A36" s="155" t="s">
        <v>46</v>
      </c>
      <c r="B36" s="155"/>
      <c r="C36" s="155"/>
      <c r="D36" s="155"/>
      <c r="E36" s="155"/>
      <c r="F36" s="155"/>
    </row>
    <row r="37" spans="1:6" ht="17.100000000000001" customHeight="1">
      <c r="A37" s="149" t="s">
        <v>31</v>
      </c>
      <c r="B37" s="78" t="s">
        <v>319</v>
      </c>
      <c r="C37" s="79"/>
      <c r="D37" s="79"/>
      <c r="E37" s="79"/>
      <c r="F37" s="80"/>
    </row>
    <row r="38" spans="1:6" ht="17.100000000000001" customHeight="1">
      <c r="A38" s="150"/>
      <c r="B38" s="152" t="s">
        <v>320</v>
      </c>
      <c r="C38" s="153"/>
      <c r="D38" s="153"/>
      <c r="E38" s="153"/>
      <c r="F38" s="154"/>
    </row>
    <row r="39" spans="1:6" ht="17.100000000000001" customHeight="1">
      <c r="A39" s="151"/>
      <c r="B39" s="152"/>
      <c r="C39" s="153"/>
      <c r="D39" s="153"/>
      <c r="E39" s="153"/>
      <c r="F39" s="154"/>
    </row>
    <row r="40" spans="1:6" ht="17.100000000000001" customHeight="1">
      <c r="A40" s="149" t="s">
        <v>20</v>
      </c>
      <c r="B40" s="78" t="s">
        <v>321</v>
      </c>
      <c r="C40" s="79"/>
      <c r="D40" s="79"/>
      <c r="E40" s="79"/>
      <c r="F40" s="80"/>
    </row>
    <row r="41" spans="1:6" ht="17.100000000000001" customHeight="1">
      <c r="A41" s="150"/>
      <c r="B41" s="78" t="s">
        <v>322</v>
      </c>
      <c r="C41" s="79"/>
      <c r="D41" s="79"/>
      <c r="E41" s="79"/>
      <c r="F41" s="80"/>
    </row>
    <row r="42" spans="1:6" ht="17.100000000000001" customHeight="1">
      <c r="A42" s="151"/>
      <c r="B42" s="152" t="s">
        <v>344</v>
      </c>
      <c r="C42" s="153"/>
      <c r="D42" s="153"/>
      <c r="E42" s="153"/>
      <c r="F42" s="154"/>
    </row>
    <row r="43" spans="1:6" ht="24" customHeight="1">
      <c r="A43" s="155" t="s">
        <v>32</v>
      </c>
      <c r="B43" s="155"/>
      <c r="C43" s="155"/>
      <c r="D43" s="155"/>
      <c r="E43" s="155"/>
      <c r="F43" s="155"/>
    </row>
    <row r="44" spans="1:6" ht="27" customHeight="1">
      <c r="A44" s="76" t="s">
        <v>30</v>
      </c>
      <c r="B44" s="156"/>
      <c r="C44" s="157"/>
      <c r="D44" s="76" t="s">
        <v>20</v>
      </c>
      <c r="E44" s="156"/>
      <c r="F44" s="157"/>
    </row>
    <row r="45" spans="1:6" ht="24" customHeight="1">
      <c r="A45" s="142" t="s">
        <v>12</v>
      </c>
      <c r="B45" s="143"/>
      <c r="C45" s="144"/>
      <c r="D45" s="75" t="s">
        <v>11</v>
      </c>
      <c r="E45" s="145">
        <f>B39</f>
        <v>0</v>
      </c>
      <c r="F45" s="146"/>
    </row>
    <row r="46" spans="1:6" ht="17.100000000000001" customHeight="1">
      <c r="A46" s="147" t="s">
        <v>30</v>
      </c>
      <c r="B46" s="13" t="s">
        <v>2</v>
      </c>
      <c r="C46" s="13" t="s">
        <v>24</v>
      </c>
      <c r="D46" s="147" t="s">
        <v>20</v>
      </c>
      <c r="E46" s="13" t="s">
        <v>25</v>
      </c>
      <c r="F46" s="13" t="s">
        <v>3</v>
      </c>
    </row>
    <row r="47" spans="1:6" ht="17.100000000000001" customHeight="1">
      <c r="A47" s="147"/>
      <c r="B47" s="3"/>
      <c r="C47" s="3"/>
      <c r="D47" s="148"/>
      <c r="E47" s="3"/>
      <c r="F47" s="14"/>
    </row>
    <row r="48" spans="1:6" ht="17.100000000000001" customHeight="1">
      <c r="A48" s="147"/>
      <c r="B48" s="3"/>
      <c r="C48" s="3"/>
      <c r="D48" s="148"/>
      <c r="E48" s="3"/>
      <c r="F48" s="14"/>
    </row>
    <row r="49" spans="1:6" ht="17.100000000000001" customHeight="1">
      <c r="A49" s="147"/>
      <c r="B49" s="3"/>
      <c r="C49" s="3"/>
      <c r="D49" s="14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  <mergeCell ref="A30:F30"/>
    <mergeCell ref="A31:A35"/>
    <mergeCell ref="D31:D35"/>
    <mergeCell ref="A36:F36"/>
    <mergeCell ref="A37:A39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zoomScaleNormal="100" zoomScalePageLayoutView="150" workbookViewId="0">
      <selection activeCell="E33" sqref="E33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8" ht="36" customHeight="1">
      <c r="A1" s="168" t="s">
        <v>47</v>
      </c>
      <c r="B1" s="168"/>
      <c r="C1" s="168"/>
      <c r="D1" s="168"/>
      <c r="E1" s="168"/>
      <c r="F1" s="168"/>
    </row>
    <row r="2" spans="1:8" ht="20.100000000000001" customHeight="1">
      <c r="A2" s="86" t="s">
        <v>4</v>
      </c>
      <c r="B2" s="15">
        <v>42078</v>
      </c>
      <c r="C2" s="5" t="s">
        <v>61</v>
      </c>
      <c r="D2" s="15"/>
      <c r="E2" s="6" t="s">
        <v>49</v>
      </c>
      <c r="F2" s="17"/>
      <c r="H2" s="81">
        <f>SUM(D4:D8)+SUM(F4:F8)</f>
        <v>1</v>
      </c>
    </row>
    <row r="3" spans="1:8" ht="24" customHeight="1">
      <c r="A3" s="169" t="s">
        <v>50</v>
      </c>
      <c r="B3" s="170"/>
      <c r="C3" s="26" t="s">
        <v>14</v>
      </c>
      <c r="D3" s="26" t="s">
        <v>52</v>
      </c>
      <c r="E3" s="26" t="s">
        <v>51</v>
      </c>
      <c r="F3" s="7" t="s">
        <v>52</v>
      </c>
    </row>
    <row r="4" spans="1:8" ht="17.100000000000001" customHeight="1">
      <c r="A4" s="86" t="s">
        <v>5</v>
      </c>
      <c r="B4" s="27">
        <v>2613000</v>
      </c>
      <c r="C4" s="8" t="s">
        <v>301</v>
      </c>
      <c r="D4" s="10">
        <v>0.04</v>
      </c>
      <c r="E4" s="9" t="s">
        <v>54</v>
      </c>
      <c r="F4" s="10">
        <v>0.08</v>
      </c>
    </row>
    <row r="5" spans="1:8" ht="17.100000000000001" customHeight="1">
      <c r="A5" s="86" t="s">
        <v>6</v>
      </c>
      <c r="B5" s="29">
        <f>B6-B4</f>
        <v>965150</v>
      </c>
      <c r="C5" s="9" t="s">
        <v>53</v>
      </c>
      <c r="D5" s="10">
        <v>0.12</v>
      </c>
      <c r="E5" s="9" t="s">
        <v>56</v>
      </c>
      <c r="F5" s="10">
        <v>0.18</v>
      </c>
    </row>
    <row r="6" spans="1:8" ht="17.100000000000001" customHeight="1">
      <c r="A6" s="86" t="s">
        <v>7</v>
      </c>
      <c r="B6" s="29">
        <v>3578150</v>
      </c>
      <c r="C6" s="8" t="s">
        <v>60</v>
      </c>
      <c r="D6" s="10">
        <v>0.13</v>
      </c>
      <c r="E6" s="9" t="s">
        <v>57</v>
      </c>
      <c r="F6" s="10">
        <v>0</v>
      </c>
    </row>
    <row r="7" spans="1:8" ht="17.100000000000001" customHeight="1">
      <c r="A7" s="86" t="s">
        <v>8</v>
      </c>
      <c r="B7" s="29">
        <v>34494700</v>
      </c>
      <c r="C7" s="9" t="s">
        <v>34</v>
      </c>
      <c r="D7" s="10">
        <v>0.27</v>
      </c>
      <c r="E7" s="9" t="s">
        <v>58</v>
      </c>
      <c r="F7" s="10">
        <v>0.14000000000000001</v>
      </c>
    </row>
    <row r="8" spans="1:8" ht="17.100000000000001" customHeight="1">
      <c r="A8" s="86" t="s">
        <v>13</v>
      </c>
      <c r="B8" s="29">
        <v>90899105</v>
      </c>
      <c r="C8" s="8" t="s">
        <v>35</v>
      </c>
      <c r="D8" s="10">
        <v>0.04</v>
      </c>
      <c r="E8" s="9"/>
      <c r="F8" s="10"/>
    </row>
    <row r="9" spans="1:8" ht="17.100000000000001" customHeight="1">
      <c r="A9" s="86" t="s">
        <v>28</v>
      </c>
      <c r="B9" s="28">
        <f>B7/B8</f>
        <v>0.37948338435235418</v>
      </c>
      <c r="C9" s="8"/>
      <c r="D9" s="10"/>
      <c r="E9" s="9"/>
      <c r="F9" s="12"/>
    </row>
    <row r="10" spans="1:8" ht="27.95" customHeight="1">
      <c r="A10" s="155" t="s">
        <v>26</v>
      </c>
      <c r="B10" s="155"/>
      <c r="C10" s="155"/>
      <c r="D10" s="155"/>
      <c r="E10" s="155"/>
      <c r="F10" s="155"/>
    </row>
    <row r="11" spans="1:8" ht="17.100000000000001" customHeight="1">
      <c r="A11" s="162" t="s">
        <v>27</v>
      </c>
      <c r="B11" s="86" t="s">
        <v>19</v>
      </c>
      <c r="C11" s="86" t="s">
        <v>15</v>
      </c>
      <c r="D11" s="86" t="s">
        <v>18</v>
      </c>
      <c r="E11" s="86" t="s">
        <v>9</v>
      </c>
      <c r="F11" s="16" t="s">
        <v>10</v>
      </c>
    </row>
    <row r="12" spans="1:8" ht="17.100000000000001" customHeight="1">
      <c r="A12" s="162"/>
      <c r="B12" s="21" t="s">
        <v>233</v>
      </c>
      <c r="C12" s="17" t="s">
        <v>345</v>
      </c>
      <c r="D12" s="171" t="s">
        <v>16</v>
      </c>
      <c r="E12" s="21" t="s">
        <v>234</v>
      </c>
      <c r="F12" s="17">
        <v>6</v>
      </c>
    </row>
    <row r="13" spans="1:8" ht="17.100000000000001" customHeight="1">
      <c r="A13" s="162"/>
      <c r="B13" s="21" t="s">
        <v>234</v>
      </c>
      <c r="C13" s="17" t="s">
        <v>346</v>
      </c>
      <c r="D13" s="171"/>
      <c r="E13" s="21" t="s">
        <v>211</v>
      </c>
      <c r="F13" s="17">
        <v>8</v>
      </c>
    </row>
    <row r="14" spans="1:8" ht="17.100000000000001" customHeight="1">
      <c r="A14" s="162"/>
      <c r="B14" s="21" t="s">
        <v>131</v>
      </c>
      <c r="C14" s="17" t="s">
        <v>347</v>
      </c>
      <c r="D14" s="171" t="s">
        <v>17</v>
      </c>
      <c r="E14" s="21" t="s">
        <v>349</v>
      </c>
      <c r="F14" s="17">
        <v>0</v>
      </c>
    </row>
    <row r="15" spans="1:8" ht="17.100000000000001" customHeight="1">
      <c r="A15" s="162"/>
      <c r="B15" s="21" t="s">
        <v>235</v>
      </c>
      <c r="C15" s="17" t="s">
        <v>348</v>
      </c>
      <c r="D15" s="171"/>
      <c r="E15" s="21" t="s">
        <v>130</v>
      </c>
      <c r="F15" s="17">
        <v>0</v>
      </c>
    </row>
    <row r="16" spans="1:8" ht="27.95" customHeight="1">
      <c r="A16" s="155"/>
      <c r="B16" s="155"/>
      <c r="C16" s="155"/>
      <c r="D16" s="155"/>
      <c r="E16" s="155"/>
      <c r="F16" s="155"/>
    </row>
    <row r="17" spans="1:6" ht="18.95" customHeight="1">
      <c r="A17" s="2"/>
      <c r="B17" s="86" t="s">
        <v>33</v>
      </c>
      <c r="C17" s="86" t="s">
        <v>21</v>
      </c>
      <c r="D17" s="86" t="s">
        <v>22</v>
      </c>
      <c r="E17" s="165" t="s">
        <v>23</v>
      </c>
      <c r="F17" s="166"/>
    </row>
    <row r="18" spans="1:6" ht="17.100000000000001" customHeight="1">
      <c r="A18" s="162" t="s">
        <v>29</v>
      </c>
      <c r="B18" s="25">
        <v>0.5</v>
      </c>
      <c r="C18" s="25" t="s">
        <v>350</v>
      </c>
      <c r="D18" s="11" t="s">
        <v>351</v>
      </c>
      <c r="E18" s="163" t="s">
        <v>360</v>
      </c>
      <c r="F18" s="164"/>
    </row>
    <row r="19" spans="1:6" ht="17.100000000000001" customHeight="1">
      <c r="A19" s="162"/>
      <c r="B19" s="25">
        <v>0.52083333333333337</v>
      </c>
      <c r="C19" s="25" t="s">
        <v>352</v>
      </c>
      <c r="D19" s="11">
        <v>2</v>
      </c>
      <c r="E19" s="163"/>
      <c r="F19" s="164"/>
    </row>
    <row r="20" spans="1:6" ht="17.100000000000001" customHeight="1">
      <c r="A20" s="162"/>
      <c r="B20" s="25">
        <v>0.58333333333333337</v>
      </c>
      <c r="C20" s="25" t="s">
        <v>353</v>
      </c>
      <c r="D20" s="11">
        <v>2</v>
      </c>
      <c r="E20" s="163"/>
      <c r="F20" s="164"/>
    </row>
    <row r="21" spans="1:6" ht="17.100000000000001" customHeight="1">
      <c r="A21" s="162"/>
      <c r="B21" s="25">
        <v>0.58333333333333337</v>
      </c>
      <c r="C21" s="25" t="s">
        <v>354</v>
      </c>
      <c r="D21" s="11">
        <v>6</v>
      </c>
      <c r="E21" s="163"/>
      <c r="F21" s="164"/>
    </row>
    <row r="22" spans="1:6" ht="17.100000000000001" customHeight="1">
      <c r="A22" s="162"/>
      <c r="B22" s="25">
        <v>0.625</v>
      </c>
      <c r="C22" s="25" t="s">
        <v>355</v>
      </c>
      <c r="D22" s="11">
        <v>3</v>
      </c>
      <c r="E22" s="163"/>
      <c r="F22" s="164"/>
    </row>
    <row r="23" spans="1:6" ht="17.100000000000001" customHeight="1">
      <c r="A23" s="167"/>
      <c r="B23" s="25"/>
      <c r="C23" s="17"/>
      <c r="D23" s="11"/>
      <c r="E23" s="163"/>
      <c r="F23" s="164"/>
    </row>
    <row r="24" spans="1:6" ht="17.100000000000001" customHeight="1">
      <c r="A24" s="162" t="s">
        <v>0</v>
      </c>
      <c r="B24" s="25">
        <v>0.75</v>
      </c>
      <c r="C24" s="25" t="s">
        <v>356</v>
      </c>
      <c r="D24" s="11">
        <v>2</v>
      </c>
      <c r="E24" s="163"/>
      <c r="F24" s="164"/>
    </row>
    <row r="25" spans="1:6" ht="17.100000000000001" customHeight="1">
      <c r="A25" s="162"/>
      <c r="B25" s="25"/>
      <c r="C25" s="25"/>
      <c r="D25" s="11"/>
      <c r="E25" s="163"/>
      <c r="F25" s="164"/>
    </row>
    <row r="26" spans="1:6" ht="17.100000000000001" customHeight="1">
      <c r="A26" s="162"/>
      <c r="B26" s="25"/>
      <c r="C26" s="25"/>
      <c r="D26" s="11"/>
      <c r="E26" s="163"/>
      <c r="F26" s="164"/>
    </row>
    <row r="27" spans="1:6" ht="17.100000000000001" customHeight="1">
      <c r="A27" s="162"/>
      <c r="B27" s="25"/>
      <c r="C27" s="25"/>
      <c r="D27" s="11"/>
      <c r="E27" s="163"/>
      <c r="F27" s="164"/>
    </row>
    <row r="28" spans="1:6" ht="17.100000000000001" customHeight="1">
      <c r="A28" s="162"/>
      <c r="B28" s="25"/>
      <c r="C28" s="25"/>
      <c r="D28" s="11"/>
      <c r="E28" s="163"/>
      <c r="F28" s="164"/>
    </row>
    <row r="29" spans="1:6" ht="17.100000000000001" customHeight="1">
      <c r="A29" s="162"/>
      <c r="B29" s="25"/>
      <c r="C29" s="25"/>
      <c r="D29" s="11"/>
      <c r="E29" s="163"/>
      <c r="F29" s="164"/>
    </row>
    <row r="30" spans="1:6" ht="26.1" customHeight="1">
      <c r="A30" s="155" t="s">
        <v>46</v>
      </c>
      <c r="B30" s="155"/>
      <c r="C30" s="155"/>
      <c r="D30" s="155"/>
      <c r="E30" s="155"/>
      <c r="F30" s="155"/>
    </row>
    <row r="31" spans="1:6" ht="17.100000000000001" customHeight="1">
      <c r="A31" s="149" t="s">
        <v>30</v>
      </c>
      <c r="B31" s="18" t="s">
        <v>37</v>
      </c>
      <c r="C31" s="23" t="s">
        <v>357</v>
      </c>
      <c r="D31" s="149" t="s">
        <v>66</v>
      </c>
      <c r="E31" s="86" t="s">
        <v>37</v>
      </c>
      <c r="F31" s="22" t="s">
        <v>358</v>
      </c>
    </row>
    <row r="32" spans="1:6" ht="17.100000000000001" customHeight="1">
      <c r="A32" s="158"/>
      <c r="B32" s="19" t="s">
        <v>38</v>
      </c>
      <c r="C32" s="23" t="s">
        <v>63</v>
      </c>
      <c r="D32" s="159"/>
      <c r="E32" s="16" t="s">
        <v>42</v>
      </c>
      <c r="F32" s="24" t="s">
        <v>359</v>
      </c>
    </row>
    <row r="33" spans="1:6" ht="17.100000000000001" customHeight="1">
      <c r="A33" s="158"/>
      <c r="B33" s="20" t="s">
        <v>39</v>
      </c>
      <c r="C33" s="23" t="s">
        <v>65</v>
      </c>
      <c r="D33" s="159"/>
      <c r="E33" s="16" t="s">
        <v>43</v>
      </c>
      <c r="F33" s="24" t="s">
        <v>318</v>
      </c>
    </row>
    <row r="34" spans="1:6" ht="17.100000000000001" customHeight="1">
      <c r="A34" s="150"/>
      <c r="B34" s="20" t="s">
        <v>40</v>
      </c>
      <c r="C34" s="23" t="s">
        <v>88</v>
      </c>
      <c r="D34" s="160"/>
      <c r="E34" s="16" t="s">
        <v>44</v>
      </c>
      <c r="F34" s="24" t="s">
        <v>361</v>
      </c>
    </row>
    <row r="35" spans="1:6" ht="17.100000000000001" customHeight="1">
      <c r="A35" s="151"/>
      <c r="B35" s="20" t="s">
        <v>41</v>
      </c>
      <c r="C35" s="23" t="s">
        <v>141</v>
      </c>
      <c r="D35" s="161"/>
      <c r="E35" s="16" t="s">
        <v>45</v>
      </c>
      <c r="F35" s="24"/>
    </row>
    <row r="36" spans="1:6" ht="27" customHeight="1">
      <c r="A36" s="155" t="s">
        <v>46</v>
      </c>
      <c r="B36" s="155"/>
      <c r="C36" s="155"/>
      <c r="D36" s="155"/>
      <c r="E36" s="155"/>
      <c r="F36" s="155"/>
    </row>
    <row r="37" spans="1:6" ht="17.100000000000001" customHeight="1">
      <c r="A37" s="149" t="s">
        <v>31</v>
      </c>
      <c r="B37" s="82" t="s">
        <v>362</v>
      </c>
      <c r="C37" s="83"/>
      <c r="D37" s="83"/>
      <c r="E37" s="83"/>
      <c r="F37" s="84"/>
    </row>
    <row r="38" spans="1:6" ht="17.100000000000001" customHeight="1">
      <c r="A38" s="150"/>
      <c r="B38" s="152" t="s">
        <v>363</v>
      </c>
      <c r="C38" s="153"/>
      <c r="D38" s="153"/>
      <c r="E38" s="153"/>
      <c r="F38" s="154"/>
    </row>
    <row r="39" spans="1:6" ht="17.100000000000001" customHeight="1">
      <c r="A39" s="151"/>
      <c r="B39" s="152" t="s">
        <v>364</v>
      </c>
      <c r="C39" s="153"/>
      <c r="D39" s="153"/>
      <c r="E39" s="153"/>
      <c r="F39" s="154"/>
    </row>
    <row r="40" spans="1:6" ht="17.100000000000001" customHeight="1">
      <c r="A40" s="149" t="s">
        <v>20</v>
      </c>
      <c r="B40" s="82" t="s">
        <v>365</v>
      </c>
      <c r="C40" s="83"/>
      <c r="D40" s="83"/>
      <c r="E40" s="83"/>
      <c r="F40" s="84"/>
    </row>
    <row r="41" spans="1:6" ht="17.100000000000001" customHeight="1">
      <c r="A41" s="150"/>
      <c r="B41" s="82" t="s">
        <v>366</v>
      </c>
      <c r="C41" s="83"/>
      <c r="D41" s="83"/>
      <c r="E41" s="83"/>
      <c r="F41" s="84"/>
    </row>
    <row r="42" spans="1:6" ht="17.100000000000001" customHeight="1">
      <c r="A42" s="151"/>
      <c r="B42" s="152" t="s">
        <v>367</v>
      </c>
      <c r="C42" s="153"/>
      <c r="D42" s="153"/>
      <c r="E42" s="153"/>
      <c r="F42" s="154"/>
    </row>
    <row r="43" spans="1:6" ht="24" customHeight="1">
      <c r="A43" s="155" t="s">
        <v>32</v>
      </c>
      <c r="B43" s="155"/>
      <c r="C43" s="155"/>
      <c r="D43" s="155"/>
      <c r="E43" s="155"/>
      <c r="F43" s="155"/>
    </row>
    <row r="44" spans="1:6" ht="27" customHeight="1">
      <c r="A44" s="87" t="s">
        <v>30</v>
      </c>
      <c r="B44" s="156"/>
      <c r="C44" s="157"/>
      <c r="D44" s="87" t="s">
        <v>20</v>
      </c>
      <c r="E44" s="156"/>
      <c r="F44" s="157"/>
    </row>
    <row r="45" spans="1:6" ht="24" customHeight="1">
      <c r="A45" s="142" t="s">
        <v>12</v>
      </c>
      <c r="B45" s="143"/>
      <c r="C45" s="144"/>
      <c r="D45" s="85" t="s">
        <v>11</v>
      </c>
      <c r="E45" s="145" t="str">
        <f>B39</f>
        <v>* 트렌치 청소</v>
      </c>
      <c r="F45" s="146"/>
    </row>
    <row r="46" spans="1:6" ht="17.100000000000001" customHeight="1">
      <c r="A46" s="147" t="s">
        <v>30</v>
      </c>
      <c r="B46" s="13" t="s">
        <v>2</v>
      </c>
      <c r="C46" s="13" t="s">
        <v>24</v>
      </c>
      <c r="D46" s="147" t="s">
        <v>20</v>
      </c>
      <c r="E46" s="13" t="s">
        <v>25</v>
      </c>
      <c r="F46" s="13" t="s">
        <v>3</v>
      </c>
    </row>
    <row r="47" spans="1:6" ht="17.100000000000001" customHeight="1">
      <c r="A47" s="147"/>
      <c r="B47" s="3"/>
      <c r="C47" s="3"/>
      <c r="D47" s="148"/>
      <c r="E47" s="3"/>
      <c r="F47" s="14"/>
    </row>
    <row r="48" spans="1:6" ht="17.100000000000001" customHeight="1">
      <c r="A48" s="147"/>
      <c r="B48" s="3"/>
      <c r="C48" s="3"/>
      <c r="D48" s="148"/>
      <c r="E48" s="3"/>
      <c r="F48" s="14"/>
    </row>
    <row r="49" spans="1:6" ht="17.100000000000001" customHeight="1">
      <c r="A49" s="147"/>
      <c r="B49" s="3"/>
      <c r="C49" s="3"/>
      <c r="D49" s="14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zoomScaleNormal="100" zoomScalePageLayoutView="150" workbookViewId="0">
      <selection activeCell="B39" sqref="B39:F39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8" ht="36" customHeight="1">
      <c r="A1" s="168" t="s">
        <v>47</v>
      </c>
      <c r="B1" s="168"/>
      <c r="C1" s="168"/>
      <c r="D1" s="168"/>
      <c r="E1" s="168"/>
      <c r="F1" s="168"/>
    </row>
    <row r="2" spans="1:8" ht="20.100000000000001" customHeight="1">
      <c r="A2" s="90" t="s">
        <v>4</v>
      </c>
      <c r="B2" s="15">
        <v>42079</v>
      </c>
      <c r="C2" s="5" t="s">
        <v>61</v>
      </c>
      <c r="D2" s="15"/>
      <c r="E2" s="6" t="s">
        <v>49</v>
      </c>
      <c r="F2" s="17"/>
      <c r="H2" s="81">
        <f>SUM(D4:D8)+SUM(F4:F8)</f>
        <v>0.99</v>
      </c>
    </row>
    <row r="3" spans="1:8" ht="24" customHeight="1">
      <c r="A3" s="169" t="s">
        <v>50</v>
      </c>
      <c r="B3" s="170"/>
      <c r="C3" s="26" t="s">
        <v>14</v>
      </c>
      <c r="D3" s="26" t="s">
        <v>52</v>
      </c>
      <c r="E3" s="26" t="s">
        <v>51</v>
      </c>
      <c r="F3" s="7" t="s">
        <v>52</v>
      </c>
    </row>
    <row r="4" spans="1:8" ht="17.100000000000001" customHeight="1">
      <c r="A4" s="90" t="s">
        <v>5</v>
      </c>
      <c r="B4" s="27">
        <v>1994000</v>
      </c>
      <c r="C4" s="8" t="s">
        <v>301</v>
      </c>
      <c r="D4" s="10">
        <v>0.05</v>
      </c>
      <c r="E4" s="9" t="s">
        <v>54</v>
      </c>
      <c r="F4" s="10">
        <v>0.08</v>
      </c>
    </row>
    <row r="5" spans="1:8" ht="17.100000000000001" customHeight="1">
      <c r="A5" s="90" t="s">
        <v>6</v>
      </c>
      <c r="B5" s="29">
        <f>B6-B4</f>
        <v>496400</v>
      </c>
      <c r="C5" s="9" t="s">
        <v>53</v>
      </c>
      <c r="D5" s="10">
        <v>0.09</v>
      </c>
      <c r="E5" s="9" t="s">
        <v>56</v>
      </c>
      <c r="F5" s="10">
        <v>0.23</v>
      </c>
    </row>
    <row r="6" spans="1:8" ht="17.100000000000001" customHeight="1">
      <c r="A6" s="90" t="s">
        <v>7</v>
      </c>
      <c r="B6" s="29">
        <v>2490400</v>
      </c>
      <c r="C6" s="8" t="s">
        <v>60</v>
      </c>
      <c r="D6" s="10">
        <v>7.0000000000000007E-2</v>
      </c>
      <c r="E6" s="9" t="s">
        <v>57</v>
      </c>
      <c r="F6" s="10">
        <v>0.17</v>
      </c>
    </row>
    <row r="7" spans="1:8" ht="17.100000000000001" customHeight="1">
      <c r="A7" s="90" t="s">
        <v>8</v>
      </c>
      <c r="B7" s="29">
        <v>36985100</v>
      </c>
      <c r="C7" s="9" t="s">
        <v>34</v>
      </c>
      <c r="D7" s="10">
        <v>0.11</v>
      </c>
      <c r="E7" s="9" t="s">
        <v>58</v>
      </c>
      <c r="F7" s="10">
        <v>0.15</v>
      </c>
    </row>
    <row r="8" spans="1:8" ht="17.100000000000001" customHeight="1">
      <c r="A8" s="90" t="s">
        <v>13</v>
      </c>
      <c r="B8" s="29">
        <v>90899105</v>
      </c>
      <c r="C8" s="8" t="s">
        <v>35</v>
      </c>
      <c r="D8" s="10">
        <v>0.02</v>
      </c>
      <c r="E8" s="9" t="s">
        <v>368</v>
      </c>
      <c r="F8" s="10">
        <v>0.02</v>
      </c>
    </row>
    <row r="9" spans="1:8" ht="17.100000000000001" customHeight="1">
      <c r="A9" s="90" t="s">
        <v>28</v>
      </c>
      <c r="B9" s="28">
        <f>B7/B8</f>
        <v>0.40688079382079723</v>
      </c>
      <c r="C9" s="8"/>
      <c r="D9" s="10"/>
      <c r="E9" s="9"/>
      <c r="F9" s="12"/>
    </row>
    <row r="10" spans="1:8" ht="27.95" customHeight="1">
      <c r="A10" s="155" t="s">
        <v>26</v>
      </c>
      <c r="B10" s="155"/>
      <c r="C10" s="155"/>
      <c r="D10" s="155"/>
      <c r="E10" s="155"/>
      <c r="F10" s="155"/>
    </row>
    <row r="11" spans="1:8" ht="17.100000000000001" customHeight="1">
      <c r="A11" s="162" t="s">
        <v>27</v>
      </c>
      <c r="B11" s="90" t="s">
        <v>19</v>
      </c>
      <c r="C11" s="90" t="s">
        <v>15</v>
      </c>
      <c r="D11" s="90" t="s">
        <v>18</v>
      </c>
      <c r="E11" s="90" t="s">
        <v>9</v>
      </c>
      <c r="F11" s="16" t="s">
        <v>10</v>
      </c>
    </row>
    <row r="12" spans="1:8" ht="17.100000000000001" customHeight="1">
      <c r="A12" s="162"/>
      <c r="B12" s="21" t="s">
        <v>233</v>
      </c>
      <c r="C12" s="17">
        <v>1</v>
      </c>
      <c r="D12" s="171" t="s">
        <v>16</v>
      </c>
      <c r="E12" s="21" t="s">
        <v>68</v>
      </c>
      <c r="F12" s="17">
        <v>14</v>
      </c>
    </row>
    <row r="13" spans="1:8" ht="17.100000000000001" customHeight="1">
      <c r="A13" s="162"/>
      <c r="B13" s="21" t="s">
        <v>170</v>
      </c>
      <c r="C13" s="17">
        <v>4</v>
      </c>
      <c r="D13" s="171"/>
      <c r="E13" s="21" t="s">
        <v>170</v>
      </c>
      <c r="F13" s="17">
        <v>4</v>
      </c>
    </row>
    <row r="14" spans="1:8" ht="17.100000000000001" customHeight="1">
      <c r="A14" s="162"/>
      <c r="B14" s="21" t="s">
        <v>131</v>
      </c>
      <c r="C14" s="17">
        <v>1</v>
      </c>
      <c r="D14" s="171" t="s">
        <v>17</v>
      </c>
      <c r="E14" s="21" t="s">
        <v>369</v>
      </c>
      <c r="F14" s="17">
        <v>0</v>
      </c>
    </row>
    <row r="15" spans="1:8" ht="17.100000000000001" customHeight="1">
      <c r="A15" s="162"/>
      <c r="B15" s="21" t="s">
        <v>349</v>
      </c>
      <c r="C15" s="17">
        <v>1</v>
      </c>
      <c r="D15" s="171"/>
      <c r="E15" s="21"/>
      <c r="F15" s="17"/>
    </row>
    <row r="16" spans="1:8" ht="27.95" customHeight="1">
      <c r="A16" s="155"/>
      <c r="B16" s="155"/>
      <c r="C16" s="155"/>
      <c r="D16" s="155"/>
      <c r="E16" s="155"/>
      <c r="F16" s="155"/>
    </row>
    <row r="17" spans="1:6" ht="18.95" customHeight="1">
      <c r="A17" s="2"/>
      <c r="B17" s="90" t="s">
        <v>33</v>
      </c>
      <c r="C17" s="90" t="s">
        <v>21</v>
      </c>
      <c r="D17" s="90" t="s">
        <v>22</v>
      </c>
      <c r="E17" s="165" t="s">
        <v>23</v>
      </c>
      <c r="F17" s="166"/>
    </row>
    <row r="18" spans="1:6" ht="17.100000000000001" customHeight="1">
      <c r="A18" s="162" t="s">
        <v>29</v>
      </c>
      <c r="B18" s="25">
        <v>0.47916666666666669</v>
      </c>
      <c r="C18" s="25" t="s">
        <v>371</v>
      </c>
      <c r="D18" s="11">
        <v>25</v>
      </c>
      <c r="E18" s="163" t="s">
        <v>372</v>
      </c>
      <c r="F18" s="164"/>
    </row>
    <row r="19" spans="1:6" ht="17.100000000000001" customHeight="1">
      <c r="A19" s="162"/>
      <c r="B19" s="25">
        <v>0.52083333333333337</v>
      </c>
      <c r="C19" s="25" t="s">
        <v>373</v>
      </c>
      <c r="D19" s="11">
        <v>2</v>
      </c>
      <c r="E19" s="163"/>
      <c r="F19" s="164"/>
    </row>
    <row r="20" spans="1:6" ht="17.100000000000001" customHeight="1">
      <c r="A20" s="162"/>
      <c r="B20" s="25">
        <v>0.54166666666666663</v>
      </c>
      <c r="C20" s="25" t="s">
        <v>374</v>
      </c>
      <c r="D20" s="11">
        <v>2</v>
      </c>
      <c r="E20" s="163"/>
      <c r="F20" s="164"/>
    </row>
    <row r="21" spans="1:6" ht="17.100000000000001" customHeight="1">
      <c r="A21" s="162"/>
      <c r="B21" s="25">
        <v>0.52083333333333337</v>
      </c>
      <c r="C21" s="25" t="s">
        <v>375</v>
      </c>
      <c r="D21" s="11">
        <v>3</v>
      </c>
      <c r="E21" s="163"/>
      <c r="F21" s="164"/>
    </row>
    <row r="22" spans="1:6" ht="17.100000000000001" customHeight="1">
      <c r="A22" s="162"/>
      <c r="B22" s="25"/>
      <c r="C22" s="25"/>
      <c r="D22" s="11"/>
      <c r="E22" s="163"/>
      <c r="F22" s="164"/>
    </row>
    <row r="23" spans="1:6" ht="17.100000000000001" customHeight="1">
      <c r="A23" s="167"/>
      <c r="B23" s="25"/>
      <c r="C23" s="17"/>
      <c r="D23" s="11"/>
      <c r="E23" s="163"/>
      <c r="F23" s="164"/>
    </row>
    <row r="24" spans="1:6" ht="17.100000000000001" customHeight="1">
      <c r="A24" s="162" t="s">
        <v>0</v>
      </c>
      <c r="B24" s="25">
        <v>0.75</v>
      </c>
      <c r="C24" s="25" t="s">
        <v>376</v>
      </c>
      <c r="D24" s="11">
        <v>2</v>
      </c>
      <c r="E24" s="163"/>
      <c r="F24" s="164"/>
    </row>
    <row r="25" spans="1:6" ht="17.100000000000001" customHeight="1">
      <c r="A25" s="162"/>
      <c r="B25" s="25">
        <v>0.75</v>
      </c>
      <c r="C25" s="25" t="s">
        <v>377</v>
      </c>
      <c r="D25" s="11">
        <v>4</v>
      </c>
      <c r="E25" s="163"/>
      <c r="F25" s="164"/>
    </row>
    <row r="26" spans="1:6" ht="17.100000000000001" customHeight="1">
      <c r="A26" s="162"/>
      <c r="B26" s="25"/>
      <c r="C26" s="25"/>
      <c r="D26" s="11"/>
      <c r="E26" s="163"/>
      <c r="F26" s="164"/>
    </row>
    <row r="27" spans="1:6" ht="17.100000000000001" customHeight="1">
      <c r="A27" s="162"/>
      <c r="B27" s="25"/>
      <c r="C27" s="25"/>
      <c r="D27" s="11"/>
      <c r="E27" s="163"/>
      <c r="F27" s="164"/>
    </row>
    <row r="28" spans="1:6" ht="17.100000000000001" customHeight="1">
      <c r="A28" s="162"/>
      <c r="B28" s="25"/>
      <c r="C28" s="25"/>
      <c r="D28" s="11"/>
      <c r="E28" s="163"/>
      <c r="F28" s="164"/>
    </row>
    <row r="29" spans="1:6" ht="17.100000000000001" customHeight="1">
      <c r="A29" s="162"/>
      <c r="B29" s="25"/>
      <c r="C29" s="25"/>
      <c r="D29" s="11"/>
      <c r="E29" s="163"/>
      <c r="F29" s="164"/>
    </row>
    <row r="30" spans="1:6" ht="26.1" customHeight="1">
      <c r="A30" s="155" t="s">
        <v>46</v>
      </c>
      <c r="B30" s="155"/>
      <c r="C30" s="155"/>
      <c r="D30" s="155"/>
      <c r="E30" s="155"/>
      <c r="F30" s="155"/>
    </row>
    <row r="31" spans="1:6" ht="17.100000000000001" customHeight="1">
      <c r="A31" s="149" t="s">
        <v>30</v>
      </c>
      <c r="B31" s="18" t="s">
        <v>37</v>
      </c>
      <c r="C31" s="23" t="s">
        <v>65</v>
      </c>
      <c r="D31" s="149" t="s">
        <v>66</v>
      </c>
      <c r="E31" s="90" t="s">
        <v>37</v>
      </c>
      <c r="F31" s="22" t="s">
        <v>71</v>
      </c>
    </row>
    <row r="32" spans="1:6" ht="17.100000000000001" customHeight="1">
      <c r="A32" s="158"/>
      <c r="B32" s="19" t="s">
        <v>38</v>
      </c>
      <c r="C32" s="23" t="s">
        <v>62</v>
      </c>
      <c r="D32" s="159"/>
      <c r="E32" s="16" t="s">
        <v>42</v>
      </c>
      <c r="F32" s="24" t="s">
        <v>381</v>
      </c>
    </row>
    <row r="33" spans="1:6" ht="17.100000000000001" customHeight="1">
      <c r="A33" s="158"/>
      <c r="B33" s="20" t="s">
        <v>39</v>
      </c>
      <c r="C33" s="23" t="s">
        <v>65</v>
      </c>
      <c r="D33" s="159"/>
      <c r="E33" s="16" t="s">
        <v>43</v>
      </c>
      <c r="F33" s="24" t="s">
        <v>380</v>
      </c>
    </row>
    <row r="34" spans="1:6" ht="17.100000000000001" customHeight="1">
      <c r="A34" s="150"/>
      <c r="B34" s="20" t="s">
        <v>40</v>
      </c>
      <c r="C34" s="23" t="s">
        <v>294</v>
      </c>
      <c r="D34" s="160"/>
      <c r="E34" s="16" t="s">
        <v>44</v>
      </c>
      <c r="F34" s="24" t="s">
        <v>361</v>
      </c>
    </row>
    <row r="35" spans="1:6" ht="17.100000000000001" customHeight="1">
      <c r="A35" s="151"/>
      <c r="B35" s="20" t="s">
        <v>41</v>
      </c>
      <c r="C35" s="23" t="s">
        <v>141</v>
      </c>
      <c r="D35" s="161"/>
      <c r="E35" s="16" t="s">
        <v>45</v>
      </c>
      <c r="F35" s="24"/>
    </row>
    <row r="36" spans="1:6" ht="27" customHeight="1">
      <c r="A36" s="155" t="s">
        <v>46</v>
      </c>
      <c r="B36" s="155"/>
      <c r="C36" s="155"/>
      <c r="D36" s="155"/>
      <c r="E36" s="155"/>
      <c r="F36" s="155"/>
    </row>
    <row r="37" spans="1:6" ht="17.100000000000001" customHeight="1">
      <c r="A37" s="149" t="s">
        <v>31</v>
      </c>
      <c r="B37" s="91" t="s">
        <v>378</v>
      </c>
      <c r="C37" s="92"/>
      <c r="D37" s="92"/>
      <c r="E37" s="92"/>
      <c r="F37" s="93"/>
    </row>
    <row r="38" spans="1:6" ht="17.100000000000001" customHeight="1">
      <c r="A38" s="150"/>
      <c r="B38" s="152" t="s">
        <v>379</v>
      </c>
      <c r="C38" s="153"/>
      <c r="D38" s="153"/>
      <c r="E38" s="153"/>
      <c r="F38" s="154"/>
    </row>
    <row r="39" spans="1:6" ht="17.100000000000001" customHeight="1">
      <c r="A39" s="151"/>
      <c r="B39" s="152"/>
      <c r="C39" s="153"/>
      <c r="D39" s="153"/>
      <c r="E39" s="153"/>
      <c r="F39" s="154"/>
    </row>
    <row r="40" spans="1:6" ht="17.100000000000001" customHeight="1">
      <c r="A40" s="149" t="s">
        <v>20</v>
      </c>
      <c r="B40" s="91" t="s">
        <v>382</v>
      </c>
      <c r="C40" s="92"/>
      <c r="D40" s="92"/>
      <c r="E40" s="92"/>
      <c r="F40" s="93"/>
    </row>
    <row r="41" spans="1:6" ht="17.100000000000001" customHeight="1">
      <c r="A41" s="150"/>
      <c r="B41" s="91" t="s">
        <v>383</v>
      </c>
      <c r="C41" s="92"/>
      <c r="D41" s="92"/>
      <c r="E41" s="92"/>
      <c r="F41" s="93"/>
    </row>
    <row r="42" spans="1:6" ht="17.100000000000001" customHeight="1">
      <c r="A42" s="151"/>
      <c r="B42" s="152" t="s">
        <v>384</v>
      </c>
      <c r="C42" s="153"/>
      <c r="D42" s="153"/>
      <c r="E42" s="153"/>
      <c r="F42" s="154"/>
    </row>
    <row r="43" spans="1:6" ht="24" customHeight="1">
      <c r="A43" s="155" t="s">
        <v>32</v>
      </c>
      <c r="B43" s="155"/>
      <c r="C43" s="155"/>
      <c r="D43" s="155"/>
      <c r="E43" s="155"/>
      <c r="F43" s="155"/>
    </row>
    <row r="44" spans="1:6" ht="27" customHeight="1">
      <c r="A44" s="89" t="s">
        <v>30</v>
      </c>
      <c r="B44" s="156"/>
      <c r="C44" s="157"/>
      <c r="D44" s="89" t="s">
        <v>20</v>
      </c>
      <c r="E44" s="156"/>
      <c r="F44" s="157"/>
    </row>
    <row r="45" spans="1:6" ht="24" customHeight="1">
      <c r="A45" s="142" t="s">
        <v>12</v>
      </c>
      <c r="B45" s="143"/>
      <c r="C45" s="144"/>
      <c r="D45" s="88" t="s">
        <v>11</v>
      </c>
      <c r="E45" s="145">
        <f>B39</f>
        <v>0</v>
      </c>
      <c r="F45" s="146"/>
    </row>
    <row r="46" spans="1:6" ht="17.100000000000001" customHeight="1">
      <c r="A46" s="147" t="s">
        <v>30</v>
      </c>
      <c r="B46" s="13" t="s">
        <v>2</v>
      </c>
      <c r="C46" s="13" t="s">
        <v>24</v>
      </c>
      <c r="D46" s="147" t="s">
        <v>20</v>
      </c>
      <c r="E46" s="13" t="s">
        <v>25</v>
      </c>
      <c r="F46" s="13" t="s">
        <v>3</v>
      </c>
    </row>
    <row r="47" spans="1:6" ht="17.100000000000001" customHeight="1">
      <c r="A47" s="147"/>
      <c r="B47" s="3"/>
      <c r="C47" s="3"/>
      <c r="D47" s="148"/>
      <c r="E47" s="3"/>
      <c r="F47" s="14"/>
    </row>
    <row r="48" spans="1:6" ht="17.100000000000001" customHeight="1">
      <c r="A48" s="147"/>
      <c r="B48" s="3"/>
      <c r="C48" s="3"/>
      <c r="D48" s="148"/>
      <c r="E48" s="3"/>
      <c r="F48" s="14"/>
    </row>
    <row r="49" spans="1:6" ht="17.100000000000001" customHeight="1">
      <c r="A49" s="147"/>
      <c r="B49" s="3"/>
      <c r="C49" s="3"/>
      <c r="D49" s="14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  <mergeCell ref="A30:F30"/>
    <mergeCell ref="A31:A35"/>
    <mergeCell ref="D31:D35"/>
    <mergeCell ref="A36:F36"/>
    <mergeCell ref="A37:A39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zoomScaleNormal="100" zoomScalePageLayoutView="150" workbookViewId="0">
      <selection activeCell="B41" sqref="B4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8" ht="36" customHeight="1">
      <c r="A1" s="168" t="s">
        <v>47</v>
      </c>
      <c r="B1" s="168"/>
      <c r="C1" s="168"/>
      <c r="D1" s="168"/>
      <c r="E1" s="168"/>
      <c r="F1" s="168"/>
    </row>
    <row r="2" spans="1:8" ht="20.100000000000001" customHeight="1">
      <c r="A2" s="90" t="s">
        <v>4</v>
      </c>
      <c r="B2" s="15">
        <v>42080</v>
      </c>
      <c r="C2" s="5" t="s">
        <v>61</v>
      </c>
      <c r="D2" s="15"/>
      <c r="E2" s="6" t="s">
        <v>49</v>
      </c>
      <c r="F2" s="17"/>
      <c r="H2" s="81">
        <f>SUM(D4:D8)+SUM(F4:F8)</f>
        <v>0.98</v>
      </c>
    </row>
    <row r="3" spans="1:8" ht="24" customHeight="1">
      <c r="A3" s="169" t="s">
        <v>50</v>
      </c>
      <c r="B3" s="170"/>
      <c r="C3" s="26" t="s">
        <v>14</v>
      </c>
      <c r="D3" s="26" t="s">
        <v>52</v>
      </c>
      <c r="E3" s="26" t="s">
        <v>51</v>
      </c>
      <c r="F3" s="7" t="s">
        <v>52</v>
      </c>
    </row>
    <row r="4" spans="1:8" ht="17.100000000000001" customHeight="1">
      <c r="A4" s="90" t="s">
        <v>5</v>
      </c>
      <c r="B4" s="27">
        <v>711000</v>
      </c>
      <c r="C4" s="8" t="s">
        <v>301</v>
      </c>
      <c r="D4" s="10">
        <v>0.05</v>
      </c>
      <c r="E4" s="9" t="s">
        <v>54</v>
      </c>
      <c r="F4" s="10">
        <v>7.0000000000000007E-2</v>
      </c>
    </row>
    <row r="5" spans="1:8" ht="17.100000000000001" customHeight="1">
      <c r="A5" s="90" t="s">
        <v>6</v>
      </c>
      <c r="B5" s="29">
        <f>B6-B4</f>
        <v>1439950</v>
      </c>
      <c r="C5" s="9" t="s">
        <v>53</v>
      </c>
      <c r="D5" s="10">
        <v>0.06</v>
      </c>
      <c r="E5" s="9" t="s">
        <v>56</v>
      </c>
      <c r="F5" s="10">
        <v>0.02</v>
      </c>
    </row>
    <row r="6" spans="1:8" ht="17.100000000000001" customHeight="1">
      <c r="A6" s="90" t="s">
        <v>7</v>
      </c>
      <c r="B6" s="29">
        <v>2150950</v>
      </c>
      <c r="C6" s="8" t="s">
        <v>60</v>
      </c>
      <c r="D6" s="10">
        <v>0.08</v>
      </c>
      <c r="E6" s="9" t="s">
        <v>57</v>
      </c>
      <c r="F6" s="10">
        <v>0.04</v>
      </c>
    </row>
    <row r="7" spans="1:8" ht="17.100000000000001" customHeight="1">
      <c r="A7" s="90" t="s">
        <v>8</v>
      </c>
      <c r="B7" s="29">
        <v>39136050</v>
      </c>
      <c r="C7" s="9" t="s">
        <v>34</v>
      </c>
      <c r="D7" s="10">
        <v>7.0000000000000007E-2</v>
      </c>
      <c r="E7" s="9" t="s">
        <v>58</v>
      </c>
      <c r="F7" s="10">
        <v>0.18</v>
      </c>
    </row>
    <row r="8" spans="1:8" ht="17.100000000000001" customHeight="1">
      <c r="A8" s="90" t="s">
        <v>13</v>
      </c>
      <c r="B8" s="29">
        <v>90899105</v>
      </c>
      <c r="C8" s="8" t="s">
        <v>35</v>
      </c>
      <c r="D8" s="10">
        <v>0.02</v>
      </c>
      <c r="E8" s="9" t="s">
        <v>267</v>
      </c>
      <c r="F8" s="10">
        <v>0.39</v>
      </c>
    </row>
    <row r="9" spans="1:8" ht="17.100000000000001" customHeight="1">
      <c r="A9" s="90" t="s">
        <v>28</v>
      </c>
      <c r="B9" s="28">
        <f>B7/B8</f>
        <v>0.43054384308844407</v>
      </c>
      <c r="C9" s="8"/>
      <c r="D9" s="10"/>
      <c r="E9" s="9"/>
      <c r="F9" s="12"/>
    </row>
    <row r="10" spans="1:8" ht="27.95" customHeight="1">
      <c r="A10" s="155" t="s">
        <v>26</v>
      </c>
      <c r="B10" s="155"/>
      <c r="C10" s="155"/>
      <c r="D10" s="155"/>
      <c r="E10" s="155"/>
      <c r="F10" s="155"/>
    </row>
    <row r="11" spans="1:8" ht="17.100000000000001" customHeight="1">
      <c r="A11" s="162" t="s">
        <v>27</v>
      </c>
      <c r="B11" s="90" t="s">
        <v>19</v>
      </c>
      <c r="C11" s="90" t="s">
        <v>15</v>
      </c>
      <c r="D11" s="90" t="s">
        <v>18</v>
      </c>
      <c r="E11" s="90" t="s">
        <v>9</v>
      </c>
      <c r="F11" s="16" t="s">
        <v>10</v>
      </c>
    </row>
    <row r="12" spans="1:8" ht="17.100000000000001" customHeight="1">
      <c r="A12" s="162"/>
      <c r="B12" s="21" t="s">
        <v>233</v>
      </c>
      <c r="C12" s="17" t="s">
        <v>385</v>
      </c>
      <c r="D12" s="171" t="s">
        <v>16</v>
      </c>
      <c r="E12" s="21" t="s">
        <v>387</v>
      </c>
      <c r="F12" s="17">
        <v>12</v>
      </c>
    </row>
    <row r="13" spans="1:8" ht="17.100000000000001" customHeight="1">
      <c r="A13" s="162"/>
      <c r="B13" s="21" t="s">
        <v>170</v>
      </c>
      <c r="C13" s="17" t="s">
        <v>73</v>
      </c>
      <c r="D13" s="171"/>
      <c r="E13" s="21" t="s">
        <v>234</v>
      </c>
      <c r="F13" s="17">
        <v>3</v>
      </c>
    </row>
    <row r="14" spans="1:8" ht="17.100000000000001" customHeight="1">
      <c r="A14" s="162"/>
      <c r="B14" s="21" t="s">
        <v>131</v>
      </c>
      <c r="C14" s="17" t="s">
        <v>385</v>
      </c>
      <c r="D14" s="171" t="s">
        <v>17</v>
      </c>
      <c r="E14" s="21" t="s">
        <v>388</v>
      </c>
      <c r="F14" s="17">
        <v>0</v>
      </c>
    </row>
    <row r="15" spans="1:8" ht="17.100000000000001" customHeight="1">
      <c r="A15" s="162"/>
      <c r="B15" s="21" t="s">
        <v>349</v>
      </c>
      <c r="C15" s="17" t="s">
        <v>386</v>
      </c>
      <c r="D15" s="171"/>
      <c r="E15" s="21" t="s">
        <v>170</v>
      </c>
      <c r="F15" s="17">
        <v>0</v>
      </c>
    </row>
    <row r="16" spans="1:8" ht="27.95" customHeight="1">
      <c r="A16" s="155"/>
      <c r="B16" s="155"/>
      <c r="C16" s="155"/>
      <c r="D16" s="155"/>
      <c r="E16" s="155"/>
      <c r="F16" s="155"/>
    </row>
    <row r="17" spans="1:6" ht="18.95" customHeight="1">
      <c r="A17" s="2"/>
      <c r="B17" s="90" t="s">
        <v>33</v>
      </c>
      <c r="C17" s="90" t="s">
        <v>21</v>
      </c>
      <c r="D17" s="90" t="s">
        <v>22</v>
      </c>
      <c r="E17" s="165" t="s">
        <v>23</v>
      </c>
      <c r="F17" s="166"/>
    </row>
    <row r="18" spans="1:6" ht="17.100000000000001" customHeight="1">
      <c r="A18" s="162" t="s">
        <v>29</v>
      </c>
      <c r="B18" s="25">
        <v>0.54166666666666663</v>
      </c>
      <c r="C18" s="25" t="s">
        <v>389</v>
      </c>
      <c r="D18" s="11">
        <v>2</v>
      </c>
      <c r="E18" s="163"/>
      <c r="F18" s="164"/>
    </row>
    <row r="19" spans="1:6" ht="17.100000000000001" customHeight="1">
      <c r="A19" s="162"/>
      <c r="B19" s="25"/>
      <c r="C19" s="25"/>
      <c r="D19" s="11"/>
      <c r="E19" s="163"/>
      <c r="F19" s="164"/>
    </row>
    <row r="20" spans="1:6" ht="17.100000000000001" customHeight="1">
      <c r="A20" s="162"/>
      <c r="B20" s="25"/>
      <c r="C20" s="25"/>
      <c r="D20" s="11"/>
      <c r="E20" s="163"/>
      <c r="F20" s="164"/>
    </row>
    <row r="21" spans="1:6" ht="17.100000000000001" customHeight="1">
      <c r="A21" s="162"/>
      <c r="B21" s="25"/>
      <c r="C21" s="25"/>
      <c r="D21" s="11"/>
      <c r="E21" s="163"/>
      <c r="F21" s="164"/>
    </row>
    <row r="22" spans="1:6" ht="17.100000000000001" customHeight="1">
      <c r="A22" s="162"/>
      <c r="B22" s="25"/>
      <c r="C22" s="25"/>
      <c r="D22" s="11"/>
      <c r="E22" s="163"/>
      <c r="F22" s="164"/>
    </row>
    <row r="23" spans="1:6" ht="17.100000000000001" customHeight="1">
      <c r="A23" s="167"/>
      <c r="B23" s="25"/>
      <c r="C23" s="17"/>
      <c r="D23" s="11"/>
      <c r="E23" s="163"/>
      <c r="F23" s="164"/>
    </row>
    <row r="24" spans="1:6" ht="17.100000000000001" customHeight="1">
      <c r="A24" s="162" t="s">
        <v>0</v>
      </c>
      <c r="B24" s="25">
        <v>0.79166666666666663</v>
      </c>
      <c r="C24" s="25" t="s">
        <v>370</v>
      </c>
      <c r="D24" s="11">
        <v>12</v>
      </c>
      <c r="E24" s="163" t="s">
        <v>393</v>
      </c>
      <c r="F24" s="164"/>
    </row>
    <row r="25" spans="1:6" ht="17.100000000000001" customHeight="1">
      <c r="A25" s="162"/>
      <c r="B25" s="25">
        <v>0.79166666666666663</v>
      </c>
      <c r="C25" s="25" t="s">
        <v>390</v>
      </c>
      <c r="D25" s="11">
        <v>2</v>
      </c>
      <c r="E25" s="163"/>
      <c r="F25" s="164"/>
    </row>
    <row r="26" spans="1:6" ht="17.100000000000001" customHeight="1">
      <c r="A26" s="162"/>
      <c r="B26" s="25">
        <v>0.8125</v>
      </c>
      <c r="C26" s="25" t="s">
        <v>391</v>
      </c>
      <c r="D26" s="11" t="s">
        <v>392</v>
      </c>
      <c r="E26" s="163"/>
      <c r="F26" s="164"/>
    </row>
    <row r="27" spans="1:6" ht="17.100000000000001" customHeight="1">
      <c r="A27" s="162"/>
      <c r="B27" s="25"/>
      <c r="C27" s="25"/>
      <c r="D27" s="11"/>
      <c r="E27" s="163"/>
      <c r="F27" s="164"/>
    </row>
    <row r="28" spans="1:6" ht="17.100000000000001" customHeight="1">
      <c r="A28" s="162"/>
      <c r="B28" s="25"/>
      <c r="C28" s="25"/>
      <c r="D28" s="11"/>
      <c r="E28" s="163"/>
      <c r="F28" s="164"/>
    </row>
    <row r="29" spans="1:6" ht="17.100000000000001" customHeight="1">
      <c r="A29" s="162"/>
      <c r="B29" s="25"/>
      <c r="C29" s="25"/>
      <c r="D29" s="11"/>
      <c r="E29" s="163"/>
      <c r="F29" s="164"/>
    </row>
    <row r="30" spans="1:6" ht="26.1" customHeight="1">
      <c r="A30" s="155" t="s">
        <v>46</v>
      </c>
      <c r="B30" s="155"/>
      <c r="C30" s="155"/>
      <c r="D30" s="155"/>
      <c r="E30" s="155"/>
      <c r="F30" s="155"/>
    </row>
    <row r="31" spans="1:6" ht="17.100000000000001" customHeight="1">
      <c r="A31" s="149" t="s">
        <v>30</v>
      </c>
      <c r="B31" s="18" t="s">
        <v>37</v>
      </c>
      <c r="C31" s="23" t="s">
        <v>155</v>
      </c>
      <c r="D31" s="149" t="s">
        <v>66</v>
      </c>
      <c r="E31" s="90" t="s">
        <v>37</v>
      </c>
      <c r="F31" s="22" t="s">
        <v>395</v>
      </c>
    </row>
    <row r="32" spans="1:6" ht="17.100000000000001" customHeight="1">
      <c r="A32" s="158"/>
      <c r="B32" s="19" t="s">
        <v>38</v>
      </c>
      <c r="C32" s="23" t="s">
        <v>62</v>
      </c>
      <c r="D32" s="159"/>
      <c r="E32" s="16" t="s">
        <v>42</v>
      </c>
      <c r="F32" s="24" t="s">
        <v>396</v>
      </c>
    </row>
    <row r="33" spans="1:6" ht="17.100000000000001" customHeight="1">
      <c r="A33" s="158"/>
      <c r="B33" s="20" t="s">
        <v>39</v>
      </c>
      <c r="C33" s="23" t="s">
        <v>65</v>
      </c>
      <c r="D33" s="159"/>
      <c r="E33" s="16" t="s">
        <v>43</v>
      </c>
      <c r="F33" s="24" t="s">
        <v>397</v>
      </c>
    </row>
    <row r="34" spans="1:6" ht="17.100000000000001" customHeight="1">
      <c r="A34" s="150"/>
      <c r="B34" s="20" t="s">
        <v>40</v>
      </c>
      <c r="C34" s="23" t="s">
        <v>394</v>
      </c>
      <c r="D34" s="160"/>
      <c r="E34" s="16" t="s">
        <v>44</v>
      </c>
      <c r="F34" s="24" t="s">
        <v>361</v>
      </c>
    </row>
    <row r="35" spans="1:6" ht="17.100000000000001" customHeight="1">
      <c r="A35" s="151"/>
      <c r="B35" s="20" t="s">
        <v>41</v>
      </c>
      <c r="C35" s="23" t="s">
        <v>141</v>
      </c>
      <c r="D35" s="161"/>
      <c r="E35" s="16" t="s">
        <v>45</v>
      </c>
      <c r="F35" s="24"/>
    </row>
    <row r="36" spans="1:6" ht="27" customHeight="1">
      <c r="A36" s="155" t="s">
        <v>46</v>
      </c>
      <c r="B36" s="155"/>
      <c r="C36" s="155"/>
      <c r="D36" s="155"/>
      <c r="E36" s="155"/>
      <c r="F36" s="155"/>
    </row>
    <row r="37" spans="1:6" ht="17.100000000000001" customHeight="1">
      <c r="A37" s="149" t="s">
        <v>31</v>
      </c>
      <c r="B37" s="91" t="s">
        <v>398</v>
      </c>
      <c r="C37" s="92"/>
      <c r="D37" s="92"/>
      <c r="E37" s="92"/>
      <c r="F37" s="93"/>
    </row>
    <row r="38" spans="1:6" ht="17.100000000000001" customHeight="1">
      <c r="A38" s="150"/>
      <c r="B38" s="152" t="s">
        <v>399</v>
      </c>
      <c r="C38" s="153"/>
      <c r="D38" s="153"/>
      <c r="E38" s="153"/>
      <c r="F38" s="154"/>
    </row>
    <row r="39" spans="1:6" ht="17.100000000000001" customHeight="1">
      <c r="A39" s="151"/>
      <c r="B39" s="152"/>
      <c r="C39" s="153"/>
      <c r="D39" s="153"/>
      <c r="E39" s="153"/>
      <c r="F39" s="154"/>
    </row>
    <row r="40" spans="1:6" ht="17.100000000000001" customHeight="1">
      <c r="A40" s="149" t="s">
        <v>20</v>
      </c>
      <c r="B40" s="91" t="s">
        <v>400</v>
      </c>
      <c r="C40" s="92"/>
      <c r="D40" s="92"/>
      <c r="E40" s="92"/>
      <c r="F40" s="93"/>
    </row>
    <row r="41" spans="1:6" ht="17.100000000000001" customHeight="1">
      <c r="A41" s="150"/>
      <c r="B41" s="91" t="s">
        <v>401</v>
      </c>
      <c r="C41" s="92"/>
      <c r="D41" s="92"/>
      <c r="E41" s="92"/>
      <c r="F41" s="93"/>
    </row>
    <row r="42" spans="1:6" ht="17.100000000000001" customHeight="1">
      <c r="A42" s="151"/>
      <c r="B42" s="152"/>
      <c r="C42" s="153"/>
      <c r="D42" s="153"/>
      <c r="E42" s="153"/>
      <c r="F42" s="154"/>
    </row>
    <row r="43" spans="1:6" ht="24" customHeight="1">
      <c r="A43" s="155" t="s">
        <v>32</v>
      </c>
      <c r="B43" s="155"/>
      <c r="C43" s="155"/>
      <c r="D43" s="155"/>
      <c r="E43" s="155"/>
      <c r="F43" s="155"/>
    </row>
    <row r="44" spans="1:6" ht="27" customHeight="1">
      <c r="A44" s="89" t="s">
        <v>30</v>
      </c>
      <c r="B44" s="156"/>
      <c r="C44" s="157"/>
      <c r="D44" s="89" t="s">
        <v>20</v>
      </c>
      <c r="E44" s="156"/>
      <c r="F44" s="157"/>
    </row>
    <row r="45" spans="1:6" ht="24" customHeight="1">
      <c r="A45" s="142" t="s">
        <v>12</v>
      </c>
      <c r="B45" s="143"/>
      <c r="C45" s="144"/>
      <c r="D45" s="88" t="s">
        <v>11</v>
      </c>
      <c r="E45" s="145">
        <f>B39</f>
        <v>0</v>
      </c>
      <c r="F45" s="146"/>
    </row>
    <row r="46" spans="1:6" ht="17.100000000000001" customHeight="1">
      <c r="A46" s="147" t="s">
        <v>30</v>
      </c>
      <c r="B46" s="13" t="s">
        <v>2</v>
      </c>
      <c r="C46" s="13" t="s">
        <v>24</v>
      </c>
      <c r="D46" s="147" t="s">
        <v>20</v>
      </c>
      <c r="E46" s="13" t="s">
        <v>25</v>
      </c>
      <c r="F46" s="13" t="s">
        <v>3</v>
      </c>
    </row>
    <row r="47" spans="1:6" ht="17.100000000000001" customHeight="1">
      <c r="A47" s="147"/>
      <c r="B47" s="3"/>
      <c r="C47" s="3"/>
      <c r="D47" s="148"/>
      <c r="E47" s="3"/>
      <c r="F47" s="14"/>
    </row>
    <row r="48" spans="1:6" ht="17.100000000000001" customHeight="1">
      <c r="A48" s="147"/>
      <c r="B48" s="3"/>
      <c r="C48" s="3"/>
      <c r="D48" s="148"/>
      <c r="E48" s="3"/>
      <c r="F48" s="14"/>
    </row>
    <row r="49" spans="1:6" ht="17.100000000000001" customHeight="1">
      <c r="A49" s="147"/>
      <c r="B49" s="3"/>
      <c r="C49" s="3"/>
      <c r="D49" s="14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  <mergeCell ref="A30:F30"/>
    <mergeCell ref="A31:A35"/>
    <mergeCell ref="D31:D35"/>
    <mergeCell ref="A36:F36"/>
    <mergeCell ref="A37:A39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zoomScaleNormal="100" zoomScalePageLayoutView="150" workbookViewId="0">
      <selection activeCell="C40" sqref="C40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8" ht="36" customHeight="1">
      <c r="A1" s="168" t="s">
        <v>47</v>
      </c>
      <c r="B1" s="168"/>
      <c r="C1" s="168"/>
      <c r="D1" s="168"/>
      <c r="E1" s="168"/>
      <c r="F1" s="168"/>
    </row>
    <row r="2" spans="1:8" ht="20.100000000000001" customHeight="1">
      <c r="A2" s="98" t="s">
        <v>4</v>
      </c>
      <c r="B2" s="15">
        <v>42081</v>
      </c>
      <c r="C2" s="5" t="s">
        <v>61</v>
      </c>
      <c r="D2" s="15"/>
      <c r="E2" s="6" t="s">
        <v>49</v>
      </c>
      <c r="F2" s="17"/>
      <c r="H2" s="81">
        <f>SUM(D4:D8)+SUM(F4:F8)</f>
        <v>0.99</v>
      </c>
    </row>
    <row r="3" spans="1:8" ht="24" customHeight="1">
      <c r="A3" s="169" t="s">
        <v>50</v>
      </c>
      <c r="B3" s="170"/>
      <c r="C3" s="26" t="s">
        <v>14</v>
      </c>
      <c r="D3" s="26" t="s">
        <v>52</v>
      </c>
      <c r="E3" s="26" t="s">
        <v>51</v>
      </c>
      <c r="F3" s="7" t="s">
        <v>52</v>
      </c>
    </row>
    <row r="4" spans="1:8" ht="17.100000000000001" customHeight="1">
      <c r="A4" s="98" t="s">
        <v>5</v>
      </c>
      <c r="B4" s="27">
        <v>893000</v>
      </c>
      <c r="C4" s="8" t="s">
        <v>301</v>
      </c>
      <c r="D4" s="10">
        <v>0.04</v>
      </c>
      <c r="E4" s="9" t="s">
        <v>54</v>
      </c>
      <c r="F4" s="10">
        <v>0.09</v>
      </c>
    </row>
    <row r="5" spans="1:8" ht="17.100000000000001" customHeight="1">
      <c r="A5" s="98" t="s">
        <v>6</v>
      </c>
      <c r="B5" s="29">
        <f>B6-B4</f>
        <v>786300</v>
      </c>
      <c r="C5" s="9" t="s">
        <v>53</v>
      </c>
      <c r="D5" s="10">
        <v>0.06</v>
      </c>
      <c r="E5" s="9" t="s">
        <v>56</v>
      </c>
      <c r="F5" s="10">
        <v>0.34</v>
      </c>
    </row>
    <row r="6" spans="1:8" ht="17.100000000000001" customHeight="1">
      <c r="A6" s="98" t="s">
        <v>7</v>
      </c>
      <c r="B6" s="29">
        <v>1679300</v>
      </c>
      <c r="C6" s="8" t="s">
        <v>60</v>
      </c>
      <c r="D6" s="10">
        <v>7.0000000000000007E-2</v>
      </c>
      <c r="E6" s="9" t="s">
        <v>57</v>
      </c>
      <c r="F6" s="10">
        <v>0</v>
      </c>
    </row>
    <row r="7" spans="1:8" ht="17.100000000000001" customHeight="1">
      <c r="A7" s="98" t="s">
        <v>8</v>
      </c>
      <c r="B7" s="29">
        <v>40815350</v>
      </c>
      <c r="C7" s="9" t="s">
        <v>34</v>
      </c>
      <c r="D7" s="10">
        <v>0.13</v>
      </c>
      <c r="E7" s="9" t="s">
        <v>58</v>
      </c>
      <c r="F7" s="10">
        <v>0.22</v>
      </c>
    </row>
    <row r="8" spans="1:8" ht="17.100000000000001" customHeight="1">
      <c r="A8" s="98" t="s">
        <v>13</v>
      </c>
      <c r="B8" s="29">
        <v>90899105</v>
      </c>
      <c r="C8" s="8" t="s">
        <v>35</v>
      </c>
      <c r="D8" s="10">
        <v>0.04</v>
      </c>
      <c r="E8" s="9"/>
      <c r="F8" s="10"/>
    </row>
    <row r="9" spans="1:8" ht="17.100000000000001" customHeight="1">
      <c r="A9" s="98" t="s">
        <v>28</v>
      </c>
      <c r="B9" s="28">
        <f>B7/B8</f>
        <v>0.44901817240114739</v>
      </c>
      <c r="C9" s="8"/>
      <c r="D9" s="10"/>
      <c r="E9" s="9"/>
      <c r="F9" s="12"/>
    </row>
    <row r="10" spans="1:8" ht="27.95" customHeight="1">
      <c r="A10" s="155" t="s">
        <v>26</v>
      </c>
      <c r="B10" s="155"/>
      <c r="C10" s="155"/>
      <c r="D10" s="155"/>
      <c r="E10" s="155"/>
      <c r="F10" s="155"/>
    </row>
    <row r="11" spans="1:8" ht="17.100000000000001" customHeight="1">
      <c r="A11" s="162" t="s">
        <v>27</v>
      </c>
      <c r="B11" s="98" t="s">
        <v>19</v>
      </c>
      <c r="C11" s="98" t="s">
        <v>15</v>
      </c>
      <c r="D11" s="98" t="s">
        <v>18</v>
      </c>
      <c r="E11" s="98" t="s">
        <v>9</v>
      </c>
      <c r="F11" s="16" t="s">
        <v>10</v>
      </c>
    </row>
    <row r="12" spans="1:8" ht="17.100000000000001" customHeight="1">
      <c r="A12" s="162"/>
      <c r="B12" s="21" t="s">
        <v>233</v>
      </c>
      <c r="C12" s="17" t="s">
        <v>402</v>
      </c>
      <c r="D12" s="171" t="s">
        <v>16</v>
      </c>
      <c r="E12" s="21" t="s">
        <v>171</v>
      </c>
      <c r="F12" s="17">
        <v>12</v>
      </c>
    </row>
    <row r="13" spans="1:8" ht="17.100000000000001" customHeight="1">
      <c r="A13" s="162"/>
      <c r="B13" s="21" t="s">
        <v>170</v>
      </c>
      <c r="C13" s="17" t="s">
        <v>403</v>
      </c>
      <c r="D13" s="171"/>
      <c r="E13" s="21" t="s">
        <v>405</v>
      </c>
      <c r="F13" s="17">
        <v>6</v>
      </c>
    </row>
    <row r="14" spans="1:8" ht="17.100000000000001" customHeight="1">
      <c r="A14" s="162"/>
      <c r="B14" s="21" t="s">
        <v>131</v>
      </c>
      <c r="C14" s="17" t="s">
        <v>404</v>
      </c>
      <c r="D14" s="171" t="s">
        <v>17</v>
      </c>
      <c r="E14" s="21" t="s">
        <v>406</v>
      </c>
      <c r="F14" s="17">
        <v>0</v>
      </c>
    </row>
    <row r="15" spans="1:8" ht="17.100000000000001" customHeight="1">
      <c r="A15" s="162"/>
      <c r="B15" s="21" t="s">
        <v>349</v>
      </c>
      <c r="C15" s="17" t="s">
        <v>385</v>
      </c>
      <c r="D15" s="171"/>
      <c r="E15" s="21" t="s">
        <v>349</v>
      </c>
      <c r="F15" s="17">
        <v>0</v>
      </c>
    </row>
    <row r="16" spans="1:8" ht="27.95" customHeight="1">
      <c r="A16" s="155"/>
      <c r="B16" s="155"/>
      <c r="C16" s="155"/>
      <c r="D16" s="155"/>
      <c r="E16" s="155"/>
      <c r="F16" s="155"/>
    </row>
    <row r="17" spans="1:6" ht="18.95" customHeight="1">
      <c r="A17" s="2"/>
      <c r="B17" s="98" t="s">
        <v>33</v>
      </c>
      <c r="C17" s="98" t="s">
        <v>21</v>
      </c>
      <c r="D17" s="98" t="s">
        <v>22</v>
      </c>
      <c r="E17" s="165" t="s">
        <v>23</v>
      </c>
      <c r="F17" s="166"/>
    </row>
    <row r="18" spans="1:6" ht="17.100000000000001" customHeight="1">
      <c r="A18" s="162" t="s">
        <v>29</v>
      </c>
      <c r="B18" s="25">
        <v>0.5</v>
      </c>
      <c r="C18" s="25" t="s">
        <v>407</v>
      </c>
      <c r="D18" s="11">
        <v>13</v>
      </c>
      <c r="E18" s="163" t="s">
        <v>408</v>
      </c>
      <c r="F18" s="164"/>
    </row>
    <row r="19" spans="1:6" ht="17.100000000000001" customHeight="1">
      <c r="A19" s="162"/>
      <c r="B19" s="25"/>
      <c r="C19" s="25"/>
      <c r="D19" s="11"/>
      <c r="E19" s="163"/>
      <c r="F19" s="164"/>
    </row>
    <row r="20" spans="1:6" ht="17.100000000000001" customHeight="1">
      <c r="A20" s="162"/>
      <c r="B20" s="25"/>
      <c r="C20" s="25"/>
      <c r="D20" s="11"/>
      <c r="E20" s="163"/>
      <c r="F20" s="164"/>
    </row>
    <row r="21" spans="1:6" ht="17.100000000000001" customHeight="1">
      <c r="A21" s="162"/>
      <c r="B21" s="25"/>
      <c r="C21" s="25"/>
      <c r="D21" s="11"/>
      <c r="E21" s="163"/>
      <c r="F21" s="164"/>
    </row>
    <row r="22" spans="1:6" ht="17.100000000000001" customHeight="1">
      <c r="A22" s="162"/>
      <c r="B22" s="25"/>
      <c r="C22" s="25"/>
      <c r="D22" s="11"/>
      <c r="E22" s="163"/>
      <c r="F22" s="164"/>
    </row>
    <row r="23" spans="1:6" ht="17.100000000000001" customHeight="1">
      <c r="A23" s="167"/>
      <c r="B23" s="25"/>
      <c r="C23" s="17"/>
      <c r="D23" s="11"/>
      <c r="E23" s="163"/>
      <c r="F23" s="164"/>
    </row>
    <row r="24" spans="1:6" ht="17.100000000000001" customHeight="1">
      <c r="A24" s="162" t="s">
        <v>0</v>
      </c>
      <c r="B24" s="25">
        <v>0.79166666666666663</v>
      </c>
      <c r="C24" s="25" t="s">
        <v>409</v>
      </c>
      <c r="D24" s="11">
        <v>3</v>
      </c>
      <c r="E24" s="163"/>
      <c r="F24" s="164"/>
    </row>
    <row r="25" spans="1:6" ht="17.100000000000001" customHeight="1">
      <c r="A25" s="162"/>
      <c r="B25" s="25"/>
      <c r="C25" s="25"/>
      <c r="D25" s="11"/>
      <c r="E25" s="163"/>
      <c r="F25" s="164"/>
    </row>
    <row r="26" spans="1:6" ht="17.100000000000001" customHeight="1">
      <c r="A26" s="162"/>
      <c r="B26" s="25"/>
      <c r="C26" s="25"/>
      <c r="D26" s="11"/>
      <c r="E26" s="163"/>
      <c r="F26" s="164"/>
    </row>
    <row r="27" spans="1:6" ht="17.100000000000001" customHeight="1">
      <c r="A27" s="162"/>
      <c r="B27" s="25"/>
      <c r="C27" s="25"/>
      <c r="D27" s="11"/>
      <c r="E27" s="163"/>
      <c r="F27" s="164"/>
    </row>
    <row r="28" spans="1:6" ht="17.100000000000001" customHeight="1">
      <c r="A28" s="162"/>
      <c r="B28" s="25"/>
      <c r="C28" s="25"/>
      <c r="D28" s="11"/>
      <c r="E28" s="163"/>
      <c r="F28" s="164"/>
    </row>
    <row r="29" spans="1:6" ht="17.100000000000001" customHeight="1">
      <c r="A29" s="162"/>
      <c r="B29" s="25"/>
      <c r="C29" s="25"/>
      <c r="D29" s="11"/>
      <c r="E29" s="163"/>
      <c r="F29" s="164"/>
    </row>
    <row r="30" spans="1:6" ht="26.1" customHeight="1">
      <c r="A30" s="155" t="s">
        <v>46</v>
      </c>
      <c r="B30" s="155"/>
      <c r="C30" s="155"/>
      <c r="D30" s="155"/>
      <c r="E30" s="155"/>
      <c r="F30" s="155"/>
    </row>
    <row r="31" spans="1:6" ht="17.100000000000001" customHeight="1">
      <c r="A31" s="149" t="s">
        <v>30</v>
      </c>
      <c r="B31" s="18" t="s">
        <v>37</v>
      </c>
      <c r="C31" s="23" t="s">
        <v>155</v>
      </c>
      <c r="D31" s="149" t="s">
        <v>66</v>
      </c>
      <c r="E31" s="98" t="s">
        <v>37</v>
      </c>
      <c r="F31" s="22" t="s">
        <v>414</v>
      </c>
    </row>
    <row r="32" spans="1:6" ht="17.100000000000001" customHeight="1">
      <c r="A32" s="158"/>
      <c r="B32" s="19" t="s">
        <v>38</v>
      </c>
      <c r="C32" s="23" t="s">
        <v>62</v>
      </c>
      <c r="D32" s="159"/>
      <c r="E32" s="16" t="s">
        <v>42</v>
      </c>
      <c r="F32" s="24" t="s">
        <v>415</v>
      </c>
    </row>
    <row r="33" spans="1:6" ht="17.100000000000001" customHeight="1">
      <c r="A33" s="158"/>
      <c r="B33" s="20" t="s">
        <v>39</v>
      </c>
      <c r="C33" s="23" t="s">
        <v>65</v>
      </c>
      <c r="D33" s="159"/>
      <c r="E33" s="16" t="s">
        <v>43</v>
      </c>
      <c r="F33" s="24" t="s">
        <v>416</v>
      </c>
    </row>
    <row r="34" spans="1:6" ht="17.100000000000001" customHeight="1">
      <c r="A34" s="150"/>
      <c r="B34" s="20" t="s">
        <v>40</v>
      </c>
      <c r="C34" s="23" t="s">
        <v>394</v>
      </c>
      <c r="D34" s="160"/>
      <c r="E34" s="16" t="s">
        <v>44</v>
      </c>
      <c r="F34" s="24" t="s">
        <v>417</v>
      </c>
    </row>
    <row r="35" spans="1:6" ht="17.100000000000001" customHeight="1">
      <c r="A35" s="151"/>
      <c r="B35" s="20" t="s">
        <v>41</v>
      </c>
      <c r="C35" s="23" t="s">
        <v>141</v>
      </c>
      <c r="D35" s="161"/>
      <c r="E35" s="16" t="s">
        <v>45</v>
      </c>
      <c r="F35" s="24"/>
    </row>
    <row r="36" spans="1:6" ht="27" customHeight="1">
      <c r="A36" s="155" t="s">
        <v>46</v>
      </c>
      <c r="B36" s="155"/>
      <c r="C36" s="155"/>
      <c r="D36" s="155"/>
      <c r="E36" s="155"/>
      <c r="F36" s="155"/>
    </row>
    <row r="37" spans="1:6" ht="17.100000000000001" customHeight="1">
      <c r="A37" s="149" t="s">
        <v>31</v>
      </c>
      <c r="B37" s="94" t="s">
        <v>410</v>
      </c>
      <c r="C37" s="95"/>
      <c r="D37" s="95"/>
      <c r="E37" s="95"/>
      <c r="F37" s="96"/>
    </row>
    <row r="38" spans="1:6" ht="17.100000000000001" customHeight="1">
      <c r="A38" s="150"/>
      <c r="B38" s="152" t="s">
        <v>411</v>
      </c>
      <c r="C38" s="153"/>
      <c r="D38" s="153"/>
      <c r="E38" s="153"/>
      <c r="F38" s="154"/>
    </row>
    <row r="39" spans="1:6" ht="17.100000000000001" customHeight="1">
      <c r="A39" s="151"/>
      <c r="B39" s="152"/>
      <c r="C39" s="153"/>
      <c r="D39" s="153"/>
      <c r="E39" s="153"/>
      <c r="F39" s="154"/>
    </row>
    <row r="40" spans="1:6" ht="17.100000000000001" customHeight="1">
      <c r="A40" s="149" t="s">
        <v>20</v>
      </c>
      <c r="B40" s="94" t="s">
        <v>412</v>
      </c>
      <c r="C40" s="95"/>
      <c r="D40" s="95"/>
      <c r="E40" s="95"/>
      <c r="F40" s="96"/>
    </row>
    <row r="41" spans="1:6" ht="17.100000000000001" customHeight="1">
      <c r="A41" s="150"/>
      <c r="B41" s="94" t="s">
        <v>413</v>
      </c>
      <c r="C41" s="95"/>
      <c r="D41" s="95"/>
      <c r="E41" s="95"/>
      <c r="F41" s="96"/>
    </row>
    <row r="42" spans="1:6" ht="17.100000000000001" customHeight="1">
      <c r="A42" s="151"/>
      <c r="B42" s="152"/>
      <c r="C42" s="153"/>
      <c r="D42" s="153"/>
      <c r="E42" s="153"/>
      <c r="F42" s="154"/>
    </row>
    <row r="43" spans="1:6" ht="24" customHeight="1">
      <c r="A43" s="155" t="s">
        <v>32</v>
      </c>
      <c r="B43" s="155"/>
      <c r="C43" s="155"/>
      <c r="D43" s="155"/>
      <c r="E43" s="155"/>
      <c r="F43" s="155"/>
    </row>
    <row r="44" spans="1:6" ht="27" customHeight="1">
      <c r="A44" s="99" t="s">
        <v>30</v>
      </c>
      <c r="B44" s="156"/>
      <c r="C44" s="157"/>
      <c r="D44" s="99" t="s">
        <v>20</v>
      </c>
      <c r="E44" s="156"/>
      <c r="F44" s="157"/>
    </row>
    <row r="45" spans="1:6" ht="24" customHeight="1">
      <c r="A45" s="142" t="s">
        <v>12</v>
      </c>
      <c r="B45" s="143"/>
      <c r="C45" s="144"/>
      <c r="D45" s="97" t="s">
        <v>11</v>
      </c>
      <c r="E45" s="145">
        <f>B39</f>
        <v>0</v>
      </c>
      <c r="F45" s="146"/>
    </row>
    <row r="46" spans="1:6" ht="17.100000000000001" customHeight="1">
      <c r="A46" s="147" t="s">
        <v>30</v>
      </c>
      <c r="B46" s="13" t="s">
        <v>2</v>
      </c>
      <c r="C46" s="13" t="s">
        <v>24</v>
      </c>
      <c r="D46" s="147" t="s">
        <v>20</v>
      </c>
      <c r="E46" s="13" t="s">
        <v>25</v>
      </c>
      <c r="F46" s="13" t="s">
        <v>3</v>
      </c>
    </row>
    <row r="47" spans="1:6" ht="17.100000000000001" customHeight="1">
      <c r="A47" s="147"/>
      <c r="B47" s="3"/>
      <c r="C47" s="3"/>
      <c r="D47" s="148"/>
      <c r="E47" s="3"/>
      <c r="F47" s="14"/>
    </row>
    <row r="48" spans="1:6" ht="17.100000000000001" customHeight="1">
      <c r="A48" s="147"/>
      <c r="B48" s="3"/>
      <c r="C48" s="3"/>
      <c r="D48" s="148"/>
      <c r="E48" s="3"/>
      <c r="F48" s="14"/>
    </row>
    <row r="49" spans="1:6" ht="17.100000000000001" customHeight="1">
      <c r="A49" s="147"/>
      <c r="B49" s="3"/>
      <c r="C49" s="3"/>
      <c r="D49" s="14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zoomScaleNormal="100" zoomScalePageLayoutView="150" workbookViewId="0">
      <selection activeCell="B41" sqref="B4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8" ht="36" customHeight="1">
      <c r="A1" s="168" t="s">
        <v>47</v>
      </c>
      <c r="B1" s="168"/>
      <c r="C1" s="168"/>
      <c r="D1" s="168"/>
      <c r="E1" s="168"/>
      <c r="F1" s="168"/>
    </row>
    <row r="2" spans="1:8" ht="20.100000000000001" customHeight="1">
      <c r="A2" s="98" t="s">
        <v>4</v>
      </c>
      <c r="B2" s="15">
        <v>42082</v>
      </c>
      <c r="C2" s="5" t="s">
        <v>61</v>
      </c>
      <c r="D2" s="15"/>
      <c r="E2" s="6" t="s">
        <v>49</v>
      </c>
      <c r="F2" s="17"/>
      <c r="H2" s="81">
        <f>SUM(D4:D8)+SUM(F4:F8)</f>
        <v>0.9800000000000002</v>
      </c>
    </row>
    <row r="3" spans="1:8" ht="24" customHeight="1">
      <c r="A3" s="169" t="s">
        <v>50</v>
      </c>
      <c r="B3" s="170"/>
      <c r="C3" s="26" t="s">
        <v>14</v>
      </c>
      <c r="D3" s="26" t="s">
        <v>52</v>
      </c>
      <c r="E3" s="26" t="s">
        <v>51</v>
      </c>
      <c r="F3" s="7" t="s">
        <v>52</v>
      </c>
    </row>
    <row r="4" spans="1:8" ht="17.100000000000001" customHeight="1">
      <c r="A4" s="98" t="s">
        <v>5</v>
      </c>
      <c r="B4" s="27">
        <v>532500</v>
      </c>
      <c r="C4" s="8" t="s">
        <v>301</v>
      </c>
      <c r="D4" s="10">
        <v>0.04</v>
      </c>
      <c r="E4" s="9" t="s">
        <v>54</v>
      </c>
      <c r="F4" s="10">
        <v>0.09</v>
      </c>
    </row>
    <row r="5" spans="1:8" ht="17.100000000000001" customHeight="1">
      <c r="A5" s="98" t="s">
        <v>6</v>
      </c>
      <c r="B5" s="29">
        <f>B6-B4</f>
        <v>1835000</v>
      </c>
      <c r="C5" s="9" t="s">
        <v>53</v>
      </c>
      <c r="D5" s="10">
        <v>0.13</v>
      </c>
      <c r="E5" s="9" t="s">
        <v>56</v>
      </c>
      <c r="F5" s="10">
        <v>0.04</v>
      </c>
    </row>
    <row r="6" spans="1:8" ht="17.100000000000001" customHeight="1">
      <c r="A6" s="98" t="s">
        <v>7</v>
      </c>
      <c r="B6" s="29">
        <v>2367500</v>
      </c>
      <c r="C6" s="8" t="s">
        <v>60</v>
      </c>
      <c r="D6" s="10">
        <v>7.0000000000000007E-2</v>
      </c>
      <c r="E6" s="9" t="s">
        <v>57</v>
      </c>
      <c r="F6" s="10">
        <v>0.04</v>
      </c>
    </row>
    <row r="7" spans="1:8" ht="17.100000000000001" customHeight="1">
      <c r="A7" s="98" t="s">
        <v>8</v>
      </c>
      <c r="B7" s="29">
        <v>43182850</v>
      </c>
      <c r="C7" s="9" t="s">
        <v>34</v>
      </c>
      <c r="D7" s="10">
        <v>0.1</v>
      </c>
      <c r="E7" s="9" t="s">
        <v>58</v>
      </c>
      <c r="F7" s="10">
        <v>0.26</v>
      </c>
    </row>
    <row r="8" spans="1:8" ht="17.100000000000001" customHeight="1">
      <c r="A8" s="98" t="s">
        <v>13</v>
      </c>
      <c r="B8" s="29">
        <v>90899105</v>
      </c>
      <c r="C8" s="8" t="s">
        <v>35</v>
      </c>
      <c r="D8" s="10">
        <v>0.01</v>
      </c>
      <c r="E8" s="9" t="s">
        <v>267</v>
      </c>
      <c r="F8" s="10">
        <v>0.2</v>
      </c>
    </row>
    <row r="9" spans="1:8" ht="17.100000000000001" customHeight="1">
      <c r="A9" s="98" t="s">
        <v>28</v>
      </c>
      <c r="B9" s="28">
        <f>B7/B8</f>
        <v>0.47506353335382123</v>
      </c>
      <c r="C9" s="8"/>
      <c r="D9" s="10"/>
      <c r="E9" s="9"/>
      <c r="F9" s="12"/>
    </row>
    <row r="10" spans="1:8" ht="27.95" customHeight="1">
      <c r="A10" s="155" t="s">
        <v>26</v>
      </c>
      <c r="B10" s="155"/>
      <c r="C10" s="155"/>
      <c r="D10" s="155"/>
      <c r="E10" s="155"/>
      <c r="F10" s="155"/>
    </row>
    <row r="11" spans="1:8" ht="17.100000000000001" customHeight="1">
      <c r="A11" s="162" t="s">
        <v>27</v>
      </c>
      <c r="B11" s="98" t="s">
        <v>19</v>
      </c>
      <c r="C11" s="98" t="s">
        <v>15</v>
      </c>
      <c r="D11" s="98" t="s">
        <v>18</v>
      </c>
      <c r="E11" s="98" t="s">
        <v>9</v>
      </c>
      <c r="F11" s="16" t="s">
        <v>10</v>
      </c>
    </row>
    <row r="12" spans="1:8" ht="17.100000000000001" customHeight="1">
      <c r="A12" s="162"/>
      <c r="B12" s="21" t="s">
        <v>233</v>
      </c>
      <c r="C12" s="17" t="s">
        <v>418</v>
      </c>
      <c r="D12" s="171" t="s">
        <v>16</v>
      </c>
      <c r="E12" s="21" t="s">
        <v>233</v>
      </c>
      <c r="F12" s="17">
        <v>6</v>
      </c>
    </row>
    <row r="13" spans="1:8" ht="17.100000000000001" customHeight="1">
      <c r="A13" s="162"/>
      <c r="B13" s="21" t="s">
        <v>170</v>
      </c>
      <c r="C13" s="17" t="s">
        <v>419</v>
      </c>
      <c r="D13" s="171"/>
      <c r="E13" s="21" t="s">
        <v>421</v>
      </c>
      <c r="F13" s="17">
        <v>8</v>
      </c>
    </row>
    <row r="14" spans="1:8" ht="17.100000000000001" customHeight="1">
      <c r="A14" s="162"/>
      <c r="B14" s="21" t="s">
        <v>131</v>
      </c>
      <c r="C14" s="17" t="s">
        <v>420</v>
      </c>
      <c r="D14" s="171" t="s">
        <v>17</v>
      </c>
      <c r="E14" s="21" t="s">
        <v>388</v>
      </c>
      <c r="F14" s="17">
        <v>0</v>
      </c>
    </row>
    <row r="15" spans="1:8" ht="17.100000000000001" customHeight="1">
      <c r="A15" s="162"/>
      <c r="B15" s="21" t="s">
        <v>349</v>
      </c>
      <c r="C15" s="17" t="s">
        <v>404</v>
      </c>
      <c r="D15" s="171"/>
      <c r="E15" s="21" t="s">
        <v>76</v>
      </c>
      <c r="F15" s="17">
        <v>0</v>
      </c>
    </row>
    <row r="16" spans="1:8" ht="27.95" customHeight="1">
      <c r="A16" s="155"/>
      <c r="B16" s="155"/>
      <c r="C16" s="155"/>
      <c r="D16" s="155"/>
      <c r="E16" s="155"/>
      <c r="F16" s="155"/>
    </row>
    <row r="17" spans="1:6" ht="18.95" customHeight="1">
      <c r="A17" s="2"/>
      <c r="B17" s="98" t="s">
        <v>33</v>
      </c>
      <c r="C17" s="98" t="s">
        <v>21</v>
      </c>
      <c r="D17" s="98" t="s">
        <v>22</v>
      </c>
      <c r="E17" s="165" t="s">
        <v>23</v>
      </c>
      <c r="F17" s="166"/>
    </row>
    <row r="18" spans="1:6" ht="17.100000000000001" customHeight="1">
      <c r="A18" s="162" t="s">
        <v>29</v>
      </c>
      <c r="B18" s="25">
        <v>0.52083333333333337</v>
      </c>
      <c r="C18" s="25" t="s">
        <v>422</v>
      </c>
      <c r="D18" s="11" t="s">
        <v>423</v>
      </c>
      <c r="E18" s="163" t="s">
        <v>424</v>
      </c>
      <c r="F18" s="164"/>
    </row>
    <row r="19" spans="1:6" ht="17.100000000000001" customHeight="1">
      <c r="A19" s="162"/>
      <c r="B19" s="25"/>
      <c r="C19" s="25"/>
      <c r="D19" s="11"/>
      <c r="E19" s="163"/>
      <c r="F19" s="164"/>
    </row>
    <row r="20" spans="1:6" ht="17.100000000000001" customHeight="1">
      <c r="A20" s="162"/>
      <c r="B20" s="25"/>
      <c r="C20" s="25"/>
      <c r="D20" s="11"/>
      <c r="E20" s="163"/>
      <c r="F20" s="164"/>
    </row>
    <row r="21" spans="1:6" ht="17.100000000000001" customHeight="1">
      <c r="A21" s="162"/>
      <c r="B21" s="25"/>
      <c r="C21" s="25"/>
      <c r="D21" s="11"/>
      <c r="E21" s="163"/>
      <c r="F21" s="164"/>
    </row>
    <row r="22" spans="1:6" ht="17.100000000000001" customHeight="1">
      <c r="A22" s="162"/>
      <c r="B22" s="25"/>
      <c r="C22" s="25"/>
      <c r="D22" s="11"/>
      <c r="E22" s="163"/>
      <c r="F22" s="164"/>
    </row>
    <row r="23" spans="1:6" ht="17.100000000000001" customHeight="1">
      <c r="A23" s="167"/>
      <c r="B23" s="25"/>
      <c r="C23" s="17"/>
      <c r="D23" s="11"/>
      <c r="E23" s="163"/>
      <c r="F23" s="164"/>
    </row>
    <row r="24" spans="1:6" ht="17.100000000000001" customHeight="1">
      <c r="A24" s="162" t="s">
        <v>0</v>
      </c>
      <c r="B24" s="25">
        <v>0.75</v>
      </c>
      <c r="C24" s="25" t="s">
        <v>425</v>
      </c>
      <c r="D24" s="11">
        <v>3</v>
      </c>
      <c r="E24" s="163" t="s">
        <v>424</v>
      </c>
      <c r="F24" s="164"/>
    </row>
    <row r="25" spans="1:6" ht="17.100000000000001" customHeight="1">
      <c r="A25" s="162"/>
      <c r="B25" s="25">
        <v>0.75</v>
      </c>
      <c r="C25" s="25" t="s">
        <v>426</v>
      </c>
      <c r="D25" s="11">
        <v>6</v>
      </c>
      <c r="E25" s="163" t="s">
        <v>427</v>
      </c>
      <c r="F25" s="164"/>
    </row>
    <row r="26" spans="1:6" ht="17.100000000000001" customHeight="1">
      <c r="A26" s="162"/>
      <c r="B26" s="25">
        <v>0.75</v>
      </c>
      <c r="C26" s="25" t="s">
        <v>428</v>
      </c>
      <c r="D26" s="11">
        <v>4</v>
      </c>
      <c r="E26" s="163" t="s">
        <v>429</v>
      </c>
      <c r="F26" s="164"/>
    </row>
    <row r="27" spans="1:6" ht="17.100000000000001" customHeight="1">
      <c r="A27" s="162"/>
      <c r="B27" s="25">
        <v>0.79166666666666663</v>
      </c>
      <c r="C27" s="25" t="s">
        <v>370</v>
      </c>
      <c r="D27" s="11">
        <v>7</v>
      </c>
      <c r="E27" s="163" t="s">
        <v>434</v>
      </c>
      <c r="F27" s="164"/>
    </row>
    <row r="28" spans="1:6" ht="17.100000000000001" customHeight="1">
      <c r="A28" s="162"/>
      <c r="B28" s="25"/>
      <c r="C28" s="25"/>
      <c r="D28" s="11"/>
      <c r="E28" s="163"/>
      <c r="F28" s="164"/>
    </row>
    <row r="29" spans="1:6" ht="17.100000000000001" customHeight="1">
      <c r="A29" s="162"/>
      <c r="B29" s="25"/>
      <c r="C29" s="25"/>
      <c r="D29" s="11"/>
      <c r="E29" s="163"/>
      <c r="F29" s="164"/>
    </row>
    <row r="30" spans="1:6" ht="26.1" customHeight="1">
      <c r="A30" s="155" t="s">
        <v>46</v>
      </c>
      <c r="B30" s="155"/>
      <c r="C30" s="155"/>
      <c r="D30" s="155"/>
      <c r="E30" s="155"/>
      <c r="F30" s="155"/>
    </row>
    <row r="31" spans="1:6" ht="17.100000000000001" customHeight="1">
      <c r="A31" s="149" t="s">
        <v>30</v>
      </c>
      <c r="B31" s="18" t="s">
        <v>37</v>
      </c>
      <c r="C31" s="23" t="s">
        <v>77</v>
      </c>
      <c r="D31" s="149" t="s">
        <v>66</v>
      </c>
      <c r="E31" s="98" t="s">
        <v>37</v>
      </c>
      <c r="F31" s="22"/>
    </row>
    <row r="32" spans="1:6" ht="17.100000000000001" customHeight="1">
      <c r="A32" s="158"/>
      <c r="B32" s="19" t="s">
        <v>38</v>
      </c>
      <c r="C32" s="23" t="s">
        <v>63</v>
      </c>
      <c r="D32" s="159"/>
      <c r="E32" s="16" t="s">
        <v>42</v>
      </c>
      <c r="F32" s="24" t="s">
        <v>431</v>
      </c>
    </row>
    <row r="33" spans="1:6" ht="17.100000000000001" customHeight="1">
      <c r="A33" s="158"/>
      <c r="B33" s="20" t="s">
        <v>39</v>
      </c>
      <c r="C33" s="23" t="s">
        <v>65</v>
      </c>
      <c r="D33" s="159"/>
      <c r="E33" s="16" t="s">
        <v>43</v>
      </c>
      <c r="F33" s="24" t="s">
        <v>75</v>
      </c>
    </row>
    <row r="34" spans="1:6" ht="17.100000000000001" customHeight="1">
      <c r="A34" s="150"/>
      <c r="B34" s="20" t="s">
        <v>40</v>
      </c>
      <c r="C34" s="23" t="s">
        <v>394</v>
      </c>
      <c r="D34" s="160"/>
      <c r="E34" s="16" t="s">
        <v>44</v>
      </c>
      <c r="F34" s="24" t="s">
        <v>361</v>
      </c>
    </row>
    <row r="35" spans="1:6" ht="17.100000000000001" customHeight="1">
      <c r="A35" s="151"/>
      <c r="B35" s="20" t="s">
        <v>41</v>
      </c>
      <c r="C35" s="23" t="s">
        <v>430</v>
      </c>
      <c r="D35" s="161"/>
      <c r="E35" s="16" t="s">
        <v>45</v>
      </c>
      <c r="F35" s="24"/>
    </row>
    <row r="36" spans="1:6" ht="27" customHeight="1">
      <c r="A36" s="155" t="s">
        <v>46</v>
      </c>
      <c r="B36" s="155"/>
      <c r="C36" s="155"/>
      <c r="D36" s="155"/>
      <c r="E36" s="155"/>
      <c r="F36" s="155"/>
    </row>
    <row r="37" spans="1:6" ht="17.100000000000001" customHeight="1">
      <c r="A37" s="149" t="s">
        <v>31</v>
      </c>
      <c r="B37" s="94" t="s">
        <v>432</v>
      </c>
      <c r="C37" s="95"/>
      <c r="D37" s="95"/>
      <c r="E37" s="95"/>
      <c r="F37" s="96"/>
    </row>
    <row r="38" spans="1:6" ht="17.100000000000001" customHeight="1">
      <c r="A38" s="150"/>
      <c r="B38" s="152" t="s">
        <v>433</v>
      </c>
      <c r="C38" s="153"/>
      <c r="D38" s="153"/>
      <c r="E38" s="153"/>
      <c r="F38" s="154"/>
    </row>
    <row r="39" spans="1:6" ht="17.100000000000001" customHeight="1">
      <c r="A39" s="151"/>
      <c r="B39" s="152"/>
      <c r="C39" s="153"/>
      <c r="D39" s="153"/>
      <c r="E39" s="153"/>
      <c r="F39" s="154"/>
    </row>
    <row r="40" spans="1:6" ht="17.100000000000001" customHeight="1">
      <c r="A40" s="149" t="s">
        <v>20</v>
      </c>
      <c r="B40" s="94" t="s">
        <v>435</v>
      </c>
      <c r="C40" s="95"/>
      <c r="D40" s="95"/>
      <c r="E40" s="95"/>
      <c r="F40" s="96"/>
    </row>
    <row r="41" spans="1:6" ht="17.100000000000001" customHeight="1">
      <c r="A41" s="150"/>
      <c r="B41" s="94" t="s">
        <v>436</v>
      </c>
      <c r="C41" s="95"/>
      <c r="D41" s="95"/>
      <c r="E41" s="95"/>
      <c r="F41" s="96"/>
    </row>
    <row r="42" spans="1:6" ht="17.100000000000001" customHeight="1">
      <c r="A42" s="151"/>
      <c r="B42" s="152"/>
      <c r="C42" s="153"/>
      <c r="D42" s="153"/>
      <c r="E42" s="153"/>
      <c r="F42" s="154"/>
    </row>
    <row r="43" spans="1:6" ht="24" customHeight="1">
      <c r="A43" s="155" t="s">
        <v>32</v>
      </c>
      <c r="B43" s="155"/>
      <c r="C43" s="155"/>
      <c r="D43" s="155"/>
      <c r="E43" s="155"/>
      <c r="F43" s="155"/>
    </row>
    <row r="44" spans="1:6" ht="27" customHeight="1">
      <c r="A44" s="99" t="s">
        <v>30</v>
      </c>
      <c r="B44" s="156"/>
      <c r="C44" s="157"/>
      <c r="D44" s="99" t="s">
        <v>20</v>
      </c>
      <c r="E44" s="156"/>
      <c r="F44" s="157"/>
    </row>
    <row r="45" spans="1:6" ht="24" customHeight="1">
      <c r="A45" s="142" t="s">
        <v>12</v>
      </c>
      <c r="B45" s="143"/>
      <c r="C45" s="144"/>
      <c r="D45" s="97" t="s">
        <v>11</v>
      </c>
      <c r="E45" s="145">
        <f>B39</f>
        <v>0</v>
      </c>
      <c r="F45" s="146"/>
    </row>
    <row r="46" spans="1:6" ht="17.100000000000001" customHeight="1">
      <c r="A46" s="147" t="s">
        <v>30</v>
      </c>
      <c r="B46" s="13" t="s">
        <v>2</v>
      </c>
      <c r="C46" s="13" t="s">
        <v>24</v>
      </c>
      <c r="D46" s="147" t="s">
        <v>20</v>
      </c>
      <c r="E46" s="13" t="s">
        <v>25</v>
      </c>
      <c r="F46" s="13" t="s">
        <v>3</v>
      </c>
    </row>
    <row r="47" spans="1:6" ht="17.100000000000001" customHeight="1">
      <c r="A47" s="147"/>
      <c r="B47" s="3"/>
      <c r="C47" s="3"/>
      <c r="D47" s="148"/>
      <c r="E47" s="3"/>
      <c r="F47" s="14"/>
    </row>
    <row r="48" spans="1:6" ht="17.100000000000001" customHeight="1">
      <c r="A48" s="147"/>
      <c r="B48" s="3"/>
      <c r="C48" s="3"/>
      <c r="D48" s="148"/>
      <c r="E48" s="3"/>
      <c r="F48" s="14"/>
    </row>
    <row r="49" spans="1:6" ht="17.100000000000001" customHeight="1">
      <c r="A49" s="147"/>
      <c r="B49" s="3"/>
      <c r="C49" s="3"/>
      <c r="D49" s="14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33" sqref="B33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68" t="s">
        <v>47</v>
      </c>
      <c r="B1" s="168"/>
      <c r="C1" s="168"/>
      <c r="D1" s="168"/>
      <c r="E1" s="168"/>
      <c r="F1" s="168"/>
    </row>
    <row r="2" spans="1:6" ht="20.100000000000001" customHeight="1">
      <c r="A2" s="37" t="s">
        <v>4</v>
      </c>
      <c r="B2" s="15">
        <v>42065</v>
      </c>
      <c r="C2" s="5" t="s">
        <v>61</v>
      </c>
      <c r="D2" s="15"/>
      <c r="E2" s="6" t="s">
        <v>49</v>
      </c>
      <c r="F2" s="17"/>
    </row>
    <row r="3" spans="1:6" ht="24" customHeight="1">
      <c r="A3" s="169" t="s">
        <v>50</v>
      </c>
      <c r="B3" s="170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37" t="s">
        <v>5</v>
      </c>
      <c r="B4" s="27">
        <v>482500</v>
      </c>
      <c r="C4" s="8" t="s">
        <v>53</v>
      </c>
      <c r="D4" s="10">
        <v>0.12</v>
      </c>
      <c r="E4" s="9" t="s">
        <v>54</v>
      </c>
      <c r="F4" s="10">
        <v>0.13</v>
      </c>
    </row>
    <row r="5" spans="1:6" ht="17.100000000000001" customHeight="1">
      <c r="A5" s="37" t="s">
        <v>6</v>
      </c>
      <c r="B5" s="29">
        <f>B6-B4</f>
        <v>952600</v>
      </c>
      <c r="C5" s="9" t="s">
        <v>55</v>
      </c>
      <c r="D5" s="10">
        <v>0.12</v>
      </c>
      <c r="E5" s="9" t="s">
        <v>56</v>
      </c>
      <c r="F5" s="10">
        <v>0.12</v>
      </c>
    </row>
    <row r="6" spans="1:6" ht="17.100000000000001" customHeight="1">
      <c r="A6" s="37" t="s">
        <v>7</v>
      </c>
      <c r="B6" s="29">
        <v>1435100</v>
      </c>
      <c r="C6" s="8" t="s">
        <v>60</v>
      </c>
      <c r="D6" s="10">
        <v>0.08</v>
      </c>
      <c r="E6" s="9" t="s">
        <v>57</v>
      </c>
      <c r="F6" s="10">
        <v>0</v>
      </c>
    </row>
    <row r="7" spans="1:6" ht="17.100000000000001" customHeight="1">
      <c r="A7" s="37" t="s">
        <v>8</v>
      </c>
      <c r="B7" s="29">
        <v>4153000</v>
      </c>
      <c r="C7" s="9" t="s">
        <v>34</v>
      </c>
      <c r="D7" s="10">
        <v>0.18</v>
      </c>
      <c r="E7" s="9" t="s">
        <v>58</v>
      </c>
      <c r="F7" s="10">
        <v>0.19</v>
      </c>
    </row>
    <row r="8" spans="1:6" ht="17.100000000000001" customHeight="1">
      <c r="A8" s="37" t="s">
        <v>13</v>
      </c>
      <c r="B8" s="29">
        <v>90899105</v>
      </c>
      <c r="C8" s="8" t="s">
        <v>35</v>
      </c>
      <c r="D8" s="10">
        <v>0.03</v>
      </c>
      <c r="E8" s="9"/>
      <c r="F8" s="10"/>
    </row>
    <row r="9" spans="1:6" ht="17.100000000000001" customHeight="1">
      <c r="A9" s="37" t="s">
        <v>28</v>
      </c>
      <c r="B9" s="28">
        <f>B7/B8</f>
        <v>4.5688018600403162E-2</v>
      </c>
      <c r="C9" s="8"/>
      <c r="D9" s="10"/>
      <c r="E9" s="9"/>
      <c r="F9" s="12"/>
    </row>
    <row r="10" spans="1:6" ht="27.95" customHeight="1">
      <c r="A10" s="155" t="s">
        <v>26</v>
      </c>
      <c r="B10" s="155"/>
      <c r="C10" s="155"/>
      <c r="D10" s="155"/>
      <c r="E10" s="155"/>
      <c r="F10" s="155"/>
    </row>
    <row r="11" spans="1:6" ht="17.100000000000001" customHeight="1">
      <c r="A11" s="162" t="s">
        <v>27</v>
      </c>
      <c r="B11" s="37" t="s">
        <v>19</v>
      </c>
      <c r="C11" s="37" t="s">
        <v>15</v>
      </c>
      <c r="D11" s="37" t="s">
        <v>18</v>
      </c>
      <c r="E11" s="37" t="s">
        <v>9</v>
      </c>
      <c r="F11" s="16" t="s">
        <v>10</v>
      </c>
    </row>
    <row r="12" spans="1:6" ht="17.100000000000001" customHeight="1">
      <c r="A12" s="162"/>
      <c r="B12" s="21" t="s">
        <v>74</v>
      </c>
      <c r="C12" s="17" t="s">
        <v>96</v>
      </c>
      <c r="D12" s="171" t="s">
        <v>16</v>
      </c>
      <c r="E12" s="21" t="s">
        <v>64</v>
      </c>
      <c r="F12" s="17">
        <v>4</v>
      </c>
    </row>
    <row r="13" spans="1:6" ht="17.100000000000001" customHeight="1">
      <c r="A13" s="162"/>
      <c r="B13" s="21" t="s">
        <v>76</v>
      </c>
      <c r="C13" s="17" t="s">
        <v>73</v>
      </c>
      <c r="D13" s="171"/>
      <c r="E13" s="21" t="s">
        <v>79</v>
      </c>
      <c r="F13" s="17">
        <v>3</v>
      </c>
    </row>
    <row r="14" spans="1:6" ht="17.100000000000001" customHeight="1">
      <c r="A14" s="162"/>
      <c r="B14" s="21" t="s">
        <v>59</v>
      </c>
      <c r="C14" s="17" t="s">
        <v>72</v>
      </c>
      <c r="D14" s="171" t="s">
        <v>17</v>
      </c>
      <c r="E14" s="21" t="s">
        <v>59</v>
      </c>
      <c r="F14" s="17">
        <v>0</v>
      </c>
    </row>
    <row r="15" spans="1:6" ht="17.100000000000001" customHeight="1">
      <c r="A15" s="162"/>
      <c r="B15" s="21" t="s">
        <v>79</v>
      </c>
      <c r="C15" s="17" t="s">
        <v>96</v>
      </c>
      <c r="D15" s="171"/>
      <c r="E15" s="21" t="s">
        <v>76</v>
      </c>
      <c r="F15" s="17">
        <v>0</v>
      </c>
    </row>
    <row r="16" spans="1:6" ht="27.95" customHeight="1">
      <c r="A16" s="155"/>
      <c r="B16" s="155"/>
      <c r="C16" s="155"/>
      <c r="D16" s="155"/>
      <c r="E16" s="155"/>
      <c r="F16" s="155"/>
    </row>
    <row r="17" spans="1:6" ht="18.95" customHeight="1">
      <c r="A17" s="2"/>
      <c r="B17" s="37" t="s">
        <v>33</v>
      </c>
      <c r="C17" s="37" t="s">
        <v>21</v>
      </c>
      <c r="D17" s="37" t="s">
        <v>22</v>
      </c>
      <c r="E17" s="165" t="s">
        <v>23</v>
      </c>
      <c r="F17" s="166"/>
    </row>
    <row r="18" spans="1:6" ht="17.100000000000001" customHeight="1">
      <c r="A18" s="162" t="s">
        <v>29</v>
      </c>
      <c r="B18" s="25">
        <v>0.52083333333333337</v>
      </c>
      <c r="C18" s="25" t="s">
        <v>97</v>
      </c>
      <c r="D18" s="11">
        <v>5</v>
      </c>
      <c r="E18" s="163"/>
      <c r="F18" s="164"/>
    </row>
    <row r="19" spans="1:6" ht="17.100000000000001" customHeight="1">
      <c r="A19" s="162"/>
      <c r="B19" s="25"/>
      <c r="C19" s="25"/>
      <c r="D19" s="11"/>
      <c r="E19" s="163"/>
      <c r="F19" s="164"/>
    </row>
    <row r="20" spans="1:6" ht="17.100000000000001" customHeight="1">
      <c r="A20" s="162"/>
      <c r="B20" s="25"/>
      <c r="C20" s="25"/>
      <c r="D20" s="11"/>
      <c r="E20" s="163"/>
      <c r="F20" s="164"/>
    </row>
    <row r="21" spans="1:6" ht="17.100000000000001" customHeight="1">
      <c r="A21" s="162"/>
      <c r="B21" s="25"/>
      <c r="C21" s="25"/>
      <c r="D21" s="11"/>
      <c r="E21" s="163"/>
      <c r="F21" s="164"/>
    </row>
    <row r="22" spans="1:6" ht="17.100000000000001" customHeight="1">
      <c r="A22" s="162"/>
      <c r="B22" s="25"/>
      <c r="C22" s="25"/>
      <c r="D22" s="11"/>
      <c r="E22" s="163"/>
      <c r="F22" s="164"/>
    </row>
    <row r="23" spans="1:6" ht="17.100000000000001" customHeight="1">
      <c r="A23" s="167"/>
      <c r="B23" s="25"/>
      <c r="C23" s="17"/>
      <c r="D23" s="11"/>
      <c r="E23" s="163"/>
      <c r="F23" s="164"/>
    </row>
    <row r="24" spans="1:6" ht="17.100000000000001" customHeight="1">
      <c r="A24" s="162" t="s">
        <v>0</v>
      </c>
      <c r="B24" s="25">
        <v>0.77083333333333337</v>
      </c>
      <c r="C24" s="25" t="s">
        <v>98</v>
      </c>
      <c r="D24" s="11">
        <v>2</v>
      </c>
      <c r="E24" s="163"/>
      <c r="F24" s="164"/>
    </row>
    <row r="25" spans="1:6" ht="17.100000000000001" customHeight="1">
      <c r="A25" s="162"/>
      <c r="B25" s="25">
        <v>0.77777777777777779</v>
      </c>
      <c r="C25" s="25" t="s">
        <v>99</v>
      </c>
      <c r="D25" s="11">
        <v>3</v>
      </c>
      <c r="E25" s="163"/>
      <c r="F25" s="164"/>
    </row>
    <row r="26" spans="1:6" ht="17.100000000000001" customHeight="1">
      <c r="A26" s="162"/>
      <c r="B26" s="25">
        <v>0.79166666666666663</v>
      </c>
      <c r="C26" s="25" t="s">
        <v>100</v>
      </c>
      <c r="D26" s="11" t="s">
        <v>78</v>
      </c>
      <c r="E26" s="163"/>
      <c r="F26" s="164"/>
    </row>
    <row r="27" spans="1:6" ht="17.100000000000001" customHeight="1">
      <c r="A27" s="162"/>
      <c r="B27" s="25"/>
      <c r="C27" s="25"/>
      <c r="D27" s="11"/>
      <c r="E27" s="163"/>
      <c r="F27" s="164"/>
    </row>
    <row r="28" spans="1:6" ht="17.100000000000001" customHeight="1">
      <c r="A28" s="162"/>
      <c r="B28" s="25"/>
      <c r="C28" s="25"/>
      <c r="D28" s="11"/>
      <c r="E28" s="163"/>
      <c r="F28" s="164"/>
    </row>
    <row r="29" spans="1:6" ht="17.100000000000001" customHeight="1">
      <c r="A29" s="162"/>
      <c r="B29" s="25"/>
      <c r="C29" s="25"/>
      <c r="D29" s="11"/>
      <c r="E29" s="163"/>
      <c r="F29" s="164"/>
    </row>
    <row r="30" spans="1:6" ht="26.1" customHeight="1">
      <c r="A30" s="155" t="s">
        <v>36</v>
      </c>
      <c r="B30" s="155"/>
      <c r="C30" s="155"/>
      <c r="D30" s="155"/>
      <c r="E30" s="155"/>
      <c r="F30" s="155"/>
    </row>
    <row r="31" spans="1:6" ht="17.100000000000001" customHeight="1">
      <c r="A31" s="149" t="s">
        <v>30</v>
      </c>
      <c r="B31" s="18" t="s">
        <v>37</v>
      </c>
      <c r="C31" s="23" t="s">
        <v>77</v>
      </c>
      <c r="D31" s="149" t="s">
        <v>66</v>
      </c>
      <c r="E31" s="37" t="s">
        <v>37</v>
      </c>
      <c r="F31" s="22" t="s">
        <v>71</v>
      </c>
    </row>
    <row r="32" spans="1:6" ht="17.100000000000001" customHeight="1">
      <c r="A32" s="158"/>
      <c r="B32" s="19" t="s">
        <v>38</v>
      </c>
      <c r="C32" s="23" t="s">
        <v>63</v>
      </c>
      <c r="D32" s="159"/>
      <c r="E32" s="16" t="s">
        <v>42</v>
      </c>
      <c r="F32" s="24" t="s">
        <v>103</v>
      </c>
    </row>
    <row r="33" spans="1:6" ht="17.100000000000001" customHeight="1">
      <c r="A33" s="158"/>
      <c r="B33" s="20" t="s">
        <v>39</v>
      </c>
      <c r="C33" s="23" t="s">
        <v>65</v>
      </c>
      <c r="D33" s="159"/>
      <c r="E33" s="16" t="s">
        <v>43</v>
      </c>
      <c r="F33" s="24" t="s">
        <v>102</v>
      </c>
    </row>
    <row r="34" spans="1:6" ht="17.100000000000001" customHeight="1">
      <c r="A34" s="150"/>
      <c r="B34" s="20" t="s">
        <v>40</v>
      </c>
      <c r="C34" s="23" t="s">
        <v>69</v>
      </c>
      <c r="D34" s="160"/>
      <c r="E34" s="16" t="s">
        <v>44</v>
      </c>
      <c r="F34" s="24"/>
    </row>
    <row r="35" spans="1:6" ht="17.100000000000001" customHeight="1">
      <c r="A35" s="151"/>
      <c r="B35" s="20" t="s">
        <v>41</v>
      </c>
      <c r="C35" s="23" t="s">
        <v>70</v>
      </c>
      <c r="D35" s="161"/>
      <c r="E35" s="16" t="s">
        <v>45</v>
      </c>
      <c r="F35" s="24"/>
    </row>
    <row r="36" spans="1:6" ht="27" customHeight="1">
      <c r="A36" s="155" t="s">
        <v>46</v>
      </c>
      <c r="B36" s="155"/>
      <c r="C36" s="155"/>
      <c r="D36" s="155"/>
      <c r="E36" s="155"/>
      <c r="F36" s="155"/>
    </row>
    <row r="37" spans="1:6" ht="17.100000000000001" customHeight="1">
      <c r="A37" s="149" t="s">
        <v>31</v>
      </c>
      <c r="B37" s="33" t="s">
        <v>101</v>
      </c>
      <c r="C37" s="34"/>
      <c r="D37" s="34"/>
      <c r="E37" s="34"/>
      <c r="F37" s="35"/>
    </row>
    <row r="38" spans="1:6" ht="17.100000000000001" customHeight="1">
      <c r="A38" s="150"/>
      <c r="B38" s="152" t="s">
        <v>104</v>
      </c>
      <c r="C38" s="153"/>
      <c r="D38" s="153"/>
      <c r="E38" s="153"/>
      <c r="F38" s="154"/>
    </row>
    <row r="39" spans="1:6" ht="17.100000000000001" customHeight="1">
      <c r="A39" s="151"/>
      <c r="B39" s="152"/>
      <c r="C39" s="153"/>
      <c r="D39" s="153"/>
      <c r="E39" s="153"/>
      <c r="F39" s="154"/>
    </row>
    <row r="40" spans="1:6" ht="17.100000000000001" customHeight="1">
      <c r="A40" s="149" t="s">
        <v>20</v>
      </c>
      <c r="B40" s="33" t="s">
        <v>101</v>
      </c>
      <c r="C40" s="34"/>
      <c r="D40" s="34"/>
      <c r="E40" s="34"/>
      <c r="F40" s="35"/>
    </row>
    <row r="41" spans="1:6" ht="17.100000000000001" customHeight="1">
      <c r="A41" s="150"/>
      <c r="B41" s="33" t="s">
        <v>105</v>
      </c>
      <c r="C41" s="34"/>
      <c r="D41" s="34"/>
      <c r="E41" s="34"/>
      <c r="F41" s="35"/>
    </row>
    <row r="42" spans="1:6" ht="17.100000000000001" customHeight="1">
      <c r="A42" s="151"/>
      <c r="B42" s="152"/>
      <c r="C42" s="153"/>
      <c r="D42" s="153"/>
      <c r="E42" s="153"/>
      <c r="F42" s="154"/>
    </row>
    <row r="43" spans="1:6" ht="24" customHeight="1">
      <c r="A43" s="155" t="s">
        <v>32</v>
      </c>
      <c r="B43" s="155"/>
      <c r="C43" s="155"/>
      <c r="D43" s="155"/>
      <c r="E43" s="155"/>
      <c r="F43" s="155"/>
    </row>
    <row r="44" spans="1:6" ht="27" customHeight="1">
      <c r="A44" s="38" t="s">
        <v>30</v>
      </c>
      <c r="B44" s="156"/>
      <c r="C44" s="157"/>
      <c r="D44" s="38" t="s">
        <v>20</v>
      </c>
      <c r="E44" s="156"/>
      <c r="F44" s="157"/>
    </row>
    <row r="45" spans="1:6" ht="24" customHeight="1">
      <c r="A45" s="142" t="s">
        <v>12</v>
      </c>
      <c r="B45" s="143"/>
      <c r="C45" s="144"/>
      <c r="D45" s="36" t="s">
        <v>11</v>
      </c>
      <c r="E45" s="145">
        <f>B39</f>
        <v>0</v>
      </c>
      <c r="F45" s="146"/>
    </row>
    <row r="46" spans="1:6" ht="17.100000000000001" customHeight="1">
      <c r="A46" s="147" t="s">
        <v>30</v>
      </c>
      <c r="B46" s="13" t="s">
        <v>2</v>
      </c>
      <c r="C46" s="13" t="s">
        <v>24</v>
      </c>
      <c r="D46" s="147" t="s">
        <v>20</v>
      </c>
      <c r="E46" s="13" t="s">
        <v>25</v>
      </c>
      <c r="F46" s="13" t="s">
        <v>3</v>
      </c>
    </row>
    <row r="47" spans="1:6" ht="17.100000000000001" customHeight="1">
      <c r="A47" s="147"/>
      <c r="B47" s="3"/>
      <c r="C47" s="3"/>
      <c r="D47" s="148"/>
      <c r="E47" s="3"/>
      <c r="F47" s="14"/>
    </row>
    <row r="48" spans="1:6" ht="17.100000000000001" customHeight="1">
      <c r="A48" s="147"/>
      <c r="B48" s="3"/>
      <c r="C48" s="3"/>
      <c r="D48" s="148"/>
      <c r="E48" s="3"/>
      <c r="F48" s="14"/>
    </row>
    <row r="49" spans="1:6" ht="17.100000000000001" customHeight="1">
      <c r="A49" s="147"/>
      <c r="B49" s="3"/>
      <c r="C49" s="3"/>
      <c r="D49" s="14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5:C45"/>
    <mergeCell ref="E45:F45"/>
    <mergeCell ref="A46:A49"/>
    <mergeCell ref="D46:D49"/>
    <mergeCell ref="A40:A42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zoomScaleNormal="100" zoomScalePageLayoutView="150" workbookViewId="0">
      <selection activeCell="B41" sqref="B4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8" ht="36" customHeight="1">
      <c r="A1" s="168" t="s">
        <v>47</v>
      </c>
      <c r="B1" s="168"/>
      <c r="C1" s="168"/>
      <c r="D1" s="168"/>
      <c r="E1" s="168"/>
      <c r="F1" s="168"/>
    </row>
    <row r="2" spans="1:8" ht="20.100000000000001" customHeight="1">
      <c r="A2" s="102" t="s">
        <v>4</v>
      </c>
      <c r="B2" s="15">
        <v>42083</v>
      </c>
      <c r="C2" s="5" t="s">
        <v>61</v>
      </c>
      <c r="D2" s="15"/>
      <c r="E2" s="6" t="s">
        <v>49</v>
      </c>
      <c r="F2" s="17"/>
      <c r="H2" s="81">
        <f>SUM(D4:D8)+SUM(F4:F8)</f>
        <v>1</v>
      </c>
    </row>
    <row r="3" spans="1:8" ht="24" customHeight="1">
      <c r="A3" s="169" t="s">
        <v>50</v>
      </c>
      <c r="B3" s="170"/>
      <c r="C3" s="26" t="s">
        <v>14</v>
      </c>
      <c r="D3" s="26" t="s">
        <v>52</v>
      </c>
      <c r="E3" s="26" t="s">
        <v>51</v>
      </c>
      <c r="F3" s="7" t="s">
        <v>52</v>
      </c>
    </row>
    <row r="4" spans="1:8" ht="17.100000000000001" customHeight="1">
      <c r="A4" s="102" t="s">
        <v>5</v>
      </c>
      <c r="B4" s="27">
        <v>812000</v>
      </c>
      <c r="C4" s="8" t="s">
        <v>301</v>
      </c>
      <c r="D4" s="10">
        <v>0.01</v>
      </c>
      <c r="E4" s="9" t="s">
        <v>54</v>
      </c>
      <c r="F4" s="10">
        <v>0.08</v>
      </c>
    </row>
    <row r="5" spans="1:8" ht="17.100000000000001" customHeight="1">
      <c r="A5" s="102" t="s">
        <v>6</v>
      </c>
      <c r="B5" s="29">
        <f>B6-B4</f>
        <v>2831400</v>
      </c>
      <c r="C5" s="9" t="s">
        <v>53</v>
      </c>
      <c r="D5" s="10">
        <v>0.05</v>
      </c>
      <c r="E5" s="9" t="s">
        <v>56</v>
      </c>
      <c r="F5" s="10">
        <v>7.0000000000000007E-2</v>
      </c>
    </row>
    <row r="6" spans="1:8" ht="17.100000000000001" customHeight="1">
      <c r="A6" s="102" t="s">
        <v>7</v>
      </c>
      <c r="B6" s="29">
        <v>3643400</v>
      </c>
      <c r="C6" s="8" t="s">
        <v>60</v>
      </c>
      <c r="D6" s="10">
        <v>0.03</v>
      </c>
      <c r="E6" s="9" t="s">
        <v>57</v>
      </c>
      <c r="F6" s="10">
        <v>0.04</v>
      </c>
    </row>
    <row r="7" spans="1:8" ht="17.100000000000001" customHeight="1">
      <c r="A7" s="102" t="s">
        <v>8</v>
      </c>
      <c r="B7" s="29">
        <v>46826250</v>
      </c>
      <c r="C7" s="9" t="s">
        <v>34</v>
      </c>
      <c r="D7" s="10">
        <v>0.09</v>
      </c>
      <c r="E7" s="9" t="s">
        <v>58</v>
      </c>
      <c r="F7" s="10">
        <v>0.21</v>
      </c>
    </row>
    <row r="8" spans="1:8" ht="17.100000000000001" customHeight="1">
      <c r="A8" s="102" t="s">
        <v>13</v>
      </c>
      <c r="B8" s="29">
        <v>90899105</v>
      </c>
      <c r="C8" s="8" t="s">
        <v>35</v>
      </c>
      <c r="D8" s="10">
        <v>0.02</v>
      </c>
      <c r="E8" s="9" t="s">
        <v>267</v>
      </c>
      <c r="F8" s="10">
        <v>0.4</v>
      </c>
    </row>
    <row r="9" spans="1:8" ht="17.100000000000001" customHeight="1">
      <c r="A9" s="102" t="s">
        <v>28</v>
      </c>
      <c r="B9" s="28">
        <f>B7/B8</f>
        <v>0.51514533613944824</v>
      </c>
      <c r="C9" s="8"/>
      <c r="D9" s="10"/>
      <c r="E9" s="9"/>
      <c r="F9" s="12"/>
    </row>
    <row r="10" spans="1:8" ht="27.95" customHeight="1">
      <c r="A10" s="155" t="s">
        <v>26</v>
      </c>
      <c r="B10" s="155"/>
      <c r="C10" s="155"/>
      <c r="D10" s="155"/>
      <c r="E10" s="155"/>
      <c r="F10" s="155"/>
    </row>
    <row r="11" spans="1:8" ht="17.100000000000001" customHeight="1">
      <c r="A11" s="162" t="s">
        <v>27</v>
      </c>
      <c r="B11" s="102" t="s">
        <v>19</v>
      </c>
      <c r="C11" s="102" t="s">
        <v>15</v>
      </c>
      <c r="D11" s="102" t="s">
        <v>18</v>
      </c>
      <c r="E11" s="102" t="s">
        <v>9</v>
      </c>
      <c r="F11" s="16" t="s">
        <v>10</v>
      </c>
    </row>
    <row r="12" spans="1:8" ht="17.100000000000001" customHeight="1">
      <c r="A12" s="162"/>
      <c r="B12" s="21" t="s">
        <v>233</v>
      </c>
      <c r="C12" s="17" t="s">
        <v>437</v>
      </c>
      <c r="D12" s="171" t="s">
        <v>16</v>
      </c>
      <c r="E12" s="21" t="s">
        <v>306</v>
      </c>
      <c r="F12" s="17">
        <v>4</v>
      </c>
    </row>
    <row r="13" spans="1:8" ht="17.100000000000001" customHeight="1">
      <c r="A13" s="162"/>
      <c r="B13" s="21" t="s">
        <v>170</v>
      </c>
      <c r="C13" s="17" t="s">
        <v>303</v>
      </c>
      <c r="D13" s="171"/>
      <c r="E13" s="21" t="s">
        <v>421</v>
      </c>
      <c r="F13" s="17">
        <v>24</v>
      </c>
    </row>
    <row r="14" spans="1:8" ht="17.100000000000001" customHeight="1">
      <c r="A14" s="162"/>
      <c r="B14" s="21" t="s">
        <v>131</v>
      </c>
      <c r="C14" s="17" t="s">
        <v>73</v>
      </c>
      <c r="D14" s="171" t="s">
        <v>17</v>
      </c>
      <c r="E14" s="21" t="s">
        <v>439</v>
      </c>
      <c r="F14" s="17">
        <v>0</v>
      </c>
    </row>
    <row r="15" spans="1:8" ht="17.100000000000001" customHeight="1">
      <c r="A15" s="162"/>
      <c r="B15" s="21" t="s">
        <v>349</v>
      </c>
      <c r="C15" s="17" t="s">
        <v>438</v>
      </c>
      <c r="D15" s="171"/>
      <c r="E15" s="21" t="s">
        <v>64</v>
      </c>
      <c r="F15" s="17">
        <v>0</v>
      </c>
    </row>
    <row r="16" spans="1:8" ht="27.95" customHeight="1">
      <c r="A16" s="155"/>
      <c r="B16" s="155"/>
      <c r="C16" s="155"/>
      <c r="D16" s="155"/>
      <c r="E16" s="155"/>
      <c r="F16" s="155"/>
    </row>
    <row r="17" spans="1:6" ht="18.95" customHeight="1">
      <c r="A17" s="2"/>
      <c r="B17" s="102" t="s">
        <v>33</v>
      </c>
      <c r="C17" s="102" t="s">
        <v>21</v>
      </c>
      <c r="D17" s="102" t="s">
        <v>22</v>
      </c>
      <c r="E17" s="165" t="s">
        <v>23</v>
      </c>
      <c r="F17" s="166"/>
    </row>
    <row r="18" spans="1:6" ht="17.100000000000001" customHeight="1">
      <c r="A18" s="162" t="s">
        <v>29</v>
      </c>
      <c r="B18" s="25">
        <v>0.54166666666666663</v>
      </c>
      <c r="C18" s="25" t="s">
        <v>440</v>
      </c>
      <c r="D18" s="11">
        <v>3</v>
      </c>
      <c r="E18" s="163"/>
      <c r="F18" s="164"/>
    </row>
    <row r="19" spans="1:6" ht="17.100000000000001" customHeight="1">
      <c r="A19" s="162"/>
      <c r="B19" s="25"/>
      <c r="C19" s="25"/>
      <c r="D19" s="11"/>
      <c r="E19" s="163"/>
      <c r="F19" s="164"/>
    </row>
    <row r="20" spans="1:6" ht="17.100000000000001" customHeight="1">
      <c r="A20" s="162"/>
      <c r="B20" s="25"/>
      <c r="C20" s="25"/>
      <c r="D20" s="11"/>
      <c r="E20" s="163"/>
      <c r="F20" s="164"/>
    </row>
    <row r="21" spans="1:6" ht="17.100000000000001" customHeight="1">
      <c r="A21" s="162"/>
      <c r="B21" s="25"/>
      <c r="C21" s="25"/>
      <c r="D21" s="11"/>
      <c r="E21" s="163"/>
      <c r="F21" s="164"/>
    </row>
    <row r="22" spans="1:6" ht="17.100000000000001" customHeight="1">
      <c r="A22" s="162"/>
      <c r="B22" s="25"/>
      <c r="C22" s="25"/>
      <c r="D22" s="11"/>
      <c r="E22" s="163"/>
      <c r="F22" s="164"/>
    </row>
    <row r="23" spans="1:6" ht="17.100000000000001" customHeight="1">
      <c r="A23" s="167"/>
      <c r="B23" s="25"/>
      <c r="C23" s="17"/>
      <c r="D23" s="11"/>
      <c r="E23" s="163"/>
      <c r="F23" s="164"/>
    </row>
    <row r="24" spans="1:6" ht="17.100000000000001" customHeight="1">
      <c r="A24" s="162" t="s">
        <v>0</v>
      </c>
      <c r="B24" s="25">
        <v>0.79166666666666663</v>
      </c>
      <c r="C24" s="25" t="s">
        <v>441</v>
      </c>
      <c r="D24" s="11">
        <v>23</v>
      </c>
      <c r="E24" s="163" t="s">
        <v>450</v>
      </c>
      <c r="F24" s="164"/>
    </row>
    <row r="25" spans="1:6" ht="17.100000000000001" customHeight="1">
      <c r="A25" s="162"/>
      <c r="B25" s="25">
        <v>0.83333333333333337</v>
      </c>
      <c r="C25" s="25" t="s">
        <v>442</v>
      </c>
      <c r="D25" s="11">
        <v>3</v>
      </c>
      <c r="E25" s="163"/>
      <c r="F25" s="164"/>
    </row>
    <row r="26" spans="1:6" ht="17.100000000000001" customHeight="1">
      <c r="A26" s="162"/>
      <c r="B26" s="25"/>
      <c r="C26" s="25"/>
      <c r="D26" s="11"/>
      <c r="E26" s="163"/>
      <c r="F26" s="164"/>
    </row>
    <row r="27" spans="1:6" ht="17.100000000000001" customHeight="1">
      <c r="A27" s="162"/>
      <c r="B27" s="25"/>
      <c r="C27" s="25"/>
      <c r="D27" s="11"/>
      <c r="E27" s="163"/>
      <c r="F27" s="164"/>
    </row>
    <row r="28" spans="1:6" ht="17.100000000000001" customHeight="1">
      <c r="A28" s="162"/>
      <c r="B28" s="25"/>
      <c r="C28" s="25"/>
      <c r="D28" s="11"/>
      <c r="E28" s="163"/>
      <c r="F28" s="164"/>
    </row>
    <row r="29" spans="1:6" ht="17.100000000000001" customHeight="1">
      <c r="A29" s="162"/>
      <c r="B29" s="25"/>
      <c r="C29" s="25"/>
      <c r="D29" s="11"/>
      <c r="E29" s="163"/>
      <c r="F29" s="164"/>
    </row>
    <row r="30" spans="1:6" ht="26.1" customHeight="1">
      <c r="A30" s="155" t="s">
        <v>46</v>
      </c>
      <c r="B30" s="155"/>
      <c r="C30" s="155"/>
      <c r="D30" s="155"/>
      <c r="E30" s="155"/>
      <c r="F30" s="155"/>
    </row>
    <row r="31" spans="1:6" ht="17.100000000000001" customHeight="1">
      <c r="A31" s="149" t="s">
        <v>30</v>
      </c>
      <c r="B31" s="18" t="s">
        <v>37</v>
      </c>
      <c r="C31" s="23" t="s">
        <v>69</v>
      </c>
      <c r="D31" s="149" t="s">
        <v>66</v>
      </c>
      <c r="E31" s="102" t="s">
        <v>37</v>
      </c>
      <c r="F31" s="22" t="s">
        <v>444</v>
      </c>
    </row>
    <row r="32" spans="1:6" ht="17.100000000000001" customHeight="1">
      <c r="A32" s="158"/>
      <c r="B32" s="19" t="s">
        <v>38</v>
      </c>
      <c r="C32" s="23" t="s">
        <v>140</v>
      </c>
      <c r="D32" s="159"/>
      <c r="E32" s="16" t="s">
        <v>42</v>
      </c>
      <c r="F32" s="24" t="s">
        <v>446</v>
      </c>
    </row>
    <row r="33" spans="1:6" ht="17.100000000000001" customHeight="1">
      <c r="A33" s="158"/>
      <c r="B33" s="20" t="s">
        <v>39</v>
      </c>
      <c r="C33" s="23" t="s">
        <v>65</v>
      </c>
      <c r="D33" s="159"/>
      <c r="E33" s="16" t="s">
        <v>43</v>
      </c>
      <c r="F33" s="24" t="s">
        <v>447</v>
      </c>
    </row>
    <row r="34" spans="1:6" ht="17.100000000000001" customHeight="1">
      <c r="A34" s="150"/>
      <c r="B34" s="20" t="s">
        <v>40</v>
      </c>
      <c r="C34" s="23" t="s">
        <v>315</v>
      </c>
      <c r="D34" s="160"/>
      <c r="E34" s="16" t="s">
        <v>44</v>
      </c>
      <c r="F34" s="24" t="s">
        <v>361</v>
      </c>
    </row>
    <row r="35" spans="1:6" ht="17.100000000000001" customHeight="1">
      <c r="A35" s="151"/>
      <c r="B35" s="20" t="s">
        <v>41</v>
      </c>
      <c r="C35" s="23" t="s">
        <v>443</v>
      </c>
      <c r="D35" s="161"/>
      <c r="E35" s="16" t="s">
        <v>45</v>
      </c>
      <c r="F35" s="24"/>
    </row>
    <row r="36" spans="1:6" ht="27" customHeight="1">
      <c r="A36" s="155" t="s">
        <v>46</v>
      </c>
      <c r="B36" s="155"/>
      <c r="C36" s="155"/>
      <c r="D36" s="155"/>
      <c r="E36" s="155"/>
      <c r="F36" s="155"/>
    </row>
    <row r="37" spans="1:6" ht="17.100000000000001" customHeight="1">
      <c r="A37" s="149" t="s">
        <v>31</v>
      </c>
      <c r="B37" s="103" t="s">
        <v>448</v>
      </c>
      <c r="C37" s="104"/>
      <c r="D37" s="104"/>
      <c r="E37" s="104"/>
      <c r="F37" s="105"/>
    </row>
    <row r="38" spans="1:6" ht="17.100000000000001" customHeight="1">
      <c r="A38" s="150"/>
      <c r="B38" s="152" t="s">
        <v>449</v>
      </c>
      <c r="C38" s="153"/>
      <c r="D38" s="153"/>
      <c r="E38" s="153"/>
      <c r="F38" s="154"/>
    </row>
    <row r="39" spans="1:6" ht="17.100000000000001" customHeight="1">
      <c r="A39" s="151"/>
      <c r="B39" s="152"/>
      <c r="C39" s="153"/>
      <c r="D39" s="153"/>
      <c r="E39" s="153"/>
      <c r="F39" s="154"/>
    </row>
    <row r="40" spans="1:6" ht="17.100000000000001" customHeight="1">
      <c r="A40" s="149" t="s">
        <v>20</v>
      </c>
      <c r="B40" s="103" t="s">
        <v>451</v>
      </c>
      <c r="C40" s="104"/>
      <c r="D40" s="104"/>
      <c r="E40" s="104"/>
      <c r="F40" s="105"/>
    </row>
    <row r="41" spans="1:6" ht="17.100000000000001" customHeight="1">
      <c r="A41" s="150"/>
      <c r="B41" s="103" t="s">
        <v>452</v>
      </c>
      <c r="C41" s="104"/>
      <c r="D41" s="104"/>
      <c r="E41" s="104"/>
      <c r="F41" s="105"/>
    </row>
    <row r="42" spans="1:6" ht="17.100000000000001" customHeight="1">
      <c r="A42" s="151"/>
      <c r="B42" s="152"/>
      <c r="C42" s="153"/>
      <c r="D42" s="153"/>
      <c r="E42" s="153"/>
      <c r="F42" s="154"/>
    </row>
    <row r="43" spans="1:6" ht="24" customHeight="1">
      <c r="A43" s="155" t="s">
        <v>32</v>
      </c>
      <c r="B43" s="155"/>
      <c r="C43" s="155"/>
      <c r="D43" s="155"/>
      <c r="E43" s="155"/>
      <c r="F43" s="155"/>
    </row>
    <row r="44" spans="1:6" ht="27" customHeight="1">
      <c r="A44" s="101" t="s">
        <v>30</v>
      </c>
      <c r="B44" s="156"/>
      <c r="C44" s="157"/>
      <c r="D44" s="101" t="s">
        <v>20</v>
      </c>
      <c r="E44" s="156"/>
      <c r="F44" s="157"/>
    </row>
    <row r="45" spans="1:6" ht="24" customHeight="1">
      <c r="A45" s="142" t="s">
        <v>12</v>
      </c>
      <c r="B45" s="143"/>
      <c r="C45" s="144"/>
      <c r="D45" s="100" t="s">
        <v>11</v>
      </c>
      <c r="E45" s="145">
        <f>B39</f>
        <v>0</v>
      </c>
      <c r="F45" s="146"/>
    </row>
    <row r="46" spans="1:6" ht="17.100000000000001" customHeight="1">
      <c r="A46" s="147" t="s">
        <v>30</v>
      </c>
      <c r="B46" s="13" t="s">
        <v>2</v>
      </c>
      <c r="C46" s="13" t="s">
        <v>24</v>
      </c>
      <c r="D46" s="147" t="s">
        <v>20</v>
      </c>
      <c r="E46" s="13" t="s">
        <v>25</v>
      </c>
      <c r="F46" s="13" t="s">
        <v>3</v>
      </c>
    </row>
    <row r="47" spans="1:6" ht="17.100000000000001" customHeight="1">
      <c r="A47" s="147"/>
      <c r="B47" s="3"/>
      <c r="C47" s="3"/>
      <c r="D47" s="148"/>
      <c r="E47" s="3"/>
      <c r="F47" s="14"/>
    </row>
    <row r="48" spans="1:6" ht="17.100000000000001" customHeight="1">
      <c r="A48" s="147"/>
      <c r="B48" s="3"/>
      <c r="C48" s="3"/>
      <c r="D48" s="148"/>
      <c r="E48" s="3"/>
      <c r="F48" s="14"/>
    </row>
    <row r="49" spans="1:6" ht="17.100000000000001" customHeight="1">
      <c r="A49" s="147"/>
      <c r="B49" s="3"/>
      <c r="C49" s="3"/>
      <c r="D49" s="14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  <mergeCell ref="A30:F30"/>
    <mergeCell ref="A31:A35"/>
    <mergeCell ref="D31:D35"/>
    <mergeCell ref="A36:F36"/>
    <mergeCell ref="A37:A39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zoomScaleNormal="100" zoomScalePageLayoutView="150" workbookViewId="0">
      <selection activeCell="F35" sqref="F35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8" ht="36" customHeight="1">
      <c r="A1" s="168" t="s">
        <v>47</v>
      </c>
      <c r="B1" s="168"/>
      <c r="C1" s="168"/>
      <c r="D1" s="168"/>
      <c r="E1" s="168"/>
      <c r="F1" s="168"/>
    </row>
    <row r="2" spans="1:8" ht="20.100000000000001" customHeight="1">
      <c r="A2" s="102" t="s">
        <v>4</v>
      </c>
      <c r="B2" s="15">
        <v>42084</v>
      </c>
      <c r="C2" s="5" t="s">
        <v>61</v>
      </c>
      <c r="D2" s="15"/>
      <c r="E2" s="6" t="s">
        <v>49</v>
      </c>
      <c r="F2" s="17"/>
      <c r="H2" s="81">
        <f>SUM(D4:D8)+SUM(F4:F8)</f>
        <v>1</v>
      </c>
    </row>
    <row r="3" spans="1:8" ht="24" customHeight="1">
      <c r="A3" s="169" t="s">
        <v>50</v>
      </c>
      <c r="B3" s="170"/>
      <c r="C3" s="26" t="s">
        <v>14</v>
      </c>
      <c r="D3" s="26" t="s">
        <v>52</v>
      </c>
      <c r="E3" s="26" t="s">
        <v>51</v>
      </c>
      <c r="F3" s="7" t="s">
        <v>52</v>
      </c>
    </row>
    <row r="4" spans="1:8" ht="17.100000000000001" customHeight="1">
      <c r="A4" s="102" t="s">
        <v>5</v>
      </c>
      <c r="B4" s="27">
        <v>3102500</v>
      </c>
      <c r="C4" s="8" t="s">
        <v>301</v>
      </c>
      <c r="D4" s="10">
        <v>0</v>
      </c>
      <c r="E4" s="9" t="s">
        <v>54</v>
      </c>
      <c r="F4" s="10">
        <v>7.0000000000000007E-2</v>
      </c>
    </row>
    <row r="5" spans="1:8" ht="17.100000000000001" customHeight="1">
      <c r="A5" s="102" t="s">
        <v>6</v>
      </c>
      <c r="B5" s="29">
        <f>B6-B4</f>
        <v>1982100</v>
      </c>
      <c r="C5" s="9" t="s">
        <v>53</v>
      </c>
      <c r="D5" s="10">
        <v>0.04</v>
      </c>
      <c r="E5" s="9" t="s">
        <v>56</v>
      </c>
      <c r="F5" s="10">
        <v>0.45</v>
      </c>
    </row>
    <row r="6" spans="1:8" ht="17.100000000000001" customHeight="1">
      <c r="A6" s="102" t="s">
        <v>7</v>
      </c>
      <c r="B6" s="29">
        <v>5084600</v>
      </c>
      <c r="C6" s="8" t="s">
        <v>60</v>
      </c>
      <c r="D6" s="10">
        <v>0.06</v>
      </c>
      <c r="E6" s="9" t="s">
        <v>57</v>
      </c>
      <c r="F6" s="10">
        <v>7.0000000000000007E-2</v>
      </c>
    </row>
    <row r="7" spans="1:8" ht="17.100000000000001" customHeight="1">
      <c r="A7" s="102" t="s">
        <v>8</v>
      </c>
      <c r="B7" s="29">
        <v>51910850</v>
      </c>
      <c r="C7" s="9" t="s">
        <v>34</v>
      </c>
      <c r="D7" s="10">
        <v>0.08</v>
      </c>
      <c r="E7" s="9" t="s">
        <v>58</v>
      </c>
      <c r="F7" s="10">
        <v>0.19</v>
      </c>
    </row>
    <row r="8" spans="1:8" ht="17.100000000000001" customHeight="1">
      <c r="A8" s="102" t="s">
        <v>13</v>
      </c>
      <c r="B8" s="29">
        <v>90899105</v>
      </c>
      <c r="C8" s="8" t="s">
        <v>35</v>
      </c>
      <c r="D8" s="10">
        <v>0.04</v>
      </c>
      <c r="E8" s="9"/>
      <c r="F8" s="10"/>
    </row>
    <row r="9" spans="1:8" ht="17.100000000000001" customHeight="1">
      <c r="A9" s="102" t="s">
        <v>28</v>
      </c>
      <c r="B9" s="28">
        <f>B7/B8</f>
        <v>0.57108208051113374</v>
      </c>
      <c r="C9" s="8"/>
      <c r="D9" s="10"/>
      <c r="E9" s="9"/>
      <c r="F9" s="12"/>
    </row>
    <row r="10" spans="1:8" ht="27.95" customHeight="1">
      <c r="A10" s="155" t="s">
        <v>26</v>
      </c>
      <c r="B10" s="155"/>
      <c r="C10" s="155"/>
      <c r="D10" s="155"/>
      <c r="E10" s="155"/>
      <c r="F10" s="155"/>
    </row>
    <row r="11" spans="1:8" ht="17.100000000000001" customHeight="1">
      <c r="A11" s="162" t="s">
        <v>27</v>
      </c>
      <c r="B11" s="102" t="s">
        <v>19</v>
      </c>
      <c r="C11" s="102" t="s">
        <v>15</v>
      </c>
      <c r="D11" s="102" t="s">
        <v>18</v>
      </c>
      <c r="E11" s="102" t="s">
        <v>9</v>
      </c>
      <c r="F11" s="16" t="s">
        <v>10</v>
      </c>
    </row>
    <row r="12" spans="1:8" ht="17.100000000000001" customHeight="1">
      <c r="A12" s="162"/>
      <c r="B12" s="21" t="s">
        <v>233</v>
      </c>
      <c r="C12" s="17" t="s">
        <v>437</v>
      </c>
      <c r="D12" s="171" t="s">
        <v>16</v>
      </c>
      <c r="E12" s="21" t="s">
        <v>171</v>
      </c>
      <c r="F12" s="17">
        <v>52</v>
      </c>
    </row>
    <row r="13" spans="1:8" ht="17.100000000000001" customHeight="1">
      <c r="A13" s="162"/>
      <c r="B13" s="21" t="s">
        <v>170</v>
      </c>
      <c r="C13" s="17" t="s">
        <v>453</v>
      </c>
      <c r="D13" s="171"/>
      <c r="E13" s="21" t="s">
        <v>306</v>
      </c>
      <c r="F13" s="17">
        <v>5</v>
      </c>
    </row>
    <row r="14" spans="1:8" ht="17.100000000000001" customHeight="1">
      <c r="A14" s="162"/>
      <c r="B14" s="21" t="s">
        <v>131</v>
      </c>
      <c r="C14" s="17" t="s">
        <v>106</v>
      </c>
      <c r="D14" s="171" t="s">
        <v>17</v>
      </c>
      <c r="E14" s="21" t="s">
        <v>454</v>
      </c>
      <c r="F14" s="17">
        <v>0</v>
      </c>
    </row>
    <row r="15" spans="1:8" ht="17.100000000000001" customHeight="1">
      <c r="A15" s="162"/>
      <c r="B15" s="21" t="s">
        <v>349</v>
      </c>
      <c r="C15" s="17" t="s">
        <v>404</v>
      </c>
      <c r="D15" s="171"/>
      <c r="E15" s="21" t="s">
        <v>170</v>
      </c>
      <c r="F15" s="17">
        <v>0</v>
      </c>
    </row>
    <row r="16" spans="1:8" ht="27.95" customHeight="1">
      <c r="A16" s="155"/>
      <c r="B16" s="155"/>
      <c r="C16" s="155"/>
      <c r="D16" s="155"/>
      <c r="E16" s="155"/>
      <c r="F16" s="155"/>
    </row>
    <row r="17" spans="1:6" ht="18.95" customHeight="1">
      <c r="A17" s="2"/>
      <c r="B17" s="102" t="s">
        <v>33</v>
      </c>
      <c r="C17" s="102" t="s">
        <v>21</v>
      </c>
      <c r="D17" s="102" t="s">
        <v>22</v>
      </c>
      <c r="E17" s="165" t="s">
        <v>23</v>
      </c>
      <c r="F17" s="166"/>
    </row>
    <row r="18" spans="1:6" ht="17.100000000000001" customHeight="1">
      <c r="A18" s="162" t="s">
        <v>29</v>
      </c>
      <c r="B18" s="25">
        <v>0.5</v>
      </c>
      <c r="C18" s="25" t="s">
        <v>455</v>
      </c>
      <c r="D18" s="11" t="s">
        <v>456</v>
      </c>
      <c r="E18" s="163" t="s">
        <v>457</v>
      </c>
      <c r="F18" s="164"/>
    </row>
    <row r="19" spans="1:6" ht="17.100000000000001" customHeight="1">
      <c r="A19" s="162"/>
      <c r="B19" s="25">
        <v>0.5</v>
      </c>
      <c r="C19" s="25" t="s">
        <v>458</v>
      </c>
      <c r="D19" s="11" t="s">
        <v>459</v>
      </c>
      <c r="E19" s="163" t="s">
        <v>460</v>
      </c>
      <c r="F19" s="164"/>
    </row>
    <row r="20" spans="1:6" ht="17.100000000000001" customHeight="1">
      <c r="A20" s="162"/>
      <c r="B20" s="25">
        <v>0.54166666666666663</v>
      </c>
      <c r="C20" s="25" t="s">
        <v>461</v>
      </c>
      <c r="D20" s="11">
        <v>8</v>
      </c>
      <c r="E20" s="163" t="s">
        <v>462</v>
      </c>
      <c r="F20" s="164"/>
    </row>
    <row r="21" spans="1:6" ht="17.100000000000001" customHeight="1">
      <c r="A21" s="162"/>
      <c r="B21" s="25">
        <v>0.60416666666666663</v>
      </c>
      <c r="C21" s="25" t="s">
        <v>463</v>
      </c>
      <c r="D21" s="11">
        <v>3</v>
      </c>
      <c r="E21" s="163"/>
      <c r="F21" s="164"/>
    </row>
    <row r="22" spans="1:6" ht="17.100000000000001" customHeight="1">
      <c r="A22" s="162"/>
      <c r="B22" s="25">
        <v>0.60416666666666663</v>
      </c>
      <c r="C22" s="25" t="s">
        <v>464</v>
      </c>
      <c r="D22" s="11">
        <v>4</v>
      </c>
      <c r="E22" s="163"/>
      <c r="F22" s="164"/>
    </row>
    <row r="23" spans="1:6" ht="17.100000000000001" customHeight="1">
      <c r="A23" s="167"/>
      <c r="B23" s="25">
        <v>0.60416666666666663</v>
      </c>
      <c r="C23" s="17" t="s">
        <v>465</v>
      </c>
      <c r="D23" s="11">
        <v>3</v>
      </c>
      <c r="E23" s="163"/>
      <c r="F23" s="164"/>
    </row>
    <row r="24" spans="1:6" ht="17.100000000000001" customHeight="1">
      <c r="A24" s="162" t="s">
        <v>0</v>
      </c>
      <c r="B24" s="25">
        <v>0.72916666666666663</v>
      </c>
      <c r="C24" s="25" t="s">
        <v>466</v>
      </c>
      <c r="D24" s="11" t="s">
        <v>423</v>
      </c>
      <c r="E24" s="163"/>
      <c r="F24" s="164"/>
    </row>
    <row r="25" spans="1:6" ht="17.100000000000001" customHeight="1">
      <c r="A25" s="162"/>
      <c r="B25" s="25">
        <v>0.75</v>
      </c>
      <c r="C25" s="25" t="s">
        <v>467</v>
      </c>
      <c r="D25" s="11">
        <v>4</v>
      </c>
      <c r="E25" s="163" t="s">
        <v>424</v>
      </c>
      <c r="F25" s="164"/>
    </row>
    <row r="26" spans="1:6" ht="17.100000000000001" customHeight="1">
      <c r="A26" s="162"/>
      <c r="B26" s="25">
        <v>0.75</v>
      </c>
      <c r="C26" s="25" t="s">
        <v>468</v>
      </c>
      <c r="D26" s="11" t="s">
        <v>192</v>
      </c>
      <c r="E26" s="163"/>
      <c r="F26" s="164"/>
    </row>
    <row r="27" spans="1:6" ht="17.100000000000001" customHeight="1">
      <c r="A27" s="162"/>
      <c r="B27" s="25">
        <v>0.77083333333333337</v>
      </c>
      <c r="C27" s="25" t="s">
        <v>469</v>
      </c>
      <c r="D27" s="11">
        <v>3</v>
      </c>
      <c r="E27" s="163"/>
      <c r="F27" s="164"/>
    </row>
    <row r="28" spans="1:6" ht="17.100000000000001" customHeight="1">
      <c r="A28" s="162"/>
      <c r="B28" s="25">
        <v>0.79166666666666663</v>
      </c>
      <c r="C28" s="25" t="s">
        <v>470</v>
      </c>
      <c r="D28" s="11">
        <v>3</v>
      </c>
      <c r="E28" s="163" t="s">
        <v>471</v>
      </c>
      <c r="F28" s="164"/>
    </row>
    <row r="29" spans="1:6" ht="17.100000000000001" customHeight="1">
      <c r="A29" s="162"/>
      <c r="B29" s="25">
        <v>0.83333333333333337</v>
      </c>
      <c r="C29" s="25" t="s">
        <v>472</v>
      </c>
      <c r="D29" s="11">
        <v>3</v>
      </c>
      <c r="E29" s="163"/>
      <c r="F29" s="164"/>
    </row>
    <row r="30" spans="1:6" ht="26.1" customHeight="1">
      <c r="A30" s="155" t="s">
        <v>46</v>
      </c>
      <c r="B30" s="155"/>
      <c r="C30" s="155"/>
      <c r="D30" s="155"/>
      <c r="E30" s="155"/>
      <c r="F30" s="155"/>
    </row>
    <row r="31" spans="1:6" ht="17.100000000000001" customHeight="1">
      <c r="A31" s="149" t="s">
        <v>30</v>
      </c>
      <c r="B31" s="18" t="s">
        <v>37</v>
      </c>
      <c r="C31" s="23" t="s">
        <v>473</v>
      </c>
      <c r="D31" s="149" t="s">
        <v>66</v>
      </c>
      <c r="E31" s="102" t="s">
        <v>37</v>
      </c>
      <c r="F31" s="22" t="s">
        <v>445</v>
      </c>
    </row>
    <row r="32" spans="1:6" ht="17.100000000000001" customHeight="1">
      <c r="A32" s="158"/>
      <c r="B32" s="19" t="s">
        <v>38</v>
      </c>
      <c r="C32" s="23" t="s">
        <v>140</v>
      </c>
      <c r="D32" s="159"/>
      <c r="E32" s="16" t="s">
        <v>42</v>
      </c>
      <c r="F32" s="24" t="s">
        <v>381</v>
      </c>
    </row>
    <row r="33" spans="1:6" ht="17.100000000000001" customHeight="1">
      <c r="A33" s="158"/>
      <c r="B33" s="20" t="s">
        <v>39</v>
      </c>
      <c r="C33" s="23" t="s">
        <v>65</v>
      </c>
      <c r="D33" s="159"/>
      <c r="E33" s="16" t="s">
        <v>43</v>
      </c>
      <c r="F33" s="24" t="s">
        <v>444</v>
      </c>
    </row>
    <row r="34" spans="1:6" ht="17.100000000000001" customHeight="1">
      <c r="A34" s="150"/>
      <c r="B34" s="20" t="s">
        <v>40</v>
      </c>
      <c r="C34" s="23" t="s">
        <v>474</v>
      </c>
      <c r="D34" s="160"/>
      <c r="E34" s="16" t="s">
        <v>44</v>
      </c>
      <c r="F34" s="24" t="s">
        <v>361</v>
      </c>
    </row>
    <row r="35" spans="1:6" ht="17.100000000000001" customHeight="1">
      <c r="A35" s="151"/>
      <c r="B35" s="20" t="s">
        <v>41</v>
      </c>
      <c r="C35" s="23" t="s">
        <v>202</v>
      </c>
      <c r="D35" s="161"/>
      <c r="E35" s="16" t="s">
        <v>45</v>
      </c>
      <c r="F35" s="24"/>
    </row>
    <row r="36" spans="1:6" ht="27" customHeight="1">
      <c r="A36" s="155" t="s">
        <v>46</v>
      </c>
      <c r="B36" s="155"/>
      <c r="C36" s="155"/>
      <c r="D36" s="155"/>
      <c r="E36" s="155"/>
      <c r="F36" s="155"/>
    </row>
    <row r="37" spans="1:6" ht="17.100000000000001" customHeight="1">
      <c r="A37" s="149" t="s">
        <v>31</v>
      </c>
      <c r="B37" s="103" t="s">
        <v>475</v>
      </c>
      <c r="C37" s="104"/>
      <c r="D37" s="104"/>
      <c r="E37" s="104"/>
      <c r="F37" s="105"/>
    </row>
    <row r="38" spans="1:6" ht="17.100000000000001" customHeight="1">
      <c r="A38" s="150"/>
      <c r="B38" s="152" t="s">
        <v>476</v>
      </c>
      <c r="C38" s="153"/>
      <c r="D38" s="153"/>
      <c r="E38" s="153"/>
      <c r="F38" s="154"/>
    </row>
    <row r="39" spans="1:6" ht="17.100000000000001" customHeight="1">
      <c r="A39" s="151"/>
      <c r="B39" s="152"/>
      <c r="C39" s="153"/>
      <c r="D39" s="153"/>
      <c r="E39" s="153"/>
      <c r="F39" s="154"/>
    </row>
    <row r="40" spans="1:6" ht="17.100000000000001" customHeight="1">
      <c r="A40" s="149" t="s">
        <v>20</v>
      </c>
      <c r="B40" s="103" t="s">
        <v>477</v>
      </c>
      <c r="C40" s="104"/>
      <c r="D40" s="104"/>
      <c r="E40" s="104"/>
      <c r="F40" s="105"/>
    </row>
    <row r="41" spans="1:6" ht="17.100000000000001" customHeight="1">
      <c r="A41" s="150"/>
      <c r="B41" s="103" t="s">
        <v>478</v>
      </c>
      <c r="C41" s="104"/>
      <c r="D41" s="104"/>
      <c r="E41" s="104"/>
      <c r="F41" s="105"/>
    </row>
    <row r="42" spans="1:6" ht="17.100000000000001" customHeight="1">
      <c r="A42" s="151"/>
      <c r="B42" s="152"/>
      <c r="C42" s="153"/>
      <c r="D42" s="153"/>
      <c r="E42" s="153"/>
      <c r="F42" s="154"/>
    </row>
    <row r="43" spans="1:6" ht="24" customHeight="1">
      <c r="A43" s="155" t="s">
        <v>32</v>
      </c>
      <c r="B43" s="155"/>
      <c r="C43" s="155"/>
      <c r="D43" s="155"/>
      <c r="E43" s="155"/>
      <c r="F43" s="155"/>
    </row>
    <row r="44" spans="1:6" ht="27" customHeight="1">
      <c r="A44" s="101" t="s">
        <v>30</v>
      </c>
      <c r="B44" s="156"/>
      <c r="C44" s="157"/>
      <c r="D44" s="101" t="s">
        <v>20</v>
      </c>
      <c r="E44" s="156"/>
      <c r="F44" s="157"/>
    </row>
    <row r="45" spans="1:6" ht="24" customHeight="1">
      <c r="A45" s="142" t="s">
        <v>12</v>
      </c>
      <c r="B45" s="143"/>
      <c r="C45" s="144"/>
      <c r="D45" s="100" t="s">
        <v>11</v>
      </c>
      <c r="E45" s="145">
        <f>B39</f>
        <v>0</v>
      </c>
      <c r="F45" s="146"/>
    </row>
    <row r="46" spans="1:6" ht="17.100000000000001" customHeight="1">
      <c r="A46" s="147" t="s">
        <v>30</v>
      </c>
      <c r="B46" s="13" t="s">
        <v>2</v>
      </c>
      <c r="C46" s="13" t="s">
        <v>24</v>
      </c>
      <c r="D46" s="147" t="s">
        <v>20</v>
      </c>
      <c r="E46" s="13" t="s">
        <v>25</v>
      </c>
      <c r="F46" s="13" t="s">
        <v>3</v>
      </c>
    </row>
    <row r="47" spans="1:6" ht="17.100000000000001" customHeight="1">
      <c r="A47" s="147"/>
      <c r="B47" s="3"/>
      <c r="C47" s="3"/>
      <c r="D47" s="148"/>
      <c r="E47" s="3"/>
      <c r="F47" s="14"/>
    </row>
    <row r="48" spans="1:6" ht="17.100000000000001" customHeight="1">
      <c r="A48" s="147"/>
      <c r="B48" s="3"/>
      <c r="C48" s="3"/>
      <c r="D48" s="148"/>
      <c r="E48" s="3"/>
      <c r="F48" s="14"/>
    </row>
    <row r="49" spans="1:6" ht="17.100000000000001" customHeight="1">
      <c r="A49" s="147"/>
      <c r="B49" s="3"/>
      <c r="C49" s="3"/>
      <c r="D49" s="14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  <mergeCell ref="A30:F30"/>
    <mergeCell ref="A31:A35"/>
    <mergeCell ref="D31:D35"/>
    <mergeCell ref="A36:F36"/>
    <mergeCell ref="A37:A39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zoomScaleNormal="100" zoomScalePageLayoutView="150" workbookViewId="0">
      <selection activeCell="E35" sqref="E35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8" ht="36" customHeight="1">
      <c r="A1" s="168" t="s">
        <v>47</v>
      </c>
      <c r="B1" s="168"/>
      <c r="C1" s="168"/>
      <c r="D1" s="168"/>
      <c r="E1" s="168"/>
      <c r="F1" s="168"/>
    </row>
    <row r="2" spans="1:8" ht="20.100000000000001" customHeight="1">
      <c r="A2" s="110" t="s">
        <v>4</v>
      </c>
      <c r="B2" s="15">
        <v>42085</v>
      </c>
      <c r="C2" s="5" t="s">
        <v>61</v>
      </c>
      <c r="D2" s="15"/>
      <c r="E2" s="6" t="s">
        <v>49</v>
      </c>
      <c r="F2" s="17"/>
      <c r="H2" s="81">
        <f>SUM(D4:D8)+SUM(F4:F8)</f>
        <v>1.0100000000000002</v>
      </c>
    </row>
    <row r="3" spans="1:8" ht="24" customHeight="1">
      <c r="A3" s="169" t="s">
        <v>50</v>
      </c>
      <c r="B3" s="170"/>
      <c r="C3" s="26" t="s">
        <v>14</v>
      </c>
      <c r="D3" s="26" t="s">
        <v>52</v>
      </c>
      <c r="E3" s="26" t="s">
        <v>51</v>
      </c>
      <c r="F3" s="7" t="s">
        <v>52</v>
      </c>
    </row>
    <row r="4" spans="1:8" ht="17.100000000000001" customHeight="1">
      <c r="A4" s="110" t="s">
        <v>5</v>
      </c>
      <c r="B4" s="27">
        <v>2834500</v>
      </c>
      <c r="C4" s="8" t="s">
        <v>301</v>
      </c>
      <c r="D4" s="10">
        <v>0.02</v>
      </c>
      <c r="E4" s="9" t="s">
        <v>54</v>
      </c>
      <c r="F4" s="10">
        <v>0.08</v>
      </c>
    </row>
    <row r="5" spans="1:8" ht="17.100000000000001" customHeight="1">
      <c r="A5" s="110" t="s">
        <v>6</v>
      </c>
      <c r="B5" s="29">
        <f>B6-B4</f>
        <v>853700</v>
      </c>
      <c r="C5" s="9" t="s">
        <v>53</v>
      </c>
      <c r="D5" s="10">
        <v>0.08</v>
      </c>
      <c r="E5" s="9" t="s">
        <v>56</v>
      </c>
      <c r="F5" s="10">
        <v>0.08</v>
      </c>
    </row>
    <row r="6" spans="1:8" ht="17.100000000000001" customHeight="1">
      <c r="A6" s="110" t="s">
        <v>7</v>
      </c>
      <c r="B6" s="29">
        <v>3688200</v>
      </c>
      <c r="C6" s="8" t="s">
        <v>60</v>
      </c>
      <c r="D6" s="10">
        <v>0.14000000000000001</v>
      </c>
      <c r="E6" s="9" t="s">
        <v>57</v>
      </c>
      <c r="F6" s="10">
        <v>0</v>
      </c>
    </row>
    <row r="7" spans="1:8" ht="17.100000000000001" customHeight="1">
      <c r="A7" s="110" t="s">
        <v>8</v>
      </c>
      <c r="B7" s="29">
        <v>55599050</v>
      </c>
      <c r="C7" s="9" t="s">
        <v>34</v>
      </c>
      <c r="D7" s="10">
        <v>0.17</v>
      </c>
      <c r="E7" s="9" t="s">
        <v>58</v>
      </c>
      <c r="F7" s="10">
        <v>0.15</v>
      </c>
    </row>
    <row r="8" spans="1:8" ht="17.100000000000001" customHeight="1">
      <c r="A8" s="110" t="s">
        <v>13</v>
      </c>
      <c r="B8" s="29">
        <v>90899105</v>
      </c>
      <c r="C8" s="8" t="s">
        <v>35</v>
      </c>
      <c r="D8" s="10">
        <v>0.03</v>
      </c>
      <c r="E8" s="9" t="s">
        <v>479</v>
      </c>
      <c r="F8" s="10">
        <v>0.26</v>
      </c>
    </row>
    <row r="9" spans="1:8" ht="17.100000000000001" customHeight="1">
      <c r="A9" s="110" t="s">
        <v>28</v>
      </c>
      <c r="B9" s="28">
        <f>B7/B8</f>
        <v>0.61165673743432347</v>
      </c>
      <c r="C9" s="8"/>
      <c r="D9" s="10"/>
      <c r="E9" s="9"/>
      <c r="F9" s="12"/>
    </row>
    <row r="10" spans="1:8" ht="27.95" customHeight="1">
      <c r="A10" s="155" t="s">
        <v>26</v>
      </c>
      <c r="B10" s="155"/>
      <c r="C10" s="155"/>
      <c r="D10" s="155"/>
      <c r="E10" s="155"/>
      <c r="F10" s="155"/>
    </row>
    <row r="11" spans="1:8" ht="17.100000000000001" customHeight="1">
      <c r="A11" s="162" t="s">
        <v>27</v>
      </c>
      <c r="B11" s="110" t="s">
        <v>19</v>
      </c>
      <c r="C11" s="110" t="s">
        <v>15</v>
      </c>
      <c r="D11" s="110" t="s">
        <v>18</v>
      </c>
      <c r="E11" s="110" t="s">
        <v>9</v>
      </c>
      <c r="F11" s="16" t="s">
        <v>10</v>
      </c>
    </row>
    <row r="12" spans="1:8" ht="17.100000000000001" customHeight="1">
      <c r="A12" s="162"/>
      <c r="B12" s="21" t="s">
        <v>233</v>
      </c>
      <c r="C12" s="17" t="s">
        <v>480</v>
      </c>
      <c r="D12" s="171" t="s">
        <v>16</v>
      </c>
      <c r="E12" s="21" t="s">
        <v>212</v>
      </c>
      <c r="F12" s="17">
        <v>12</v>
      </c>
    </row>
    <row r="13" spans="1:8" ht="17.100000000000001" customHeight="1">
      <c r="A13" s="162"/>
      <c r="B13" s="21" t="s">
        <v>170</v>
      </c>
      <c r="C13" s="17" t="s">
        <v>481</v>
      </c>
      <c r="D13" s="171"/>
      <c r="E13" s="21" t="s">
        <v>484</v>
      </c>
      <c r="F13" s="17">
        <v>16</v>
      </c>
    </row>
    <row r="14" spans="1:8" ht="17.100000000000001" customHeight="1">
      <c r="A14" s="162"/>
      <c r="B14" s="21" t="s">
        <v>131</v>
      </c>
      <c r="C14" s="17" t="s">
        <v>482</v>
      </c>
      <c r="D14" s="171" t="s">
        <v>17</v>
      </c>
      <c r="E14" s="21" t="s">
        <v>131</v>
      </c>
      <c r="F14" s="17">
        <v>0</v>
      </c>
    </row>
    <row r="15" spans="1:8" ht="17.100000000000001" customHeight="1">
      <c r="A15" s="162"/>
      <c r="B15" s="21" t="s">
        <v>349</v>
      </c>
      <c r="C15" s="17" t="s">
        <v>483</v>
      </c>
      <c r="D15" s="171"/>
      <c r="E15" s="21" t="s">
        <v>349</v>
      </c>
      <c r="F15" s="17">
        <v>0</v>
      </c>
    </row>
    <row r="16" spans="1:8" ht="27.95" customHeight="1">
      <c r="A16" s="155"/>
      <c r="B16" s="155"/>
      <c r="C16" s="155"/>
      <c r="D16" s="155"/>
      <c r="E16" s="155"/>
      <c r="F16" s="155"/>
    </row>
    <row r="17" spans="1:6" ht="18.95" customHeight="1">
      <c r="A17" s="2"/>
      <c r="B17" s="110" t="s">
        <v>33</v>
      </c>
      <c r="C17" s="110" t="s">
        <v>21</v>
      </c>
      <c r="D17" s="110" t="s">
        <v>22</v>
      </c>
      <c r="E17" s="165" t="s">
        <v>23</v>
      </c>
      <c r="F17" s="166"/>
    </row>
    <row r="18" spans="1:6" ht="17.100000000000001" customHeight="1">
      <c r="A18" s="162" t="s">
        <v>29</v>
      </c>
      <c r="B18" s="25">
        <v>0.5</v>
      </c>
      <c r="C18" s="25" t="s">
        <v>485</v>
      </c>
      <c r="D18" s="11">
        <v>16</v>
      </c>
      <c r="E18" s="163" t="s">
        <v>486</v>
      </c>
      <c r="F18" s="164"/>
    </row>
    <row r="19" spans="1:6" ht="17.100000000000001" customHeight="1">
      <c r="A19" s="162"/>
      <c r="B19" s="25">
        <v>0.5</v>
      </c>
      <c r="C19" s="25" t="s">
        <v>487</v>
      </c>
      <c r="D19" s="11">
        <v>4</v>
      </c>
      <c r="E19" s="163"/>
      <c r="F19" s="164"/>
    </row>
    <row r="20" spans="1:6" ht="17.100000000000001" customHeight="1">
      <c r="A20" s="162"/>
      <c r="B20" s="25">
        <v>0.54166666666666663</v>
      </c>
      <c r="C20" s="25" t="s">
        <v>488</v>
      </c>
      <c r="D20" s="11">
        <v>4</v>
      </c>
      <c r="E20" s="163"/>
      <c r="F20" s="164"/>
    </row>
    <row r="21" spans="1:6" ht="17.100000000000001" customHeight="1">
      <c r="A21" s="162"/>
      <c r="B21" s="25">
        <v>0.60416666666666663</v>
      </c>
      <c r="C21" s="25" t="s">
        <v>489</v>
      </c>
      <c r="D21" s="11">
        <v>3</v>
      </c>
      <c r="E21" s="163"/>
      <c r="F21" s="164"/>
    </row>
    <row r="22" spans="1:6" ht="17.100000000000001" customHeight="1">
      <c r="A22" s="162"/>
      <c r="B22" s="25">
        <v>0.60416666666666663</v>
      </c>
      <c r="C22" s="25" t="s">
        <v>490</v>
      </c>
      <c r="D22" s="11">
        <v>8</v>
      </c>
      <c r="E22" s="163"/>
      <c r="F22" s="164"/>
    </row>
    <row r="23" spans="1:6" ht="17.100000000000001" customHeight="1">
      <c r="A23" s="167"/>
      <c r="B23" s="25">
        <v>0.60416666666666663</v>
      </c>
      <c r="C23" s="17" t="s">
        <v>491</v>
      </c>
      <c r="D23" s="11">
        <v>2</v>
      </c>
      <c r="E23" s="163"/>
      <c r="F23" s="164"/>
    </row>
    <row r="24" spans="1:6" ht="17.100000000000001" customHeight="1">
      <c r="A24" s="162" t="s">
        <v>0</v>
      </c>
      <c r="B24" s="25">
        <v>0.72916666666666663</v>
      </c>
      <c r="C24" s="25" t="s">
        <v>492</v>
      </c>
      <c r="D24" s="11">
        <v>2</v>
      </c>
      <c r="E24" s="163"/>
      <c r="F24" s="164"/>
    </row>
    <row r="25" spans="1:6" ht="17.100000000000001" customHeight="1">
      <c r="A25" s="162"/>
      <c r="B25" s="25">
        <v>0.75</v>
      </c>
      <c r="C25" s="25" t="s">
        <v>493</v>
      </c>
      <c r="D25" s="11">
        <v>2</v>
      </c>
      <c r="E25" s="163"/>
      <c r="F25" s="164"/>
    </row>
    <row r="26" spans="1:6" ht="17.100000000000001" customHeight="1">
      <c r="A26" s="162"/>
      <c r="B26" s="25">
        <v>0.75</v>
      </c>
      <c r="C26" s="25" t="s">
        <v>494</v>
      </c>
      <c r="D26" s="11">
        <v>2</v>
      </c>
      <c r="E26" s="163"/>
      <c r="F26" s="164"/>
    </row>
    <row r="27" spans="1:6" ht="17.100000000000001" customHeight="1">
      <c r="A27" s="162"/>
      <c r="B27" s="25"/>
      <c r="C27" s="25"/>
      <c r="D27" s="11"/>
      <c r="E27" s="163"/>
      <c r="F27" s="164"/>
    </row>
    <row r="28" spans="1:6" ht="17.100000000000001" customHeight="1">
      <c r="A28" s="162"/>
      <c r="B28" s="25"/>
      <c r="C28" s="25"/>
      <c r="D28" s="11"/>
      <c r="E28" s="163"/>
      <c r="F28" s="164"/>
    </row>
    <row r="29" spans="1:6" ht="17.100000000000001" customHeight="1">
      <c r="A29" s="162"/>
      <c r="B29" s="25"/>
      <c r="C29" s="25"/>
      <c r="D29" s="11"/>
      <c r="E29" s="163"/>
      <c r="F29" s="164"/>
    </row>
    <row r="30" spans="1:6" ht="26.1" customHeight="1">
      <c r="A30" s="155" t="s">
        <v>46</v>
      </c>
      <c r="B30" s="155"/>
      <c r="C30" s="155"/>
      <c r="D30" s="155"/>
      <c r="E30" s="155"/>
      <c r="F30" s="155"/>
    </row>
    <row r="31" spans="1:6" ht="17.100000000000001" customHeight="1">
      <c r="A31" s="149" t="s">
        <v>30</v>
      </c>
      <c r="B31" s="18" t="s">
        <v>37</v>
      </c>
      <c r="C31" s="23" t="s">
        <v>495</v>
      </c>
      <c r="D31" s="149" t="s">
        <v>66</v>
      </c>
      <c r="E31" s="110" t="s">
        <v>37</v>
      </c>
      <c r="F31" s="22" t="s">
        <v>498</v>
      </c>
    </row>
    <row r="32" spans="1:6" ht="17.100000000000001" customHeight="1">
      <c r="A32" s="158"/>
      <c r="B32" s="19" t="s">
        <v>38</v>
      </c>
      <c r="C32" s="23" t="s">
        <v>496</v>
      </c>
      <c r="D32" s="159"/>
      <c r="E32" s="16" t="s">
        <v>42</v>
      </c>
      <c r="F32" s="24" t="s">
        <v>499</v>
      </c>
    </row>
    <row r="33" spans="1:6" ht="17.100000000000001" customHeight="1">
      <c r="A33" s="158"/>
      <c r="B33" s="20" t="s">
        <v>39</v>
      </c>
      <c r="C33" s="23" t="s">
        <v>65</v>
      </c>
      <c r="D33" s="159"/>
      <c r="E33" s="16" t="s">
        <v>43</v>
      </c>
      <c r="F33" s="24" t="s">
        <v>444</v>
      </c>
    </row>
    <row r="34" spans="1:6" ht="17.100000000000001" customHeight="1">
      <c r="A34" s="150"/>
      <c r="B34" s="20" t="s">
        <v>40</v>
      </c>
      <c r="C34" s="23" t="s">
        <v>69</v>
      </c>
      <c r="D34" s="160"/>
      <c r="E34" s="16" t="s">
        <v>44</v>
      </c>
      <c r="F34" s="24" t="s">
        <v>67</v>
      </c>
    </row>
    <row r="35" spans="1:6" ht="17.100000000000001" customHeight="1">
      <c r="A35" s="151"/>
      <c r="B35" s="20" t="s">
        <v>41</v>
      </c>
      <c r="C35" s="23" t="s">
        <v>497</v>
      </c>
      <c r="D35" s="161"/>
      <c r="E35" s="16" t="s">
        <v>45</v>
      </c>
      <c r="F35" s="24"/>
    </row>
    <row r="36" spans="1:6" ht="27" customHeight="1">
      <c r="A36" s="155" t="s">
        <v>46</v>
      </c>
      <c r="B36" s="155"/>
      <c r="C36" s="155"/>
      <c r="D36" s="155"/>
      <c r="E36" s="155"/>
      <c r="F36" s="155"/>
    </row>
    <row r="37" spans="1:6" ht="17.100000000000001" customHeight="1">
      <c r="A37" s="149" t="s">
        <v>31</v>
      </c>
      <c r="B37" s="106" t="s">
        <v>500</v>
      </c>
      <c r="C37" s="107"/>
      <c r="D37" s="107"/>
      <c r="E37" s="107"/>
      <c r="F37" s="108"/>
    </row>
    <row r="38" spans="1:6" ht="17.100000000000001" customHeight="1">
      <c r="A38" s="150"/>
      <c r="B38" s="152" t="s">
        <v>501</v>
      </c>
      <c r="C38" s="153"/>
      <c r="D38" s="153"/>
      <c r="E38" s="153"/>
      <c r="F38" s="154"/>
    </row>
    <row r="39" spans="1:6" ht="17.100000000000001" customHeight="1">
      <c r="A39" s="151"/>
      <c r="B39" s="152"/>
      <c r="C39" s="153"/>
      <c r="D39" s="153"/>
      <c r="E39" s="153"/>
      <c r="F39" s="154"/>
    </row>
    <row r="40" spans="1:6" ht="17.100000000000001" customHeight="1">
      <c r="A40" s="149" t="s">
        <v>20</v>
      </c>
      <c r="B40" s="106" t="s">
        <v>502</v>
      </c>
      <c r="C40" s="107"/>
      <c r="D40" s="107"/>
      <c r="E40" s="107"/>
      <c r="F40" s="108"/>
    </row>
    <row r="41" spans="1:6" ht="17.100000000000001" customHeight="1">
      <c r="A41" s="150"/>
      <c r="B41" s="106" t="s">
        <v>503</v>
      </c>
      <c r="C41" s="107"/>
      <c r="D41" s="107"/>
      <c r="E41" s="107"/>
      <c r="F41" s="108"/>
    </row>
    <row r="42" spans="1:6" ht="17.100000000000001" customHeight="1">
      <c r="A42" s="151"/>
      <c r="B42" s="152"/>
      <c r="C42" s="153"/>
      <c r="D42" s="153"/>
      <c r="E42" s="153"/>
      <c r="F42" s="154"/>
    </row>
    <row r="43" spans="1:6" ht="24" customHeight="1">
      <c r="A43" s="155" t="s">
        <v>32</v>
      </c>
      <c r="B43" s="155"/>
      <c r="C43" s="155"/>
      <c r="D43" s="155"/>
      <c r="E43" s="155"/>
      <c r="F43" s="155"/>
    </row>
    <row r="44" spans="1:6" ht="27" customHeight="1">
      <c r="A44" s="111" t="s">
        <v>30</v>
      </c>
      <c r="B44" s="156"/>
      <c r="C44" s="157"/>
      <c r="D44" s="111" t="s">
        <v>20</v>
      </c>
      <c r="E44" s="156"/>
      <c r="F44" s="157"/>
    </row>
    <row r="45" spans="1:6" ht="24" customHeight="1">
      <c r="A45" s="142" t="s">
        <v>12</v>
      </c>
      <c r="B45" s="143"/>
      <c r="C45" s="144"/>
      <c r="D45" s="109" t="s">
        <v>11</v>
      </c>
      <c r="E45" s="145">
        <f>B39</f>
        <v>0</v>
      </c>
      <c r="F45" s="146"/>
    </row>
    <row r="46" spans="1:6" ht="17.100000000000001" customHeight="1">
      <c r="A46" s="147" t="s">
        <v>30</v>
      </c>
      <c r="B46" s="13" t="s">
        <v>2</v>
      </c>
      <c r="C46" s="13" t="s">
        <v>24</v>
      </c>
      <c r="D46" s="147" t="s">
        <v>20</v>
      </c>
      <c r="E46" s="13" t="s">
        <v>25</v>
      </c>
      <c r="F46" s="13" t="s">
        <v>3</v>
      </c>
    </row>
    <row r="47" spans="1:6" ht="17.100000000000001" customHeight="1">
      <c r="A47" s="147"/>
      <c r="B47" s="3"/>
      <c r="C47" s="3"/>
      <c r="D47" s="148"/>
      <c r="E47" s="3"/>
      <c r="F47" s="14"/>
    </row>
    <row r="48" spans="1:6" ht="17.100000000000001" customHeight="1">
      <c r="A48" s="147"/>
      <c r="B48" s="3"/>
      <c r="C48" s="3"/>
      <c r="D48" s="148"/>
      <c r="E48" s="3"/>
      <c r="F48" s="14"/>
    </row>
    <row r="49" spans="1:6" ht="17.100000000000001" customHeight="1">
      <c r="A49" s="147"/>
      <c r="B49" s="3"/>
      <c r="C49" s="3"/>
      <c r="D49" s="14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zoomScaleNormal="100" zoomScalePageLayoutView="150" workbookViewId="0">
      <selection activeCell="B40" sqref="B40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8" ht="36" customHeight="1">
      <c r="A1" s="168" t="s">
        <v>47</v>
      </c>
      <c r="B1" s="168"/>
      <c r="C1" s="168"/>
      <c r="D1" s="168"/>
      <c r="E1" s="168"/>
      <c r="F1" s="168"/>
    </row>
    <row r="2" spans="1:8" ht="20.100000000000001" customHeight="1">
      <c r="A2" s="110" t="s">
        <v>4</v>
      </c>
      <c r="B2" s="15">
        <v>42086</v>
      </c>
      <c r="C2" s="5" t="s">
        <v>61</v>
      </c>
      <c r="D2" s="15"/>
      <c r="E2" s="6" t="s">
        <v>49</v>
      </c>
      <c r="F2" s="17"/>
      <c r="H2" s="81">
        <f>SUM(D4:D8)+SUM(F4:F8)</f>
        <v>0.9900000000000001</v>
      </c>
    </row>
    <row r="3" spans="1:8" ht="24" customHeight="1">
      <c r="A3" s="169" t="s">
        <v>50</v>
      </c>
      <c r="B3" s="170"/>
      <c r="C3" s="26" t="s">
        <v>14</v>
      </c>
      <c r="D3" s="26" t="s">
        <v>52</v>
      </c>
      <c r="E3" s="26" t="s">
        <v>51</v>
      </c>
      <c r="F3" s="7" t="s">
        <v>52</v>
      </c>
    </row>
    <row r="4" spans="1:8" ht="17.100000000000001" customHeight="1">
      <c r="A4" s="110" t="s">
        <v>5</v>
      </c>
      <c r="B4" s="27">
        <v>933500</v>
      </c>
      <c r="C4" s="8" t="s">
        <v>301</v>
      </c>
      <c r="D4" s="10">
        <v>0.02</v>
      </c>
      <c r="E4" s="9" t="s">
        <v>54</v>
      </c>
      <c r="F4" s="10">
        <v>0.12</v>
      </c>
    </row>
    <row r="5" spans="1:8" ht="17.100000000000001" customHeight="1">
      <c r="A5" s="110" t="s">
        <v>6</v>
      </c>
      <c r="B5" s="29">
        <f>B6-B4</f>
        <v>1601000</v>
      </c>
      <c r="C5" s="9" t="s">
        <v>53</v>
      </c>
      <c r="D5" s="10">
        <v>0.2</v>
      </c>
      <c r="E5" s="9" t="s">
        <v>56</v>
      </c>
      <c r="F5" s="10">
        <v>0.14000000000000001</v>
      </c>
    </row>
    <row r="6" spans="1:8" ht="17.100000000000001" customHeight="1">
      <c r="A6" s="110" t="s">
        <v>7</v>
      </c>
      <c r="B6" s="29">
        <v>2534500</v>
      </c>
      <c r="C6" s="8" t="s">
        <v>60</v>
      </c>
      <c r="D6" s="10">
        <v>0.08</v>
      </c>
      <c r="E6" s="9" t="s">
        <v>57</v>
      </c>
      <c r="F6" s="10">
        <v>0</v>
      </c>
    </row>
    <row r="7" spans="1:8" ht="17.100000000000001" customHeight="1">
      <c r="A7" s="110" t="s">
        <v>8</v>
      </c>
      <c r="B7" s="29">
        <v>58133550</v>
      </c>
      <c r="C7" s="9" t="s">
        <v>34</v>
      </c>
      <c r="D7" s="10">
        <v>0.08</v>
      </c>
      <c r="E7" s="9" t="s">
        <v>58</v>
      </c>
      <c r="F7" s="10">
        <v>0.32</v>
      </c>
    </row>
    <row r="8" spans="1:8" ht="17.100000000000001" customHeight="1">
      <c r="A8" s="110" t="s">
        <v>13</v>
      </c>
      <c r="B8" s="29">
        <v>90899105</v>
      </c>
      <c r="C8" s="8" t="s">
        <v>35</v>
      </c>
      <c r="D8" s="10">
        <v>0.03</v>
      </c>
      <c r="E8" s="9"/>
      <c r="F8" s="10"/>
    </row>
    <row r="9" spans="1:8" ht="17.100000000000001" customHeight="1">
      <c r="A9" s="110" t="s">
        <v>28</v>
      </c>
      <c r="B9" s="28">
        <f>B7/B8</f>
        <v>0.63953930019442984</v>
      </c>
      <c r="C9" s="8"/>
      <c r="D9" s="10"/>
      <c r="E9" s="9"/>
      <c r="F9" s="12"/>
    </row>
    <row r="10" spans="1:8" ht="27.95" customHeight="1">
      <c r="A10" s="155" t="s">
        <v>26</v>
      </c>
      <c r="B10" s="155"/>
      <c r="C10" s="155"/>
      <c r="D10" s="155"/>
      <c r="E10" s="155"/>
      <c r="F10" s="155"/>
    </row>
    <row r="11" spans="1:8" ht="17.100000000000001" customHeight="1">
      <c r="A11" s="162" t="s">
        <v>27</v>
      </c>
      <c r="B11" s="110" t="s">
        <v>19</v>
      </c>
      <c r="C11" s="110" t="s">
        <v>15</v>
      </c>
      <c r="D11" s="110" t="s">
        <v>18</v>
      </c>
      <c r="E11" s="110" t="s">
        <v>9</v>
      </c>
      <c r="F11" s="16" t="s">
        <v>10</v>
      </c>
    </row>
    <row r="12" spans="1:8" ht="17.100000000000001" customHeight="1">
      <c r="A12" s="162"/>
      <c r="B12" s="21" t="s">
        <v>233</v>
      </c>
      <c r="C12" s="17" t="s">
        <v>504</v>
      </c>
      <c r="D12" s="171" t="s">
        <v>16</v>
      </c>
      <c r="E12" s="21" t="s">
        <v>233</v>
      </c>
      <c r="F12" s="17">
        <v>11</v>
      </c>
    </row>
    <row r="13" spans="1:8" ht="17.100000000000001" customHeight="1">
      <c r="A13" s="162"/>
      <c r="B13" s="21" t="s">
        <v>170</v>
      </c>
      <c r="C13" s="17" t="s">
        <v>505</v>
      </c>
      <c r="D13" s="171"/>
      <c r="E13" s="21" t="s">
        <v>68</v>
      </c>
      <c r="F13" s="17" t="s">
        <v>506</v>
      </c>
    </row>
    <row r="14" spans="1:8" ht="17.100000000000001" customHeight="1">
      <c r="A14" s="162"/>
      <c r="B14" s="21" t="s">
        <v>131</v>
      </c>
      <c r="C14" s="17" t="s">
        <v>252</v>
      </c>
      <c r="D14" s="171" t="s">
        <v>17</v>
      </c>
      <c r="E14" s="21" t="s">
        <v>349</v>
      </c>
      <c r="F14" s="17">
        <v>0</v>
      </c>
    </row>
    <row r="15" spans="1:8" ht="17.100000000000001" customHeight="1">
      <c r="A15" s="162"/>
      <c r="B15" s="21" t="s">
        <v>349</v>
      </c>
      <c r="C15" s="17" t="s">
        <v>483</v>
      </c>
      <c r="D15" s="171"/>
      <c r="E15" s="21" t="s">
        <v>507</v>
      </c>
      <c r="F15" s="17">
        <v>0</v>
      </c>
    </row>
    <row r="16" spans="1:8" ht="27.95" customHeight="1">
      <c r="A16" s="155"/>
      <c r="B16" s="155"/>
      <c r="C16" s="155"/>
      <c r="D16" s="155"/>
      <c r="E16" s="155"/>
      <c r="F16" s="155"/>
    </row>
    <row r="17" spans="1:6" ht="18.95" customHeight="1">
      <c r="A17" s="2"/>
      <c r="B17" s="110" t="s">
        <v>33</v>
      </c>
      <c r="C17" s="110" t="s">
        <v>21</v>
      </c>
      <c r="D17" s="110" t="s">
        <v>22</v>
      </c>
      <c r="E17" s="165" t="s">
        <v>23</v>
      </c>
      <c r="F17" s="166"/>
    </row>
    <row r="18" spans="1:6" ht="17.100000000000001" customHeight="1">
      <c r="A18" s="162" t="s">
        <v>29</v>
      </c>
      <c r="B18" s="25"/>
      <c r="C18" s="25"/>
      <c r="D18" s="11"/>
      <c r="E18" s="163"/>
      <c r="F18" s="164"/>
    </row>
    <row r="19" spans="1:6" ht="17.100000000000001" customHeight="1">
      <c r="A19" s="162"/>
      <c r="B19" s="25"/>
      <c r="C19" s="25"/>
      <c r="D19" s="11"/>
      <c r="E19" s="163"/>
      <c r="F19" s="164"/>
    </row>
    <row r="20" spans="1:6" ht="17.100000000000001" customHeight="1">
      <c r="A20" s="162"/>
      <c r="B20" s="25"/>
      <c r="C20" s="25"/>
      <c r="D20" s="11"/>
      <c r="E20" s="163"/>
      <c r="F20" s="164"/>
    </row>
    <row r="21" spans="1:6" ht="17.100000000000001" customHeight="1">
      <c r="A21" s="162"/>
      <c r="B21" s="25"/>
      <c r="C21" s="25"/>
      <c r="D21" s="11"/>
      <c r="E21" s="163"/>
      <c r="F21" s="164"/>
    </row>
    <row r="22" spans="1:6" ht="17.100000000000001" customHeight="1">
      <c r="A22" s="162"/>
      <c r="B22" s="25"/>
      <c r="C22" s="25"/>
      <c r="D22" s="11"/>
      <c r="E22" s="163"/>
      <c r="F22" s="164"/>
    </row>
    <row r="23" spans="1:6" ht="17.100000000000001" customHeight="1">
      <c r="A23" s="167"/>
      <c r="B23" s="25"/>
      <c r="C23" s="17"/>
      <c r="D23" s="11"/>
      <c r="E23" s="163"/>
      <c r="F23" s="164"/>
    </row>
    <row r="24" spans="1:6" ht="17.100000000000001" customHeight="1">
      <c r="A24" s="162" t="s">
        <v>0</v>
      </c>
      <c r="B24" s="25">
        <v>0.70833333333333337</v>
      </c>
      <c r="C24" s="25" t="s">
        <v>508</v>
      </c>
      <c r="D24" s="11">
        <v>2</v>
      </c>
      <c r="E24" s="163"/>
      <c r="F24" s="164"/>
    </row>
    <row r="25" spans="1:6" ht="17.100000000000001" customHeight="1">
      <c r="A25" s="162"/>
      <c r="B25" s="25"/>
      <c r="C25" s="25"/>
      <c r="D25" s="11"/>
      <c r="E25" s="163"/>
      <c r="F25" s="164"/>
    </row>
    <row r="26" spans="1:6" ht="17.100000000000001" customHeight="1">
      <c r="A26" s="162"/>
      <c r="B26" s="25"/>
      <c r="C26" s="25"/>
      <c r="D26" s="11"/>
      <c r="E26" s="163"/>
      <c r="F26" s="164"/>
    </row>
    <row r="27" spans="1:6" ht="17.100000000000001" customHeight="1">
      <c r="A27" s="162"/>
      <c r="B27" s="25"/>
      <c r="C27" s="25"/>
      <c r="D27" s="11"/>
      <c r="E27" s="163"/>
      <c r="F27" s="164"/>
    </row>
    <row r="28" spans="1:6" ht="17.100000000000001" customHeight="1">
      <c r="A28" s="162"/>
      <c r="B28" s="25"/>
      <c r="C28" s="25"/>
      <c r="D28" s="11"/>
      <c r="E28" s="163"/>
      <c r="F28" s="164"/>
    </row>
    <row r="29" spans="1:6" ht="17.100000000000001" customHeight="1">
      <c r="A29" s="162"/>
      <c r="B29" s="25"/>
      <c r="C29" s="25"/>
      <c r="D29" s="11"/>
      <c r="E29" s="163"/>
      <c r="F29" s="164"/>
    </row>
    <row r="30" spans="1:6" ht="26.1" customHeight="1">
      <c r="A30" s="155" t="s">
        <v>46</v>
      </c>
      <c r="B30" s="155"/>
      <c r="C30" s="155"/>
      <c r="D30" s="155"/>
      <c r="E30" s="155"/>
      <c r="F30" s="155"/>
    </row>
    <row r="31" spans="1:6" ht="17.100000000000001" customHeight="1">
      <c r="A31" s="149" t="s">
        <v>30</v>
      </c>
      <c r="B31" s="18" t="s">
        <v>37</v>
      </c>
      <c r="C31" s="23" t="s">
        <v>509</v>
      </c>
      <c r="D31" s="149" t="s">
        <v>66</v>
      </c>
      <c r="E31" s="110" t="s">
        <v>37</v>
      </c>
      <c r="F31" s="22" t="s">
        <v>510</v>
      </c>
    </row>
    <row r="32" spans="1:6" ht="17.100000000000001" customHeight="1">
      <c r="A32" s="158"/>
      <c r="B32" s="19" t="s">
        <v>38</v>
      </c>
      <c r="C32" s="23" t="s">
        <v>496</v>
      </c>
      <c r="D32" s="159"/>
      <c r="E32" s="16" t="s">
        <v>42</v>
      </c>
      <c r="F32" s="24" t="s">
        <v>511</v>
      </c>
    </row>
    <row r="33" spans="1:6" ht="17.100000000000001" customHeight="1">
      <c r="A33" s="158"/>
      <c r="B33" s="20" t="s">
        <v>39</v>
      </c>
      <c r="C33" s="23" t="s">
        <v>65</v>
      </c>
      <c r="D33" s="159"/>
      <c r="E33" s="16" t="s">
        <v>43</v>
      </c>
      <c r="F33" s="24" t="s">
        <v>512</v>
      </c>
    </row>
    <row r="34" spans="1:6" ht="17.100000000000001" customHeight="1">
      <c r="A34" s="150"/>
      <c r="B34" s="20" t="s">
        <v>40</v>
      </c>
      <c r="C34" s="23" t="s">
        <v>69</v>
      </c>
      <c r="D34" s="160"/>
      <c r="E34" s="16" t="s">
        <v>44</v>
      </c>
      <c r="F34" s="24"/>
    </row>
    <row r="35" spans="1:6" ht="17.100000000000001" customHeight="1">
      <c r="A35" s="151"/>
      <c r="B35" s="20" t="s">
        <v>41</v>
      </c>
      <c r="C35" s="23" t="s">
        <v>70</v>
      </c>
      <c r="D35" s="161"/>
      <c r="E35" s="16" t="s">
        <v>45</v>
      </c>
      <c r="F35" s="24"/>
    </row>
    <row r="36" spans="1:6" ht="27" customHeight="1">
      <c r="A36" s="155" t="s">
        <v>46</v>
      </c>
      <c r="B36" s="155"/>
      <c r="C36" s="155"/>
      <c r="D36" s="155"/>
      <c r="E36" s="155"/>
      <c r="F36" s="155"/>
    </row>
    <row r="37" spans="1:6" ht="17.100000000000001" customHeight="1">
      <c r="A37" s="149" t="s">
        <v>31</v>
      </c>
      <c r="B37" s="106" t="s">
        <v>513</v>
      </c>
      <c r="C37" s="107"/>
      <c r="D37" s="107"/>
      <c r="E37" s="107"/>
      <c r="F37" s="108"/>
    </row>
    <row r="38" spans="1:6" ht="17.100000000000001" customHeight="1">
      <c r="A38" s="150"/>
      <c r="B38" s="152" t="s">
        <v>514</v>
      </c>
      <c r="C38" s="153"/>
      <c r="D38" s="153"/>
      <c r="E38" s="153"/>
      <c r="F38" s="154"/>
    </row>
    <row r="39" spans="1:6" ht="17.100000000000001" customHeight="1">
      <c r="A39" s="151"/>
      <c r="B39" s="152"/>
      <c r="C39" s="153"/>
      <c r="D39" s="153"/>
      <c r="E39" s="153"/>
      <c r="F39" s="154"/>
    </row>
    <row r="40" spans="1:6" ht="17.100000000000001" customHeight="1">
      <c r="A40" s="149" t="s">
        <v>20</v>
      </c>
      <c r="B40" s="106" t="s">
        <v>515</v>
      </c>
      <c r="C40" s="107"/>
      <c r="D40" s="107"/>
      <c r="E40" s="107"/>
      <c r="F40" s="108"/>
    </row>
    <row r="41" spans="1:6" ht="17.100000000000001" customHeight="1">
      <c r="A41" s="150"/>
      <c r="B41" s="106" t="s">
        <v>516</v>
      </c>
      <c r="C41" s="107"/>
      <c r="D41" s="107"/>
      <c r="E41" s="107"/>
      <c r="F41" s="108"/>
    </row>
    <row r="42" spans="1:6" ht="17.100000000000001" customHeight="1">
      <c r="A42" s="151"/>
      <c r="B42" s="152" t="s">
        <v>517</v>
      </c>
      <c r="C42" s="153"/>
      <c r="D42" s="153"/>
      <c r="E42" s="153"/>
      <c r="F42" s="154"/>
    </row>
    <row r="43" spans="1:6" ht="24" customHeight="1">
      <c r="A43" s="155" t="s">
        <v>32</v>
      </c>
      <c r="B43" s="155"/>
      <c r="C43" s="155"/>
      <c r="D43" s="155"/>
      <c r="E43" s="155"/>
      <c r="F43" s="155"/>
    </row>
    <row r="44" spans="1:6" ht="27" customHeight="1">
      <c r="A44" s="111" t="s">
        <v>30</v>
      </c>
      <c r="B44" s="156"/>
      <c r="C44" s="157"/>
      <c r="D44" s="111" t="s">
        <v>20</v>
      </c>
      <c r="E44" s="156"/>
      <c r="F44" s="157"/>
    </row>
    <row r="45" spans="1:6" ht="24" customHeight="1">
      <c r="A45" s="142" t="s">
        <v>12</v>
      </c>
      <c r="B45" s="143"/>
      <c r="C45" s="144"/>
      <c r="D45" s="109" t="s">
        <v>11</v>
      </c>
      <c r="E45" s="145">
        <f>B39</f>
        <v>0</v>
      </c>
      <c r="F45" s="146"/>
    </row>
    <row r="46" spans="1:6" ht="17.100000000000001" customHeight="1">
      <c r="A46" s="147" t="s">
        <v>30</v>
      </c>
      <c r="B46" s="13" t="s">
        <v>2</v>
      </c>
      <c r="C46" s="13" t="s">
        <v>24</v>
      </c>
      <c r="D46" s="147" t="s">
        <v>20</v>
      </c>
      <c r="E46" s="13" t="s">
        <v>25</v>
      </c>
      <c r="F46" s="13" t="s">
        <v>3</v>
      </c>
    </row>
    <row r="47" spans="1:6" ht="17.100000000000001" customHeight="1">
      <c r="A47" s="147"/>
      <c r="B47" s="3"/>
      <c r="C47" s="3"/>
      <c r="D47" s="148"/>
      <c r="E47" s="3"/>
      <c r="F47" s="14"/>
    </row>
    <row r="48" spans="1:6" ht="17.100000000000001" customHeight="1">
      <c r="A48" s="147"/>
      <c r="B48" s="3"/>
      <c r="C48" s="3"/>
      <c r="D48" s="148"/>
      <c r="E48" s="3"/>
      <c r="F48" s="14"/>
    </row>
    <row r="49" spans="1:6" ht="17.100000000000001" customHeight="1">
      <c r="A49" s="147"/>
      <c r="B49" s="3"/>
      <c r="C49" s="3"/>
      <c r="D49" s="14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zoomScaleNormal="100" zoomScalePageLayoutView="150" workbookViewId="0">
      <selection activeCell="D37" sqref="D37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8" ht="36" customHeight="1">
      <c r="A1" s="168" t="s">
        <v>47</v>
      </c>
      <c r="B1" s="168"/>
      <c r="C1" s="168"/>
      <c r="D1" s="168"/>
      <c r="E1" s="168"/>
      <c r="F1" s="168"/>
    </row>
    <row r="2" spans="1:8" ht="20.100000000000001" customHeight="1">
      <c r="A2" s="114" t="s">
        <v>4</v>
      </c>
      <c r="B2" s="15">
        <v>42087</v>
      </c>
      <c r="C2" s="5" t="s">
        <v>61</v>
      </c>
      <c r="D2" s="15"/>
      <c r="E2" s="6" t="s">
        <v>49</v>
      </c>
      <c r="F2" s="17"/>
      <c r="H2" s="81">
        <f>SUM(D4:D8)+SUM(F4:F8)</f>
        <v>0.98000000000000009</v>
      </c>
    </row>
    <row r="3" spans="1:8" ht="24" customHeight="1">
      <c r="A3" s="169" t="s">
        <v>50</v>
      </c>
      <c r="B3" s="170"/>
      <c r="C3" s="26" t="s">
        <v>14</v>
      </c>
      <c r="D3" s="26" t="s">
        <v>52</v>
      </c>
      <c r="E3" s="26" t="s">
        <v>51</v>
      </c>
      <c r="F3" s="7" t="s">
        <v>52</v>
      </c>
    </row>
    <row r="4" spans="1:8" ht="17.100000000000001" customHeight="1">
      <c r="A4" s="114" t="s">
        <v>5</v>
      </c>
      <c r="B4" s="27">
        <v>562000</v>
      </c>
      <c r="C4" s="8" t="s">
        <v>301</v>
      </c>
      <c r="D4" s="10">
        <v>0.05</v>
      </c>
      <c r="E4" s="9" t="s">
        <v>54</v>
      </c>
      <c r="F4" s="10">
        <v>0.06</v>
      </c>
    </row>
    <row r="5" spans="1:8" ht="17.100000000000001" customHeight="1">
      <c r="A5" s="114" t="s">
        <v>6</v>
      </c>
      <c r="B5" s="29">
        <f>B6-B4</f>
        <v>302500</v>
      </c>
      <c r="C5" s="9" t="s">
        <v>53</v>
      </c>
      <c r="D5" s="10">
        <v>0.03</v>
      </c>
      <c r="E5" s="9" t="s">
        <v>56</v>
      </c>
      <c r="F5" s="10">
        <v>0.28000000000000003</v>
      </c>
    </row>
    <row r="6" spans="1:8" ht="17.100000000000001" customHeight="1">
      <c r="A6" s="114" t="s">
        <v>7</v>
      </c>
      <c r="B6" s="29">
        <v>864500</v>
      </c>
      <c r="C6" s="8" t="s">
        <v>60</v>
      </c>
      <c r="D6" s="10">
        <v>7.0000000000000007E-2</v>
      </c>
      <c r="E6" s="9" t="s">
        <v>57</v>
      </c>
      <c r="F6" s="10">
        <v>0</v>
      </c>
    </row>
    <row r="7" spans="1:8" ht="17.100000000000001" customHeight="1">
      <c r="A7" s="114" t="s">
        <v>8</v>
      </c>
      <c r="B7" s="29">
        <v>58998050</v>
      </c>
      <c r="C7" s="9" t="s">
        <v>34</v>
      </c>
      <c r="D7" s="10">
        <v>0.37</v>
      </c>
      <c r="E7" s="9" t="s">
        <v>58</v>
      </c>
      <c r="F7" s="10">
        <v>0.09</v>
      </c>
    </row>
    <row r="8" spans="1:8" ht="17.100000000000001" customHeight="1">
      <c r="A8" s="114" t="s">
        <v>13</v>
      </c>
      <c r="B8" s="29">
        <v>90899105</v>
      </c>
      <c r="C8" s="8" t="s">
        <v>35</v>
      </c>
      <c r="D8" s="10">
        <v>0.03</v>
      </c>
      <c r="E8" s="9"/>
      <c r="F8" s="10"/>
    </row>
    <row r="9" spans="1:8" ht="17.100000000000001" customHeight="1">
      <c r="A9" s="114" t="s">
        <v>28</v>
      </c>
      <c r="B9" s="28">
        <f>B7/B8</f>
        <v>0.64904984488021089</v>
      </c>
      <c r="C9" s="8"/>
      <c r="D9" s="10"/>
      <c r="E9" s="9"/>
      <c r="F9" s="12"/>
    </row>
    <row r="10" spans="1:8" ht="27.95" customHeight="1">
      <c r="A10" s="155" t="s">
        <v>26</v>
      </c>
      <c r="B10" s="155"/>
      <c r="C10" s="155"/>
      <c r="D10" s="155"/>
      <c r="E10" s="155"/>
      <c r="F10" s="155"/>
    </row>
    <row r="11" spans="1:8" ht="17.100000000000001" customHeight="1">
      <c r="A11" s="162" t="s">
        <v>27</v>
      </c>
      <c r="B11" s="114" t="s">
        <v>19</v>
      </c>
      <c r="C11" s="114" t="s">
        <v>15</v>
      </c>
      <c r="D11" s="114" t="s">
        <v>18</v>
      </c>
      <c r="E11" s="114" t="s">
        <v>9</v>
      </c>
      <c r="F11" s="16" t="s">
        <v>10</v>
      </c>
    </row>
    <row r="12" spans="1:8" ht="17.100000000000001" customHeight="1">
      <c r="A12" s="162"/>
      <c r="B12" s="21" t="s">
        <v>233</v>
      </c>
      <c r="C12" s="17" t="s">
        <v>518</v>
      </c>
      <c r="D12" s="171" t="s">
        <v>16</v>
      </c>
      <c r="E12" s="21" t="s">
        <v>188</v>
      </c>
      <c r="F12" s="17">
        <v>4</v>
      </c>
    </row>
    <row r="13" spans="1:8" ht="17.100000000000001" customHeight="1">
      <c r="A13" s="162"/>
      <c r="B13" s="21" t="s">
        <v>170</v>
      </c>
      <c r="C13" s="17" t="s">
        <v>209</v>
      </c>
      <c r="D13" s="171"/>
      <c r="E13" s="21" t="s">
        <v>68</v>
      </c>
      <c r="F13" s="17">
        <v>4</v>
      </c>
    </row>
    <row r="14" spans="1:8" ht="17.100000000000001" customHeight="1">
      <c r="A14" s="162"/>
      <c r="B14" s="21" t="s">
        <v>131</v>
      </c>
      <c r="C14" s="17" t="s">
        <v>519</v>
      </c>
      <c r="D14" s="171" t="s">
        <v>17</v>
      </c>
      <c r="E14" s="21" t="s">
        <v>233</v>
      </c>
      <c r="F14" s="17">
        <v>0</v>
      </c>
    </row>
    <row r="15" spans="1:8" ht="17.100000000000001" customHeight="1">
      <c r="A15" s="162"/>
      <c r="B15" s="21" t="s">
        <v>349</v>
      </c>
      <c r="C15" s="17" t="s">
        <v>483</v>
      </c>
      <c r="D15" s="171"/>
      <c r="E15" s="21" t="s">
        <v>76</v>
      </c>
      <c r="F15" s="17">
        <v>0</v>
      </c>
    </row>
    <row r="16" spans="1:8" ht="27.95" customHeight="1">
      <c r="A16" s="155"/>
      <c r="B16" s="155"/>
      <c r="C16" s="155"/>
      <c r="D16" s="155"/>
      <c r="E16" s="155"/>
      <c r="F16" s="155"/>
    </row>
    <row r="17" spans="1:6" ht="18.95" customHeight="1">
      <c r="A17" s="2"/>
      <c r="B17" s="114" t="s">
        <v>33</v>
      </c>
      <c r="C17" s="114" t="s">
        <v>21</v>
      </c>
      <c r="D17" s="114" t="s">
        <v>22</v>
      </c>
      <c r="E17" s="165" t="s">
        <v>23</v>
      </c>
      <c r="F17" s="166"/>
    </row>
    <row r="18" spans="1:6" ht="17.100000000000001" customHeight="1">
      <c r="A18" s="162" t="s">
        <v>29</v>
      </c>
      <c r="B18" s="25">
        <v>0.52083333333333337</v>
      </c>
      <c r="C18" s="25" t="s">
        <v>520</v>
      </c>
      <c r="D18" s="11">
        <v>3</v>
      </c>
      <c r="E18" s="163"/>
      <c r="F18" s="164"/>
    </row>
    <row r="19" spans="1:6" ht="17.100000000000001" customHeight="1">
      <c r="A19" s="162"/>
      <c r="B19" s="25">
        <v>0.52083333333333337</v>
      </c>
      <c r="C19" s="25" t="s">
        <v>521</v>
      </c>
      <c r="D19" s="11">
        <v>5</v>
      </c>
      <c r="E19" s="163"/>
      <c r="F19" s="164"/>
    </row>
    <row r="20" spans="1:6" ht="17.100000000000001" customHeight="1">
      <c r="A20" s="162"/>
      <c r="B20" s="25"/>
      <c r="C20" s="25"/>
      <c r="D20" s="11"/>
      <c r="E20" s="163"/>
      <c r="F20" s="164"/>
    </row>
    <row r="21" spans="1:6" ht="17.100000000000001" customHeight="1">
      <c r="A21" s="162"/>
      <c r="B21" s="25"/>
      <c r="C21" s="25"/>
      <c r="D21" s="11"/>
      <c r="E21" s="163"/>
      <c r="F21" s="164"/>
    </row>
    <row r="22" spans="1:6" ht="17.100000000000001" customHeight="1">
      <c r="A22" s="162"/>
      <c r="B22" s="25"/>
      <c r="C22" s="25"/>
      <c r="D22" s="11"/>
      <c r="E22" s="163"/>
      <c r="F22" s="164"/>
    </row>
    <row r="23" spans="1:6" ht="17.100000000000001" customHeight="1">
      <c r="A23" s="167"/>
      <c r="B23" s="25"/>
      <c r="C23" s="17"/>
      <c r="D23" s="11"/>
      <c r="E23" s="163"/>
      <c r="F23" s="164"/>
    </row>
    <row r="24" spans="1:6" ht="17.100000000000001" customHeight="1">
      <c r="A24" s="162" t="s">
        <v>0</v>
      </c>
      <c r="B24" s="25"/>
      <c r="C24" s="25"/>
      <c r="D24" s="11"/>
      <c r="E24" s="163"/>
      <c r="F24" s="164"/>
    </row>
    <row r="25" spans="1:6" ht="17.100000000000001" customHeight="1">
      <c r="A25" s="162"/>
      <c r="B25" s="25"/>
      <c r="C25" s="25"/>
      <c r="D25" s="11"/>
      <c r="E25" s="163"/>
      <c r="F25" s="164"/>
    </row>
    <row r="26" spans="1:6" ht="17.100000000000001" customHeight="1">
      <c r="A26" s="162"/>
      <c r="B26" s="25"/>
      <c r="C26" s="25"/>
      <c r="D26" s="11"/>
      <c r="E26" s="163"/>
      <c r="F26" s="164"/>
    </row>
    <row r="27" spans="1:6" ht="17.100000000000001" customHeight="1">
      <c r="A27" s="162"/>
      <c r="B27" s="25"/>
      <c r="C27" s="25"/>
      <c r="D27" s="11"/>
      <c r="E27" s="163"/>
      <c r="F27" s="164"/>
    </row>
    <row r="28" spans="1:6" ht="17.100000000000001" customHeight="1">
      <c r="A28" s="162"/>
      <c r="B28" s="25"/>
      <c r="C28" s="25"/>
      <c r="D28" s="11"/>
      <c r="E28" s="163"/>
      <c r="F28" s="164"/>
    </row>
    <row r="29" spans="1:6" ht="17.100000000000001" customHeight="1">
      <c r="A29" s="162"/>
      <c r="B29" s="25"/>
      <c r="C29" s="25"/>
      <c r="D29" s="11"/>
      <c r="E29" s="163"/>
      <c r="F29" s="164"/>
    </row>
    <row r="30" spans="1:6" ht="26.1" customHeight="1">
      <c r="A30" s="155" t="s">
        <v>46</v>
      </c>
      <c r="B30" s="155"/>
      <c r="C30" s="155"/>
      <c r="D30" s="155"/>
      <c r="E30" s="155"/>
      <c r="F30" s="155"/>
    </row>
    <row r="31" spans="1:6" ht="17.100000000000001" customHeight="1">
      <c r="A31" s="149" t="s">
        <v>30</v>
      </c>
      <c r="B31" s="18" t="s">
        <v>37</v>
      </c>
      <c r="C31" s="23" t="s">
        <v>77</v>
      </c>
      <c r="D31" s="149" t="s">
        <v>66</v>
      </c>
      <c r="E31" s="114" t="s">
        <v>37</v>
      </c>
      <c r="F31" s="22" t="s">
        <v>525</v>
      </c>
    </row>
    <row r="32" spans="1:6" ht="17.100000000000001" customHeight="1">
      <c r="A32" s="158"/>
      <c r="B32" s="19" t="s">
        <v>38</v>
      </c>
      <c r="C32" s="23" t="s">
        <v>63</v>
      </c>
      <c r="D32" s="159"/>
      <c r="E32" s="16" t="s">
        <v>42</v>
      </c>
      <c r="F32" s="24" t="s">
        <v>526</v>
      </c>
    </row>
    <row r="33" spans="1:6" ht="17.100000000000001" customHeight="1">
      <c r="A33" s="158"/>
      <c r="B33" s="20" t="s">
        <v>39</v>
      </c>
      <c r="C33" s="23" t="s">
        <v>65</v>
      </c>
      <c r="D33" s="159"/>
      <c r="E33" s="16" t="s">
        <v>43</v>
      </c>
      <c r="F33" s="24" t="s">
        <v>527</v>
      </c>
    </row>
    <row r="34" spans="1:6" ht="17.100000000000001" customHeight="1">
      <c r="A34" s="150"/>
      <c r="B34" s="20" t="s">
        <v>40</v>
      </c>
      <c r="C34" s="23" t="s">
        <v>69</v>
      </c>
      <c r="D34" s="160"/>
      <c r="E34" s="16" t="s">
        <v>44</v>
      </c>
      <c r="F34" s="24"/>
    </row>
    <row r="35" spans="1:6" ht="17.100000000000001" customHeight="1">
      <c r="A35" s="151"/>
      <c r="B35" s="20" t="s">
        <v>41</v>
      </c>
      <c r="C35" s="23" t="s">
        <v>70</v>
      </c>
      <c r="D35" s="161"/>
      <c r="E35" s="16" t="s">
        <v>45</v>
      </c>
      <c r="F35" s="24"/>
    </row>
    <row r="36" spans="1:6" ht="27" customHeight="1">
      <c r="A36" s="155" t="s">
        <v>46</v>
      </c>
      <c r="B36" s="155"/>
      <c r="C36" s="155"/>
      <c r="D36" s="155"/>
      <c r="E36" s="155"/>
      <c r="F36" s="155"/>
    </row>
    <row r="37" spans="1:6" ht="17.100000000000001" customHeight="1">
      <c r="A37" s="149" t="s">
        <v>31</v>
      </c>
      <c r="B37" s="115" t="s">
        <v>522</v>
      </c>
      <c r="C37" s="116"/>
      <c r="D37" s="116"/>
      <c r="E37" s="116"/>
      <c r="F37" s="117"/>
    </row>
    <row r="38" spans="1:6" ht="17.100000000000001" customHeight="1">
      <c r="A38" s="150"/>
      <c r="B38" s="152" t="s">
        <v>523</v>
      </c>
      <c r="C38" s="153"/>
      <c r="D38" s="153"/>
      <c r="E38" s="153"/>
      <c r="F38" s="154"/>
    </row>
    <row r="39" spans="1:6" ht="17.100000000000001" customHeight="1">
      <c r="A39" s="151"/>
      <c r="B39" s="152"/>
      <c r="C39" s="153"/>
      <c r="D39" s="153"/>
      <c r="E39" s="153"/>
      <c r="F39" s="154"/>
    </row>
    <row r="40" spans="1:6" ht="17.100000000000001" customHeight="1">
      <c r="A40" s="149" t="s">
        <v>20</v>
      </c>
      <c r="B40" s="115" t="s">
        <v>524</v>
      </c>
      <c r="C40" s="116"/>
      <c r="D40" s="116"/>
      <c r="E40" s="116"/>
      <c r="F40" s="117"/>
    </row>
    <row r="41" spans="1:6" ht="17.100000000000001" customHeight="1">
      <c r="A41" s="150"/>
      <c r="B41" s="115"/>
      <c r="C41" s="116"/>
      <c r="D41" s="116"/>
      <c r="E41" s="116"/>
      <c r="F41" s="117"/>
    </row>
    <row r="42" spans="1:6" ht="17.100000000000001" customHeight="1">
      <c r="A42" s="151"/>
      <c r="B42" s="152"/>
      <c r="C42" s="153"/>
      <c r="D42" s="153"/>
      <c r="E42" s="153"/>
      <c r="F42" s="154"/>
    </row>
    <row r="43" spans="1:6" ht="24" customHeight="1">
      <c r="A43" s="155" t="s">
        <v>32</v>
      </c>
      <c r="B43" s="155"/>
      <c r="C43" s="155"/>
      <c r="D43" s="155"/>
      <c r="E43" s="155"/>
      <c r="F43" s="155"/>
    </row>
    <row r="44" spans="1:6" ht="27" customHeight="1">
      <c r="A44" s="113" t="s">
        <v>30</v>
      </c>
      <c r="B44" s="156"/>
      <c r="C44" s="157"/>
      <c r="D44" s="113" t="s">
        <v>20</v>
      </c>
      <c r="E44" s="156"/>
      <c r="F44" s="157"/>
    </row>
    <row r="45" spans="1:6" ht="24" customHeight="1">
      <c r="A45" s="142" t="s">
        <v>12</v>
      </c>
      <c r="B45" s="143"/>
      <c r="C45" s="144"/>
      <c r="D45" s="112" t="s">
        <v>11</v>
      </c>
      <c r="E45" s="145">
        <f>B39</f>
        <v>0</v>
      </c>
      <c r="F45" s="146"/>
    </row>
    <row r="46" spans="1:6" ht="17.100000000000001" customHeight="1">
      <c r="A46" s="147" t="s">
        <v>30</v>
      </c>
      <c r="B46" s="13" t="s">
        <v>2</v>
      </c>
      <c r="C46" s="13" t="s">
        <v>24</v>
      </c>
      <c r="D46" s="147" t="s">
        <v>20</v>
      </c>
      <c r="E46" s="13" t="s">
        <v>25</v>
      </c>
      <c r="F46" s="13" t="s">
        <v>3</v>
      </c>
    </row>
    <row r="47" spans="1:6" ht="17.100000000000001" customHeight="1">
      <c r="A47" s="147"/>
      <c r="B47" s="3"/>
      <c r="C47" s="3"/>
      <c r="D47" s="148"/>
      <c r="E47" s="3"/>
      <c r="F47" s="14"/>
    </row>
    <row r="48" spans="1:6" ht="17.100000000000001" customHeight="1">
      <c r="A48" s="147"/>
      <c r="B48" s="3"/>
      <c r="C48" s="3"/>
      <c r="D48" s="148"/>
      <c r="E48" s="3"/>
      <c r="F48" s="14"/>
    </row>
    <row r="49" spans="1:6" ht="17.100000000000001" customHeight="1">
      <c r="A49" s="147"/>
      <c r="B49" s="3"/>
      <c r="C49" s="3"/>
      <c r="D49" s="14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  <mergeCell ref="A30:F30"/>
    <mergeCell ref="A31:A35"/>
    <mergeCell ref="D31:D35"/>
    <mergeCell ref="A36:F36"/>
    <mergeCell ref="A37:A39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zoomScaleNormal="100" zoomScalePageLayoutView="150" workbookViewId="0">
      <selection activeCell="G33" sqref="G33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8" ht="36" customHeight="1">
      <c r="A1" s="168" t="s">
        <v>47</v>
      </c>
      <c r="B1" s="168"/>
      <c r="C1" s="168"/>
      <c r="D1" s="168"/>
      <c r="E1" s="168"/>
      <c r="F1" s="168"/>
    </row>
    <row r="2" spans="1:8" ht="20.100000000000001" customHeight="1">
      <c r="A2" s="122" t="s">
        <v>4</v>
      </c>
      <c r="B2" s="15">
        <v>42088</v>
      </c>
      <c r="C2" s="5" t="s">
        <v>61</v>
      </c>
      <c r="D2" s="15"/>
      <c r="E2" s="6" t="s">
        <v>49</v>
      </c>
      <c r="F2" s="17"/>
      <c r="H2" s="81">
        <f>SUM(D4:D8)+SUM(F4:F8)</f>
        <v>1</v>
      </c>
    </row>
    <row r="3" spans="1:8" ht="24" customHeight="1">
      <c r="A3" s="169" t="s">
        <v>50</v>
      </c>
      <c r="B3" s="170"/>
      <c r="C3" s="26" t="s">
        <v>14</v>
      </c>
      <c r="D3" s="26" t="s">
        <v>52</v>
      </c>
      <c r="E3" s="26" t="s">
        <v>51</v>
      </c>
      <c r="F3" s="7" t="s">
        <v>52</v>
      </c>
    </row>
    <row r="4" spans="1:8" ht="17.100000000000001" customHeight="1">
      <c r="A4" s="122" t="s">
        <v>5</v>
      </c>
      <c r="B4" s="27">
        <v>746500</v>
      </c>
      <c r="C4" s="8" t="s">
        <v>301</v>
      </c>
      <c r="D4" s="10">
        <v>0.02</v>
      </c>
      <c r="E4" s="9" t="s">
        <v>54</v>
      </c>
      <c r="F4" s="10">
        <v>0.12</v>
      </c>
    </row>
    <row r="5" spans="1:8" ht="17.100000000000001" customHeight="1">
      <c r="A5" s="122" t="s">
        <v>6</v>
      </c>
      <c r="B5" s="29">
        <f>B6-B4</f>
        <v>211100</v>
      </c>
      <c r="C5" s="9" t="s">
        <v>53</v>
      </c>
      <c r="D5" s="10">
        <v>0.09</v>
      </c>
      <c r="E5" s="9" t="s">
        <v>56</v>
      </c>
      <c r="F5" s="10">
        <v>0.33</v>
      </c>
    </row>
    <row r="6" spans="1:8" ht="17.100000000000001" customHeight="1">
      <c r="A6" s="122" t="s">
        <v>7</v>
      </c>
      <c r="B6" s="29">
        <v>957600</v>
      </c>
      <c r="C6" s="8" t="s">
        <v>60</v>
      </c>
      <c r="D6" s="10">
        <v>0.08</v>
      </c>
      <c r="E6" s="9" t="s">
        <v>57</v>
      </c>
      <c r="F6" s="10">
        <v>0</v>
      </c>
    </row>
    <row r="7" spans="1:8" ht="17.100000000000001" customHeight="1">
      <c r="A7" s="122" t="s">
        <v>8</v>
      </c>
      <c r="B7" s="29">
        <v>59955650</v>
      </c>
      <c r="C7" s="9" t="s">
        <v>34</v>
      </c>
      <c r="D7" s="10">
        <v>0.21</v>
      </c>
      <c r="E7" s="9" t="s">
        <v>58</v>
      </c>
      <c r="F7" s="10">
        <v>0.1</v>
      </c>
    </row>
    <row r="8" spans="1:8" ht="17.100000000000001" customHeight="1">
      <c r="A8" s="122" t="s">
        <v>13</v>
      </c>
      <c r="B8" s="29">
        <v>90899105</v>
      </c>
      <c r="C8" s="8" t="s">
        <v>35</v>
      </c>
      <c r="D8" s="10">
        <v>0.05</v>
      </c>
      <c r="E8" s="9"/>
      <c r="F8" s="10"/>
    </row>
    <row r="9" spans="1:8" ht="17.100000000000001" customHeight="1">
      <c r="A9" s="122" t="s">
        <v>28</v>
      </c>
      <c r="B9" s="28">
        <f>B7/B8</f>
        <v>0.65958460207061442</v>
      </c>
      <c r="C9" s="8"/>
      <c r="D9" s="10"/>
      <c r="E9" s="9"/>
      <c r="F9" s="12"/>
    </row>
    <row r="10" spans="1:8" ht="27.95" customHeight="1">
      <c r="A10" s="155" t="s">
        <v>26</v>
      </c>
      <c r="B10" s="155"/>
      <c r="C10" s="155"/>
      <c r="D10" s="155"/>
      <c r="E10" s="155"/>
      <c r="F10" s="155"/>
    </row>
    <row r="11" spans="1:8" ht="17.100000000000001" customHeight="1">
      <c r="A11" s="162" t="s">
        <v>27</v>
      </c>
      <c r="B11" s="122" t="s">
        <v>19</v>
      </c>
      <c r="C11" s="122" t="s">
        <v>15</v>
      </c>
      <c r="D11" s="122" t="s">
        <v>18</v>
      </c>
      <c r="E11" s="122" t="s">
        <v>9</v>
      </c>
      <c r="F11" s="16" t="s">
        <v>10</v>
      </c>
    </row>
    <row r="12" spans="1:8" ht="17.100000000000001" customHeight="1">
      <c r="A12" s="162"/>
      <c r="B12" s="21" t="s">
        <v>528</v>
      </c>
      <c r="C12" s="17">
        <v>1</v>
      </c>
      <c r="D12" s="171" t="s">
        <v>16</v>
      </c>
      <c r="E12" s="21" t="s">
        <v>212</v>
      </c>
      <c r="F12" s="17">
        <v>7</v>
      </c>
    </row>
    <row r="13" spans="1:8" ht="17.100000000000001" customHeight="1">
      <c r="A13" s="162"/>
      <c r="B13" s="21" t="s">
        <v>235</v>
      </c>
      <c r="C13" s="17">
        <v>2</v>
      </c>
      <c r="D13" s="171"/>
      <c r="E13" s="21" t="s">
        <v>68</v>
      </c>
      <c r="F13" s="17">
        <v>7</v>
      </c>
    </row>
    <row r="14" spans="1:8" ht="17.100000000000001" customHeight="1">
      <c r="A14" s="162"/>
      <c r="B14" s="21" t="s">
        <v>131</v>
      </c>
      <c r="C14" s="17">
        <v>1</v>
      </c>
      <c r="D14" s="171" t="s">
        <v>17</v>
      </c>
      <c r="E14" s="21" t="s">
        <v>369</v>
      </c>
      <c r="F14" s="17">
        <v>0</v>
      </c>
    </row>
    <row r="15" spans="1:8" ht="17.100000000000001" customHeight="1">
      <c r="A15" s="162"/>
      <c r="B15" s="21" t="s">
        <v>234</v>
      </c>
      <c r="C15" s="17">
        <v>0</v>
      </c>
      <c r="D15" s="171"/>
      <c r="E15" s="21" t="s">
        <v>234</v>
      </c>
      <c r="F15" s="17">
        <v>0</v>
      </c>
    </row>
    <row r="16" spans="1:8" ht="27.95" customHeight="1">
      <c r="A16" s="155"/>
      <c r="B16" s="155"/>
      <c r="C16" s="155"/>
      <c r="D16" s="155"/>
      <c r="E16" s="155"/>
      <c r="F16" s="155"/>
    </row>
    <row r="17" spans="1:6" ht="18.95" customHeight="1">
      <c r="A17" s="2"/>
      <c r="B17" s="122" t="s">
        <v>33</v>
      </c>
      <c r="C17" s="122" t="s">
        <v>21</v>
      </c>
      <c r="D17" s="122" t="s">
        <v>22</v>
      </c>
      <c r="E17" s="165" t="s">
        <v>23</v>
      </c>
      <c r="F17" s="166"/>
    </row>
    <row r="18" spans="1:6" ht="17.100000000000001" customHeight="1">
      <c r="A18" s="162" t="s">
        <v>29</v>
      </c>
      <c r="B18" s="25">
        <v>0.47916666666666669</v>
      </c>
      <c r="C18" s="25" t="s">
        <v>529</v>
      </c>
      <c r="D18" s="11">
        <v>3</v>
      </c>
      <c r="E18" s="163"/>
      <c r="F18" s="164"/>
    </row>
    <row r="19" spans="1:6" ht="17.100000000000001" customHeight="1">
      <c r="A19" s="162"/>
      <c r="B19" s="25">
        <v>0.54166666666666663</v>
      </c>
      <c r="C19" s="25" t="s">
        <v>530</v>
      </c>
      <c r="D19" s="11" t="s">
        <v>83</v>
      </c>
      <c r="E19" s="163"/>
      <c r="F19" s="164"/>
    </row>
    <row r="20" spans="1:6" ht="17.100000000000001" customHeight="1">
      <c r="A20" s="162"/>
      <c r="B20" s="25">
        <v>0.63194444444444442</v>
      </c>
      <c r="C20" s="25" t="s">
        <v>531</v>
      </c>
      <c r="D20" s="11" t="s">
        <v>83</v>
      </c>
      <c r="E20" s="163"/>
      <c r="F20" s="164"/>
    </row>
    <row r="21" spans="1:6" ht="17.100000000000001" customHeight="1">
      <c r="A21" s="162"/>
      <c r="B21" s="25"/>
      <c r="C21" s="25"/>
      <c r="D21" s="11"/>
      <c r="E21" s="163"/>
      <c r="F21" s="164"/>
    </row>
    <row r="22" spans="1:6" ht="17.100000000000001" customHeight="1">
      <c r="A22" s="162"/>
      <c r="B22" s="25"/>
      <c r="C22" s="25"/>
      <c r="D22" s="11"/>
      <c r="E22" s="163"/>
      <c r="F22" s="164"/>
    </row>
    <row r="23" spans="1:6" ht="17.100000000000001" customHeight="1">
      <c r="A23" s="167"/>
      <c r="B23" s="25"/>
      <c r="C23" s="17"/>
      <c r="D23" s="11"/>
      <c r="E23" s="163"/>
      <c r="F23" s="164"/>
    </row>
    <row r="24" spans="1:6" ht="17.100000000000001" customHeight="1">
      <c r="A24" s="162" t="s">
        <v>0</v>
      </c>
      <c r="B24" s="25">
        <v>0.79166666666666663</v>
      </c>
      <c r="C24" s="25" t="s">
        <v>532</v>
      </c>
      <c r="D24" s="11">
        <v>3</v>
      </c>
      <c r="E24" s="163"/>
      <c r="F24" s="164"/>
    </row>
    <row r="25" spans="1:6" ht="17.100000000000001" customHeight="1">
      <c r="A25" s="162"/>
      <c r="B25" s="25">
        <v>0.79166666666666663</v>
      </c>
      <c r="C25" s="25" t="s">
        <v>533</v>
      </c>
      <c r="D25" s="11">
        <v>2</v>
      </c>
      <c r="E25" s="163"/>
      <c r="F25" s="164"/>
    </row>
    <row r="26" spans="1:6" ht="17.100000000000001" customHeight="1">
      <c r="A26" s="162"/>
      <c r="B26" s="25"/>
      <c r="C26" s="25"/>
      <c r="D26" s="11"/>
      <c r="E26" s="163"/>
      <c r="F26" s="164"/>
    </row>
    <row r="27" spans="1:6" ht="17.100000000000001" customHeight="1">
      <c r="A27" s="162"/>
      <c r="B27" s="25"/>
      <c r="C27" s="25"/>
      <c r="D27" s="11"/>
      <c r="E27" s="163"/>
      <c r="F27" s="164"/>
    </row>
    <row r="28" spans="1:6" ht="17.100000000000001" customHeight="1">
      <c r="A28" s="162"/>
      <c r="B28" s="25"/>
      <c r="C28" s="25"/>
      <c r="D28" s="11"/>
      <c r="E28" s="163"/>
      <c r="F28" s="164"/>
    </row>
    <row r="29" spans="1:6" ht="17.100000000000001" customHeight="1">
      <c r="A29" s="162"/>
      <c r="B29" s="25"/>
      <c r="C29" s="25"/>
      <c r="D29" s="11"/>
      <c r="E29" s="163"/>
      <c r="F29" s="164"/>
    </row>
    <row r="30" spans="1:6" ht="26.1" customHeight="1">
      <c r="A30" s="155" t="s">
        <v>46</v>
      </c>
      <c r="B30" s="155"/>
      <c r="C30" s="155"/>
      <c r="D30" s="155"/>
      <c r="E30" s="155"/>
      <c r="F30" s="155"/>
    </row>
    <row r="31" spans="1:6" ht="17.100000000000001" customHeight="1">
      <c r="A31" s="149" t="s">
        <v>30</v>
      </c>
      <c r="B31" s="18" t="s">
        <v>37</v>
      </c>
      <c r="C31" s="23" t="s">
        <v>315</v>
      </c>
      <c r="D31" s="149" t="s">
        <v>66</v>
      </c>
      <c r="E31" s="122" t="s">
        <v>37</v>
      </c>
      <c r="F31" s="22" t="s">
        <v>280</v>
      </c>
    </row>
    <row r="32" spans="1:6" ht="17.100000000000001" customHeight="1">
      <c r="A32" s="158"/>
      <c r="B32" s="19" t="s">
        <v>38</v>
      </c>
      <c r="C32" s="23" t="s">
        <v>62</v>
      </c>
      <c r="D32" s="159"/>
      <c r="E32" s="16" t="s">
        <v>42</v>
      </c>
      <c r="F32" s="24" t="s">
        <v>526</v>
      </c>
    </row>
    <row r="33" spans="1:6" ht="17.100000000000001" customHeight="1">
      <c r="A33" s="158"/>
      <c r="B33" s="20" t="s">
        <v>39</v>
      </c>
      <c r="C33" s="23" t="s">
        <v>63</v>
      </c>
      <c r="D33" s="159"/>
      <c r="E33" s="16" t="s">
        <v>43</v>
      </c>
      <c r="F33" s="24" t="s">
        <v>534</v>
      </c>
    </row>
    <row r="34" spans="1:6" ht="17.100000000000001" customHeight="1">
      <c r="A34" s="150"/>
      <c r="B34" s="20" t="s">
        <v>40</v>
      </c>
      <c r="C34" s="23" t="s">
        <v>316</v>
      </c>
      <c r="D34" s="160"/>
      <c r="E34" s="16" t="s">
        <v>44</v>
      </c>
      <c r="F34" s="24"/>
    </row>
    <row r="35" spans="1:6" ht="17.100000000000001" customHeight="1">
      <c r="A35" s="151"/>
      <c r="B35" s="20" t="s">
        <v>41</v>
      </c>
      <c r="C35" s="23" t="s">
        <v>48</v>
      </c>
      <c r="D35" s="161"/>
      <c r="E35" s="16" t="s">
        <v>45</v>
      </c>
      <c r="F35" s="24"/>
    </row>
    <row r="36" spans="1:6" ht="27" customHeight="1">
      <c r="A36" s="155" t="s">
        <v>46</v>
      </c>
      <c r="B36" s="155"/>
      <c r="C36" s="155"/>
      <c r="D36" s="155"/>
      <c r="E36" s="155"/>
      <c r="F36" s="155"/>
    </row>
    <row r="37" spans="1:6" ht="17.100000000000001" customHeight="1">
      <c r="A37" s="149" t="s">
        <v>31</v>
      </c>
      <c r="B37" s="118" t="s">
        <v>536</v>
      </c>
      <c r="C37" s="119"/>
      <c r="D37" s="119"/>
      <c r="E37" s="119"/>
      <c r="F37" s="120"/>
    </row>
    <row r="38" spans="1:6" ht="17.100000000000001" customHeight="1">
      <c r="A38" s="150"/>
      <c r="B38" s="152" t="s">
        <v>535</v>
      </c>
      <c r="C38" s="153"/>
      <c r="D38" s="153"/>
      <c r="E38" s="153"/>
      <c r="F38" s="154"/>
    </row>
    <row r="39" spans="1:6" ht="17.100000000000001" customHeight="1">
      <c r="A39" s="151"/>
      <c r="B39" s="152" t="s">
        <v>537</v>
      </c>
      <c r="C39" s="153"/>
      <c r="D39" s="153"/>
      <c r="E39" s="153"/>
      <c r="F39" s="154"/>
    </row>
    <row r="40" spans="1:6" ht="17.100000000000001" customHeight="1">
      <c r="A40" s="149" t="s">
        <v>20</v>
      </c>
      <c r="B40" s="118" t="s">
        <v>538</v>
      </c>
      <c r="C40" s="119"/>
      <c r="D40" s="119"/>
      <c r="E40" s="119"/>
      <c r="F40" s="120"/>
    </row>
    <row r="41" spans="1:6" ht="17.100000000000001" customHeight="1">
      <c r="A41" s="150"/>
      <c r="B41" s="118" t="s">
        <v>539</v>
      </c>
      <c r="C41" s="119"/>
      <c r="D41" s="119"/>
      <c r="E41" s="119"/>
      <c r="F41" s="120"/>
    </row>
    <row r="42" spans="1:6" ht="17.100000000000001" customHeight="1">
      <c r="A42" s="151"/>
      <c r="B42" s="152"/>
      <c r="C42" s="153"/>
      <c r="D42" s="153"/>
      <c r="E42" s="153"/>
      <c r="F42" s="154"/>
    </row>
    <row r="43" spans="1:6" ht="24" customHeight="1">
      <c r="A43" s="155" t="s">
        <v>32</v>
      </c>
      <c r="B43" s="155"/>
      <c r="C43" s="155"/>
      <c r="D43" s="155"/>
      <c r="E43" s="155"/>
      <c r="F43" s="155"/>
    </row>
    <row r="44" spans="1:6" ht="27" customHeight="1">
      <c r="A44" s="123" t="s">
        <v>30</v>
      </c>
      <c r="B44" s="156"/>
      <c r="C44" s="157"/>
      <c r="D44" s="123" t="s">
        <v>20</v>
      </c>
      <c r="E44" s="156"/>
      <c r="F44" s="157"/>
    </row>
    <row r="45" spans="1:6" ht="24" customHeight="1">
      <c r="A45" s="142" t="s">
        <v>12</v>
      </c>
      <c r="B45" s="143"/>
      <c r="C45" s="144"/>
      <c r="D45" s="121" t="s">
        <v>11</v>
      </c>
      <c r="E45" s="145" t="str">
        <f>B39</f>
        <v>* 코스메인 가니쉬 교육 및 테이스팅</v>
      </c>
      <c r="F45" s="146"/>
    </row>
    <row r="46" spans="1:6" ht="17.100000000000001" customHeight="1">
      <c r="A46" s="147" t="s">
        <v>30</v>
      </c>
      <c r="B46" s="13" t="s">
        <v>2</v>
      </c>
      <c r="C46" s="13" t="s">
        <v>24</v>
      </c>
      <c r="D46" s="147" t="s">
        <v>20</v>
      </c>
      <c r="E46" s="13" t="s">
        <v>25</v>
      </c>
      <c r="F46" s="13" t="s">
        <v>3</v>
      </c>
    </row>
    <row r="47" spans="1:6" ht="17.100000000000001" customHeight="1">
      <c r="A47" s="147"/>
      <c r="B47" s="3"/>
      <c r="C47" s="3"/>
      <c r="D47" s="148"/>
      <c r="E47" s="3"/>
      <c r="F47" s="14"/>
    </row>
    <row r="48" spans="1:6" ht="17.100000000000001" customHeight="1">
      <c r="A48" s="147"/>
      <c r="B48" s="3"/>
      <c r="C48" s="3"/>
      <c r="D48" s="148"/>
      <c r="E48" s="3"/>
      <c r="F48" s="14"/>
    </row>
    <row r="49" spans="1:6" ht="17.100000000000001" customHeight="1">
      <c r="A49" s="147"/>
      <c r="B49" s="3"/>
      <c r="C49" s="3"/>
      <c r="D49" s="14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zoomScaleNormal="100" zoomScalePageLayoutView="150" workbookViewId="0">
      <selection activeCell="H33" sqref="H33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8" ht="36" customHeight="1">
      <c r="A1" s="168" t="s">
        <v>47</v>
      </c>
      <c r="B1" s="168"/>
      <c r="C1" s="168"/>
      <c r="D1" s="168"/>
      <c r="E1" s="168"/>
      <c r="F1" s="168"/>
    </row>
    <row r="2" spans="1:8" ht="20.100000000000001" customHeight="1">
      <c r="A2" s="126" t="s">
        <v>4</v>
      </c>
      <c r="B2" s="15">
        <v>42089</v>
      </c>
      <c r="C2" s="5" t="s">
        <v>61</v>
      </c>
      <c r="D2" s="15"/>
      <c r="E2" s="6" t="s">
        <v>49</v>
      </c>
      <c r="F2" s="17"/>
      <c r="H2" s="81">
        <f>SUM(D4:D8)+SUM(F4:F8)</f>
        <v>1.02</v>
      </c>
    </row>
    <row r="3" spans="1:8" ht="24" customHeight="1">
      <c r="A3" s="169" t="s">
        <v>50</v>
      </c>
      <c r="B3" s="170"/>
      <c r="C3" s="26" t="s">
        <v>14</v>
      </c>
      <c r="D3" s="26" t="s">
        <v>52</v>
      </c>
      <c r="E3" s="26" t="s">
        <v>51</v>
      </c>
      <c r="F3" s="7" t="s">
        <v>52</v>
      </c>
    </row>
    <row r="4" spans="1:8" ht="17.100000000000001" customHeight="1">
      <c r="A4" s="126" t="s">
        <v>5</v>
      </c>
      <c r="B4" s="27">
        <v>664500</v>
      </c>
      <c r="C4" s="8" t="s">
        <v>301</v>
      </c>
      <c r="D4" s="10">
        <v>0.06</v>
      </c>
      <c r="E4" s="9" t="s">
        <v>54</v>
      </c>
      <c r="F4" s="10">
        <v>0.17</v>
      </c>
    </row>
    <row r="5" spans="1:8" ht="17.100000000000001" customHeight="1">
      <c r="A5" s="126" t="s">
        <v>6</v>
      </c>
      <c r="B5" s="29">
        <f>B6-B4</f>
        <v>1391600</v>
      </c>
      <c r="C5" s="9" t="s">
        <v>53</v>
      </c>
      <c r="D5" s="10">
        <v>0.15</v>
      </c>
      <c r="E5" s="9" t="s">
        <v>56</v>
      </c>
      <c r="F5" s="10">
        <v>0.11</v>
      </c>
    </row>
    <row r="6" spans="1:8" ht="17.100000000000001" customHeight="1">
      <c r="A6" s="126" t="s">
        <v>7</v>
      </c>
      <c r="B6" s="29">
        <v>2056100</v>
      </c>
      <c r="C6" s="8" t="s">
        <v>60</v>
      </c>
      <c r="D6" s="10">
        <v>0.09</v>
      </c>
      <c r="E6" s="9" t="s">
        <v>57</v>
      </c>
      <c r="F6" s="10">
        <v>0</v>
      </c>
    </row>
    <row r="7" spans="1:8" ht="17.100000000000001" customHeight="1">
      <c r="A7" s="126" t="s">
        <v>8</v>
      </c>
      <c r="B7" s="29">
        <v>62011750</v>
      </c>
      <c r="C7" s="9" t="s">
        <v>34</v>
      </c>
      <c r="D7" s="10">
        <v>0.16</v>
      </c>
      <c r="E7" s="9" t="s">
        <v>58</v>
      </c>
      <c r="F7" s="10">
        <v>0.21</v>
      </c>
    </row>
    <row r="8" spans="1:8" ht="17.100000000000001" customHeight="1">
      <c r="A8" s="126" t="s">
        <v>13</v>
      </c>
      <c r="B8" s="29">
        <v>90899105</v>
      </c>
      <c r="C8" s="8" t="s">
        <v>35</v>
      </c>
      <c r="D8" s="10">
        <v>7.0000000000000007E-2</v>
      </c>
      <c r="E8" s="9"/>
      <c r="F8" s="10"/>
    </row>
    <row r="9" spans="1:8" ht="17.100000000000001" customHeight="1">
      <c r="A9" s="126" t="s">
        <v>28</v>
      </c>
      <c r="B9" s="28">
        <f>B7/B8</f>
        <v>0.68220418671889016</v>
      </c>
      <c r="C9" s="8"/>
      <c r="D9" s="10"/>
      <c r="E9" s="9"/>
      <c r="F9" s="12"/>
    </row>
    <row r="10" spans="1:8" ht="27.95" customHeight="1">
      <c r="A10" s="155" t="s">
        <v>26</v>
      </c>
      <c r="B10" s="155"/>
      <c r="C10" s="155"/>
      <c r="D10" s="155"/>
      <c r="E10" s="155"/>
      <c r="F10" s="155"/>
    </row>
    <row r="11" spans="1:8" ht="17.100000000000001" customHeight="1">
      <c r="A11" s="162" t="s">
        <v>27</v>
      </c>
      <c r="B11" s="126" t="s">
        <v>19</v>
      </c>
      <c r="C11" s="126" t="s">
        <v>15</v>
      </c>
      <c r="D11" s="126" t="s">
        <v>18</v>
      </c>
      <c r="E11" s="126" t="s">
        <v>9</v>
      </c>
      <c r="F11" s="16" t="s">
        <v>10</v>
      </c>
    </row>
    <row r="12" spans="1:8" ht="17.100000000000001" customHeight="1">
      <c r="A12" s="162"/>
      <c r="B12" s="21" t="s">
        <v>528</v>
      </c>
      <c r="C12" s="17" t="s">
        <v>540</v>
      </c>
      <c r="D12" s="171" t="s">
        <v>16</v>
      </c>
      <c r="E12" s="21" t="s">
        <v>543</v>
      </c>
      <c r="F12" s="17">
        <v>6</v>
      </c>
    </row>
    <row r="13" spans="1:8" ht="17.100000000000001" customHeight="1">
      <c r="A13" s="162"/>
      <c r="B13" s="21" t="s">
        <v>235</v>
      </c>
      <c r="C13" s="17" t="s">
        <v>541</v>
      </c>
      <c r="D13" s="171"/>
      <c r="E13" s="21" t="s">
        <v>79</v>
      </c>
      <c r="F13" s="17">
        <v>4</v>
      </c>
    </row>
    <row r="14" spans="1:8" ht="17.100000000000001" customHeight="1">
      <c r="A14" s="162"/>
      <c r="B14" s="21" t="s">
        <v>131</v>
      </c>
      <c r="C14" s="17" t="s">
        <v>542</v>
      </c>
      <c r="D14" s="171" t="s">
        <v>17</v>
      </c>
      <c r="E14" s="21" t="s">
        <v>388</v>
      </c>
      <c r="F14" s="17">
        <v>0</v>
      </c>
    </row>
    <row r="15" spans="1:8" ht="17.100000000000001" customHeight="1">
      <c r="A15" s="162"/>
      <c r="B15" s="21" t="s">
        <v>234</v>
      </c>
      <c r="C15" s="17" t="s">
        <v>386</v>
      </c>
      <c r="D15" s="171"/>
      <c r="E15" s="21" t="s">
        <v>59</v>
      </c>
      <c r="F15" s="17">
        <v>0</v>
      </c>
    </row>
    <row r="16" spans="1:8" ht="27.95" customHeight="1">
      <c r="A16" s="155"/>
      <c r="B16" s="155"/>
      <c r="C16" s="155"/>
      <c r="D16" s="155"/>
      <c r="E16" s="155"/>
      <c r="F16" s="155"/>
    </row>
    <row r="17" spans="1:6" ht="18.95" customHeight="1">
      <c r="A17" s="2"/>
      <c r="B17" s="126" t="s">
        <v>33</v>
      </c>
      <c r="C17" s="126" t="s">
        <v>21</v>
      </c>
      <c r="D17" s="126" t="s">
        <v>22</v>
      </c>
      <c r="E17" s="165" t="s">
        <v>23</v>
      </c>
      <c r="F17" s="166"/>
    </row>
    <row r="18" spans="1:6" ht="17.100000000000001" customHeight="1">
      <c r="A18" s="162" t="s">
        <v>29</v>
      </c>
      <c r="B18" s="25"/>
      <c r="C18" s="25"/>
      <c r="D18" s="11"/>
      <c r="E18" s="163"/>
      <c r="F18" s="164"/>
    </row>
    <row r="19" spans="1:6" ht="17.100000000000001" customHeight="1">
      <c r="A19" s="162"/>
      <c r="B19" s="25"/>
      <c r="C19" s="25"/>
      <c r="D19" s="11"/>
      <c r="E19" s="163"/>
      <c r="F19" s="164"/>
    </row>
    <row r="20" spans="1:6" ht="17.100000000000001" customHeight="1">
      <c r="A20" s="162"/>
      <c r="B20" s="25"/>
      <c r="C20" s="25"/>
      <c r="D20" s="11"/>
      <c r="E20" s="163"/>
      <c r="F20" s="164"/>
    </row>
    <row r="21" spans="1:6" ht="17.100000000000001" customHeight="1">
      <c r="A21" s="162"/>
      <c r="B21" s="25"/>
      <c r="C21" s="25"/>
      <c r="D21" s="11"/>
      <c r="E21" s="163"/>
      <c r="F21" s="164"/>
    </row>
    <row r="22" spans="1:6" ht="17.100000000000001" customHeight="1">
      <c r="A22" s="162"/>
      <c r="B22" s="25"/>
      <c r="C22" s="25"/>
      <c r="D22" s="11"/>
      <c r="E22" s="163"/>
      <c r="F22" s="164"/>
    </row>
    <row r="23" spans="1:6" ht="17.100000000000001" customHeight="1">
      <c r="A23" s="167"/>
      <c r="B23" s="25"/>
      <c r="C23" s="17"/>
      <c r="D23" s="11"/>
      <c r="E23" s="163"/>
      <c r="F23" s="164"/>
    </row>
    <row r="24" spans="1:6" ht="17.100000000000001" customHeight="1">
      <c r="A24" s="162" t="s">
        <v>0</v>
      </c>
      <c r="B24" s="25">
        <v>0.79166666666666663</v>
      </c>
      <c r="C24" s="25" t="s">
        <v>544</v>
      </c>
      <c r="D24" s="11">
        <v>2</v>
      </c>
      <c r="E24" s="163"/>
      <c r="F24" s="164"/>
    </row>
    <row r="25" spans="1:6" ht="17.100000000000001" customHeight="1">
      <c r="A25" s="162"/>
      <c r="B25" s="25"/>
      <c r="C25" s="25"/>
      <c r="D25" s="11"/>
      <c r="E25" s="163"/>
      <c r="F25" s="164"/>
    </row>
    <row r="26" spans="1:6" ht="17.100000000000001" customHeight="1">
      <c r="A26" s="162"/>
      <c r="B26" s="25"/>
      <c r="C26" s="25"/>
      <c r="D26" s="11"/>
      <c r="E26" s="163"/>
      <c r="F26" s="164"/>
    </row>
    <row r="27" spans="1:6" ht="17.100000000000001" customHeight="1">
      <c r="A27" s="162"/>
      <c r="B27" s="25"/>
      <c r="C27" s="25"/>
      <c r="D27" s="11"/>
      <c r="E27" s="163"/>
      <c r="F27" s="164"/>
    </row>
    <row r="28" spans="1:6" ht="17.100000000000001" customHeight="1">
      <c r="A28" s="162"/>
      <c r="B28" s="25"/>
      <c r="C28" s="25"/>
      <c r="D28" s="11"/>
      <c r="E28" s="163"/>
      <c r="F28" s="164"/>
    </row>
    <row r="29" spans="1:6" ht="17.100000000000001" customHeight="1">
      <c r="A29" s="162"/>
      <c r="B29" s="25"/>
      <c r="C29" s="25"/>
      <c r="D29" s="11"/>
      <c r="E29" s="163"/>
      <c r="F29" s="164"/>
    </row>
    <row r="30" spans="1:6" ht="26.1" customHeight="1">
      <c r="A30" s="155" t="s">
        <v>46</v>
      </c>
      <c r="B30" s="155"/>
      <c r="C30" s="155"/>
      <c r="D30" s="155"/>
      <c r="E30" s="155"/>
      <c r="F30" s="155"/>
    </row>
    <row r="31" spans="1:6" ht="17.100000000000001" customHeight="1">
      <c r="A31" s="149" t="s">
        <v>30</v>
      </c>
      <c r="B31" s="18" t="s">
        <v>37</v>
      </c>
      <c r="C31" s="23" t="s">
        <v>545</v>
      </c>
      <c r="D31" s="149" t="s">
        <v>66</v>
      </c>
      <c r="E31" s="126" t="s">
        <v>37</v>
      </c>
      <c r="F31" s="22" t="s">
        <v>546</v>
      </c>
    </row>
    <row r="32" spans="1:6" ht="17.100000000000001" customHeight="1">
      <c r="A32" s="158"/>
      <c r="B32" s="19" t="s">
        <v>38</v>
      </c>
      <c r="C32" s="23" t="s">
        <v>62</v>
      </c>
      <c r="D32" s="159"/>
      <c r="E32" s="16" t="s">
        <v>42</v>
      </c>
      <c r="F32" s="24" t="s">
        <v>547</v>
      </c>
    </row>
    <row r="33" spans="1:6" ht="17.100000000000001" customHeight="1">
      <c r="A33" s="158"/>
      <c r="B33" s="20" t="s">
        <v>39</v>
      </c>
      <c r="C33" s="23" t="s">
        <v>63</v>
      </c>
      <c r="D33" s="159"/>
      <c r="E33" s="16" t="s">
        <v>43</v>
      </c>
      <c r="F33" s="24" t="s">
        <v>548</v>
      </c>
    </row>
    <row r="34" spans="1:6" ht="17.100000000000001" customHeight="1">
      <c r="A34" s="150"/>
      <c r="B34" s="20" t="s">
        <v>40</v>
      </c>
      <c r="C34" s="23" t="s">
        <v>394</v>
      </c>
      <c r="D34" s="160"/>
      <c r="E34" s="16" t="s">
        <v>44</v>
      </c>
      <c r="F34" s="24"/>
    </row>
    <row r="35" spans="1:6" ht="17.100000000000001" customHeight="1">
      <c r="A35" s="151"/>
      <c r="B35" s="20" t="s">
        <v>41</v>
      </c>
      <c r="C35" s="23" t="s">
        <v>48</v>
      </c>
      <c r="D35" s="161"/>
      <c r="E35" s="16" t="s">
        <v>45</v>
      </c>
      <c r="F35" s="24"/>
    </row>
    <row r="36" spans="1:6" ht="27" customHeight="1">
      <c r="A36" s="155" t="s">
        <v>46</v>
      </c>
      <c r="B36" s="155"/>
      <c r="C36" s="155"/>
      <c r="D36" s="155"/>
      <c r="E36" s="155"/>
      <c r="F36" s="155"/>
    </row>
    <row r="37" spans="1:6" ht="17.100000000000001" customHeight="1">
      <c r="A37" s="149" t="s">
        <v>31</v>
      </c>
      <c r="B37" s="127" t="s">
        <v>549</v>
      </c>
      <c r="C37" s="128"/>
      <c r="D37" s="128"/>
      <c r="E37" s="128"/>
      <c r="F37" s="129"/>
    </row>
    <row r="38" spans="1:6" ht="17.100000000000001" customHeight="1">
      <c r="A38" s="150"/>
      <c r="B38" s="152" t="s">
        <v>550</v>
      </c>
      <c r="C38" s="153"/>
      <c r="D38" s="153"/>
      <c r="E38" s="153"/>
      <c r="F38" s="154"/>
    </row>
    <row r="39" spans="1:6" ht="17.100000000000001" customHeight="1">
      <c r="A39" s="151"/>
      <c r="B39" s="152" t="s">
        <v>551</v>
      </c>
      <c r="C39" s="153"/>
      <c r="D39" s="153"/>
      <c r="E39" s="153"/>
      <c r="F39" s="154"/>
    </row>
    <row r="40" spans="1:6" ht="17.100000000000001" customHeight="1">
      <c r="A40" s="149" t="s">
        <v>20</v>
      </c>
      <c r="B40" s="127" t="s">
        <v>552</v>
      </c>
      <c r="C40" s="128"/>
      <c r="D40" s="128"/>
      <c r="E40" s="128"/>
      <c r="F40" s="129"/>
    </row>
    <row r="41" spans="1:6" ht="17.100000000000001" customHeight="1">
      <c r="A41" s="150"/>
      <c r="B41" s="127" t="s">
        <v>551</v>
      </c>
      <c r="C41" s="128"/>
      <c r="D41" s="128"/>
      <c r="E41" s="128"/>
      <c r="F41" s="129"/>
    </row>
    <row r="42" spans="1:6" ht="17.100000000000001" customHeight="1">
      <c r="A42" s="151"/>
      <c r="B42" s="152"/>
      <c r="C42" s="153"/>
      <c r="D42" s="153"/>
      <c r="E42" s="153"/>
      <c r="F42" s="154"/>
    </row>
    <row r="43" spans="1:6" ht="24" customHeight="1">
      <c r="A43" s="155" t="s">
        <v>32</v>
      </c>
      <c r="B43" s="155"/>
      <c r="C43" s="155"/>
      <c r="D43" s="155"/>
      <c r="E43" s="155"/>
      <c r="F43" s="155"/>
    </row>
    <row r="44" spans="1:6" ht="27" customHeight="1">
      <c r="A44" s="125" t="s">
        <v>30</v>
      </c>
      <c r="B44" s="156"/>
      <c r="C44" s="157"/>
      <c r="D44" s="125" t="s">
        <v>20</v>
      </c>
      <c r="E44" s="156"/>
      <c r="F44" s="157"/>
    </row>
    <row r="45" spans="1:6" ht="24" customHeight="1">
      <c r="A45" s="142" t="s">
        <v>12</v>
      </c>
      <c r="B45" s="143"/>
      <c r="C45" s="144"/>
      <c r="D45" s="124" t="s">
        <v>11</v>
      </c>
      <c r="E45" s="145" t="str">
        <f>B39</f>
        <v>* 직원 식당 청소</v>
      </c>
      <c r="F45" s="146"/>
    </row>
    <row r="46" spans="1:6" ht="17.100000000000001" customHeight="1">
      <c r="A46" s="147" t="s">
        <v>30</v>
      </c>
      <c r="B46" s="13" t="s">
        <v>2</v>
      </c>
      <c r="C46" s="13" t="s">
        <v>24</v>
      </c>
      <c r="D46" s="147" t="s">
        <v>20</v>
      </c>
      <c r="E46" s="13" t="s">
        <v>25</v>
      </c>
      <c r="F46" s="13" t="s">
        <v>3</v>
      </c>
    </row>
    <row r="47" spans="1:6" ht="17.100000000000001" customHeight="1">
      <c r="A47" s="147"/>
      <c r="B47" s="3"/>
      <c r="C47" s="3"/>
      <c r="D47" s="148"/>
      <c r="E47" s="3"/>
      <c r="F47" s="14"/>
    </row>
    <row r="48" spans="1:6" ht="17.100000000000001" customHeight="1">
      <c r="A48" s="147"/>
      <c r="B48" s="3"/>
      <c r="C48" s="3"/>
      <c r="D48" s="148"/>
      <c r="E48" s="3"/>
      <c r="F48" s="14"/>
    </row>
    <row r="49" spans="1:6" ht="17.100000000000001" customHeight="1">
      <c r="A49" s="147"/>
      <c r="B49" s="3"/>
      <c r="C49" s="3"/>
      <c r="D49" s="14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  <mergeCell ref="A30:F30"/>
    <mergeCell ref="A31:A35"/>
    <mergeCell ref="D31:D35"/>
    <mergeCell ref="A36:F36"/>
    <mergeCell ref="A37:A39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zoomScaleNormal="100" zoomScalePageLayoutView="150" workbookViewId="0">
      <selection activeCell="B42" sqref="B42:F42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8" ht="36" customHeight="1">
      <c r="A1" s="168" t="s">
        <v>47</v>
      </c>
      <c r="B1" s="168"/>
      <c r="C1" s="168"/>
      <c r="D1" s="168"/>
      <c r="E1" s="168"/>
      <c r="F1" s="168"/>
    </row>
    <row r="2" spans="1:8" ht="20.100000000000001" customHeight="1">
      <c r="A2" s="134" t="s">
        <v>4</v>
      </c>
      <c r="B2" s="15">
        <v>42090</v>
      </c>
      <c r="C2" s="5" t="s">
        <v>61</v>
      </c>
      <c r="D2" s="15"/>
      <c r="E2" s="6" t="s">
        <v>49</v>
      </c>
      <c r="F2" s="17"/>
      <c r="H2" s="81">
        <f>SUM(D4:D8)+SUM(F4:F8)</f>
        <v>0.99</v>
      </c>
    </row>
    <row r="3" spans="1:8" ht="24" customHeight="1">
      <c r="A3" s="169" t="s">
        <v>50</v>
      </c>
      <c r="B3" s="170"/>
      <c r="C3" s="26" t="s">
        <v>14</v>
      </c>
      <c r="D3" s="26" t="s">
        <v>52</v>
      </c>
      <c r="E3" s="26" t="s">
        <v>51</v>
      </c>
      <c r="F3" s="7" t="s">
        <v>52</v>
      </c>
    </row>
    <row r="4" spans="1:8" ht="17.100000000000001" customHeight="1">
      <c r="A4" s="134" t="s">
        <v>5</v>
      </c>
      <c r="B4" s="27">
        <v>1695000</v>
      </c>
      <c r="C4" s="8" t="s">
        <v>301</v>
      </c>
      <c r="D4" s="10">
        <v>0.02</v>
      </c>
      <c r="E4" s="9" t="s">
        <v>54</v>
      </c>
      <c r="F4" s="10">
        <v>0.03</v>
      </c>
    </row>
    <row r="5" spans="1:8" ht="17.100000000000001" customHeight="1">
      <c r="A5" s="134" t="s">
        <v>6</v>
      </c>
      <c r="B5" s="29">
        <f>B6-B4</f>
        <v>1914200</v>
      </c>
      <c r="C5" s="9" t="s">
        <v>53</v>
      </c>
      <c r="D5" s="10">
        <v>0.08</v>
      </c>
      <c r="E5" s="9" t="s">
        <v>56</v>
      </c>
      <c r="F5" s="10">
        <v>0.28999999999999998</v>
      </c>
    </row>
    <row r="6" spans="1:8" ht="17.100000000000001" customHeight="1">
      <c r="A6" s="134" t="s">
        <v>7</v>
      </c>
      <c r="B6" s="29">
        <v>3609200</v>
      </c>
      <c r="C6" s="8" t="s">
        <v>60</v>
      </c>
      <c r="D6" s="10">
        <v>0.1</v>
      </c>
      <c r="E6" s="9" t="s">
        <v>57</v>
      </c>
      <c r="F6" s="10">
        <v>0.14000000000000001</v>
      </c>
    </row>
    <row r="7" spans="1:8" ht="17.100000000000001" customHeight="1">
      <c r="A7" s="134" t="s">
        <v>8</v>
      </c>
      <c r="B7" s="29">
        <v>65620950</v>
      </c>
      <c r="C7" s="9" t="s">
        <v>34</v>
      </c>
      <c r="D7" s="10">
        <v>0.12</v>
      </c>
      <c r="E7" s="9" t="s">
        <v>58</v>
      </c>
      <c r="F7" s="10">
        <v>0.17</v>
      </c>
    </row>
    <row r="8" spans="1:8" ht="17.100000000000001" customHeight="1">
      <c r="A8" s="134" t="s">
        <v>13</v>
      </c>
      <c r="B8" s="29">
        <v>90899105</v>
      </c>
      <c r="C8" s="8" t="s">
        <v>35</v>
      </c>
      <c r="D8" s="10">
        <v>0.04</v>
      </c>
      <c r="E8" s="9"/>
      <c r="F8" s="10"/>
    </row>
    <row r="9" spans="1:8" ht="17.100000000000001" customHeight="1">
      <c r="A9" s="134" t="s">
        <v>28</v>
      </c>
      <c r="B9" s="28">
        <f>B7/B8</f>
        <v>0.72190974817628839</v>
      </c>
      <c r="C9" s="8"/>
      <c r="D9" s="10"/>
      <c r="E9" s="9"/>
      <c r="F9" s="12"/>
    </row>
    <row r="10" spans="1:8" ht="27.95" customHeight="1">
      <c r="A10" s="155" t="s">
        <v>26</v>
      </c>
      <c r="B10" s="155"/>
      <c r="C10" s="155"/>
      <c r="D10" s="155"/>
      <c r="E10" s="155"/>
      <c r="F10" s="155"/>
    </row>
    <row r="11" spans="1:8" ht="17.100000000000001" customHeight="1">
      <c r="A11" s="162" t="s">
        <v>27</v>
      </c>
      <c r="B11" s="134" t="s">
        <v>19</v>
      </c>
      <c r="C11" s="134" t="s">
        <v>15</v>
      </c>
      <c r="D11" s="134" t="s">
        <v>18</v>
      </c>
      <c r="E11" s="134" t="s">
        <v>9</v>
      </c>
      <c r="F11" s="16" t="s">
        <v>10</v>
      </c>
    </row>
    <row r="12" spans="1:8" ht="17.100000000000001" customHeight="1">
      <c r="A12" s="162"/>
      <c r="B12" s="21" t="s">
        <v>528</v>
      </c>
      <c r="C12" s="17" t="s">
        <v>73</v>
      </c>
      <c r="D12" s="171" t="s">
        <v>16</v>
      </c>
      <c r="E12" s="21" t="s">
        <v>68</v>
      </c>
      <c r="F12" s="17">
        <v>10</v>
      </c>
    </row>
    <row r="13" spans="1:8" ht="17.100000000000001" customHeight="1">
      <c r="A13" s="162"/>
      <c r="B13" s="21" t="s">
        <v>235</v>
      </c>
      <c r="C13" s="17" t="s">
        <v>553</v>
      </c>
      <c r="D13" s="171"/>
      <c r="E13" s="21" t="s">
        <v>171</v>
      </c>
      <c r="F13" s="17">
        <v>18</v>
      </c>
    </row>
    <row r="14" spans="1:8" ht="17.100000000000001" customHeight="1">
      <c r="A14" s="162"/>
      <c r="B14" s="21" t="s">
        <v>131</v>
      </c>
      <c r="C14" s="17" t="s">
        <v>554</v>
      </c>
      <c r="D14" s="171" t="s">
        <v>17</v>
      </c>
      <c r="E14" s="21" t="s">
        <v>556</v>
      </c>
      <c r="F14" s="17">
        <v>0</v>
      </c>
    </row>
    <row r="15" spans="1:8" ht="17.100000000000001" customHeight="1">
      <c r="A15" s="162"/>
      <c r="B15" s="21" t="s">
        <v>234</v>
      </c>
      <c r="C15" s="17" t="s">
        <v>555</v>
      </c>
      <c r="D15" s="171"/>
      <c r="E15" s="21" t="s">
        <v>306</v>
      </c>
      <c r="F15" s="17">
        <v>0</v>
      </c>
    </row>
    <row r="16" spans="1:8" ht="27.95" customHeight="1">
      <c r="A16" s="155"/>
      <c r="B16" s="155"/>
      <c r="C16" s="155"/>
      <c r="D16" s="155"/>
      <c r="E16" s="155"/>
      <c r="F16" s="155"/>
    </row>
    <row r="17" spans="1:6" ht="18.95" customHeight="1">
      <c r="A17" s="2"/>
      <c r="B17" s="134" t="s">
        <v>33</v>
      </c>
      <c r="C17" s="134" t="s">
        <v>21</v>
      </c>
      <c r="D17" s="134" t="s">
        <v>22</v>
      </c>
      <c r="E17" s="165" t="s">
        <v>23</v>
      </c>
      <c r="F17" s="166"/>
    </row>
    <row r="18" spans="1:6" ht="17.100000000000001" customHeight="1">
      <c r="A18" s="162" t="s">
        <v>29</v>
      </c>
      <c r="B18" s="25">
        <v>0.45833333333333331</v>
      </c>
      <c r="C18" s="25" t="s">
        <v>557</v>
      </c>
      <c r="D18" s="11">
        <v>14</v>
      </c>
      <c r="E18" s="163"/>
      <c r="F18" s="164"/>
    </row>
    <row r="19" spans="1:6" ht="17.100000000000001" customHeight="1">
      <c r="A19" s="162"/>
      <c r="B19" s="25">
        <v>0.5</v>
      </c>
      <c r="C19" s="25" t="s">
        <v>558</v>
      </c>
      <c r="D19" s="11" t="s">
        <v>192</v>
      </c>
      <c r="E19" s="163"/>
      <c r="F19" s="164"/>
    </row>
    <row r="20" spans="1:6" ht="17.100000000000001" customHeight="1">
      <c r="A20" s="162"/>
      <c r="B20" s="25">
        <v>0.60416666666666663</v>
      </c>
      <c r="C20" s="25" t="s">
        <v>559</v>
      </c>
      <c r="D20" s="11" t="s">
        <v>560</v>
      </c>
      <c r="E20" s="163"/>
      <c r="F20" s="164"/>
    </row>
    <row r="21" spans="1:6" ht="17.100000000000001" customHeight="1">
      <c r="A21" s="162"/>
      <c r="B21" s="25"/>
      <c r="C21" s="25"/>
      <c r="D21" s="11"/>
      <c r="E21" s="163"/>
      <c r="F21" s="164"/>
    </row>
    <row r="22" spans="1:6" ht="17.100000000000001" customHeight="1">
      <c r="A22" s="162"/>
      <c r="B22" s="25"/>
      <c r="C22" s="25"/>
      <c r="D22" s="11"/>
      <c r="E22" s="163"/>
      <c r="F22" s="164"/>
    </row>
    <row r="23" spans="1:6" ht="17.100000000000001" customHeight="1">
      <c r="A23" s="167"/>
      <c r="B23" s="25"/>
      <c r="C23" s="17"/>
      <c r="D23" s="11"/>
      <c r="E23" s="163"/>
      <c r="F23" s="164"/>
    </row>
    <row r="24" spans="1:6" ht="17.100000000000001" customHeight="1">
      <c r="A24" s="162" t="s">
        <v>0</v>
      </c>
      <c r="B24" s="25">
        <v>0.79166666666666663</v>
      </c>
      <c r="C24" s="25" t="s">
        <v>561</v>
      </c>
      <c r="D24" s="11">
        <v>5</v>
      </c>
      <c r="E24" s="163" t="s">
        <v>563</v>
      </c>
      <c r="F24" s="164"/>
    </row>
    <row r="25" spans="1:6" ht="17.100000000000001" customHeight="1">
      <c r="A25" s="162"/>
      <c r="B25" s="25">
        <v>0.79166666666666663</v>
      </c>
      <c r="C25" s="25" t="s">
        <v>113</v>
      </c>
      <c r="D25" s="11">
        <v>2</v>
      </c>
      <c r="E25" s="163"/>
      <c r="F25" s="164"/>
    </row>
    <row r="26" spans="1:6" ht="17.100000000000001" customHeight="1">
      <c r="A26" s="162"/>
      <c r="B26" s="25">
        <v>0.8125</v>
      </c>
      <c r="C26" s="25" t="s">
        <v>562</v>
      </c>
      <c r="D26" s="11">
        <v>4</v>
      </c>
      <c r="E26" s="163"/>
      <c r="F26" s="164"/>
    </row>
    <row r="27" spans="1:6" ht="17.100000000000001" customHeight="1">
      <c r="A27" s="162"/>
      <c r="B27" s="25"/>
      <c r="C27" s="25"/>
      <c r="D27" s="11"/>
      <c r="E27" s="163"/>
      <c r="F27" s="164"/>
    </row>
    <row r="28" spans="1:6" ht="17.100000000000001" customHeight="1">
      <c r="A28" s="162"/>
      <c r="B28" s="25"/>
      <c r="C28" s="25"/>
      <c r="D28" s="11"/>
      <c r="E28" s="163"/>
      <c r="F28" s="164"/>
    </row>
    <row r="29" spans="1:6" ht="17.100000000000001" customHeight="1">
      <c r="A29" s="162"/>
      <c r="B29" s="25"/>
      <c r="C29" s="25"/>
      <c r="D29" s="11"/>
      <c r="E29" s="163"/>
      <c r="F29" s="164"/>
    </row>
    <row r="30" spans="1:6" ht="26.1" customHeight="1">
      <c r="A30" s="155" t="s">
        <v>46</v>
      </c>
      <c r="B30" s="155"/>
      <c r="C30" s="155"/>
      <c r="D30" s="155"/>
      <c r="E30" s="155"/>
      <c r="F30" s="155"/>
    </row>
    <row r="31" spans="1:6" ht="17.100000000000001" customHeight="1">
      <c r="A31" s="149" t="s">
        <v>30</v>
      </c>
      <c r="B31" s="18" t="s">
        <v>37</v>
      </c>
      <c r="C31" s="23" t="s">
        <v>564</v>
      </c>
      <c r="D31" s="149" t="s">
        <v>66</v>
      </c>
      <c r="E31" s="134" t="s">
        <v>37</v>
      </c>
      <c r="F31" s="22" t="s">
        <v>566</v>
      </c>
    </row>
    <row r="32" spans="1:6" ht="17.100000000000001" customHeight="1">
      <c r="A32" s="158"/>
      <c r="B32" s="19" t="s">
        <v>38</v>
      </c>
      <c r="C32" s="23" t="s">
        <v>62</v>
      </c>
      <c r="D32" s="159"/>
      <c r="E32" s="16" t="s">
        <v>42</v>
      </c>
      <c r="F32" s="24" t="s">
        <v>75</v>
      </c>
    </row>
    <row r="33" spans="1:6" ht="17.100000000000001" customHeight="1">
      <c r="A33" s="158"/>
      <c r="B33" s="20" t="s">
        <v>39</v>
      </c>
      <c r="C33" s="23" t="s">
        <v>65</v>
      </c>
      <c r="D33" s="159"/>
      <c r="E33" s="16" t="s">
        <v>43</v>
      </c>
      <c r="F33" s="24" t="s">
        <v>548</v>
      </c>
    </row>
    <row r="34" spans="1:6" ht="17.100000000000001" customHeight="1">
      <c r="A34" s="150"/>
      <c r="B34" s="20" t="s">
        <v>40</v>
      </c>
      <c r="C34" s="23" t="s">
        <v>565</v>
      </c>
      <c r="D34" s="160"/>
      <c r="E34" s="16" t="s">
        <v>44</v>
      </c>
      <c r="F34" s="24"/>
    </row>
    <row r="35" spans="1:6" ht="17.100000000000001" customHeight="1">
      <c r="A35" s="151"/>
      <c r="B35" s="20" t="s">
        <v>41</v>
      </c>
      <c r="C35" s="23" t="s">
        <v>48</v>
      </c>
      <c r="D35" s="161"/>
      <c r="E35" s="16" t="s">
        <v>45</v>
      </c>
      <c r="F35" s="24"/>
    </row>
    <row r="36" spans="1:6" ht="27" customHeight="1">
      <c r="A36" s="155" t="s">
        <v>46</v>
      </c>
      <c r="B36" s="155"/>
      <c r="C36" s="155"/>
      <c r="D36" s="155"/>
      <c r="E36" s="155"/>
      <c r="F36" s="155"/>
    </row>
    <row r="37" spans="1:6" ht="17.100000000000001" customHeight="1">
      <c r="A37" s="149" t="s">
        <v>31</v>
      </c>
      <c r="B37" s="130" t="s">
        <v>567</v>
      </c>
      <c r="C37" s="131"/>
      <c r="D37" s="131"/>
      <c r="E37" s="131"/>
      <c r="F37" s="132"/>
    </row>
    <row r="38" spans="1:6" ht="17.100000000000001" customHeight="1">
      <c r="A38" s="150"/>
      <c r="B38" s="152" t="s">
        <v>279</v>
      </c>
      <c r="C38" s="153"/>
      <c r="D38" s="153"/>
      <c r="E38" s="153"/>
      <c r="F38" s="154"/>
    </row>
    <row r="39" spans="1:6" ht="17.100000000000001" customHeight="1">
      <c r="A39" s="151"/>
      <c r="B39" s="152"/>
      <c r="C39" s="153"/>
      <c r="D39" s="153"/>
      <c r="E39" s="153"/>
      <c r="F39" s="154"/>
    </row>
    <row r="40" spans="1:6" ht="17.100000000000001" customHeight="1">
      <c r="A40" s="149" t="s">
        <v>20</v>
      </c>
      <c r="B40" s="130" t="s">
        <v>568</v>
      </c>
      <c r="C40" s="131"/>
      <c r="D40" s="131"/>
      <c r="E40" s="131"/>
      <c r="F40" s="132"/>
    </row>
    <row r="41" spans="1:6" ht="17.100000000000001" customHeight="1">
      <c r="A41" s="150"/>
      <c r="B41" s="130" t="s">
        <v>569</v>
      </c>
      <c r="C41" s="131"/>
      <c r="D41" s="131"/>
      <c r="E41" s="131"/>
      <c r="F41" s="132"/>
    </row>
    <row r="42" spans="1:6" ht="17.100000000000001" customHeight="1">
      <c r="A42" s="151"/>
      <c r="B42" s="152" t="s">
        <v>570</v>
      </c>
      <c r="C42" s="153"/>
      <c r="D42" s="153"/>
      <c r="E42" s="153"/>
      <c r="F42" s="154"/>
    </row>
    <row r="43" spans="1:6" ht="24" customHeight="1">
      <c r="A43" s="155" t="s">
        <v>32</v>
      </c>
      <c r="B43" s="155"/>
      <c r="C43" s="155"/>
      <c r="D43" s="155"/>
      <c r="E43" s="155"/>
      <c r="F43" s="155"/>
    </row>
    <row r="44" spans="1:6" ht="27" customHeight="1">
      <c r="A44" s="135" t="s">
        <v>30</v>
      </c>
      <c r="B44" s="156"/>
      <c r="C44" s="157"/>
      <c r="D44" s="135" t="s">
        <v>20</v>
      </c>
      <c r="E44" s="156"/>
      <c r="F44" s="157"/>
    </row>
    <row r="45" spans="1:6" ht="24" customHeight="1">
      <c r="A45" s="142" t="s">
        <v>12</v>
      </c>
      <c r="B45" s="143"/>
      <c r="C45" s="144"/>
      <c r="D45" s="133" t="s">
        <v>11</v>
      </c>
      <c r="E45" s="145">
        <f>B39</f>
        <v>0</v>
      </c>
      <c r="F45" s="146"/>
    </row>
    <row r="46" spans="1:6" ht="17.100000000000001" customHeight="1">
      <c r="A46" s="147" t="s">
        <v>30</v>
      </c>
      <c r="B46" s="13" t="s">
        <v>2</v>
      </c>
      <c r="C46" s="13" t="s">
        <v>24</v>
      </c>
      <c r="D46" s="147" t="s">
        <v>20</v>
      </c>
      <c r="E46" s="13" t="s">
        <v>25</v>
      </c>
      <c r="F46" s="13" t="s">
        <v>3</v>
      </c>
    </row>
    <row r="47" spans="1:6" ht="17.100000000000001" customHeight="1">
      <c r="A47" s="147"/>
      <c r="B47" s="3"/>
      <c r="C47" s="3"/>
      <c r="D47" s="148"/>
      <c r="E47" s="3"/>
      <c r="F47" s="14"/>
    </row>
    <row r="48" spans="1:6" ht="17.100000000000001" customHeight="1">
      <c r="A48" s="147"/>
      <c r="B48" s="3"/>
      <c r="C48" s="3"/>
      <c r="D48" s="148"/>
      <c r="E48" s="3"/>
      <c r="F48" s="14"/>
    </row>
    <row r="49" spans="1:6" ht="17.100000000000001" customHeight="1">
      <c r="A49" s="147"/>
      <c r="B49" s="3"/>
      <c r="C49" s="3"/>
      <c r="D49" s="14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zoomScaleNormal="100" zoomScalePageLayoutView="150" workbookViewId="0">
      <selection activeCell="I33" sqref="I33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8" ht="36" customHeight="1">
      <c r="A1" s="168" t="s">
        <v>47</v>
      </c>
      <c r="B1" s="168"/>
      <c r="C1" s="168"/>
      <c r="D1" s="168"/>
      <c r="E1" s="168"/>
      <c r="F1" s="168"/>
    </row>
    <row r="2" spans="1:8" ht="20.100000000000001" customHeight="1">
      <c r="A2" s="134" t="s">
        <v>4</v>
      </c>
      <c r="B2" s="15">
        <v>42091</v>
      </c>
      <c r="C2" s="5" t="s">
        <v>61</v>
      </c>
      <c r="D2" s="15"/>
      <c r="E2" s="6" t="s">
        <v>49</v>
      </c>
      <c r="F2" s="17"/>
      <c r="H2" s="81">
        <f>SUM(D4:D8)+SUM(F4:F8)</f>
        <v>1</v>
      </c>
    </row>
    <row r="3" spans="1:8" ht="24" customHeight="1">
      <c r="A3" s="169" t="s">
        <v>50</v>
      </c>
      <c r="B3" s="170"/>
      <c r="C3" s="26" t="s">
        <v>14</v>
      </c>
      <c r="D3" s="26" t="s">
        <v>52</v>
      </c>
      <c r="E3" s="26" t="s">
        <v>51</v>
      </c>
      <c r="F3" s="7" t="s">
        <v>52</v>
      </c>
    </row>
    <row r="4" spans="1:8" ht="17.100000000000001" customHeight="1">
      <c r="A4" s="134" t="s">
        <v>5</v>
      </c>
      <c r="B4" s="27">
        <v>1848400</v>
      </c>
      <c r="C4" s="8" t="s">
        <v>301</v>
      </c>
      <c r="D4" s="10">
        <v>0.03</v>
      </c>
      <c r="E4" s="9" t="s">
        <v>54</v>
      </c>
      <c r="F4" s="10">
        <v>0.05</v>
      </c>
    </row>
    <row r="5" spans="1:8" ht="17.100000000000001" customHeight="1">
      <c r="A5" s="134" t="s">
        <v>6</v>
      </c>
      <c r="B5" s="29">
        <f>B6-B4</f>
        <v>2795700</v>
      </c>
      <c r="C5" s="9" t="s">
        <v>53</v>
      </c>
      <c r="D5" s="10">
        <v>0.11</v>
      </c>
      <c r="E5" s="9" t="s">
        <v>56</v>
      </c>
      <c r="F5" s="10">
        <v>0.15</v>
      </c>
    </row>
    <row r="6" spans="1:8" ht="17.100000000000001" customHeight="1">
      <c r="A6" s="134" t="s">
        <v>7</v>
      </c>
      <c r="B6" s="29">
        <v>4644100</v>
      </c>
      <c r="C6" s="8" t="s">
        <v>60</v>
      </c>
      <c r="D6" s="10">
        <v>0.1</v>
      </c>
      <c r="E6" s="9" t="s">
        <v>57</v>
      </c>
      <c r="F6" s="10">
        <v>0.05</v>
      </c>
    </row>
    <row r="7" spans="1:8" ht="17.100000000000001" customHeight="1">
      <c r="A7" s="134" t="s">
        <v>8</v>
      </c>
      <c r="B7" s="29">
        <v>70865050</v>
      </c>
      <c r="C7" s="9" t="s">
        <v>34</v>
      </c>
      <c r="D7" s="10">
        <v>0.18</v>
      </c>
      <c r="E7" s="9" t="s">
        <v>58</v>
      </c>
      <c r="F7" s="10">
        <v>0.15</v>
      </c>
    </row>
    <row r="8" spans="1:8" ht="17.100000000000001" customHeight="1">
      <c r="A8" s="134" t="s">
        <v>13</v>
      </c>
      <c r="B8" s="29">
        <v>90899105</v>
      </c>
      <c r="C8" s="8" t="s">
        <v>35</v>
      </c>
      <c r="D8" s="10">
        <v>0.04</v>
      </c>
      <c r="E8" s="9" t="s">
        <v>267</v>
      </c>
      <c r="F8" s="10">
        <v>0.14000000000000001</v>
      </c>
    </row>
    <row r="9" spans="1:8" ht="17.100000000000001" customHeight="1">
      <c r="A9" s="134" t="s">
        <v>28</v>
      </c>
      <c r="B9" s="28">
        <f>B7/B8</f>
        <v>0.77960118529219846</v>
      </c>
      <c r="C9" s="8"/>
      <c r="D9" s="10"/>
      <c r="E9" s="9"/>
      <c r="F9" s="12"/>
    </row>
    <row r="10" spans="1:8" ht="27.95" customHeight="1">
      <c r="A10" s="155" t="s">
        <v>26</v>
      </c>
      <c r="B10" s="155"/>
      <c r="C10" s="155"/>
      <c r="D10" s="155"/>
      <c r="E10" s="155"/>
      <c r="F10" s="155"/>
    </row>
    <row r="11" spans="1:8" ht="17.100000000000001" customHeight="1">
      <c r="A11" s="162" t="s">
        <v>27</v>
      </c>
      <c r="B11" s="134" t="s">
        <v>19</v>
      </c>
      <c r="C11" s="134" t="s">
        <v>15</v>
      </c>
      <c r="D11" s="134" t="s">
        <v>18</v>
      </c>
      <c r="E11" s="134" t="s">
        <v>9</v>
      </c>
      <c r="F11" s="16" t="s">
        <v>10</v>
      </c>
    </row>
    <row r="12" spans="1:8" ht="17.100000000000001" customHeight="1">
      <c r="A12" s="162"/>
      <c r="B12" s="21" t="s">
        <v>528</v>
      </c>
      <c r="C12" s="17" t="s">
        <v>252</v>
      </c>
      <c r="D12" s="171" t="s">
        <v>16</v>
      </c>
      <c r="E12" s="21" t="s">
        <v>484</v>
      </c>
      <c r="F12" s="17">
        <v>12</v>
      </c>
    </row>
    <row r="13" spans="1:8" ht="17.100000000000001" customHeight="1">
      <c r="A13" s="162"/>
      <c r="B13" s="21" t="s">
        <v>235</v>
      </c>
      <c r="C13" s="17" t="s">
        <v>571</v>
      </c>
      <c r="D13" s="171"/>
      <c r="E13" s="21" t="s">
        <v>171</v>
      </c>
      <c r="F13" s="17">
        <v>10</v>
      </c>
    </row>
    <row r="14" spans="1:8" ht="17.100000000000001" customHeight="1">
      <c r="A14" s="162"/>
      <c r="B14" s="21" t="s">
        <v>131</v>
      </c>
      <c r="C14" s="17" t="s">
        <v>572</v>
      </c>
      <c r="D14" s="171" t="s">
        <v>17</v>
      </c>
      <c r="E14" s="21" t="s">
        <v>74</v>
      </c>
      <c r="F14" s="17">
        <v>0</v>
      </c>
    </row>
    <row r="15" spans="1:8" ht="17.100000000000001" customHeight="1">
      <c r="A15" s="162"/>
      <c r="B15" s="21" t="s">
        <v>234</v>
      </c>
      <c r="C15" s="17" t="s">
        <v>303</v>
      </c>
      <c r="D15" s="171"/>
      <c r="E15" s="21" t="s">
        <v>369</v>
      </c>
      <c r="F15" s="17">
        <v>0</v>
      </c>
    </row>
    <row r="16" spans="1:8" ht="27.95" customHeight="1">
      <c r="A16" s="155"/>
      <c r="B16" s="155"/>
      <c r="C16" s="155"/>
      <c r="D16" s="155"/>
      <c r="E16" s="155"/>
      <c r="F16" s="155"/>
    </row>
    <row r="17" spans="1:6" ht="18.95" customHeight="1">
      <c r="A17" s="2"/>
      <c r="B17" s="134" t="s">
        <v>33</v>
      </c>
      <c r="C17" s="134" t="s">
        <v>21</v>
      </c>
      <c r="D17" s="134" t="s">
        <v>22</v>
      </c>
      <c r="E17" s="165" t="s">
        <v>23</v>
      </c>
      <c r="F17" s="166"/>
    </row>
    <row r="18" spans="1:6" ht="17.100000000000001" customHeight="1">
      <c r="A18" s="162" t="s">
        <v>29</v>
      </c>
      <c r="B18" s="25">
        <v>0.5</v>
      </c>
      <c r="C18" s="25" t="s">
        <v>573</v>
      </c>
      <c r="D18" s="11" t="s">
        <v>574</v>
      </c>
      <c r="E18" s="163" t="s">
        <v>578</v>
      </c>
      <c r="F18" s="164"/>
    </row>
    <row r="19" spans="1:6" ht="17.100000000000001" customHeight="1">
      <c r="A19" s="162"/>
      <c r="B19" s="25">
        <v>0.5</v>
      </c>
      <c r="C19" s="25" t="s">
        <v>575</v>
      </c>
      <c r="D19" s="11">
        <v>3</v>
      </c>
      <c r="E19" s="163"/>
      <c r="F19" s="164"/>
    </row>
    <row r="20" spans="1:6" ht="17.100000000000001" customHeight="1">
      <c r="A20" s="162"/>
      <c r="B20" s="25">
        <v>0.54166666666666663</v>
      </c>
      <c r="C20" s="25" t="s">
        <v>576</v>
      </c>
      <c r="D20" s="11">
        <v>3</v>
      </c>
      <c r="E20" s="163"/>
      <c r="F20" s="164"/>
    </row>
    <row r="21" spans="1:6" ht="17.100000000000001" customHeight="1">
      <c r="A21" s="162"/>
      <c r="B21" s="25">
        <v>0.5625</v>
      </c>
      <c r="C21" s="25" t="s">
        <v>577</v>
      </c>
      <c r="D21" s="11">
        <v>2</v>
      </c>
      <c r="E21" s="163"/>
      <c r="F21" s="164"/>
    </row>
    <row r="22" spans="1:6" ht="17.100000000000001" customHeight="1">
      <c r="A22" s="162"/>
      <c r="B22" s="25">
        <v>0.58333333333333337</v>
      </c>
      <c r="C22" s="25" t="s">
        <v>196</v>
      </c>
      <c r="D22" s="11">
        <v>2</v>
      </c>
      <c r="E22" s="163"/>
      <c r="F22" s="164"/>
    </row>
    <row r="23" spans="1:6" ht="17.100000000000001" customHeight="1">
      <c r="A23" s="167"/>
      <c r="B23" s="25"/>
      <c r="C23" s="17"/>
      <c r="D23" s="11"/>
      <c r="E23" s="163"/>
      <c r="F23" s="164"/>
    </row>
    <row r="24" spans="1:6" ht="17.100000000000001" customHeight="1">
      <c r="A24" s="162" t="s">
        <v>0</v>
      </c>
      <c r="B24" s="25">
        <v>0.75</v>
      </c>
      <c r="C24" s="25" t="s">
        <v>579</v>
      </c>
      <c r="D24" s="11" t="s">
        <v>580</v>
      </c>
      <c r="E24" s="163" t="s">
        <v>581</v>
      </c>
      <c r="F24" s="164"/>
    </row>
    <row r="25" spans="1:6" ht="17.100000000000001" customHeight="1">
      <c r="A25" s="162"/>
      <c r="B25" s="25">
        <v>0.75</v>
      </c>
      <c r="C25" s="25" t="s">
        <v>582</v>
      </c>
      <c r="D25" s="11">
        <v>5</v>
      </c>
      <c r="E25" s="163" t="s">
        <v>584</v>
      </c>
      <c r="F25" s="164"/>
    </row>
    <row r="26" spans="1:6" ht="17.100000000000001" customHeight="1">
      <c r="A26" s="162"/>
      <c r="B26" s="25">
        <v>0.79166666666666663</v>
      </c>
      <c r="C26" s="25" t="s">
        <v>583</v>
      </c>
      <c r="D26" s="11">
        <v>8</v>
      </c>
      <c r="E26" s="163" t="s">
        <v>584</v>
      </c>
      <c r="F26" s="164"/>
    </row>
    <row r="27" spans="1:6" ht="17.100000000000001" customHeight="1">
      <c r="A27" s="162"/>
      <c r="B27" s="25">
        <v>0.79166666666666663</v>
      </c>
      <c r="C27" s="25" t="s">
        <v>585</v>
      </c>
      <c r="D27" s="11" t="s">
        <v>197</v>
      </c>
      <c r="E27" s="163"/>
      <c r="F27" s="164"/>
    </row>
    <row r="28" spans="1:6" ht="17.100000000000001" customHeight="1">
      <c r="A28" s="162"/>
      <c r="B28" s="25">
        <v>0.79166666666666663</v>
      </c>
      <c r="C28" s="25" t="s">
        <v>586</v>
      </c>
      <c r="D28" s="11">
        <v>3</v>
      </c>
      <c r="E28" s="163"/>
      <c r="F28" s="164"/>
    </row>
    <row r="29" spans="1:6" ht="17.100000000000001" customHeight="1">
      <c r="A29" s="162"/>
      <c r="B29" s="25">
        <v>0.79166666666666663</v>
      </c>
      <c r="C29" s="25" t="s">
        <v>587</v>
      </c>
      <c r="D29" s="11">
        <v>4</v>
      </c>
      <c r="E29" s="163"/>
      <c r="F29" s="164"/>
    </row>
    <row r="30" spans="1:6" ht="26.1" customHeight="1">
      <c r="A30" s="155" t="s">
        <v>46</v>
      </c>
      <c r="B30" s="155"/>
      <c r="C30" s="155"/>
      <c r="D30" s="155"/>
      <c r="E30" s="155"/>
      <c r="F30" s="155"/>
    </row>
    <row r="31" spans="1:6" ht="17.100000000000001" customHeight="1">
      <c r="A31" s="149" t="s">
        <v>30</v>
      </c>
      <c r="B31" s="18" t="s">
        <v>37</v>
      </c>
      <c r="C31" s="23" t="s">
        <v>63</v>
      </c>
      <c r="D31" s="149" t="s">
        <v>66</v>
      </c>
      <c r="E31" s="134" t="s">
        <v>37</v>
      </c>
      <c r="F31" s="22" t="s">
        <v>589</v>
      </c>
    </row>
    <row r="32" spans="1:6" ht="17.100000000000001" customHeight="1">
      <c r="A32" s="158"/>
      <c r="B32" s="19" t="s">
        <v>38</v>
      </c>
      <c r="C32" s="23" t="s">
        <v>62</v>
      </c>
      <c r="D32" s="159"/>
      <c r="E32" s="16" t="s">
        <v>42</v>
      </c>
      <c r="F32" s="24" t="s">
        <v>590</v>
      </c>
    </row>
    <row r="33" spans="1:6" ht="17.100000000000001" customHeight="1">
      <c r="A33" s="158"/>
      <c r="B33" s="20" t="s">
        <v>39</v>
      </c>
      <c r="C33" s="23" t="s">
        <v>65</v>
      </c>
      <c r="D33" s="159"/>
      <c r="E33" s="16" t="s">
        <v>43</v>
      </c>
      <c r="F33" s="24" t="s">
        <v>591</v>
      </c>
    </row>
    <row r="34" spans="1:6" ht="17.100000000000001" customHeight="1">
      <c r="A34" s="150"/>
      <c r="B34" s="20" t="s">
        <v>40</v>
      </c>
      <c r="C34" s="23" t="s">
        <v>588</v>
      </c>
      <c r="D34" s="160"/>
      <c r="E34" s="16" t="s">
        <v>44</v>
      </c>
      <c r="F34" s="24"/>
    </row>
    <row r="35" spans="1:6" ht="17.100000000000001" customHeight="1">
      <c r="A35" s="151"/>
      <c r="B35" s="20" t="s">
        <v>41</v>
      </c>
      <c r="C35" s="23" t="s">
        <v>497</v>
      </c>
      <c r="D35" s="161"/>
      <c r="E35" s="16" t="s">
        <v>45</v>
      </c>
      <c r="F35" s="24"/>
    </row>
    <row r="36" spans="1:6" ht="27" customHeight="1">
      <c r="A36" s="155" t="s">
        <v>46</v>
      </c>
      <c r="B36" s="155"/>
      <c r="C36" s="155"/>
      <c r="D36" s="155"/>
      <c r="E36" s="155"/>
      <c r="F36" s="155"/>
    </row>
    <row r="37" spans="1:6" ht="17.100000000000001" customHeight="1">
      <c r="A37" s="149" t="s">
        <v>31</v>
      </c>
      <c r="B37" s="130" t="s">
        <v>592</v>
      </c>
      <c r="C37" s="131"/>
      <c r="D37" s="131"/>
      <c r="E37" s="131"/>
      <c r="F37" s="132"/>
    </row>
    <row r="38" spans="1:6" ht="17.100000000000001" customHeight="1">
      <c r="A38" s="150"/>
      <c r="B38" s="152" t="s">
        <v>593</v>
      </c>
      <c r="C38" s="153"/>
      <c r="D38" s="153"/>
      <c r="E38" s="153"/>
      <c r="F38" s="154"/>
    </row>
    <row r="39" spans="1:6" ht="17.100000000000001" customHeight="1">
      <c r="A39" s="151"/>
      <c r="B39" s="152"/>
      <c r="C39" s="153"/>
      <c r="D39" s="153"/>
      <c r="E39" s="153"/>
      <c r="F39" s="154"/>
    </row>
    <row r="40" spans="1:6" ht="17.100000000000001" customHeight="1">
      <c r="A40" s="149" t="s">
        <v>20</v>
      </c>
      <c r="B40" s="130" t="s">
        <v>594</v>
      </c>
      <c r="C40" s="131"/>
      <c r="D40" s="131"/>
      <c r="E40" s="131"/>
      <c r="F40" s="132"/>
    </row>
    <row r="41" spans="1:6" ht="17.100000000000001" customHeight="1">
      <c r="A41" s="150"/>
      <c r="B41" s="130" t="s">
        <v>595</v>
      </c>
      <c r="C41" s="131"/>
      <c r="D41" s="131"/>
      <c r="E41" s="131"/>
      <c r="F41" s="132"/>
    </row>
    <row r="42" spans="1:6" ht="17.100000000000001" customHeight="1">
      <c r="A42" s="151"/>
      <c r="B42" s="152" t="s">
        <v>596</v>
      </c>
      <c r="C42" s="153"/>
      <c r="D42" s="153"/>
      <c r="E42" s="153"/>
      <c r="F42" s="154"/>
    </row>
    <row r="43" spans="1:6" ht="24" customHeight="1">
      <c r="A43" s="155" t="s">
        <v>32</v>
      </c>
      <c r="B43" s="155"/>
      <c r="C43" s="155"/>
      <c r="D43" s="155"/>
      <c r="E43" s="155"/>
      <c r="F43" s="155"/>
    </row>
    <row r="44" spans="1:6" ht="27" customHeight="1">
      <c r="A44" s="135" t="s">
        <v>30</v>
      </c>
      <c r="B44" s="156"/>
      <c r="C44" s="157"/>
      <c r="D44" s="135" t="s">
        <v>20</v>
      </c>
      <c r="E44" s="156"/>
      <c r="F44" s="157"/>
    </row>
    <row r="45" spans="1:6" ht="24" customHeight="1">
      <c r="A45" s="142" t="s">
        <v>12</v>
      </c>
      <c r="B45" s="143"/>
      <c r="C45" s="144"/>
      <c r="D45" s="133" t="s">
        <v>11</v>
      </c>
      <c r="E45" s="145">
        <f>B39</f>
        <v>0</v>
      </c>
      <c r="F45" s="146"/>
    </row>
    <row r="46" spans="1:6" ht="17.100000000000001" customHeight="1">
      <c r="A46" s="147" t="s">
        <v>30</v>
      </c>
      <c r="B46" s="13" t="s">
        <v>2</v>
      </c>
      <c r="C46" s="13" t="s">
        <v>24</v>
      </c>
      <c r="D46" s="147" t="s">
        <v>20</v>
      </c>
      <c r="E46" s="13" t="s">
        <v>25</v>
      </c>
      <c r="F46" s="13" t="s">
        <v>3</v>
      </c>
    </row>
    <row r="47" spans="1:6" ht="17.100000000000001" customHeight="1">
      <c r="A47" s="147"/>
      <c r="B47" s="3"/>
      <c r="C47" s="3"/>
      <c r="D47" s="148"/>
      <c r="E47" s="3"/>
      <c r="F47" s="14"/>
    </row>
    <row r="48" spans="1:6" ht="17.100000000000001" customHeight="1">
      <c r="A48" s="147"/>
      <c r="B48" s="3"/>
      <c r="C48" s="3"/>
      <c r="D48" s="148"/>
      <c r="E48" s="3"/>
      <c r="F48" s="14"/>
    </row>
    <row r="49" spans="1:6" ht="17.100000000000001" customHeight="1">
      <c r="A49" s="147"/>
      <c r="B49" s="3"/>
      <c r="C49" s="3"/>
      <c r="D49" s="14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zoomScaleNormal="100" zoomScalePageLayoutView="150" workbookViewId="0">
      <selection activeCell="F33" sqref="F33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8" ht="36" customHeight="1">
      <c r="A1" s="168" t="s">
        <v>47</v>
      </c>
      <c r="B1" s="168"/>
      <c r="C1" s="168"/>
      <c r="D1" s="168"/>
      <c r="E1" s="168"/>
      <c r="F1" s="168"/>
    </row>
    <row r="2" spans="1:8" ht="20.100000000000001" customHeight="1">
      <c r="A2" s="134" t="s">
        <v>4</v>
      </c>
      <c r="B2" s="15">
        <v>42092</v>
      </c>
      <c r="C2" s="5" t="s">
        <v>61</v>
      </c>
      <c r="D2" s="15"/>
      <c r="E2" s="6" t="s">
        <v>49</v>
      </c>
      <c r="F2" s="17"/>
      <c r="H2" s="81">
        <f>SUM(D4:D8)+SUM(F4:F8)</f>
        <v>0.97</v>
      </c>
    </row>
    <row r="3" spans="1:8" ht="24" customHeight="1">
      <c r="A3" s="169" t="s">
        <v>50</v>
      </c>
      <c r="B3" s="170"/>
      <c r="C3" s="26" t="s">
        <v>14</v>
      </c>
      <c r="D3" s="26" t="s">
        <v>52</v>
      </c>
      <c r="E3" s="26" t="s">
        <v>51</v>
      </c>
      <c r="F3" s="7" t="s">
        <v>52</v>
      </c>
    </row>
    <row r="4" spans="1:8" ht="17.100000000000001" customHeight="1">
      <c r="A4" s="134" t="s">
        <v>5</v>
      </c>
      <c r="B4" s="27">
        <v>2783450</v>
      </c>
      <c r="C4" s="8" t="s">
        <v>301</v>
      </c>
      <c r="D4" s="10">
        <v>0.06</v>
      </c>
      <c r="E4" s="9" t="s">
        <v>54</v>
      </c>
      <c r="F4" s="10">
        <v>0.1</v>
      </c>
    </row>
    <row r="5" spans="1:8" ht="17.100000000000001" customHeight="1">
      <c r="A5" s="134" t="s">
        <v>6</v>
      </c>
      <c r="B5" s="29">
        <f>B6-B4</f>
        <v>1461100</v>
      </c>
      <c r="C5" s="9" t="s">
        <v>53</v>
      </c>
      <c r="D5" s="10">
        <v>0.12</v>
      </c>
      <c r="E5" s="9" t="s">
        <v>56</v>
      </c>
      <c r="F5" s="10">
        <v>7.0000000000000007E-2</v>
      </c>
    </row>
    <row r="6" spans="1:8" ht="17.100000000000001" customHeight="1">
      <c r="A6" s="134" t="s">
        <v>7</v>
      </c>
      <c r="B6" s="29">
        <v>4244550</v>
      </c>
      <c r="C6" s="8" t="s">
        <v>60</v>
      </c>
      <c r="D6" s="10">
        <v>0.19</v>
      </c>
      <c r="E6" s="9" t="s">
        <v>57</v>
      </c>
      <c r="F6" s="10">
        <v>0</v>
      </c>
    </row>
    <row r="7" spans="1:8" ht="17.100000000000001" customHeight="1">
      <c r="A7" s="134" t="s">
        <v>8</v>
      </c>
      <c r="B7" s="29">
        <v>75109600</v>
      </c>
      <c r="C7" s="9" t="s">
        <v>34</v>
      </c>
      <c r="D7" s="10">
        <v>0.25</v>
      </c>
      <c r="E7" s="9" t="s">
        <v>58</v>
      </c>
      <c r="F7" s="10">
        <v>0.12</v>
      </c>
    </row>
    <row r="8" spans="1:8" ht="17.100000000000001" customHeight="1">
      <c r="A8" s="134" t="s">
        <v>13</v>
      </c>
      <c r="B8" s="29">
        <v>90899105</v>
      </c>
      <c r="C8" s="8" t="s">
        <v>35</v>
      </c>
      <c r="D8" s="10">
        <v>0.06</v>
      </c>
      <c r="E8" s="9"/>
      <c r="F8" s="10"/>
    </row>
    <row r="9" spans="1:8" ht="17.100000000000001" customHeight="1">
      <c r="A9" s="134" t="s">
        <v>28</v>
      </c>
      <c r="B9" s="28">
        <f>B7/B8</f>
        <v>0.82629636452416111</v>
      </c>
      <c r="C9" s="8"/>
      <c r="D9" s="10"/>
      <c r="E9" s="9"/>
      <c r="F9" s="12"/>
    </row>
    <row r="10" spans="1:8" ht="27.95" customHeight="1">
      <c r="A10" s="155" t="s">
        <v>26</v>
      </c>
      <c r="B10" s="155"/>
      <c r="C10" s="155"/>
      <c r="D10" s="155"/>
      <c r="E10" s="155"/>
      <c r="F10" s="155"/>
    </row>
    <row r="11" spans="1:8" ht="17.100000000000001" customHeight="1">
      <c r="A11" s="162" t="s">
        <v>27</v>
      </c>
      <c r="B11" s="134" t="s">
        <v>19</v>
      </c>
      <c r="C11" s="134" t="s">
        <v>15</v>
      </c>
      <c r="D11" s="134" t="s">
        <v>18</v>
      </c>
      <c r="E11" s="134" t="s">
        <v>9</v>
      </c>
      <c r="F11" s="16" t="s">
        <v>10</v>
      </c>
    </row>
    <row r="12" spans="1:8" ht="17.100000000000001" customHeight="1">
      <c r="A12" s="162"/>
      <c r="B12" s="21" t="s">
        <v>528</v>
      </c>
      <c r="C12" s="17" t="s">
        <v>304</v>
      </c>
      <c r="D12" s="171" t="s">
        <v>16</v>
      </c>
      <c r="E12" s="21" t="s">
        <v>235</v>
      </c>
      <c r="F12" s="17">
        <v>10</v>
      </c>
    </row>
    <row r="13" spans="1:8" ht="17.100000000000001" customHeight="1">
      <c r="A13" s="162"/>
      <c r="B13" s="21" t="s">
        <v>235</v>
      </c>
      <c r="C13" s="17" t="s">
        <v>597</v>
      </c>
      <c r="D13" s="171"/>
      <c r="E13" s="21" t="s">
        <v>233</v>
      </c>
      <c r="F13" s="17">
        <v>7</v>
      </c>
    </row>
    <row r="14" spans="1:8" ht="17.100000000000001" customHeight="1">
      <c r="A14" s="162"/>
      <c r="B14" s="21" t="s">
        <v>131</v>
      </c>
      <c r="C14" s="17" t="s">
        <v>598</v>
      </c>
      <c r="D14" s="171" t="s">
        <v>17</v>
      </c>
      <c r="E14" s="21" t="s">
        <v>600</v>
      </c>
      <c r="F14" s="17">
        <v>0</v>
      </c>
    </row>
    <row r="15" spans="1:8" ht="17.100000000000001" customHeight="1">
      <c r="A15" s="162"/>
      <c r="B15" s="21" t="s">
        <v>234</v>
      </c>
      <c r="C15" s="17" t="s">
        <v>599</v>
      </c>
      <c r="D15" s="171"/>
      <c r="E15" s="21" t="s">
        <v>369</v>
      </c>
      <c r="F15" s="17">
        <v>0</v>
      </c>
    </row>
    <row r="16" spans="1:8" ht="27.95" customHeight="1">
      <c r="A16" s="155"/>
      <c r="B16" s="155"/>
      <c r="C16" s="155"/>
      <c r="D16" s="155"/>
      <c r="E16" s="155"/>
      <c r="F16" s="155"/>
    </row>
    <row r="17" spans="1:6" ht="18.95" customHeight="1">
      <c r="A17" s="2"/>
      <c r="B17" s="134" t="s">
        <v>33</v>
      </c>
      <c r="C17" s="134" t="s">
        <v>21</v>
      </c>
      <c r="D17" s="134" t="s">
        <v>22</v>
      </c>
      <c r="E17" s="165" t="s">
        <v>23</v>
      </c>
      <c r="F17" s="166"/>
    </row>
    <row r="18" spans="1:6" ht="17.100000000000001" customHeight="1">
      <c r="A18" s="162" t="s">
        <v>29</v>
      </c>
      <c r="B18" s="25">
        <v>0.47916666666666669</v>
      </c>
      <c r="C18" s="25" t="s">
        <v>601</v>
      </c>
      <c r="D18" s="11">
        <v>2</v>
      </c>
      <c r="E18" s="163"/>
      <c r="F18" s="164"/>
    </row>
    <row r="19" spans="1:6" ht="17.100000000000001" customHeight="1">
      <c r="A19" s="162"/>
      <c r="B19" s="25">
        <v>0.5</v>
      </c>
      <c r="C19" s="25" t="s">
        <v>602</v>
      </c>
      <c r="D19" s="11">
        <v>2</v>
      </c>
      <c r="E19" s="163"/>
      <c r="F19" s="164"/>
    </row>
    <row r="20" spans="1:6" ht="17.100000000000001" customHeight="1">
      <c r="A20" s="162"/>
      <c r="B20" s="25">
        <v>0.5</v>
      </c>
      <c r="C20" s="25" t="s">
        <v>603</v>
      </c>
      <c r="D20" s="11">
        <v>3</v>
      </c>
      <c r="E20" s="163"/>
      <c r="F20" s="164"/>
    </row>
    <row r="21" spans="1:6" ht="17.100000000000001" customHeight="1">
      <c r="A21" s="162"/>
      <c r="B21" s="25">
        <v>0.5</v>
      </c>
      <c r="C21" s="25" t="s">
        <v>604</v>
      </c>
      <c r="D21" s="11">
        <v>7</v>
      </c>
      <c r="E21" s="163"/>
      <c r="F21" s="164"/>
    </row>
    <row r="22" spans="1:6" ht="17.100000000000001" customHeight="1">
      <c r="A22" s="162"/>
      <c r="B22" s="25">
        <v>0.52083333333333337</v>
      </c>
      <c r="C22" s="25" t="s">
        <v>605</v>
      </c>
      <c r="D22" s="11">
        <v>4</v>
      </c>
      <c r="E22" s="163"/>
      <c r="F22" s="164"/>
    </row>
    <row r="23" spans="1:6" ht="17.100000000000001" customHeight="1">
      <c r="A23" s="167"/>
      <c r="B23" s="25">
        <v>0.5625</v>
      </c>
      <c r="C23" s="17" t="s">
        <v>607</v>
      </c>
      <c r="D23" s="11">
        <v>12</v>
      </c>
      <c r="E23" s="163" t="s">
        <v>606</v>
      </c>
      <c r="F23" s="164"/>
    </row>
    <row r="24" spans="1:6" ht="17.100000000000001" customHeight="1">
      <c r="A24" s="162" t="s">
        <v>0</v>
      </c>
      <c r="B24" s="25">
        <v>0.75</v>
      </c>
      <c r="C24" s="25" t="s">
        <v>608</v>
      </c>
      <c r="D24" s="11">
        <v>8</v>
      </c>
      <c r="E24" s="163"/>
      <c r="F24" s="164"/>
    </row>
    <row r="25" spans="1:6" ht="17.100000000000001" customHeight="1">
      <c r="A25" s="162"/>
      <c r="B25" s="25">
        <v>0.77083333333333337</v>
      </c>
      <c r="C25" s="25" t="s">
        <v>609</v>
      </c>
      <c r="D25" s="11">
        <v>2</v>
      </c>
      <c r="E25" s="163" t="s">
        <v>610</v>
      </c>
      <c r="F25" s="164"/>
    </row>
    <row r="26" spans="1:6" ht="17.100000000000001" customHeight="1">
      <c r="A26" s="162"/>
      <c r="B26" s="25"/>
      <c r="C26" s="25"/>
      <c r="D26" s="11"/>
      <c r="E26" s="163"/>
      <c r="F26" s="164"/>
    </row>
    <row r="27" spans="1:6" ht="17.100000000000001" customHeight="1">
      <c r="A27" s="162"/>
      <c r="B27" s="25"/>
      <c r="C27" s="25"/>
      <c r="D27" s="11"/>
      <c r="E27" s="163"/>
      <c r="F27" s="164"/>
    </row>
    <row r="28" spans="1:6" ht="17.100000000000001" customHeight="1">
      <c r="A28" s="162"/>
      <c r="B28" s="25"/>
      <c r="C28" s="25"/>
      <c r="D28" s="11"/>
      <c r="E28" s="163"/>
      <c r="F28" s="164"/>
    </row>
    <row r="29" spans="1:6" ht="17.100000000000001" customHeight="1">
      <c r="A29" s="162"/>
      <c r="B29" s="25"/>
      <c r="C29" s="25"/>
      <c r="D29" s="11"/>
      <c r="E29" s="163"/>
      <c r="F29" s="164"/>
    </row>
    <row r="30" spans="1:6" ht="26.1" customHeight="1">
      <c r="A30" s="155" t="s">
        <v>46</v>
      </c>
      <c r="B30" s="155"/>
      <c r="C30" s="155"/>
      <c r="D30" s="155"/>
      <c r="E30" s="155"/>
      <c r="F30" s="155"/>
    </row>
    <row r="31" spans="1:6" ht="17.100000000000001" customHeight="1">
      <c r="A31" s="149" t="s">
        <v>30</v>
      </c>
      <c r="B31" s="18" t="s">
        <v>37</v>
      </c>
      <c r="C31" s="23" t="s">
        <v>614</v>
      </c>
      <c r="D31" s="149" t="s">
        <v>66</v>
      </c>
      <c r="E31" s="134" t="s">
        <v>37</v>
      </c>
      <c r="F31" s="22" t="s">
        <v>617</v>
      </c>
    </row>
    <row r="32" spans="1:6" ht="17.100000000000001" customHeight="1">
      <c r="A32" s="158"/>
      <c r="B32" s="19" t="s">
        <v>38</v>
      </c>
      <c r="C32" s="23" t="s">
        <v>62</v>
      </c>
      <c r="D32" s="159"/>
      <c r="E32" s="16" t="s">
        <v>42</v>
      </c>
      <c r="F32" s="24" t="s">
        <v>590</v>
      </c>
    </row>
    <row r="33" spans="1:6" ht="17.100000000000001" customHeight="1">
      <c r="A33" s="158"/>
      <c r="B33" s="20" t="s">
        <v>39</v>
      </c>
      <c r="C33" s="23" t="s">
        <v>65</v>
      </c>
      <c r="D33" s="159"/>
      <c r="E33" s="16" t="s">
        <v>43</v>
      </c>
      <c r="F33" s="24" t="s">
        <v>618</v>
      </c>
    </row>
    <row r="34" spans="1:6" ht="17.100000000000001" customHeight="1">
      <c r="A34" s="150"/>
      <c r="B34" s="20" t="s">
        <v>40</v>
      </c>
      <c r="C34" s="23" t="s">
        <v>615</v>
      </c>
      <c r="D34" s="160"/>
      <c r="E34" s="16" t="s">
        <v>44</v>
      </c>
      <c r="F34" s="24"/>
    </row>
    <row r="35" spans="1:6" ht="17.100000000000001" customHeight="1">
      <c r="A35" s="151"/>
      <c r="B35" s="20" t="s">
        <v>41</v>
      </c>
      <c r="C35" s="23" t="s">
        <v>616</v>
      </c>
      <c r="D35" s="161"/>
      <c r="E35" s="16" t="s">
        <v>45</v>
      </c>
      <c r="F35" s="24"/>
    </row>
    <row r="36" spans="1:6" ht="27" customHeight="1">
      <c r="A36" s="155" t="s">
        <v>46</v>
      </c>
      <c r="B36" s="155"/>
      <c r="C36" s="155"/>
      <c r="D36" s="155"/>
      <c r="E36" s="155"/>
      <c r="F36" s="155"/>
    </row>
    <row r="37" spans="1:6" ht="17.100000000000001" customHeight="1">
      <c r="A37" s="149" t="s">
        <v>31</v>
      </c>
      <c r="B37" s="130" t="s">
        <v>611</v>
      </c>
      <c r="C37" s="131"/>
      <c r="D37" s="131"/>
      <c r="E37" s="131"/>
      <c r="F37" s="132"/>
    </row>
    <row r="38" spans="1:6" ht="17.100000000000001" customHeight="1">
      <c r="A38" s="150"/>
      <c r="B38" s="152" t="s">
        <v>612</v>
      </c>
      <c r="C38" s="153"/>
      <c r="D38" s="153"/>
      <c r="E38" s="153"/>
      <c r="F38" s="154"/>
    </row>
    <row r="39" spans="1:6" ht="17.100000000000001" customHeight="1">
      <c r="A39" s="151"/>
      <c r="B39" s="152"/>
      <c r="C39" s="153"/>
      <c r="D39" s="153"/>
      <c r="E39" s="153"/>
      <c r="F39" s="154"/>
    </row>
    <row r="40" spans="1:6" ht="17.100000000000001" customHeight="1">
      <c r="A40" s="149" t="s">
        <v>20</v>
      </c>
      <c r="B40" s="130" t="s">
        <v>611</v>
      </c>
      <c r="C40" s="131"/>
      <c r="D40" s="131"/>
      <c r="E40" s="131"/>
      <c r="F40" s="132"/>
    </row>
    <row r="41" spans="1:6" ht="17.100000000000001" customHeight="1">
      <c r="A41" s="150"/>
      <c r="B41" s="130" t="s">
        <v>613</v>
      </c>
      <c r="C41" s="131"/>
      <c r="D41" s="131"/>
      <c r="E41" s="131"/>
      <c r="F41" s="132"/>
    </row>
    <row r="42" spans="1:6" ht="17.100000000000001" customHeight="1">
      <c r="A42" s="151"/>
      <c r="B42" s="152"/>
      <c r="C42" s="153"/>
      <c r="D42" s="153"/>
      <c r="E42" s="153"/>
      <c r="F42" s="154"/>
    </row>
    <row r="43" spans="1:6" ht="24" customHeight="1">
      <c r="A43" s="155" t="s">
        <v>32</v>
      </c>
      <c r="B43" s="155"/>
      <c r="C43" s="155"/>
      <c r="D43" s="155"/>
      <c r="E43" s="155"/>
      <c r="F43" s="155"/>
    </row>
    <row r="44" spans="1:6" ht="27" customHeight="1">
      <c r="A44" s="135" t="s">
        <v>30</v>
      </c>
      <c r="B44" s="156"/>
      <c r="C44" s="157"/>
      <c r="D44" s="135" t="s">
        <v>20</v>
      </c>
      <c r="E44" s="156"/>
      <c r="F44" s="157"/>
    </row>
    <row r="45" spans="1:6" ht="24" customHeight="1">
      <c r="A45" s="142" t="s">
        <v>12</v>
      </c>
      <c r="B45" s="143"/>
      <c r="C45" s="144"/>
      <c r="D45" s="133" t="s">
        <v>11</v>
      </c>
      <c r="E45" s="145">
        <f>B39</f>
        <v>0</v>
      </c>
      <c r="F45" s="146"/>
    </row>
    <row r="46" spans="1:6" ht="17.100000000000001" customHeight="1">
      <c r="A46" s="147" t="s">
        <v>30</v>
      </c>
      <c r="B46" s="13" t="s">
        <v>2</v>
      </c>
      <c r="C46" s="13" t="s">
        <v>24</v>
      </c>
      <c r="D46" s="147" t="s">
        <v>20</v>
      </c>
      <c r="E46" s="13" t="s">
        <v>25</v>
      </c>
      <c r="F46" s="13" t="s">
        <v>3</v>
      </c>
    </row>
    <row r="47" spans="1:6" ht="17.100000000000001" customHeight="1">
      <c r="A47" s="147"/>
      <c r="B47" s="3"/>
      <c r="C47" s="3"/>
      <c r="D47" s="148"/>
      <c r="E47" s="3"/>
      <c r="F47" s="14"/>
    </row>
    <row r="48" spans="1:6" ht="17.100000000000001" customHeight="1">
      <c r="A48" s="147"/>
      <c r="B48" s="3"/>
      <c r="C48" s="3"/>
      <c r="D48" s="148"/>
      <c r="E48" s="3"/>
      <c r="F48" s="14"/>
    </row>
    <row r="49" spans="1:6" ht="17.100000000000001" customHeight="1">
      <c r="A49" s="147"/>
      <c r="B49" s="3"/>
      <c r="C49" s="3"/>
      <c r="D49" s="14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33" sqref="B33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68" t="s">
        <v>47</v>
      </c>
      <c r="B1" s="168"/>
      <c r="C1" s="168"/>
      <c r="D1" s="168"/>
      <c r="E1" s="168"/>
      <c r="F1" s="168"/>
    </row>
    <row r="2" spans="1:6" ht="20.100000000000001" customHeight="1">
      <c r="A2" s="41" t="s">
        <v>4</v>
      </c>
      <c r="B2" s="15">
        <v>42066</v>
      </c>
      <c r="C2" s="5" t="s">
        <v>61</v>
      </c>
      <c r="D2" s="15"/>
      <c r="E2" s="6" t="s">
        <v>49</v>
      </c>
      <c r="F2" s="17"/>
    </row>
    <row r="3" spans="1:6" ht="24" customHeight="1">
      <c r="A3" s="169" t="s">
        <v>50</v>
      </c>
      <c r="B3" s="170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41" t="s">
        <v>5</v>
      </c>
      <c r="B4" s="27">
        <v>872500</v>
      </c>
      <c r="C4" s="8" t="s">
        <v>53</v>
      </c>
      <c r="D4" s="10">
        <v>0.15</v>
      </c>
      <c r="E4" s="9" t="s">
        <v>54</v>
      </c>
      <c r="F4" s="10">
        <v>7.0000000000000007E-2</v>
      </c>
    </row>
    <row r="5" spans="1:6" ht="17.100000000000001" customHeight="1">
      <c r="A5" s="41" t="s">
        <v>6</v>
      </c>
      <c r="B5" s="29">
        <f>B6-B4</f>
        <v>682300</v>
      </c>
      <c r="C5" s="9" t="s">
        <v>55</v>
      </c>
      <c r="D5" s="10">
        <v>0.04</v>
      </c>
      <c r="E5" s="9" t="s">
        <v>56</v>
      </c>
      <c r="F5" s="10">
        <v>0.32</v>
      </c>
    </row>
    <row r="6" spans="1:6" ht="17.100000000000001" customHeight="1">
      <c r="A6" s="41" t="s">
        <v>7</v>
      </c>
      <c r="B6" s="29">
        <v>1554800</v>
      </c>
      <c r="C6" s="8" t="s">
        <v>60</v>
      </c>
      <c r="D6" s="10">
        <v>0.11</v>
      </c>
      <c r="E6" s="9" t="s">
        <v>57</v>
      </c>
      <c r="F6" s="10">
        <v>0</v>
      </c>
    </row>
    <row r="7" spans="1:6" ht="17.100000000000001" customHeight="1">
      <c r="A7" s="41" t="s">
        <v>8</v>
      </c>
      <c r="B7" s="29">
        <v>5707800</v>
      </c>
      <c r="C7" s="9" t="s">
        <v>34</v>
      </c>
      <c r="D7" s="10">
        <v>0.11</v>
      </c>
      <c r="E7" s="9" t="s">
        <v>58</v>
      </c>
      <c r="F7" s="10">
        <v>0.18</v>
      </c>
    </row>
    <row r="8" spans="1:6" ht="17.100000000000001" customHeight="1">
      <c r="A8" s="41" t="s">
        <v>13</v>
      </c>
      <c r="B8" s="29">
        <v>90899105</v>
      </c>
      <c r="C8" s="8" t="s">
        <v>35</v>
      </c>
      <c r="D8" s="10">
        <v>0.01</v>
      </c>
      <c r="E8" s="9"/>
      <c r="F8" s="10"/>
    </row>
    <row r="9" spans="1:6" ht="17.100000000000001" customHeight="1">
      <c r="A9" s="41" t="s">
        <v>28</v>
      </c>
      <c r="B9" s="28">
        <f>B7/B8</f>
        <v>6.2792697463852923E-2</v>
      </c>
      <c r="C9" s="8"/>
      <c r="D9" s="10"/>
      <c r="E9" s="9"/>
      <c r="F9" s="12"/>
    </row>
    <row r="10" spans="1:6" ht="27.95" customHeight="1">
      <c r="A10" s="155" t="s">
        <v>26</v>
      </c>
      <c r="B10" s="155"/>
      <c r="C10" s="155"/>
      <c r="D10" s="155"/>
      <c r="E10" s="155"/>
      <c r="F10" s="155"/>
    </row>
    <row r="11" spans="1:6" ht="17.100000000000001" customHeight="1">
      <c r="A11" s="162" t="s">
        <v>27</v>
      </c>
      <c r="B11" s="41" t="s">
        <v>19</v>
      </c>
      <c r="C11" s="41" t="s">
        <v>15</v>
      </c>
      <c r="D11" s="41" t="s">
        <v>18</v>
      </c>
      <c r="E11" s="41" t="s">
        <v>9</v>
      </c>
      <c r="F11" s="16" t="s">
        <v>10</v>
      </c>
    </row>
    <row r="12" spans="1:6" ht="17.100000000000001" customHeight="1">
      <c r="A12" s="162"/>
      <c r="B12" s="21" t="s">
        <v>74</v>
      </c>
      <c r="C12" s="17" t="s">
        <v>106</v>
      </c>
      <c r="D12" s="171" t="s">
        <v>16</v>
      </c>
      <c r="E12" s="21" t="s">
        <v>108</v>
      </c>
      <c r="F12" s="17">
        <v>10</v>
      </c>
    </row>
    <row r="13" spans="1:6" ht="17.100000000000001" customHeight="1">
      <c r="A13" s="162"/>
      <c r="B13" s="21" t="s">
        <v>76</v>
      </c>
      <c r="C13" s="17" t="s">
        <v>107</v>
      </c>
      <c r="D13" s="171"/>
      <c r="E13" s="21" t="s">
        <v>109</v>
      </c>
      <c r="F13" s="17">
        <v>4</v>
      </c>
    </row>
    <row r="14" spans="1:6" ht="17.100000000000001" customHeight="1">
      <c r="A14" s="162"/>
      <c r="B14" s="21" t="s">
        <v>59</v>
      </c>
      <c r="C14" s="17" t="s">
        <v>106</v>
      </c>
      <c r="D14" s="171" t="s">
        <v>17</v>
      </c>
      <c r="E14" s="21" t="s">
        <v>110</v>
      </c>
      <c r="F14" s="17">
        <v>0</v>
      </c>
    </row>
    <row r="15" spans="1:6" ht="17.100000000000001" customHeight="1">
      <c r="A15" s="162"/>
      <c r="B15" s="21" t="s">
        <v>79</v>
      </c>
      <c r="C15" s="17" t="s">
        <v>106</v>
      </c>
      <c r="D15" s="171"/>
      <c r="E15" s="21" t="s">
        <v>111</v>
      </c>
      <c r="F15" s="17">
        <v>0</v>
      </c>
    </row>
    <row r="16" spans="1:6" ht="27.95" customHeight="1">
      <c r="A16" s="155"/>
      <c r="B16" s="155"/>
      <c r="C16" s="155"/>
      <c r="D16" s="155"/>
      <c r="E16" s="155"/>
      <c r="F16" s="155"/>
    </row>
    <row r="17" spans="1:6" ht="18.95" customHeight="1">
      <c r="A17" s="2"/>
      <c r="B17" s="41" t="s">
        <v>33</v>
      </c>
      <c r="C17" s="41" t="s">
        <v>21</v>
      </c>
      <c r="D17" s="41" t="s">
        <v>22</v>
      </c>
      <c r="E17" s="165" t="s">
        <v>23</v>
      </c>
      <c r="F17" s="166"/>
    </row>
    <row r="18" spans="1:6" ht="17.100000000000001" customHeight="1">
      <c r="A18" s="162" t="s">
        <v>29</v>
      </c>
      <c r="B18" s="25">
        <v>0.47916666666666669</v>
      </c>
      <c r="C18" s="25" t="s">
        <v>112</v>
      </c>
      <c r="D18" s="11">
        <v>4</v>
      </c>
      <c r="E18" s="163"/>
      <c r="F18" s="164"/>
    </row>
    <row r="19" spans="1:6" ht="17.100000000000001" customHeight="1">
      <c r="A19" s="162"/>
      <c r="B19" s="25">
        <v>0.5</v>
      </c>
      <c r="C19" s="25" t="s">
        <v>113</v>
      </c>
      <c r="D19" s="11">
        <v>7</v>
      </c>
      <c r="E19" s="163"/>
      <c r="F19" s="164"/>
    </row>
    <row r="20" spans="1:6" ht="17.100000000000001" customHeight="1">
      <c r="A20" s="162"/>
      <c r="B20" s="25">
        <v>0.54166666666666663</v>
      </c>
      <c r="C20" s="25" t="s">
        <v>114</v>
      </c>
      <c r="D20" s="11">
        <v>2</v>
      </c>
      <c r="E20" s="163"/>
      <c r="F20" s="164"/>
    </row>
    <row r="21" spans="1:6" ht="17.100000000000001" customHeight="1">
      <c r="A21" s="162"/>
      <c r="B21" s="25"/>
      <c r="C21" s="25"/>
      <c r="D21" s="11"/>
      <c r="E21" s="163"/>
      <c r="F21" s="164"/>
    </row>
    <row r="22" spans="1:6" ht="17.100000000000001" customHeight="1">
      <c r="A22" s="162"/>
      <c r="B22" s="25"/>
      <c r="C22" s="25"/>
      <c r="D22" s="11"/>
      <c r="E22" s="163"/>
      <c r="F22" s="164"/>
    </row>
    <row r="23" spans="1:6" ht="17.100000000000001" customHeight="1">
      <c r="A23" s="167"/>
      <c r="B23" s="25"/>
      <c r="C23" s="17"/>
      <c r="D23" s="11"/>
      <c r="E23" s="163"/>
      <c r="F23" s="164"/>
    </row>
    <row r="24" spans="1:6" ht="17.100000000000001" customHeight="1">
      <c r="A24" s="162" t="s">
        <v>0</v>
      </c>
      <c r="B24" s="25"/>
      <c r="C24" s="25"/>
      <c r="D24" s="11"/>
      <c r="E24" s="163"/>
      <c r="F24" s="164"/>
    </row>
    <row r="25" spans="1:6" ht="17.100000000000001" customHeight="1">
      <c r="A25" s="162"/>
      <c r="B25" s="25"/>
      <c r="C25" s="25"/>
      <c r="D25" s="11"/>
      <c r="E25" s="163"/>
      <c r="F25" s="164"/>
    </row>
    <row r="26" spans="1:6" ht="17.100000000000001" customHeight="1">
      <c r="A26" s="162"/>
      <c r="B26" s="25"/>
      <c r="C26" s="25"/>
      <c r="D26" s="11"/>
      <c r="E26" s="163"/>
      <c r="F26" s="164"/>
    </row>
    <row r="27" spans="1:6" ht="17.100000000000001" customHeight="1">
      <c r="A27" s="162"/>
      <c r="B27" s="25"/>
      <c r="C27" s="25"/>
      <c r="D27" s="11"/>
      <c r="E27" s="163"/>
      <c r="F27" s="164"/>
    </row>
    <row r="28" spans="1:6" ht="17.100000000000001" customHeight="1">
      <c r="A28" s="162"/>
      <c r="B28" s="25"/>
      <c r="C28" s="25"/>
      <c r="D28" s="11"/>
      <c r="E28" s="163"/>
      <c r="F28" s="164"/>
    </row>
    <row r="29" spans="1:6" ht="17.100000000000001" customHeight="1">
      <c r="A29" s="162"/>
      <c r="B29" s="25"/>
      <c r="C29" s="25"/>
      <c r="D29" s="11"/>
      <c r="E29" s="163"/>
      <c r="F29" s="164"/>
    </row>
    <row r="30" spans="1:6" ht="26.1" customHeight="1">
      <c r="A30" s="155" t="s">
        <v>36</v>
      </c>
      <c r="B30" s="155"/>
      <c r="C30" s="155"/>
      <c r="D30" s="155"/>
      <c r="E30" s="155"/>
      <c r="F30" s="155"/>
    </row>
    <row r="31" spans="1:6" ht="17.100000000000001" customHeight="1">
      <c r="A31" s="149" t="s">
        <v>30</v>
      </c>
      <c r="B31" s="18" t="s">
        <v>37</v>
      </c>
      <c r="C31" s="23" t="s">
        <v>115</v>
      </c>
      <c r="D31" s="149" t="s">
        <v>66</v>
      </c>
      <c r="E31" s="41" t="s">
        <v>37</v>
      </c>
      <c r="F31" s="22" t="s">
        <v>121</v>
      </c>
    </row>
    <row r="32" spans="1:6" ht="17.100000000000001" customHeight="1">
      <c r="A32" s="158"/>
      <c r="B32" s="19" t="s">
        <v>38</v>
      </c>
      <c r="C32" s="23" t="s">
        <v>63</v>
      </c>
      <c r="D32" s="159"/>
      <c r="E32" s="16" t="s">
        <v>42</v>
      </c>
      <c r="F32" s="24" t="s">
        <v>122</v>
      </c>
    </row>
    <row r="33" spans="1:6" ht="17.100000000000001" customHeight="1">
      <c r="A33" s="158"/>
      <c r="B33" s="20" t="s">
        <v>39</v>
      </c>
      <c r="C33" s="23" t="s">
        <v>65</v>
      </c>
      <c r="D33" s="159"/>
      <c r="E33" s="16" t="s">
        <v>43</v>
      </c>
      <c r="F33" s="24" t="s">
        <v>123</v>
      </c>
    </row>
    <row r="34" spans="1:6" ht="17.100000000000001" customHeight="1">
      <c r="A34" s="150"/>
      <c r="B34" s="20" t="s">
        <v>40</v>
      </c>
      <c r="C34" s="23" t="s">
        <v>116</v>
      </c>
      <c r="D34" s="160"/>
      <c r="E34" s="16" t="s">
        <v>44</v>
      </c>
      <c r="F34" s="24"/>
    </row>
    <row r="35" spans="1:6" ht="17.100000000000001" customHeight="1">
      <c r="A35" s="151"/>
      <c r="B35" s="20" t="s">
        <v>41</v>
      </c>
      <c r="C35" s="23" t="s">
        <v>48</v>
      </c>
      <c r="D35" s="161"/>
      <c r="E35" s="16" t="s">
        <v>45</v>
      </c>
      <c r="F35" s="24"/>
    </row>
    <row r="36" spans="1:6" ht="27" customHeight="1">
      <c r="A36" s="155" t="s">
        <v>46</v>
      </c>
      <c r="B36" s="155"/>
      <c r="C36" s="155"/>
      <c r="D36" s="155"/>
      <c r="E36" s="155"/>
      <c r="F36" s="155"/>
    </row>
    <row r="37" spans="1:6" ht="17.100000000000001" customHeight="1">
      <c r="A37" s="149" t="s">
        <v>31</v>
      </c>
      <c r="B37" s="42" t="s">
        <v>117</v>
      </c>
      <c r="C37" s="43"/>
      <c r="D37" s="43"/>
      <c r="E37" s="43"/>
      <c r="F37" s="44"/>
    </row>
    <row r="38" spans="1:6" ht="17.100000000000001" customHeight="1">
      <c r="A38" s="150"/>
      <c r="B38" s="152" t="s">
        <v>118</v>
      </c>
      <c r="C38" s="153"/>
      <c r="D38" s="153"/>
      <c r="E38" s="153"/>
      <c r="F38" s="154"/>
    </row>
    <row r="39" spans="1:6" ht="17.100000000000001" customHeight="1">
      <c r="A39" s="151"/>
      <c r="B39" s="152" t="s">
        <v>119</v>
      </c>
      <c r="C39" s="153"/>
      <c r="D39" s="153"/>
      <c r="E39" s="153"/>
      <c r="F39" s="154"/>
    </row>
    <row r="40" spans="1:6" ht="17.100000000000001" customHeight="1">
      <c r="A40" s="149" t="s">
        <v>20</v>
      </c>
      <c r="B40" s="42" t="s">
        <v>120</v>
      </c>
      <c r="C40" s="43"/>
      <c r="D40" s="43"/>
      <c r="E40" s="43"/>
      <c r="F40" s="44"/>
    </row>
    <row r="41" spans="1:6" ht="17.100000000000001" customHeight="1">
      <c r="A41" s="150"/>
      <c r="B41" s="42" t="s">
        <v>124</v>
      </c>
      <c r="C41" s="43"/>
      <c r="D41" s="43"/>
      <c r="E41" s="43"/>
      <c r="F41" s="44"/>
    </row>
    <row r="42" spans="1:6" ht="17.100000000000001" customHeight="1">
      <c r="A42" s="151"/>
      <c r="B42" s="152" t="s">
        <v>125</v>
      </c>
      <c r="C42" s="153"/>
      <c r="D42" s="153"/>
      <c r="E42" s="153"/>
      <c r="F42" s="154"/>
    </row>
    <row r="43" spans="1:6" ht="24" customHeight="1">
      <c r="A43" s="155" t="s">
        <v>32</v>
      </c>
      <c r="B43" s="155"/>
      <c r="C43" s="155"/>
      <c r="D43" s="155"/>
      <c r="E43" s="155"/>
      <c r="F43" s="155"/>
    </row>
    <row r="44" spans="1:6" ht="27" customHeight="1">
      <c r="A44" s="40" t="s">
        <v>30</v>
      </c>
      <c r="B44" s="156"/>
      <c r="C44" s="157"/>
      <c r="D44" s="40" t="s">
        <v>20</v>
      </c>
      <c r="E44" s="156"/>
      <c r="F44" s="157"/>
    </row>
    <row r="45" spans="1:6" ht="24" customHeight="1">
      <c r="A45" s="142" t="s">
        <v>12</v>
      </c>
      <c r="B45" s="143"/>
      <c r="C45" s="144"/>
      <c r="D45" s="39" t="s">
        <v>11</v>
      </c>
      <c r="E45" s="145" t="str">
        <f>B39</f>
        <v>* 오븐 청소</v>
      </c>
      <c r="F45" s="146"/>
    </row>
    <row r="46" spans="1:6" ht="17.100000000000001" customHeight="1">
      <c r="A46" s="147" t="s">
        <v>30</v>
      </c>
      <c r="B46" s="13" t="s">
        <v>2</v>
      </c>
      <c r="C46" s="13" t="s">
        <v>24</v>
      </c>
      <c r="D46" s="147" t="s">
        <v>20</v>
      </c>
      <c r="E46" s="13" t="s">
        <v>25</v>
      </c>
      <c r="F46" s="13" t="s">
        <v>3</v>
      </c>
    </row>
    <row r="47" spans="1:6" ht="17.100000000000001" customHeight="1">
      <c r="A47" s="147"/>
      <c r="B47" s="3"/>
      <c r="C47" s="3"/>
      <c r="D47" s="148"/>
      <c r="E47" s="3"/>
      <c r="F47" s="14"/>
    </row>
    <row r="48" spans="1:6" ht="17.100000000000001" customHeight="1">
      <c r="A48" s="147"/>
      <c r="B48" s="3"/>
      <c r="C48" s="3"/>
      <c r="D48" s="148"/>
      <c r="E48" s="3"/>
      <c r="F48" s="14"/>
    </row>
    <row r="49" spans="1:6" ht="17.100000000000001" customHeight="1">
      <c r="A49" s="147"/>
      <c r="B49" s="3"/>
      <c r="C49" s="3"/>
      <c r="D49" s="14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  <mergeCell ref="A30:F30"/>
    <mergeCell ref="A31:A35"/>
    <mergeCell ref="D31:D35"/>
    <mergeCell ref="A36:F36"/>
    <mergeCell ref="A37:A39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zoomScaleNormal="100" zoomScalePageLayoutView="150" workbookViewId="0">
      <selection activeCell="B42" sqref="B42:F42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8" ht="36" customHeight="1">
      <c r="A1" s="168" t="s">
        <v>47</v>
      </c>
      <c r="B1" s="168"/>
      <c r="C1" s="168"/>
      <c r="D1" s="168"/>
      <c r="E1" s="168"/>
      <c r="F1" s="168"/>
    </row>
    <row r="2" spans="1:8" ht="20.100000000000001" customHeight="1">
      <c r="A2" s="138" t="s">
        <v>4</v>
      </c>
      <c r="B2" s="15">
        <v>42093</v>
      </c>
      <c r="C2" s="5" t="s">
        <v>61</v>
      </c>
      <c r="D2" s="15"/>
      <c r="E2" s="6" t="s">
        <v>49</v>
      </c>
      <c r="F2" s="17"/>
      <c r="H2" s="81">
        <f>SUM(D4:D8)+SUM(F4:F8)</f>
        <v>1.01</v>
      </c>
    </row>
    <row r="3" spans="1:8" ht="24" customHeight="1">
      <c r="A3" s="169" t="s">
        <v>50</v>
      </c>
      <c r="B3" s="170"/>
      <c r="C3" s="26" t="s">
        <v>14</v>
      </c>
      <c r="D3" s="26" t="s">
        <v>52</v>
      </c>
      <c r="E3" s="26" t="s">
        <v>51</v>
      </c>
      <c r="F3" s="7" t="s">
        <v>52</v>
      </c>
    </row>
    <row r="4" spans="1:8" ht="17.100000000000001" customHeight="1">
      <c r="A4" s="138" t="s">
        <v>5</v>
      </c>
      <c r="B4" s="27">
        <v>1074000</v>
      </c>
      <c r="C4" s="8" t="s">
        <v>301</v>
      </c>
      <c r="D4" s="10">
        <v>0.03</v>
      </c>
      <c r="E4" s="9" t="s">
        <v>54</v>
      </c>
      <c r="F4" s="10">
        <v>0.09</v>
      </c>
    </row>
    <row r="5" spans="1:8" ht="17.100000000000001" customHeight="1">
      <c r="A5" s="138" t="s">
        <v>6</v>
      </c>
      <c r="B5" s="29">
        <f>B6-B4</f>
        <v>1285600</v>
      </c>
      <c r="C5" s="9" t="s">
        <v>53</v>
      </c>
      <c r="D5" s="10">
        <v>0.06</v>
      </c>
      <c r="E5" s="9" t="s">
        <v>56</v>
      </c>
      <c r="F5" s="10">
        <v>0.1</v>
      </c>
    </row>
    <row r="6" spans="1:8" ht="17.100000000000001" customHeight="1">
      <c r="A6" s="138" t="s">
        <v>7</v>
      </c>
      <c r="B6" s="29">
        <v>2359600</v>
      </c>
      <c r="C6" s="8" t="s">
        <v>60</v>
      </c>
      <c r="D6" s="10">
        <v>0.15</v>
      </c>
      <c r="E6" s="9" t="s">
        <v>57</v>
      </c>
      <c r="F6" s="10">
        <v>0.2</v>
      </c>
    </row>
    <row r="7" spans="1:8" ht="17.100000000000001" customHeight="1">
      <c r="A7" s="138" t="s">
        <v>8</v>
      </c>
      <c r="B7" s="29">
        <v>77469200</v>
      </c>
      <c r="C7" s="9" t="s">
        <v>34</v>
      </c>
      <c r="D7" s="10">
        <v>0.17</v>
      </c>
      <c r="E7" s="9" t="s">
        <v>58</v>
      </c>
      <c r="F7" s="10">
        <v>0.16</v>
      </c>
    </row>
    <row r="8" spans="1:8" ht="17.100000000000001" customHeight="1">
      <c r="A8" s="138" t="s">
        <v>13</v>
      </c>
      <c r="B8" s="29">
        <v>90899105</v>
      </c>
      <c r="C8" s="8" t="s">
        <v>35</v>
      </c>
      <c r="D8" s="10">
        <v>0.05</v>
      </c>
      <c r="E8" s="9"/>
      <c r="F8" s="10"/>
    </row>
    <row r="9" spans="1:8" ht="17.100000000000001" customHeight="1">
      <c r="A9" s="138" t="s">
        <v>28</v>
      </c>
      <c r="B9" s="28">
        <f>B7/B8</f>
        <v>0.85225481593025587</v>
      </c>
      <c r="C9" s="8"/>
      <c r="D9" s="10"/>
      <c r="E9" s="9"/>
      <c r="F9" s="12"/>
    </row>
    <row r="10" spans="1:8" ht="27.95" customHeight="1">
      <c r="A10" s="155" t="s">
        <v>26</v>
      </c>
      <c r="B10" s="155"/>
      <c r="C10" s="155"/>
      <c r="D10" s="155"/>
      <c r="E10" s="155"/>
      <c r="F10" s="155"/>
    </row>
    <row r="11" spans="1:8" ht="17.100000000000001" customHeight="1">
      <c r="A11" s="162" t="s">
        <v>27</v>
      </c>
      <c r="B11" s="138" t="s">
        <v>19</v>
      </c>
      <c r="C11" s="138" t="s">
        <v>15</v>
      </c>
      <c r="D11" s="138" t="s">
        <v>18</v>
      </c>
      <c r="E11" s="138" t="s">
        <v>9</v>
      </c>
      <c r="F11" s="16" t="s">
        <v>10</v>
      </c>
    </row>
    <row r="12" spans="1:8" ht="17.100000000000001" customHeight="1">
      <c r="A12" s="162"/>
      <c r="B12" s="21" t="s">
        <v>528</v>
      </c>
      <c r="C12" s="17" t="s">
        <v>302</v>
      </c>
      <c r="D12" s="171" t="s">
        <v>16</v>
      </c>
      <c r="E12" s="21" t="s">
        <v>622</v>
      </c>
      <c r="F12" s="17">
        <v>6</v>
      </c>
    </row>
    <row r="13" spans="1:8" ht="17.100000000000001" customHeight="1">
      <c r="A13" s="162"/>
      <c r="B13" s="21" t="s">
        <v>235</v>
      </c>
      <c r="C13" s="17" t="s">
        <v>619</v>
      </c>
      <c r="D13" s="171"/>
      <c r="E13" s="21" t="s">
        <v>188</v>
      </c>
      <c r="F13" s="17">
        <v>5</v>
      </c>
    </row>
    <row r="14" spans="1:8" ht="17.100000000000001" customHeight="1">
      <c r="A14" s="162"/>
      <c r="B14" s="21" t="s">
        <v>131</v>
      </c>
      <c r="C14" s="17" t="s">
        <v>620</v>
      </c>
      <c r="D14" s="171" t="s">
        <v>17</v>
      </c>
      <c r="E14" s="21" t="s">
        <v>131</v>
      </c>
      <c r="F14" s="17">
        <v>0</v>
      </c>
    </row>
    <row r="15" spans="1:8" ht="17.100000000000001" customHeight="1">
      <c r="A15" s="162"/>
      <c r="B15" s="21" t="s">
        <v>234</v>
      </c>
      <c r="C15" s="17" t="s">
        <v>621</v>
      </c>
      <c r="D15" s="171"/>
      <c r="E15" s="21" t="s">
        <v>623</v>
      </c>
      <c r="F15" s="17">
        <v>0</v>
      </c>
    </row>
    <row r="16" spans="1:8" ht="27.95" customHeight="1">
      <c r="A16" s="155"/>
      <c r="B16" s="155"/>
      <c r="C16" s="155"/>
      <c r="D16" s="155"/>
      <c r="E16" s="155"/>
      <c r="F16" s="155"/>
    </row>
    <row r="17" spans="1:6" ht="18.95" customHeight="1">
      <c r="A17" s="2"/>
      <c r="B17" s="138" t="s">
        <v>33</v>
      </c>
      <c r="C17" s="138" t="s">
        <v>21</v>
      </c>
      <c r="D17" s="138" t="s">
        <v>22</v>
      </c>
      <c r="E17" s="165" t="s">
        <v>23</v>
      </c>
      <c r="F17" s="166"/>
    </row>
    <row r="18" spans="1:6" ht="17.100000000000001" customHeight="1">
      <c r="A18" s="162" t="s">
        <v>29</v>
      </c>
      <c r="B18" s="25">
        <v>0.58333333333333337</v>
      </c>
      <c r="C18" s="25" t="s">
        <v>624</v>
      </c>
      <c r="D18" s="11">
        <v>2</v>
      </c>
      <c r="E18" s="163"/>
      <c r="F18" s="164"/>
    </row>
    <row r="19" spans="1:6" ht="17.100000000000001" customHeight="1">
      <c r="A19" s="162"/>
      <c r="B19" s="25">
        <v>0.58333333333333337</v>
      </c>
      <c r="C19" s="25" t="s">
        <v>625</v>
      </c>
      <c r="D19" s="11">
        <v>2</v>
      </c>
      <c r="E19" s="163"/>
      <c r="F19" s="164"/>
    </row>
    <row r="20" spans="1:6" ht="17.100000000000001" customHeight="1">
      <c r="A20" s="162"/>
      <c r="B20" s="25"/>
      <c r="C20" s="25"/>
      <c r="D20" s="11"/>
      <c r="E20" s="163"/>
      <c r="F20" s="164"/>
    </row>
    <row r="21" spans="1:6" ht="17.100000000000001" customHeight="1">
      <c r="A21" s="162"/>
      <c r="B21" s="25"/>
      <c r="C21" s="25"/>
      <c r="D21" s="11"/>
      <c r="E21" s="163"/>
      <c r="F21" s="164"/>
    </row>
    <row r="22" spans="1:6" ht="17.100000000000001" customHeight="1">
      <c r="A22" s="162"/>
      <c r="B22" s="25"/>
      <c r="C22" s="25"/>
      <c r="D22" s="11"/>
      <c r="E22" s="163"/>
      <c r="F22" s="164"/>
    </row>
    <row r="23" spans="1:6" ht="17.100000000000001" customHeight="1">
      <c r="A23" s="167"/>
      <c r="B23" s="25"/>
      <c r="C23" s="17"/>
      <c r="D23" s="11"/>
      <c r="E23" s="163"/>
      <c r="F23" s="164"/>
    </row>
    <row r="24" spans="1:6" ht="17.100000000000001" customHeight="1">
      <c r="A24" s="162" t="s">
        <v>0</v>
      </c>
      <c r="B24" s="25">
        <v>0.77083333333333337</v>
      </c>
      <c r="C24" s="25" t="s">
        <v>626</v>
      </c>
      <c r="D24" s="11">
        <v>4</v>
      </c>
      <c r="E24" s="163"/>
      <c r="F24" s="164"/>
    </row>
    <row r="25" spans="1:6" ht="17.100000000000001" customHeight="1">
      <c r="A25" s="162"/>
      <c r="B25" s="25"/>
      <c r="C25" s="25"/>
      <c r="D25" s="11"/>
      <c r="E25" s="163"/>
      <c r="F25" s="164"/>
    </row>
    <row r="26" spans="1:6" ht="17.100000000000001" customHeight="1">
      <c r="A26" s="162"/>
      <c r="B26" s="25"/>
      <c r="C26" s="25"/>
      <c r="D26" s="11"/>
      <c r="E26" s="163"/>
      <c r="F26" s="164"/>
    </row>
    <row r="27" spans="1:6" ht="17.100000000000001" customHeight="1">
      <c r="A27" s="162"/>
      <c r="B27" s="25"/>
      <c r="C27" s="25"/>
      <c r="D27" s="11"/>
      <c r="E27" s="163"/>
      <c r="F27" s="164"/>
    </row>
    <row r="28" spans="1:6" ht="17.100000000000001" customHeight="1">
      <c r="A28" s="162"/>
      <c r="B28" s="25"/>
      <c r="C28" s="25"/>
      <c r="D28" s="11"/>
      <c r="E28" s="163"/>
      <c r="F28" s="164"/>
    </row>
    <row r="29" spans="1:6" ht="17.100000000000001" customHeight="1">
      <c r="A29" s="162"/>
      <c r="B29" s="25"/>
      <c r="C29" s="25"/>
      <c r="D29" s="11"/>
      <c r="E29" s="163"/>
      <c r="F29" s="164"/>
    </row>
    <row r="30" spans="1:6" ht="26.1" customHeight="1">
      <c r="A30" s="155" t="s">
        <v>46</v>
      </c>
      <c r="B30" s="155"/>
      <c r="C30" s="155"/>
      <c r="D30" s="155"/>
      <c r="E30" s="155"/>
      <c r="F30" s="155"/>
    </row>
    <row r="31" spans="1:6" ht="17.100000000000001" customHeight="1">
      <c r="A31" s="149" t="s">
        <v>30</v>
      </c>
      <c r="B31" s="18" t="s">
        <v>37</v>
      </c>
      <c r="C31" s="23" t="s">
        <v>627</v>
      </c>
      <c r="D31" s="149" t="s">
        <v>66</v>
      </c>
      <c r="E31" s="138" t="s">
        <v>37</v>
      </c>
      <c r="F31" s="22" t="s">
        <v>628</v>
      </c>
    </row>
    <row r="32" spans="1:6" ht="17.100000000000001" customHeight="1">
      <c r="A32" s="158"/>
      <c r="B32" s="19" t="s">
        <v>38</v>
      </c>
      <c r="C32" s="23" t="s">
        <v>62</v>
      </c>
      <c r="D32" s="159"/>
      <c r="E32" s="16" t="s">
        <v>42</v>
      </c>
      <c r="F32" s="24" t="s">
        <v>590</v>
      </c>
    </row>
    <row r="33" spans="1:6" ht="17.100000000000001" customHeight="1">
      <c r="A33" s="158"/>
      <c r="B33" s="20" t="s">
        <v>39</v>
      </c>
      <c r="C33" s="23" t="s">
        <v>63</v>
      </c>
      <c r="D33" s="159"/>
      <c r="E33" s="16" t="s">
        <v>43</v>
      </c>
      <c r="F33" s="24" t="s">
        <v>629</v>
      </c>
    </row>
    <row r="34" spans="1:6" ht="17.100000000000001" customHeight="1">
      <c r="A34" s="150"/>
      <c r="B34" s="20" t="s">
        <v>40</v>
      </c>
      <c r="C34" s="23" t="s">
        <v>69</v>
      </c>
      <c r="D34" s="160"/>
      <c r="E34" s="16" t="s">
        <v>44</v>
      </c>
      <c r="F34" s="24"/>
    </row>
    <row r="35" spans="1:6" ht="17.100000000000001" customHeight="1">
      <c r="A35" s="151"/>
      <c r="B35" s="20" t="s">
        <v>41</v>
      </c>
      <c r="C35" s="23" t="s">
        <v>141</v>
      </c>
      <c r="D35" s="161"/>
      <c r="E35" s="16" t="s">
        <v>45</v>
      </c>
      <c r="F35" s="24"/>
    </row>
    <row r="36" spans="1:6" ht="27" customHeight="1">
      <c r="A36" s="155" t="s">
        <v>46</v>
      </c>
      <c r="B36" s="155"/>
      <c r="C36" s="155"/>
      <c r="D36" s="155"/>
      <c r="E36" s="155"/>
      <c r="F36" s="155"/>
    </row>
    <row r="37" spans="1:6" ht="17.100000000000001" customHeight="1">
      <c r="A37" s="149" t="s">
        <v>31</v>
      </c>
      <c r="B37" s="139" t="s">
        <v>630</v>
      </c>
      <c r="C37" s="140"/>
      <c r="D37" s="140"/>
      <c r="E37" s="140"/>
      <c r="F37" s="141"/>
    </row>
    <row r="38" spans="1:6" ht="17.100000000000001" customHeight="1">
      <c r="A38" s="150"/>
      <c r="B38" s="152" t="s">
        <v>631</v>
      </c>
      <c r="C38" s="153"/>
      <c r="D38" s="153"/>
      <c r="E38" s="153"/>
      <c r="F38" s="154"/>
    </row>
    <row r="39" spans="1:6" ht="17.100000000000001" customHeight="1">
      <c r="A39" s="151"/>
      <c r="B39" s="152"/>
      <c r="C39" s="153"/>
      <c r="D39" s="153"/>
      <c r="E39" s="153"/>
      <c r="F39" s="154"/>
    </row>
    <row r="40" spans="1:6" ht="17.100000000000001" customHeight="1">
      <c r="A40" s="149" t="s">
        <v>20</v>
      </c>
      <c r="B40" s="139" t="s">
        <v>632</v>
      </c>
      <c r="C40" s="140"/>
      <c r="D40" s="140"/>
      <c r="E40" s="140"/>
      <c r="F40" s="141"/>
    </row>
    <row r="41" spans="1:6" ht="17.100000000000001" customHeight="1">
      <c r="A41" s="150"/>
      <c r="B41" s="139" t="s">
        <v>633</v>
      </c>
      <c r="C41" s="140"/>
      <c r="D41" s="140"/>
      <c r="E41" s="140"/>
      <c r="F41" s="141"/>
    </row>
    <row r="42" spans="1:6" ht="17.100000000000001" customHeight="1">
      <c r="A42" s="151"/>
      <c r="B42" s="152"/>
      <c r="C42" s="153"/>
      <c r="D42" s="153"/>
      <c r="E42" s="153"/>
      <c r="F42" s="154"/>
    </row>
    <row r="43" spans="1:6" ht="24" customHeight="1">
      <c r="A43" s="155" t="s">
        <v>32</v>
      </c>
      <c r="B43" s="155"/>
      <c r="C43" s="155"/>
      <c r="D43" s="155"/>
      <c r="E43" s="155"/>
      <c r="F43" s="155"/>
    </row>
    <row r="44" spans="1:6" ht="27" customHeight="1">
      <c r="A44" s="137" t="s">
        <v>30</v>
      </c>
      <c r="B44" s="156"/>
      <c r="C44" s="157"/>
      <c r="D44" s="137" t="s">
        <v>20</v>
      </c>
      <c r="E44" s="156"/>
      <c r="F44" s="157"/>
    </row>
    <row r="45" spans="1:6" ht="24" customHeight="1">
      <c r="A45" s="142" t="s">
        <v>12</v>
      </c>
      <c r="B45" s="143"/>
      <c r="C45" s="144"/>
      <c r="D45" s="136" t="s">
        <v>11</v>
      </c>
      <c r="E45" s="145">
        <f>B39</f>
        <v>0</v>
      </c>
      <c r="F45" s="146"/>
    </row>
    <row r="46" spans="1:6" ht="17.100000000000001" customHeight="1">
      <c r="A46" s="147" t="s">
        <v>30</v>
      </c>
      <c r="B46" s="13" t="s">
        <v>2</v>
      </c>
      <c r="C46" s="13" t="s">
        <v>24</v>
      </c>
      <c r="D46" s="147" t="s">
        <v>20</v>
      </c>
      <c r="E46" s="13" t="s">
        <v>25</v>
      </c>
      <c r="F46" s="13" t="s">
        <v>3</v>
      </c>
    </row>
    <row r="47" spans="1:6" ht="17.100000000000001" customHeight="1">
      <c r="A47" s="147"/>
      <c r="B47" s="3"/>
      <c r="C47" s="3"/>
      <c r="D47" s="148"/>
      <c r="E47" s="3"/>
      <c r="F47" s="14"/>
    </row>
    <row r="48" spans="1:6" ht="17.100000000000001" customHeight="1">
      <c r="A48" s="147"/>
      <c r="B48" s="3"/>
      <c r="C48" s="3"/>
      <c r="D48" s="148"/>
      <c r="E48" s="3"/>
      <c r="F48" s="14"/>
    </row>
    <row r="49" spans="1:6" ht="17.100000000000001" customHeight="1">
      <c r="A49" s="147"/>
      <c r="B49" s="3"/>
      <c r="C49" s="3"/>
      <c r="D49" s="14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  <mergeCell ref="A30:F30"/>
    <mergeCell ref="A31:A35"/>
    <mergeCell ref="D31:D35"/>
    <mergeCell ref="A36:F36"/>
    <mergeCell ref="A37:A39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tabSelected="1" zoomScaleNormal="100" zoomScalePageLayoutView="150" workbookViewId="0">
      <selection activeCell="I16" sqref="I16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8" ht="36" customHeight="1">
      <c r="A1" s="168" t="s">
        <v>47</v>
      </c>
      <c r="B1" s="168"/>
      <c r="C1" s="168"/>
      <c r="D1" s="168"/>
      <c r="E1" s="168"/>
      <c r="F1" s="168"/>
    </row>
    <row r="2" spans="1:8" ht="20.100000000000001" customHeight="1">
      <c r="A2" s="138" t="s">
        <v>4</v>
      </c>
      <c r="B2" s="15">
        <v>42094</v>
      </c>
      <c r="C2" s="5" t="s">
        <v>61</v>
      </c>
      <c r="D2" s="15"/>
      <c r="E2" s="6" t="s">
        <v>49</v>
      </c>
      <c r="F2" s="17"/>
      <c r="H2" s="81">
        <f>SUM(D4:D8)+SUM(F4:F8)</f>
        <v>1</v>
      </c>
    </row>
    <row r="3" spans="1:8" ht="24" customHeight="1">
      <c r="A3" s="169" t="s">
        <v>50</v>
      </c>
      <c r="B3" s="170"/>
      <c r="C3" s="26" t="s">
        <v>14</v>
      </c>
      <c r="D3" s="26" t="s">
        <v>52</v>
      </c>
      <c r="E3" s="26" t="s">
        <v>51</v>
      </c>
      <c r="F3" s="7" t="s">
        <v>52</v>
      </c>
    </row>
    <row r="4" spans="1:8" ht="17.100000000000001" customHeight="1">
      <c r="A4" s="138" t="s">
        <v>5</v>
      </c>
      <c r="B4" s="27">
        <v>591000</v>
      </c>
      <c r="C4" s="8" t="s">
        <v>301</v>
      </c>
      <c r="D4" s="10">
        <v>0</v>
      </c>
      <c r="E4" s="9" t="s">
        <v>54</v>
      </c>
      <c r="F4" s="10">
        <v>0.04</v>
      </c>
    </row>
    <row r="5" spans="1:8" ht="17.100000000000001" customHeight="1">
      <c r="A5" s="138" t="s">
        <v>6</v>
      </c>
      <c r="B5" s="29">
        <f>B6-B4</f>
        <v>1164700</v>
      </c>
      <c r="C5" s="9" t="s">
        <v>53</v>
      </c>
      <c r="D5" s="10">
        <v>0.12</v>
      </c>
      <c r="E5" s="9" t="s">
        <v>56</v>
      </c>
      <c r="F5" s="10">
        <v>0.21</v>
      </c>
    </row>
    <row r="6" spans="1:8" ht="17.100000000000001" customHeight="1">
      <c r="A6" s="138" t="s">
        <v>7</v>
      </c>
      <c r="B6" s="29">
        <v>1755700</v>
      </c>
      <c r="C6" s="8" t="s">
        <v>60</v>
      </c>
      <c r="D6" s="10">
        <v>0.06</v>
      </c>
      <c r="E6" s="9" t="s">
        <v>57</v>
      </c>
      <c r="F6" s="10">
        <v>0</v>
      </c>
    </row>
    <row r="7" spans="1:8" ht="17.100000000000001" customHeight="1">
      <c r="A7" s="138" t="s">
        <v>8</v>
      </c>
      <c r="B7" s="29">
        <v>79224900</v>
      </c>
      <c r="C7" s="9" t="s">
        <v>34</v>
      </c>
      <c r="D7" s="10">
        <v>0.14000000000000001</v>
      </c>
      <c r="E7" s="9" t="s">
        <v>58</v>
      </c>
      <c r="F7" s="10">
        <v>0.42</v>
      </c>
    </row>
    <row r="8" spans="1:8" ht="17.100000000000001" customHeight="1">
      <c r="A8" s="138" t="s">
        <v>13</v>
      </c>
      <c r="B8" s="29">
        <v>90899105</v>
      </c>
      <c r="C8" s="8" t="s">
        <v>35</v>
      </c>
      <c r="D8" s="10">
        <v>0.01</v>
      </c>
      <c r="E8" s="9"/>
      <c r="F8" s="10"/>
    </row>
    <row r="9" spans="1:8" ht="17.100000000000001" customHeight="1">
      <c r="A9" s="138" t="s">
        <v>28</v>
      </c>
      <c r="B9" s="28">
        <f>B7/B8</f>
        <v>0.87156963756683858</v>
      </c>
      <c r="C9" s="8"/>
      <c r="D9" s="10"/>
      <c r="E9" s="9"/>
      <c r="F9" s="12"/>
    </row>
    <row r="10" spans="1:8" ht="27.95" customHeight="1">
      <c r="A10" s="155" t="s">
        <v>26</v>
      </c>
      <c r="B10" s="155"/>
      <c r="C10" s="155"/>
      <c r="D10" s="155"/>
      <c r="E10" s="155"/>
      <c r="F10" s="155"/>
    </row>
    <row r="11" spans="1:8" ht="17.100000000000001" customHeight="1">
      <c r="A11" s="162" t="s">
        <v>27</v>
      </c>
      <c r="B11" s="138" t="s">
        <v>19</v>
      </c>
      <c r="C11" s="138" t="s">
        <v>15</v>
      </c>
      <c r="D11" s="138" t="s">
        <v>18</v>
      </c>
      <c r="E11" s="138" t="s">
        <v>9</v>
      </c>
      <c r="F11" s="16" t="s">
        <v>10</v>
      </c>
    </row>
    <row r="12" spans="1:8" ht="17.100000000000001" customHeight="1">
      <c r="A12" s="162"/>
      <c r="B12" s="21" t="s">
        <v>528</v>
      </c>
      <c r="C12" s="17" t="s">
        <v>634</v>
      </c>
      <c r="D12" s="171" t="s">
        <v>16</v>
      </c>
      <c r="E12" s="21" t="s">
        <v>637</v>
      </c>
      <c r="F12" s="17">
        <v>11</v>
      </c>
    </row>
    <row r="13" spans="1:8" ht="17.100000000000001" customHeight="1">
      <c r="A13" s="162"/>
      <c r="B13" s="21" t="s">
        <v>235</v>
      </c>
      <c r="C13" s="17" t="s">
        <v>635</v>
      </c>
      <c r="D13" s="171"/>
      <c r="E13" s="21" t="s">
        <v>233</v>
      </c>
      <c r="F13" s="17">
        <v>6</v>
      </c>
    </row>
    <row r="14" spans="1:8" ht="17.100000000000001" customHeight="1">
      <c r="A14" s="162"/>
      <c r="B14" s="21" t="s">
        <v>131</v>
      </c>
      <c r="C14" s="17" t="s">
        <v>209</v>
      </c>
      <c r="D14" s="171" t="s">
        <v>17</v>
      </c>
      <c r="E14" s="21" t="s">
        <v>59</v>
      </c>
      <c r="F14" s="17">
        <v>0</v>
      </c>
    </row>
    <row r="15" spans="1:8" ht="17.100000000000001" customHeight="1">
      <c r="A15" s="162"/>
      <c r="B15" s="21" t="s">
        <v>234</v>
      </c>
      <c r="C15" s="17" t="s">
        <v>636</v>
      </c>
      <c r="D15" s="171"/>
      <c r="E15" s="21" t="s">
        <v>235</v>
      </c>
      <c r="F15" s="17">
        <v>0</v>
      </c>
    </row>
    <row r="16" spans="1:8" ht="27.95" customHeight="1">
      <c r="A16" s="155"/>
      <c r="B16" s="155"/>
      <c r="C16" s="155"/>
      <c r="D16" s="155"/>
      <c r="E16" s="155"/>
      <c r="F16" s="155"/>
    </row>
    <row r="17" spans="1:6" ht="18.95" customHeight="1">
      <c r="A17" s="2"/>
      <c r="B17" s="138" t="s">
        <v>33</v>
      </c>
      <c r="C17" s="138" t="s">
        <v>21</v>
      </c>
      <c r="D17" s="138" t="s">
        <v>22</v>
      </c>
      <c r="E17" s="165" t="s">
        <v>23</v>
      </c>
      <c r="F17" s="166"/>
    </row>
    <row r="18" spans="1:6" ht="17.100000000000001" customHeight="1">
      <c r="A18" s="162" t="s">
        <v>29</v>
      </c>
      <c r="B18" s="25">
        <v>0.5</v>
      </c>
      <c r="C18" s="25" t="s">
        <v>638</v>
      </c>
      <c r="D18" s="11" t="s">
        <v>223</v>
      </c>
      <c r="E18" s="163"/>
      <c r="F18" s="164"/>
    </row>
    <row r="19" spans="1:6" ht="17.100000000000001" customHeight="1">
      <c r="A19" s="162"/>
      <c r="B19" s="25"/>
      <c r="C19" s="25"/>
      <c r="D19" s="11">
        <v>2</v>
      </c>
      <c r="E19" s="163"/>
      <c r="F19" s="164"/>
    </row>
    <row r="20" spans="1:6" ht="17.100000000000001" customHeight="1">
      <c r="A20" s="162"/>
      <c r="B20" s="25"/>
      <c r="C20" s="25"/>
      <c r="D20" s="11"/>
      <c r="E20" s="163"/>
      <c r="F20" s="164"/>
    </row>
    <row r="21" spans="1:6" ht="17.100000000000001" customHeight="1">
      <c r="A21" s="162"/>
      <c r="B21" s="25"/>
      <c r="C21" s="25"/>
      <c r="D21" s="11"/>
      <c r="E21" s="163"/>
      <c r="F21" s="164"/>
    </row>
    <row r="22" spans="1:6" ht="17.100000000000001" customHeight="1">
      <c r="A22" s="162"/>
      <c r="B22" s="25"/>
      <c r="C22" s="25"/>
      <c r="D22" s="11"/>
      <c r="E22" s="163"/>
      <c r="F22" s="164"/>
    </row>
    <row r="23" spans="1:6" ht="17.100000000000001" customHeight="1">
      <c r="A23" s="167"/>
      <c r="B23" s="25"/>
      <c r="C23" s="17"/>
      <c r="D23" s="11"/>
      <c r="E23" s="163"/>
      <c r="F23" s="164"/>
    </row>
    <row r="24" spans="1:6" ht="17.100000000000001" customHeight="1">
      <c r="A24" s="162" t="s">
        <v>0</v>
      </c>
      <c r="B24" s="25">
        <v>0.77083333333333337</v>
      </c>
      <c r="C24" s="25" t="s">
        <v>639</v>
      </c>
      <c r="D24" s="11">
        <v>3</v>
      </c>
      <c r="E24" s="163"/>
      <c r="F24" s="164"/>
    </row>
    <row r="25" spans="1:6" ht="17.100000000000001" customHeight="1">
      <c r="A25" s="162"/>
      <c r="B25" s="25"/>
      <c r="C25" s="25"/>
      <c r="D25" s="11"/>
      <c r="E25" s="163"/>
      <c r="F25" s="164"/>
    </row>
    <row r="26" spans="1:6" ht="17.100000000000001" customHeight="1">
      <c r="A26" s="162"/>
      <c r="B26" s="25"/>
      <c r="C26" s="25"/>
      <c r="D26" s="11"/>
      <c r="E26" s="163"/>
      <c r="F26" s="164"/>
    </row>
    <row r="27" spans="1:6" ht="17.100000000000001" customHeight="1">
      <c r="A27" s="162"/>
      <c r="B27" s="25"/>
      <c r="C27" s="25"/>
      <c r="D27" s="11"/>
      <c r="E27" s="163"/>
      <c r="F27" s="164"/>
    </row>
    <row r="28" spans="1:6" ht="17.100000000000001" customHeight="1">
      <c r="A28" s="162"/>
      <c r="B28" s="25"/>
      <c r="C28" s="25"/>
      <c r="D28" s="11"/>
      <c r="E28" s="163"/>
      <c r="F28" s="164"/>
    </row>
    <row r="29" spans="1:6" ht="17.100000000000001" customHeight="1">
      <c r="A29" s="162"/>
      <c r="B29" s="25"/>
      <c r="C29" s="25"/>
      <c r="D29" s="11"/>
      <c r="E29" s="163"/>
      <c r="F29" s="164"/>
    </row>
    <row r="30" spans="1:6" ht="26.1" customHeight="1">
      <c r="A30" s="155" t="s">
        <v>46</v>
      </c>
      <c r="B30" s="155"/>
      <c r="C30" s="155"/>
      <c r="D30" s="155"/>
      <c r="E30" s="155"/>
      <c r="F30" s="155"/>
    </row>
    <row r="31" spans="1:6" ht="17.100000000000001" customHeight="1">
      <c r="A31" s="149" t="s">
        <v>30</v>
      </c>
      <c r="B31" s="18" t="s">
        <v>37</v>
      </c>
      <c r="C31" s="23" t="s">
        <v>89</v>
      </c>
      <c r="D31" s="149" t="s">
        <v>66</v>
      </c>
      <c r="E31" s="138" t="s">
        <v>37</v>
      </c>
      <c r="F31" s="22" t="s">
        <v>640</v>
      </c>
    </row>
    <row r="32" spans="1:6" ht="17.100000000000001" customHeight="1">
      <c r="A32" s="158"/>
      <c r="B32" s="19" t="s">
        <v>38</v>
      </c>
      <c r="C32" s="23" t="s">
        <v>62</v>
      </c>
      <c r="D32" s="159"/>
      <c r="E32" s="16" t="s">
        <v>42</v>
      </c>
      <c r="F32" s="24" t="s">
        <v>641</v>
      </c>
    </row>
    <row r="33" spans="1:6" ht="17.100000000000001" customHeight="1">
      <c r="A33" s="158"/>
      <c r="B33" s="20" t="s">
        <v>39</v>
      </c>
      <c r="C33" s="23" t="s">
        <v>63</v>
      </c>
      <c r="D33" s="159"/>
      <c r="E33" s="16" t="s">
        <v>43</v>
      </c>
      <c r="F33" s="24" t="s">
        <v>642</v>
      </c>
    </row>
    <row r="34" spans="1:6" ht="17.100000000000001" customHeight="1">
      <c r="A34" s="150"/>
      <c r="B34" s="20" t="s">
        <v>40</v>
      </c>
      <c r="C34" s="23" t="s">
        <v>88</v>
      </c>
      <c r="D34" s="160"/>
      <c r="E34" s="16" t="s">
        <v>44</v>
      </c>
      <c r="F34" s="24"/>
    </row>
    <row r="35" spans="1:6" ht="17.100000000000001" customHeight="1">
      <c r="A35" s="151"/>
      <c r="B35" s="20" t="s">
        <v>41</v>
      </c>
      <c r="C35" s="23" t="s">
        <v>48</v>
      </c>
      <c r="D35" s="161"/>
      <c r="E35" s="16" t="s">
        <v>45</v>
      </c>
      <c r="F35" s="24"/>
    </row>
    <row r="36" spans="1:6" ht="27" customHeight="1">
      <c r="A36" s="155" t="s">
        <v>46</v>
      </c>
      <c r="B36" s="155"/>
      <c r="C36" s="155"/>
      <c r="D36" s="155"/>
      <c r="E36" s="155"/>
      <c r="F36" s="155"/>
    </row>
    <row r="37" spans="1:6" ht="17.100000000000001" customHeight="1">
      <c r="A37" s="149" t="s">
        <v>31</v>
      </c>
      <c r="B37" s="139" t="s">
        <v>643</v>
      </c>
      <c r="C37" s="140"/>
      <c r="D37" s="140"/>
      <c r="E37" s="140"/>
      <c r="F37" s="141"/>
    </row>
    <row r="38" spans="1:6" ht="17.100000000000001" customHeight="1">
      <c r="A38" s="150"/>
      <c r="B38" s="152" t="s">
        <v>644</v>
      </c>
      <c r="C38" s="153"/>
      <c r="D38" s="153"/>
      <c r="E38" s="153"/>
      <c r="F38" s="154"/>
    </row>
    <row r="39" spans="1:6" ht="17.100000000000001" customHeight="1">
      <c r="A39" s="151"/>
      <c r="B39" s="152"/>
      <c r="C39" s="153"/>
      <c r="D39" s="153"/>
      <c r="E39" s="153"/>
      <c r="F39" s="154"/>
    </row>
    <row r="40" spans="1:6" ht="17.100000000000001" customHeight="1">
      <c r="A40" s="149" t="s">
        <v>20</v>
      </c>
      <c r="B40" s="139" t="s">
        <v>645</v>
      </c>
      <c r="C40" s="140"/>
      <c r="D40" s="140"/>
      <c r="E40" s="140"/>
      <c r="F40" s="141"/>
    </row>
    <row r="41" spans="1:6" ht="17.100000000000001" customHeight="1">
      <c r="A41" s="150"/>
      <c r="B41" s="139" t="s">
        <v>646</v>
      </c>
      <c r="C41" s="140"/>
      <c r="D41" s="140"/>
      <c r="E41" s="140"/>
      <c r="F41" s="141"/>
    </row>
    <row r="42" spans="1:6" ht="17.100000000000001" customHeight="1">
      <c r="A42" s="151"/>
      <c r="B42" s="152" t="s">
        <v>647</v>
      </c>
      <c r="C42" s="153"/>
      <c r="D42" s="153"/>
      <c r="E42" s="153"/>
      <c r="F42" s="154"/>
    </row>
    <row r="43" spans="1:6" ht="24" customHeight="1">
      <c r="A43" s="155" t="s">
        <v>32</v>
      </c>
      <c r="B43" s="155"/>
      <c r="C43" s="155"/>
      <c r="D43" s="155"/>
      <c r="E43" s="155"/>
      <c r="F43" s="155"/>
    </row>
    <row r="44" spans="1:6" ht="27" customHeight="1">
      <c r="A44" s="137" t="s">
        <v>30</v>
      </c>
      <c r="B44" s="156"/>
      <c r="C44" s="157"/>
      <c r="D44" s="137" t="s">
        <v>20</v>
      </c>
      <c r="E44" s="156"/>
      <c r="F44" s="157"/>
    </row>
    <row r="45" spans="1:6" ht="24" customHeight="1">
      <c r="A45" s="142" t="s">
        <v>12</v>
      </c>
      <c r="B45" s="143"/>
      <c r="C45" s="144"/>
      <c r="D45" s="136" t="s">
        <v>11</v>
      </c>
      <c r="E45" s="145">
        <f>B39</f>
        <v>0</v>
      </c>
      <c r="F45" s="146"/>
    </row>
    <row r="46" spans="1:6" ht="17.100000000000001" customHeight="1">
      <c r="A46" s="147" t="s">
        <v>30</v>
      </c>
      <c r="B46" s="13" t="s">
        <v>2</v>
      </c>
      <c r="C46" s="13" t="s">
        <v>24</v>
      </c>
      <c r="D46" s="147" t="s">
        <v>20</v>
      </c>
      <c r="E46" s="13" t="s">
        <v>25</v>
      </c>
      <c r="F46" s="13" t="s">
        <v>3</v>
      </c>
    </row>
    <row r="47" spans="1:6" ht="17.100000000000001" customHeight="1">
      <c r="A47" s="147"/>
      <c r="B47" s="3"/>
      <c r="C47" s="3"/>
      <c r="D47" s="148"/>
      <c r="E47" s="3"/>
      <c r="F47" s="14"/>
    </row>
    <row r="48" spans="1:6" ht="17.100000000000001" customHeight="1">
      <c r="A48" s="147"/>
      <c r="B48" s="3"/>
      <c r="C48" s="3"/>
      <c r="D48" s="148"/>
      <c r="E48" s="3"/>
      <c r="F48" s="14"/>
    </row>
    <row r="49" spans="1:6" ht="17.100000000000001" customHeight="1">
      <c r="A49" s="147"/>
      <c r="B49" s="3"/>
      <c r="C49" s="3"/>
      <c r="D49" s="14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  <mergeCell ref="A30:F30"/>
    <mergeCell ref="A31:A35"/>
    <mergeCell ref="D31:D35"/>
    <mergeCell ref="A36:F36"/>
    <mergeCell ref="A37:A39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38" sqref="B38:F38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68" t="s">
        <v>47</v>
      </c>
      <c r="B1" s="168"/>
      <c r="C1" s="168"/>
      <c r="D1" s="168"/>
      <c r="E1" s="168"/>
      <c r="F1" s="168"/>
    </row>
    <row r="2" spans="1:6" ht="20.100000000000001" customHeight="1">
      <c r="A2" s="49" t="s">
        <v>4</v>
      </c>
      <c r="B2" s="15">
        <v>42067</v>
      </c>
      <c r="C2" s="5" t="s">
        <v>61</v>
      </c>
      <c r="D2" s="15"/>
      <c r="E2" s="6" t="s">
        <v>49</v>
      </c>
      <c r="F2" s="17"/>
    </row>
    <row r="3" spans="1:6" ht="24" customHeight="1">
      <c r="A3" s="169" t="s">
        <v>50</v>
      </c>
      <c r="B3" s="170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49" t="s">
        <v>5</v>
      </c>
      <c r="B4" s="27">
        <v>601500</v>
      </c>
      <c r="C4" s="8" t="s">
        <v>53</v>
      </c>
      <c r="D4" s="10">
        <v>0.17</v>
      </c>
      <c r="E4" s="9" t="s">
        <v>54</v>
      </c>
      <c r="F4" s="10">
        <v>0.06</v>
      </c>
    </row>
    <row r="5" spans="1:6" ht="17.100000000000001" customHeight="1">
      <c r="A5" s="49" t="s">
        <v>6</v>
      </c>
      <c r="B5" s="29">
        <f>B6-B4</f>
        <v>1344550</v>
      </c>
      <c r="C5" s="9" t="s">
        <v>55</v>
      </c>
      <c r="D5" s="10">
        <v>7.0000000000000007E-2</v>
      </c>
      <c r="E5" s="9" t="s">
        <v>56</v>
      </c>
      <c r="F5" s="10">
        <v>0.01</v>
      </c>
    </row>
    <row r="6" spans="1:6" ht="17.100000000000001" customHeight="1">
      <c r="A6" s="49" t="s">
        <v>7</v>
      </c>
      <c r="B6" s="29">
        <v>1946050</v>
      </c>
      <c r="C6" s="8" t="s">
        <v>60</v>
      </c>
      <c r="D6" s="10">
        <v>0.1</v>
      </c>
      <c r="E6" s="9" t="s">
        <v>57</v>
      </c>
      <c r="F6" s="10">
        <v>0.2</v>
      </c>
    </row>
    <row r="7" spans="1:6" ht="17.100000000000001" customHeight="1">
      <c r="A7" s="49" t="s">
        <v>8</v>
      </c>
      <c r="B7" s="29">
        <v>7653850</v>
      </c>
      <c r="C7" s="9" t="s">
        <v>34</v>
      </c>
      <c r="D7" s="10">
        <v>0.08</v>
      </c>
      <c r="E7" s="9" t="s">
        <v>58</v>
      </c>
      <c r="F7" s="10">
        <v>0.24</v>
      </c>
    </row>
    <row r="8" spans="1:6" ht="17.100000000000001" customHeight="1">
      <c r="A8" s="49" t="s">
        <v>13</v>
      </c>
      <c r="B8" s="29">
        <v>90899105</v>
      </c>
      <c r="C8" s="8" t="s">
        <v>35</v>
      </c>
      <c r="D8" s="10">
        <v>0.05</v>
      </c>
      <c r="E8" s="9"/>
      <c r="F8" s="10"/>
    </row>
    <row r="9" spans="1:6" ht="17.100000000000001" customHeight="1">
      <c r="A9" s="49" t="s">
        <v>28</v>
      </c>
      <c r="B9" s="28">
        <f>B7/B8</f>
        <v>8.4201599124655843E-2</v>
      </c>
      <c r="C9" s="8"/>
      <c r="D9" s="10"/>
      <c r="E9" s="9"/>
      <c r="F9" s="12"/>
    </row>
    <row r="10" spans="1:6" ht="27.95" customHeight="1">
      <c r="A10" s="155" t="s">
        <v>26</v>
      </c>
      <c r="B10" s="155"/>
      <c r="C10" s="155"/>
      <c r="D10" s="155"/>
      <c r="E10" s="155"/>
      <c r="F10" s="155"/>
    </row>
    <row r="11" spans="1:6" ht="17.100000000000001" customHeight="1">
      <c r="A11" s="162" t="s">
        <v>27</v>
      </c>
      <c r="B11" s="49" t="s">
        <v>19</v>
      </c>
      <c r="C11" s="49" t="s">
        <v>15</v>
      </c>
      <c r="D11" s="49" t="s">
        <v>18</v>
      </c>
      <c r="E11" s="49" t="s">
        <v>9</v>
      </c>
      <c r="F11" s="16" t="s">
        <v>10</v>
      </c>
    </row>
    <row r="12" spans="1:6" ht="17.100000000000001" customHeight="1">
      <c r="A12" s="162"/>
      <c r="B12" s="21" t="s">
        <v>74</v>
      </c>
      <c r="C12" s="17" t="s">
        <v>126</v>
      </c>
      <c r="D12" s="171" t="s">
        <v>16</v>
      </c>
      <c r="E12" s="21" t="s">
        <v>130</v>
      </c>
      <c r="F12" s="17">
        <v>5</v>
      </c>
    </row>
    <row r="13" spans="1:6" ht="17.100000000000001" customHeight="1">
      <c r="A13" s="162"/>
      <c r="B13" s="21" t="s">
        <v>76</v>
      </c>
      <c r="C13" s="17" t="s">
        <v>127</v>
      </c>
      <c r="D13" s="171"/>
      <c r="E13" s="21" t="s">
        <v>131</v>
      </c>
      <c r="F13" s="17">
        <v>4</v>
      </c>
    </row>
    <row r="14" spans="1:6" ht="17.100000000000001" customHeight="1">
      <c r="A14" s="162"/>
      <c r="B14" s="21" t="s">
        <v>59</v>
      </c>
      <c r="C14" s="17" t="s">
        <v>128</v>
      </c>
      <c r="D14" s="171" t="s">
        <v>17</v>
      </c>
      <c r="E14" s="21" t="s">
        <v>132</v>
      </c>
      <c r="F14" s="17">
        <v>0</v>
      </c>
    </row>
    <row r="15" spans="1:6" ht="17.100000000000001" customHeight="1">
      <c r="A15" s="162"/>
      <c r="B15" s="21" t="s">
        <v>79</v>
      </c>
      <c r="C15" s="17" t="s">
        <v>129</v>
      </c>
      <c r="D15" s="171"/>
      <c r="E15" s="21" t="s">
        <v>64</v>
      </c>
      <c r="F15" s="17">
        <v>0</v>
      </c>
    </row>
    <row r="16" spans="1:6" ht="27.95" customHeight="1">
      <c r="A16" s="155"/>
      <c r="B16" s="155"/>
      <c r="C16" s="155"/>
      <c r="D16" s="155"/>
      <c r="E16" s="155"/>
      <c r="F16" s="155"/>
    </row>
    <row r="17" spans="1:6" ht="18.95" customHeight="1">
      <c r="A17" s="2"/>
      <c r="B17" s="49" t="s">
        <v>33</v>
      </c>
      <c r="C17" s="49" t="s">
        <v>21</v>
      </c>
      <c r="D17" s="49" t="s">
        <v>22</v>
      </c>
      <c r="E17" s="165" t="s">
        <v>23</v>
      </c>
      <c r="F17" s="166"/>
    </row>
    <row r="18" spans="1:6" ht="17.100000000000001" customHeight="1">
      <c r="A18" s="162" t="s">
        <v>29</v>
      </c>
      <c r="B18" s="25">
        <v>0.5</v>
      </c>
      <c r="C18" s="25" t="s">
        <v>133</v>
      </c>
      <c r="D18" s="11">
        <v>7</v>
      </c>
      <c r="E18" s="163"/>
      <c r="F18" s="164"/>
    </row>
    <row r="19" spans="1:6" ht="17.100000000000001" customHeight="1">
      <c r="A19" s="162"/>
      <c r="B19" s="25">
        <v>0.54166666666666663</v>
      </c>
      <c r="C19" s="25" t="s">
        <v>134</v>
      </c>
      <c r="D19" s="11">
        <v>4</v>
      </c>
      <c r="E19" s="163"/>
      <c r="F19" s="164"/>
    </row>
    <row r="20" spans="1:6" ht="17.100000000000001" customHeight="1">
      <c r="A20" s="162"/>
      <c r="B20" s="25"/>
      <c r="C20" s="25"/>
      <c r="D20" s="11"/>
      <c r="E20" s="163"/>
      <c r="F20" s="164"/>
    </row>
    <row r="21" spans="1:6" ht="17.100000000000001" customHeight="1">
      <c r="A21" s="162"/>
      <c r="B21" s="25"/>
      <c r="C21" s="25"/>
      <c r="D21" s="11"/>
      <c r="E21" s="163"/>
      <c r="F21" s="164"/>
    </row>
    <row r="22" spans="1:6" ht="17.100000000000001" customHeight="1">
      <c r="A22" s="162"/>
      <c r="B22" s="25"/>
      <c r="C22" s="25"/>
      <c r="D22" s="11"/>
      <c r="E22" s="163"/>
      <c r="F22" s="164"/>
    </row>
    <row r="23" spans="1:6" ht="17.100000000000001" customHeight="1">
      <c r="A23" s="167"/>
      <c r="B23" s="25"/>
      <c r="C23" s="17"/>
      <c r="D23" s="11"/>
      <c r="E23" s="163"/>
      <c r="F23" s="164"/>
    </row>
    <row r="24" spans="1:6" ht="17.100000000000001" customHeight="1">
      <c r="A24" s="162" t="s">
        <v>0</v>
      </c>
      <c r="B24" s="25">
        <v>0.77083333333333337</v>
      </c>
      <c r="C24" s="25" t="s">
        <v>135</v>
      </c>
      <c r="D24" s="11">
        <v>5</v>
      </c>
      <c r="E24" s="163"/>
      <c r="F24" s="164"/>
    </row>
    <row r="25" spans="1:6" ht="17.100000000000001" customHeight="1">
      <c r="A25" s="162"/>
      <c r="B25" s="25">
        <v>0.79166666666666663</v>
      </c>
      <c r="C25" s="25" t="s">
        <v>136</v>
      </c>
      <c r="D25" s="11">
        <v>9</v>
      </c>
      <c r="E25" s="163" t="s">
        <v>137</v>
      </c>
      <c r="F25" s="164"/>
    </row>
    <row r="26" spans="1:6" ht="17.100000000000001" customHeight="1">
      <c r="A26" s="162"/>
      <c r="B26" s="25">
        <v>0.79166666666666663</v>
      </c>
      <c r="C26" s="25" t="s">
        <v>138</v>
      </c>
      <c r="D26" s="11">
        <v>6</v>
      </c>
      <c r="E26" s="163"/>
      <c r="F26" s="164"/>
    </row>
    <row r="27" spans="1:6" ht="17.100000000000001" customHeight="1">
      <c r="A27" s="162"/>
      <c r="B27" s="25"/>
      <c r="C27" s="25"/>
      <c r="D27" s="11"/>
      <c r="E27" s="163"/>
      <c r="F27" s="164"/>
    </row>
    <row r="28" spans="1:6" ht="17.100000000000001" customHeight="1">
      <c r="A28" s="162"/>
      <c r="B28" s="25"/>
      <c r="C28" s="25"/>
      <c r="D28" s="11"/>
      <c r="E28" s="163"/>
      <c r="F28" s="164"/>
    </row>
    <row r="29" spans="1:6" ht="17.100000000000001" customHeight="1">
      <c r="A29" s="162"/>
      <c r="B29" s="25"/>
      <c r="C29" s="25"/>
      <c r="D29" s="11"/>
      <c r="E29" s="163"/>
      <c r="F29" s="164"/>
    </row>
    <row r="30" spans="1:6" ht="26.1" customHeight="1">
      <c r="A30" s="155" t="s">
        <v>36</v>
      </c>
      <c r="B30" s="155"/>
      <c r="C30" s="155"/>
      <c r="D30" s="155"/>
      <c r="E30" s="155"/>
      <c r="F30" s="155"/>
    </row>
    <row r="31" spans="1:6" ht="17.100000000000001" customHeight="1">
      <c r="A31" s="149" t="s">
        <v>30</v>
      </c>
      <c r="B31" s="18" t="s">
        <v>37</v>
      </c>
      <c r="C31" s="23" t="s">
        <v>139</v>
      </c>
      <c r="D31" s="149" t="s">
        <v>66</v>
      </c>
      <c r="E31" s="49" t="s">
        <v>37</v>
      </c>
      <c r="F31" s="22" t="s">
        <v>160</v>
      </c>
    </row>
    <row r="32" spans="1:6" ht="17.100000000000001" customHeight="1">
      <c r="A32" s="158"/>
      <c r="B32" s="19" t="s">
        <v>38</v>
      </c>
      <c r="C32" s="23" t="s">
        <v>140</v>
      </c>
      <c r="D32" s="159"/>
      <c r="E32" s="16" t="s">
        <v>42</v>
      </c>
      <c r="F32" s="24" t="s">
        <v>161</v>
      </c>
    </row>
    <row r="33" spans="1:6" ht="17.100000000000001" customHeight="1">
      <c r="A33" s="158"/>
      <c r="B33" s="20" t="s">
        <v>39</v>
      </c>
      <c r="C33" s="23" t="s">
        <v>65</v>
      </c>
      <c r="D33" s="159"/>
      <c r="E33" s="16" t="s">
        <v>43</v>
      </c>
      <c r="F33" s="24" t="s">
        <v>162</v>
      </c>
    </row>
    <row r="34" spans="1:6" ht="17.100000000000001" customHeight="1">
      <c r="A34" s="150"/>
      <c r="B34" s="20" t="s">
        <v>40</v>
      </c>
      <c r="C34" s="23" t="s">
        <v>116</v>
      </c>
      <c r="D34" s="160"/>
      <c r="E34" s="16" t="s">
        <v>44</v>
      </c>
      <c r="F34" s="24" t="s">
        <v>163</v>
      </c>
    </row>
    <row r="35" spans="1:6" ht="17.100000000000001" customHeight="1">
      <c r="A35" s="151"/>
      <c r="B35" s="20" t="s">
        <v>41</v>
      </c>
      <c r="C35" s="23" t="s">
        <v>141</v>
      </c>
      <c r="D35" s="161"/>
      <c r="E35" s="16" t="s">
        <v>45</v>
      </c>
      <c r="F35" s="24"/>
    </row>
    <row r="36" spans="1:6" ht="27" customHeight="1">
      <c r="A36" s="155" t="s">
        <v>46</v>
      </c>
      <c r="B36" s="155"/>
      <c r="C36" s="155"/>
      <c r="D36" s="155"/>
      <c r="E36" s="155"/>
      <c r="F36" s="155"/>
    </row>
    <row r="37" spans="1:6" ht="17.100000000000001" customHeight="1">
      <c r="A37" s="149" t="s">
        <v>31</v>
      </c>
      <c r="B37" s="45" t="s">
        <v>142</v>
      </c>
      <c r="C37" s="46"/>
      <c r="D37" s="46"/>
      <c r="E37" s="46"/>
      <c r="F37" s="47"/>
    </row>
    <row r="38" spans="1:6" ht="17.100000000000001" customHeight="1">
      <c r="A38" s="150"/>
      <c r="B38" s="152" t="s">
        <v>143</v>
      </c>
      <c r="C38" s="153"/>
      <c r="D38" s="153"/>
      <c r="E38" s="153"/>
      <c r="F38" s="154"/>
    </row>
    <row r="39" spans="1:6" ht="17.100000000000001" customHeight="1">
      <c r="A39" s="151"/>
      <c r="B39" s="152"/>
      <c r="C39" s="153"/>
      <c r="D39" s="153"/>
      <c r="E39" s="153"/>
      <c r="F39" s="154"/>
    </row>
    <row r="40" spans="1:6" ht="17.100000000000001" customHeight="1">
      <c r="A40" s="149" t="s">
        <v>20</v>
      </c>
      <c r="B40" s="45" t="s">
        <v>144</v>
      </c>
      <c r="C40" s="46"/>
      <c r="D40" s="46"/>
      <c r="E40" s="46"/>
      <c r="F40" s="47"/>
    </row>
    <row r="41" spans="1:6" ht="17.100000000000001" customHeight="1">
      <c r="A41" s="150"/>
      <c r="B41" s="45" t="s">
        <v>145</v>
      </c>
      <c r="C41" s="46"/>
      <c r="D41" s="46"/>
      <c r="E41" s="46"/>
      <c r="F41" s="47"/>
    </row>
    <row r="42" spans="1:6" ht="17.100000000000001" customHeight="1">
      <c r="A42" s="151"/>
      <c r="B42" s="152"/>
      <c r="C42" s="153"/>
      <c r="D42" s="153"/>
      <c r="E42" s="153"/>
      <c r="F42" s="154"/>
    </row>
    <row r="43" spans="1:6" ht="24" customHeight="1">
      <c r="A43" s="155" t="s">
        <v>32</v>
      </c>
      <c r="B43" s="155"/>
      <c r="C43" s="155"/>
      <c r="D43" s="155"/>
      <c r="E43" s="155"/>
      <c r="F43" s="155"/>
    </row>
    <row r="44" spans="1:6" ht="27" customHeight="1">
      <c r="A44" s="50" t="s">
        <v>30</v>
      </c>
      <c r="B44" s="156"/>
      <c r="C44" s="157"/>
      <c r="D44" s="50" t="s">
        <v>20</v>
      </c>
      <c r="E44" s="156"/>
      <c r="F44" s="157"/>
    </row>
    <row r="45" spans="1:6" ht="24" customHeight="1">
      <c r="A45" s="142" t="s">
        <v>12</v>
      </c>
      <c r="B45" s="143"/>
      <c r="C45" s="144"/>
      <c r="D45" s="48" t="s">
        <v>11</v>
      </c>
      <c r="E45" s="145">
        <f>B39</f>
        <v>0</v>
      </c>
      <c r="F45" s="146"/>
    </row>
    <row r="46" spans="1:6" ht="17.100000000000001" customHeight="1">
      <c r="A46" s="147" t="s">
        <v>30</v>
      </c>
      <c r="B46" s="13" t="s">
        <v>2</v>
      </c>
      <c r="C46" s="13" t="s">
        <v>24</v>
      </c>
      <c r="D46" s="147" t="s">
        <v>20</v>
      </c>
      <c r="E46" s="13" t="s">
        <v>25</v>
      </c>
      <c r="F46" s="13" t="s">
        <v>3</v>
      </c>
    </row>
    <row r="47" spans="1:6" ht="17.100000000000001" customHeight="1">
      <c r="A47" s="147"/>
      <c r="B47" s="3"/>
      <c r="C47" s="3"/>
      <c r="D47" s="148"/>
      <c r="E47" s="3"/>
      <c r="F47" s="14"/>
    </row>
    <row r="48" spans="1:6" ht="17.100000000000001" customHeight="1">
      <c r="A48" s="147"/>
      <c r="B48" s="3"/>
      <c r="C48" s="3"/>
      <c r="D48" s="148"/>
      <c r="E48" s="3"/>
      <c r="F48" s="14"/>
    </row>
    <row r="49" spans="1:6" ht="17.100000000000001" customHeight="1">
      <c r="A49" s="147"/>
      <c r="B49" s="3"/>
      <c r="C49" s="3"/>
      <c r="D49" s="14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33" sqref="B33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68" t="s">
        <v>47</v>
      </c>
      <c r="B1" s="168"/>
      <c r="C1" s="168"/>
      <c r="D1" s="168"/>
      <c r="E1" s="168"/>
      <c r="F1" s="168"/>
    </row>
    <row r="2" spans="1:6" ht="20.100000000000001" customHeight="1">
      <c r="A2" s="49" t="s">
        <v>4</v>
      </c>
      <c r="B2" s="15">
        <v>42068</v>
      </c>
      <c r="C2" s="5" t="s">
        <v>61</v>
      </c>
      <c r="D2" s="15"/>
      <c r="E2" s="6" t="s">
        <v>49</v>
      </c>
      <c r="F2" s="17"/>
    </row>
    <row r="3" spans="1:6" ht="24" customHeight="1">
      <c r="A3" s="169" t="s">
        <v>50</v>
      </c>
      <c r="B3" s="170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49" t="s">
        <v>5</v>
      </c>
      <c r="B4" s="27">
        <v>552000</v>
      </c>
      <c r="C4" s="8" t="s">
        <v>53</v>
      </c>
      <c r="D4" s="10">
        <v>0.04</v>
      </c>
      <c r="E4" s="9" t="s">
        <v>54</v>
      </c>
      <c r="F4" s="10">
        <v>0.03</v>
      </c>
    </row>
    <row r="5" spans="1:6" ht="17.100000000000001" customHeight="1">
      <c r="A5" s="49" t="s">
        <v>6</v>
      </c>
      <c r="B5" s="29">
        <f>B6-B4</f>
        <v>594900</v>
      </c>
      <c r="C5" s="9" t="s">
        <v>55</v>
      </c>
      <c r="D5" s="10">
        <v>0.02</v>
      </c>
      <c r="E5" s="9" t="s">
        <v>56</v>
      </c>
      <c r="F5" s="10">
        <v>0.24</v>
      </c>
    </row>
    <row r="6" spans="1:6" ht="17.100000000000001" customHeight="1">
      <c r="A6" s="49" t="s">
        <v>7</v>
      </c>
      <c r="B6" s="29">
        <v>1146900</v>
      </c>
      <c r="C6" s="8" t="s">
        <v>60</v>
      </c>
      <c r="D6" s="10">
        <v>0.11</v>
      </c>
      <c r="E6" s="9" t="s">
        <v>57</v>
      </c>
      <c r="F6" s="10">
        <v>0.37</v>
      </c>
    </row>
    <row r="7" spans="1:6" ht="17.100000000000001" customHeight="1">
      <c r="A7" s="49" t="s">
        <v>8</v>
      </c>
      <c r="B7" s="29">
        <v>8800750</v>
      </c>
      <c r="C7" s="9" t="s">
        <v>34</v>
      </c>
      <c r="D7" s="10">
        <v>0.06</v>
      </c>
      <c r="E7" s="9" t="s">
        <v>58</v>
      </c>
      <c r="F7" s="10">
        <v>0.11</v>
      </c>
    </row>
    <row r="8" spans="1:6" ht="17.100000000000001" customHeight="1">
      <c r="A8" s="49" t="s">
        <v>13</v>
      </c>
      <c r="B8" s="29">
        <v>90899105</v>
      </c>
      <c r="C8" s="8" t="s">
        <v>35</v>
      </c>
      <c r="D8" s="10">
        <v>0.02</v>
      </c>
      <c r="E8" s="9"/>
      <c r="F8" s="10"/>
    </row>
    <row r="9" spans="1:6" ht="17.100000000000001" customHeight="1">
      <c r="A9" s="49" t="s">
        <v>28</v>
      </c>
      <c r="B9" s="28">
        <f>B7/B8</f>
        <v>9.6818885070430558E-2</v>
      </c>
      <c r="C9" s="8"/>
      <c r="D9" s="10"/>
      <c r="E9" s="9"/>
      <c r="F9" s="12"/>
    </row>
    <row r="10" spans="1:6" ht="27.95" customHeight="1">
      <c r="A10" s="155" t="s">
        <v>26</v>
      </c>
      <c r="B10" s="155"/>
      <c r="C10" s="155"/>
      <c r="D10" s="155"/>
      <c r="E10" s="155"/>
      <c r="F10" s="155"/>
    </row>
    <row r="11" spans="1:6" ht="17.100000000000001" customHeight="1">
      <c r="A11" s="162" t="s">
        <v>27</v>
      </c>
      <c r="B11" s="49" t="s">
        <v>19</v>
      </c>
      <c r="C11" s="49" t="s">
        <v>15</v>
      </c>
      <c r="D11" s="49" t="s">
        <v>18</v>
      </c>
      <c r="E11" s="49" t="s">
        <v>9</v>
      </c>
      <c r="F11" s="16" t="s">
        <v>10</v>
      </c>
    </row>
    <row r="12" spans="1:6" ht="17.100000000000001" customHeight="1">
      <c r="A12" s="162"/>
      <c r="B12" s="21" t="s">
        <v>74</v>
      </c>
      <c r="C12" s="17" t="s">
        <v>146</v>
      </c>
      <c r="D12" s="171" t="s">
        <v>16</v>
      </c>
      <c r="E12" s="21" t="s">
        <v>150</v>
      </c>
      <c r="F12" s="17">
        <v>5</v>
      </c>
    </row>
    <row r="13" spans="1:6" ht="17.100000000000001" customHeight="1">
      <c r="A13" s="162"/>
      <c r="B13" s="21" t="s">
        <v>76</v>
      </c>
      <c r="C13" s="17" t="s">
        <v>147</v>
      </c>
      <c r="D13" s="171"/>
      <c r="E13" s="21" t="s">
        <v>151</v>
      </c>
      <c r="F13" s="17">
        <v>3</v>
      </c>
    </row>
    <row r="14" spans="1:6" ht="17.100000000000001" customHeight="1">
      <c r="A14" s="162"/>
      <c r="B14" s="21" t="s">
        <v>59</v>
      </c>
      <c r="C14" s="17" t="s">
        <v>148</v>
      </c>
      <c r="D14" s="171" t="s">
        <v>17</v>
      </c>
      <c r="E14" s="21" t="s">
        <v>74</v>
      </c>
      <c r="F14" s="17">
        <v>0</v>
      </c>
    </row>
    <row r="15" spans="1:6" ht="17.100000000000001" customHeight="1">
      <c r="A15" s="162"/>
      <c r="B15" s="21" t="s">
        <v>79</v>
      </c>
      <c r="C15" s="17" t="s">
        <v>149</v>
      </c>
      <c r="D15" s="171"/>
      <c r="E15" s="21" t="s">
        <v>79</v>
      </c>
      <c r="F15" s="17">
        <v>0</v>
      </c>
    </row>
    <row r="16" spans="1:6" ht="27.95" customHeight="1">
      <c r="A16" s="155"/>
      <c r="B16" s="155"/>
      <c r="C16" s="155"/>
      <c r="D16" s="155"/>
      <c r="E16" s="155"/>
      <c r="F16" s="155"/>
    </row>
    <row r="17" spans="1:6" ht="18.95" customHeight="1">
      <c r="A17" s="2"/>
      <c r="B17" s="49" t="s">
        <v>33</v>
      </c>
      <c r="C17" s="49" t="s">
        <v>21</v>
      </c>
      <c r="D17" s="49" t="s">
        <v>22</v>
      </c>
      <c r="E17" s="165" t="s">
        <v>23</v>
      </c>
      <c r="F17" s="166"/>
    </row>
    <row r="18" spans="1:6" ht="17.100000000000001" customHeight="1">
      <c r="A18" s="162" t="s">
        <v>29</v>
      </c>
      <c r="B18" s="25">
        <v>0.51388888888888895</v>
      </c>
      <c r="C18" s="25" t="s">
        <v>152</v>
      </c>
      <c r="D18" s="11">
        <v>2</v>
      </c>
      <c r="E18" s="163"/>
      <c r="F18" s="164"/>
    </row>
    <row r="19" spans="1:6" ht="17.100000000000001" customHeight="1">
      <c r="A19" s="162"/>
      <c r="B19" s="25">
        <v>0.5625</v>
      </c>
      <c r="C19" s="25" t="s">
        <v>153</v>
      </c>
      <c r="D19" s="11">
        <v>2</v>
      </c>
      <c r="E19" s="163"/>
      <c r="F19" s="164"/>
    </row>
    <row r="20" spans="1:6" ht="17.100000000000001" customHeight="1">
      <c r="A20" s="162"/>
      <c r="B20" s="25"/>
      <c r="C20" s="25"/>
      <c r="D20" s="11"/>
      <c r="E20" s="163"/>
      <c r="F20" s="164"/>
    </row>
    <row r="21" spans="1:6" ht="17.100000000000001" customHeight="1">
      <c r="A21" s="162"/>
      <c r="B21" s="25"/>
      <c r="C21" s="25"/>
      <c r="D21" s="11"/>
      <c r="E21" s="163"/>
      <c r="F21" s="164"/>
    </row>
    <row r="22" spans="1:6" ht="17.100000000000001" customHeight="1">
      <c r="A22" s="162"/>
      <c r="B22" s="25"/>
      <c r="C22" s="25"/>
      <c r="D22" s="11"/>
      <c r="E22" s="163"/>
      <c r="F22" s="164"/>
    </row>
    <row r="23" spans="1:6" ht="17.100000000000001" customHeight="1">
      <c r="A23" s="167"/>
      <c r="B23" s="25"/>
      <c r="C23" s="17"/>
      <c r="D23" s="11"/>
      <c r="E23" s="163"/>
      <c r="F23" s="164"/>
    </row>
    <row r="24" spans="1:6" ht="17.100000000000001" customHeight="1">
      <c r="A24" s="162" t="s">
        <v>0</v>
      </c>
      <c r="B24" s="25">
        <v>0.79166666666666663</v>
      </c>
      <c r="C24" s="25" t="s">
        <v>154</v>
      </c>
      <c r="D24" s="11">
        <v>3</v>
      </c>
      <c r="E24" s="163"/>
      <c r="F24" s="164"/>
    </row>
    <row r="25" spans="1:6" ht="17.100000000000001" customHeight="1">
      <c r="A25" s="162"/>
      <c r="B25" s="25"/>
      <c r="C25" s="25"/>
      <c r="D25" s="11"/>
      <c r="E25" s="163"/>
      <c r="F25" s="164"/>
    </row>
    <row r="26" spans="1:6" ht="17.100000000000001" customHeight="1">
      <c r="A26" s="162"/>
      <c r="B26" s="25"/>
      <c r="C26" s="25"/>
      <c r="D26" s="11"/>
      <c r="E26" s="163"/>
      <c r="F26" s="164"/>
    </row>
    <row r="27" spans="1:6" ht="17.100000000000001" customHeight="1">
      <c r="A27" s="162"/>
      <c r="B27" s="25"/>
      <c r="C27" s="25"/>
      <c r="D27" s="11"/>
      <c r="E27" s="163"/>
      <c r="F27" s="164"/>
    </row>
    <row r="28" spans="1:6" ht="17.100000000000001" customHeight="1">
      <c r="A28" s="162"/>
      <c r="B28" s="25"/>
      <c r="C28" s="25"/>
      <c r="D28" s="11"/>
      <c r="E28" s="163"/>
      <c r="F28" s="164"/>
    </row>
    <row r="29" spans="1:6" ht="17.100000000000001" customHeight="1">
      <c r="A29" s="162"/>
      <c r="B29" s="25"/>
      <c r="C29" s="25"/>
      <c r="D29" s="11"/>
      <c r="E29" s="163"/>
      <c r="F29" s="164"/>
    </row>
    <row r="30" spans="1:6" ht="26.1" customHeight="1">
      <c r="A30" s="155" t="s">
        <v>36</v>
      </c>
      <c r="B30" s="155"/>
      <c r="C30" s="155"/>
      <c r="D30" s="155"/>
      <c r="E30" s="155"/>
      <c r="F30" s="155"/>
    </row>
    <row r="31" spans="1:6" ht="17.100000000000001" customHeight="1">
      <c r="A31" s="149" t="s">
        <v>30</v>
      </c>
      <c r="B31" s="18" t="s">
        <v>37</v>
      </c>
      <c r="C31" s="23" t="s">
        <v>155</v>
      </c>
      <c r="D31" s="149" t="s">
        <v>66</v>
      </c>
      <c r="E31" s="49" t="s">
        <v>37</v>
      </c>
      <c r="F31" s="22" t="s">
        <v>164</v>
      </c>
    </row>
    <row r="32" spans="1:6" ht="17.100000000000001" customHeight="1">
      <c r="A32" s="158"/>
      <c r="B32" s="19" t="s">
        <v>38</v>
      </c>
      <c r="C32" s="23" t="s">
        <v>62</v>
      </c>
      <c r="D32" s="159"/>
      <c r="E32" s="16" t="s">
        <v>42</v>
      </c>
      <c r="F32" s="24" t="s">
        <v>165</v>
      </c>
    </row>
    <row r="33" spans="1:6" ht="17.100000000000001" customHeight="1">
      <c r="A33" s="158"/>
      <c r="B33" s="20" t="s">
        <v>39</v>
      </c>
      <c r="C33" s="23" t="s">
        <v>65</v>
      </c>
      <c r="D33" s="159"/>
      <c r="E33" s="16" t="s">
        <v>43</v>
      </c>
      <c r="F33" s="24" t="s">
        <v>166</v>
      </c>
    </row>
    <row r="34" spans="1:6" ht="17.100000000000001" customHeight="1">
      <c r="A34" s="150"/>
      <c r="B34" s="20" t="s">
        <v>40</v>
      </c>
      <c r="C34" s="23" t="s">
        <v>156</v>
      </c>
      <c r="D34" s="160"/>
      <c r="E34" s="16" t="s">
        <v>44</v>
      </c>
      <c r="F34" s="24"/>
    </row>
    <row r="35" spans="1:6" ht="17.100000000000001" customHeight="1">
      <c r="A35" s="151"/>
      <c r="B35" s="20" t="s">
        <v>41</v>
      </c>
      <c r="C35" s="23" t="s">
        <v>141</v>
      </c>
      <c r="D35" s="161"/>
      <c r="E35" s="16" t="s">
        <v>45</v>
      </c>
      <c r="F35" s="24"/>
    </row>
    <row r="36" spans="1:6" ht="27" customHeight="1">
      <c r="A36" s="155" t="s">
        <v>46</v>
      </c>
      <c r="B36" s="155"/>
      <c r="C36" s="155"/>
      <c r="D36" s="155"/>
      <c r="E36" s="155"/>
      <c r="F36" s="155"/>
    </row>
    <row r="37" spans="1:6" ht="17.100000000000001" customHeight="1">
      <c r="A37" s="149" t="s">
        <v>31</v>
      </c>
      <c r="B37" s="45" t="s">
        <v>157</v>
      </c>
      <c r="C37" s="46"/>
      <c r="D37" s="46"/>
      <c r="E37" s="46"/>
      <c r="F37" s="47"/>
    </row>
    <row r="38" spans="1:6" ht="17.100000000000001" customHeight="1">
      <c r="A38" s="150"/>
      <c r="B38" s="152" t="s">
        <v>158</v>
      </c>
      <c r="C38" s="153"/>
      <c r="D38" s="153"/>
      <c r="E38" s="153"/>
      <c r="F38" s="154"/>
    </row>
    <row r="39" spans="1:6" ht="17.100000000000001" customHeight="1">
      <c r="A39" s="151"/>
      <c r="B39" s="152" t="s">
        <v>159</v>
      </c>
      <c r="C39" s="153"/>
      <c r="D39" s="153"/>
      <c r="E39" s="153"/>
      <c r="F39" s="154"/>
    </row>
    <row r="40" spans="1:6" ht="17.100000000000001" customHeight="1">
      <c r="A40" s="149" t="s">
        <v>20</v>
      </c>
      <c r="B40" s="45" t="s">
        <v>167</v>
      </c>
      <c r="C40" s="46"/>
      <c r="D40" s="46"/>
      <c r="E40" s="46"/>
      <c r="F40" s="47"/>
    </row>
    <row r="41" spans="1:6" ht="17.100000000000001" customHeight="1">
      <c r="A41" s="150"/>
      <c r="B41" s="45" t="s">
        <v>168</v>
      </c>
      <c r="C41" s="46"/>
      <c r="D41" s="46"/>
      <c r="E41" s="46"/>
      <c r="F41" s="47"/>
    </row>
    <row r="42" spans="1:6" ht="17.100000000000001" customHeight="1">
      <c r="A42" s="151"/>
      <c r="B42" s="152"/>
      <c r="C42" s="153"/>
      <c r="D42" s="153"/>
      <c r="E42" s="153"/>
      <c r="F42" s="154"/>
    </row>
    <row r="43" spans="1:6" ht="24" customHeight="1">
      <c r="A43" s="155" t="s">
        <v>32</v>
      </c>
      <c r="B43" s="155"/>
      <c r="C43" s="155"/>
      <c r="D43" s="155"/>
      <c r="E43" s="155"/>
      <c r="F43" s="155"/>
    </row>
    <row r="44" spans="1:6" ht="27" customHeight="1">
      <c r="A44" s="50" t="s">
        <v>30</v>
      </c>
      <c r="B44" s="156"/>
      <c r="C44" s="157"/>
      <c r="D44" s="50" t="s">
        <v>20</v>
      </c>
      <c r="E44" s="156"/>
      <c r="F44" s="157"/>
    </row>
    <row r="45" spans="1:6" ht="24" customHeight="1">
      <c r="A45" s="142" t="s">
        <v>12</v>
      </c>
      <c r="B45" s="143"/>
      <c r="C45" s="144"/>
      <c r="D45" s="48" t="s">
        <v>11</v>
      </c>
      <c r="E45" s="145" t="str">
        <f>B39</f>
        <v>* 최영환 주임 판체타 생산</v>
      </c>
      <c r="F45" s="146"/>
    </row>
    <row r="46" spans="1:6" ht="17.100000000000001" customHeight="1">
      <c r="A46" s="147" t="s">
        <v>30</v>
      </c>
      <c r="B46" s="13" t="s">
        <v>2</v>
      </c>
      <c r="C46" s="13" t="s">
        <v>24</v>
      </c>
      <c r="D46" s="147" t="s">
        <v>20</v>
      </c>
      <c r="E46" s="13" t="s">
        <v>25</v>
      </c>
      <c r="F46" s="13" t="s">
        <v>3</v>
      </c>
    </row>
    <row r="47" spans="1:6" ht="17.100000000000001" customHeight="1">
      <c r="A47" s="147"/>
      <c r="B47" s="3"/>
      <c r="C47" s="3"/>
      <c r="D47" s="148"/>
      <c r="E47" s="3"/>
      <c r="F47" s="14"/>
    </row>
    <row r="48" spans="1:6" ht="17.100000000000001" customHeight="1">
      <c r="A48" s="147"/>
      <c r="B48" s="3"/>
      <c r="C48" s="3"/>
      <c r="D48" s="148"/>
      <c r="E48" s="3"/>
      <c r="F48" s="14"/>
    </row>
    <row r="49" spans="1:6" ht="17.100000000000001" customHeight="1">
      <c r="A49" s="147"/>
      <c r="B49" s="3"/>
      <c r="C49" s="3"/>
      <c r="D49" s="14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A36" sqref="A36:F36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68" t="s">
        <v>47</v>
      </c>
      <c r="B1" s="168"/>
      <c r="C1" s="168"/>
      <c r="D1" s="168"/>
      <c r="E1" s="168"/>
      <c r="F1" s="168"/>
    </row>
    <row r="2" spans="1:6" ht="20.100000000000001" customHeight="1">
      <c r="A2" s="53" t="s">
        <v>4</v>
      </c>
      <c r="B2" s="15">
        <v>42069</v>
      </c>
      <c r="C2" s="5" t="s">
        <v>61</v>
      </c>
      <c r="D2" s="15"/>
      <c r="E2" s="6" t="s">
        <v>49</v>
      </c>
      <c r="F2" s="17"/>
    </row>
    <row r="3" spans="1:6" ht="24" customHeight="1">
      <c r="A3" s="169" t="s">
        <v>50</v>
      </c>
      <c r="B3" s="170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53" t="s">
        <v>5</v>
      </c>
      <c r="B4" s="27">
        <v>355000</v>
      </c>
      <c r="C4" s="8" t="s">
        <v>53</v>
      </c>
      <c r="D4" s="10">
        <v>0.05</v>
      </c>
      <c r="E4" s="9" t="s">
        <v>54</v>
      </c>
      <c r="F4" s="10">
        <v>7.0000000000000007E-2</v>
      </c>
    </row>
    <row r="5" spans="1:6" ht="17.100000000000001" customHeight="1">
      <c r="A5" s="53" t="s">
        <v>6</v>
      </c>
      <c r="B5" s="29">
        <f>B6-B4</f>
        <v>1674500</v>
      </c>
      <c r="C5" s="9" t="s">
        <v>55</v>
      </c>
      <c r="D5" s="10">
        <v>0.03</v>
      </c>
      <c r="E5" s="9" t="s">
        <v>56</v>
      </c>
      <c r="F5" s="10">
        <v>0.03</v>
      </c>
    </row>
    <row r="6" spans="1:6" ht="17.100000000000001" customHeight="1">
      <c r="A6" s="53" t="s">
        <v>7</v>
      </c>
      <c r="B6" s="29">
        <v>2029500</v>
      </c>
      <c r="C6" s="8" t="s">
        <v>60</v>
      </c>
      <c r="D6" s="10">
        <v>0.1</v>
      </c>
      <c r="E6" s="9" t="s">
        <v>57</v>
      </c>
      <c r="F6" s="10">
        <v>0.31</v>
      </c>
    </row>
    <row r="7" spans="1:6" ht="17.100000000000001" customHeight="1">
      <c r="A7" s="53" t="s">
        <v>8</v>
      </c>
      <c r="B7" s="29">
        <v>10830250</v>
      </c>
      <c r="C7" s="9" t="s">
        <v>34</v>
      </c>
      <c r="D7" s="10">
        <v>0.25</v>
      </c>
      <c r="E7" s="9" t="s">
        <v>58</v>
      </c>
      <c r="F7" s="10">
        <v>0.1</v>
      </c>
    </row>
    <row r="8" spans="1:6" ht="17.100000000000001" customHeight="1">
      <c r="A8" s="53" t="s">
        <v>13</v>
      </c>
      <c r="B8" s="29">
        <v>90899105</v>
      </c>
      <c r="C8" s="8" t="s">
        <v>35</v>
      </c>
      <c r="D8" s="10">
        <v>0.05</v>
      </c>
      <c r="E8" s="9"/>
      <c r="F8" s="10"/>
    </row>
    <row r="9" spans="1:6" ht="17.100000000000001" customHeight="1">
      <c r="A9" s="53" t="s">
        <v>28</v>
      </c>
      <c r="B9" s="28">
        <f>B7/B8</f>
        <v>0.11914583757452837</v>
      </c>
      <c r="C9" s="8"/>
      <c r="D9" s="10"/>
      <c r="E9" s="9"/>
      <c r="F9" s="12"/>
    </row>
    <row r="10" spans="1:6" ht="27.95" customHeight="1">
      <c r="A10" s="155" t="s">
        <v>26</v>
      </c>
      <c r="B10" s="155"/>
      <c r="C10" s="155"/>
      <c r="D10" s="155"/>
      <c r="E10" s="155"/>
      <c r="F10" s="155"/>
    </row>
    <row r="11" spans="1:6" ht="17.100000000000001" customHeight="1">
      <c r="A11" s="162" t="s">
        <v>27</v>
      </c>
      <c r="B11" s="53" t="s">
        <v>19</v>
      </c>
      <c r="C11" s="53" t="s">
        <v>15</v>
      </c>
      <c r="D11" s="53" t="s">
        <v>18</v>
      </c>
      <c r="E11" s="53" t="s">
        <v>9</v>
      </c>
      <c r="F11" s="16" t="s">
        <v>10</v>
      </c>
    </row>
    <row r="12" spans="1:6" ht="17.100000000000001" customHeight="1">
      <c r="A12" s="162"/>
      <c r="B12" s="21" t="s">
        <v>74</v>
      </c>
      <c r="C12" s="17" t="s">
        <v>181</v>
      </c>
      <c r="D12" s="171" t="s">
        <v>16</v>
      </c>
      <c r="E12" s="21" t="s">
        <v>170</v>
      </c>
      <c r="F12" s="17">
        <v>5</v>
      </c>
    </row>
    <row r="13" spans="1:6" ht="17.100000000000001" customHeight="1">
      <c r="A13" s="162"/>
      <c r="B13" s="21" t="s">
        <v>76</v>
      </c>
      <c r="C13" s="17" t="s">
        <v>169</v>
      </c>
      <c r="D13" s="171"/>
      <c r="E13" s="21" t="s">
        <v>151</v>
      </c>
      <c r="F13" s="17">
        <v>7</v>
      </c>
    </row>
    <row r="14" spans="1:6" ht="17.100000000000001" customHeight="1">
      <c r="A14" s="162"/>
      <c r="B14" s="21" t="s">
        <v>59</v>
      </c>
      <c r="C14" s="17" t="s">
        <v>73</v>
      </c>
      <c r="D14" s="171" t="s">
        <v>17</v>
      </c>
      <c r="E14" s="21" t="s">
        <v>171</v>
      </c>
      <c r="F14" s="17">
        <v>0</v>
      </c>
    </row>
    <row r="15" spans="1:6" ht="17.100000000000001" customHeight="1">
      <c r="A15" s="162"/>
      <c r="B15" s="21" t="s">
        <v>79</v>
      </c>
      <c r="C15" s="17" t="s">
        <v>149</v>
      </c>
      <c r="D15" s="171"/>
      <c r="E15" s="21" t="s">
        <v>79</v>
      </c>
      <c r="F15" s="17">
        <v>0</v>
      </c>
    </row>
    <row r="16" spans="1:6" ht="27.95" customHeight="1">
      <c r="A16" s="155"/>
      <c r="B16" s="155"/>
      <c r="C16" s="155"/>
      <c r="D16" s="155"/>
      <c r="E16" s="155"/>
      <c r="F16" s="155"/>
    </row>
    <row r="17" spans="1:6" ht="18.95" customHeight="1">
      <c r="A17" s="2"/>
      <c r="B17" s="53" t="s">
        <v>33</v>
      </c>
      <c r="C17" s="53" t="s">
        <v>21</v>
      </c>
      <c r="D17" s="53" t="s">
        <v>22</v>
      </c>
      <c r="E17" s="165" t="s">
        <v>23</v>
      </c>
      <c r="F17" s="166"/>
    </row>
    <row r="18" spans="1:6" ht="17.100000000000001" customHeight="1">
      <c r="A18" s="162" t="s">
        <v>29</v>
      </c>
      <c r="B18" s="25"/>
      <c r="C18" s="25"/>
      <c r="D18" s="11"/>
      <c r="E18" s="163"/>
      <c r="F18" s="164"/>
    </row>
    <row r="19" spans="1:6" ht="17.100000000000001" customHeight="1">
      <c r="A19" s="162"/>
      <c r="B19" s="25"/>
      <c r="C19" s="25"/>
      <c r="D19" s="11"/>
      <c r="E19" s="163"/>
      <c r="F19" s="164"/>
    </row>
    <row r="20" spans="1:6" ht="17.100000000000001" customHeight="1">
      <c r="A20" s="162"/>
      <c r="B20" s="25"/>
      <c r="C20" s="25"/>
      <c r="D20" s="11"/>
      <c r="E20" s="163"/>
      <c r="F20" s="164"/>
    </row>
    <row r="21" spans="1:6" ht="17.100000000000001" customHeight="1">
      <c r="A21" s="162"/>
      <c r="B21" s="25"/>
      <c r="C21" s="25"/>
      <c r="D21" s="11"/>
      <c r="E21" s="163"/>
      <c r="F21" s="164"/>
    </row>
    <row r="22" spans="1:6" ht="17.100000000000001" customHeight="1">
      <c r="A22" s="162"/>
      <c r="B22" s="25"/>
      <c r="C22" s="25"/>
      <c r="D22" s="11"/>
      <c r="E22" s="163"/>
      <c r="F22" s="164"/>
    </row>
    <row r="23" spans="1:6" ht="17.100000000000001" customHeight="1">
      <c r="A23" s="167"/>
      <c r="B23" s="25"/>
      <c r="C23" s="17"/>
      <c r="D23" s="11"/>
      <c r="E23" s="163"/>
      <c r="F23" s="164"/>
    </row>
    <row r="24" spans="1:6" ht="17.100000000000001" customHeight="1">
      <c r="A24" s="162" t="s">
        <v>0</v>
      </c>
      <c r="B24" s="25">
        <v>0.72916666666666663</v>
      </c>
      <c r="C24" s="25" t="s">
        <v>172</v>
      </c>
      <c r="D24" s="11">
        <v>8</v>
      </c>
      <c r="E24" s="163"/>
      <c r="F24" s="164"/>
    </row>
    <row r="25" spans="1:6" ht="17.100000000000001" customHeight="1">
      <c r="A25" s="162"/>
      <c r="B25" s="25">
        <v>0.79166666666666663</v>
      </c>
      <c r="C25" s="25" t="s">
        <v>173</v>
      </c>
      <c r="D25" s="11">
        <v>7</v>
      </c>
      <c r="E25" s="163" t="s">
        <v>178</v>
      </c>
      <c r="F25" s="164"/>
    </row>
    <row r="26" spans="1:6" ht="17.100000000000001" customHeight="1">
      <c r="A26" s="162"/>
      <c r="B26" s="25"/>
      <c r="C26" s="25"/>
      <c r="D26" s="11"/>
      <c r="E26" s="163"/>
      <c r="F26" s="164"/>
    </row>
    <row r="27" spans="1:6" ht="17.100000000000001" customHeight="1">
      <c r="A27" s="162"/>
      <c r="B27" s="25"/>
      <c r="C27" s="25"/>
      <c r="D27" s="11"/>
      <c r="E27" s="163"/>
      <c r="F27" s="164"/>
    </row>
    <row r="28" spans="1:6" ht="17.100000000000001" customHeight="1">
      <c r="A28" s="162"/>
      <c r="B28" s="25"/>
      <c r="C28" s="25"/>
      <c r="D28" s="11"/>
      <c r="E28" s="163"/>
      <c r="F28" s="164"/>
    </row>
    <row r="29" spans="1:6" ht="17.100000000000001" customHeight="1">
      <c r="A29" s="162"/>
      <c r="B29" s="25"/>
      <c r="C29" s="25"/>
      <c r="D29" s="11"/>
      <c r="E29" s="163"/>
      <c r="F29" s="164"/>
    </row>
    <row r="30" spans="1:6" ht="26.1" customHeight="1">
      <c r="A30" s="155" t="s">
        <v>36</v>
      </c>
      <c r="B30" s="155"/>
      <c r="C30" s="155"/>
      <c r="D30" s="155"/>
      <c r="E30" s="155"/>
      <c r="F30" s="155"/>
    </row>
    <row r="31" spans="1:6" ht="17.100000000000001" customHeight="1">
      <c r="A31" s="149" t="s">
        <v>30</v>
      </c>
      <c r="B31" s="18" t="s">
        <v>37</v>
      </c>
      <c r="C31" s="23" t="s">
        <v>182</v>
      </c>
      <c r="D31" s="149" t="s">
        <v>66</v>
      </c>
      <c r="E31" s="53" t="s">
        <v>37</v>
      </c>
      <c r="F31" s="22" t="s">
        <v>174</v>
      </c>
    </row>
    <row r="32" spans="1:6" ht="17.100000000000001" customHeight="1">
      <c r="A32" s="158"/>
      <c r="B32" s="19" t="s">
        <v>38</v>
      </c>
      <c r="C32" s="23" t="s">
        <v>62</v>
      </c>
      <c r="D32" s="159"/>
      <c r="E32" s="16" t="s">
        <v>42</v>
      </c>
      <c r="F32" s="24" t="s">
        <v>176</v>
      </c>
    </row>
    <row r="33" spans="1:6" ht="17.100000000000001" customHeight="1">
      <c r="A33" s="158"/>
      <c r="B33" s="20" t="s">
        <v>39</v>
      </c>
      <c r="C33" s="23" t="s">
        <v>65</v>
      </c>
      <c r="D33" s="159"/>
      <c r="E33" s="16" t="s">
        <v>43</v>
      </c>
      <c r="F33" s="24" t="s">
        <v>175</v>
      </c>
    </row>
    <row r="34" spans="1:6" ht="17.100000000000001" customHeight="1">
      <c r="A34" s="150"/>
      <c r="B34" s="20" t="s">
        <v>40</v>
      </c>
      <c r="C34" s="23" t="s">
        <v>69</v>
      </c>
      <c r="D34" s="160"/>
      <c r="E34" s="16" t="s">
        <v>44</v>
      </c>
      <c r="F34" s="24" t="s">
        <v>177</v>
      </c>
    </row>
    <row r="35" spans="1:6" ht="17.100000000000001" customHeight="1">
      <c r="A35" s="151"/>
      <c r="B35" s="20" t="s">
        <v>41</v>
      </c>
      <c r="C35" s="23" t="s">
        <v>141</v>
      </c>
      <c r="D35" s="161"/>
      <c r="E35" s="16" t="s">
        <v>45</v>
      </c>
      <c r="F35" s="24"/>
    </row>
    <row r="36" spans="1:6" ht="27" customHeight="1">
      <c r="A36" s="155" t="s">
        <v>46</v>
      </c>
      <c r="B36" s="155"/>
      <c r="C36" s="155"/>
      <c r="D36" s="155"/>
      <c r="E36" s="155"/>
      <c r="F36" s="155"/>
    </row>
    <row r="37" spans="1:6" ht="17.100000000000001" customHeight="1">
      <c r="A37" s="149" t="s">
        <v>31</v>
      </c>
      <c r="B37" s="54" t="s">
        <v>183</v>
      </c>
      <c r="C37" s="55"/>
      <c r="D37" s="55"/>
      <c r="E37" s="55"/>
      <c r="F37" s="56"/>
    </row>
    <row r="38" spans="1:6" ht="17.100000000000001" customHeight="1">
      <c r="A38" s="150"/>
      <c r="B38" s="152" t="s">
        <v>184</v>
      </c>
      <c r="C38" s="153"/>
      <c r="D38" s="153"/>
      <c r="E38" s="153"/>
      <c r="F38" s="154"/>
    </row>
    <row r="39" spans="1:6" ht="17.100000000000001" customHeight="1">
      <c r="A39" s="151"/>
      <c r="B39" s="152"/>
      <c r="C39" s="153"/>
      <c r="D39" s="153"/>
      <c r="E39" s="153"/>
      <c r="F39" s="154"/>
    </row>
    <row r="40" spans="1:6" ht="17.100000000000001" customHeight="1">
      <c r="A40" s="149" t="s">
        <v>20</v>
      </c>
      <c r="B40" s="54" t="s">
        <v>179</v>
      </c>
      <c r="C40" s="55"/>
      <c r="D40" s="55"/>
      <c r="E40" s="55"/>
      <c r="F40" s="56"/>
    </row>
    <row r="41" spans="1:6" ht="17.100000000000001" customHeight="1">
      <c r="A41" s="150"/>
      <c r="B41" s="54" t="s">
        <v>180</v>
      </c>
      <c r="C41" s="55"/>
      <c r="D41" s="55"/>
      <c r="E41" s="55"/>
      <c r="F41" s="56"/>
    </row>
    <row r="42" spans="1:6" ht="17.100000000000001" customHeight="1">
      <c r="A42" s="151"/>
      <c r="B42" s="152"/>
      <c r="C42" s="153"/>
      <c r="D42" s="153"/>
      <c r="E42" s="153"/>
      <c r="F42" s="154"/>
    </row>
    <row r="43" spans="1:6" ht="24" customHeight="1">
      <c r="A43" s="155" t="s">
        <v>32</v>
      </c>
      <c r="B43" s="155"/>
      <c r="C43" s="155"/>
      <c r="D43" s="155"/>
      <c r="E43" s="155"/>
      <c r="F43" s="155"/>
    </row>
    <row r="44" spans="1:6" ht="27" customHeight="1">
      <c r="A44" s="52" t="s">
        <v>30</v>
      </c>
      <c r="B44" s="156"/>
      <c r="C44" s="157"/>
      <c r="D44" s="52" t="s">
        <v>20</v>
      </c>
      <c r="E44" s="156"/>
      <c r="F44" s="157"/>
    </row>
    <row r="45" spans="1:6" ht="24" customHeight="1">
      <c r="A45" s="142" t="s">
        <v>12</v>
      </c>
      <c r="B45" s="143"/>
      <c r="C45" s="144"/>
      <c r="D45" s="51" t="s">
        <v>11</v>
      </c>
      <c r="E45" s="145">
        <f>B39</f>
        <v>0</v>
      </c>
      <c r="F45" s="146"/>
    </row>
    <row r="46" spans="1:6" ht="17.100000000000001" customHeight="1">
      <c r="A46" s="147" t="s">
        <v>30</v>
      </c>
      <c r="B46" s="13" t="s">
        <v>2</v>
      </c>
      <c r="C46" s="13" t="s">
        <v>24</v>
      </c>
      <c r="D46" s="147" t="s">
        <v>20</v>
      </c>
      <c r="E46" s="13" t="s">
        <v>25</v>
      </c>
      <c r="F46" s="13" t="s">
        <v>3</v>
      </c>
    </row>
    <row r="47" spans="1:6" ht="17.100000000000001" customHeight="1">
      <c r="A47" s="147"/>
      <c r="B47" s="3"/>
      <c r="C47" s="3"/>
      <c r="D47" s="148"/>
      <c r="E47" s="3"/>
      <c r="F47" s="14"/>
    </row>
    <row r="48" spans="1:6" ht="17.100000000000001" customHeight="1">
      <c r="A48" s="147"/>
      <c r="B48" s="3"/>
      <c r="C48" s="3"/>
      <c r="D48" s="148"/>
      <c r="E48" s="3"/>
      <c r="F48" s="14"/>
    </row>
    <row r="49" spans="1:6" ht="17.100000000000001" customHeight="1">
      <c r="A49" s="147"/>
      <c r="B49" s="3"/>
      <c r="C49" s="3"/>
      <c r="D49" s="14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  <mergeCell ref="A30:F30"/>
    <mergeCell ref="A31:A35"/>
    <mergeCell ref="D31:D35"/>
    <mergeCell ref="A36:F36"/>
    <mergeCell ref="A37:A39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1" sqref="B4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68" t="s">
        <v>47</v>
      </c>
      <c r="B1" s="168"/>
      <c r="C1" s="168"/>
      <c r="D1" s="168"/>
      <c r="E1" s="168"/>
      <c r="F1" s="168"/>
    </row>
    <row r="2" spans="1:6" ht="20.100000000000001" customHeight="1">
      <c r="A2" s="61" t="s">
        <v>4</v>
      </c>
      <c r="B2" s="15">
        <v>42070</v>
      </c>
      <c r="C2" s="5" t="s">
        <v>61</v>
      </c>
      <c r="D2" s="15"/>
      <c r="E2" s="6" t="s">
        <v>49</v>
      </c>
      <c r="F2" s="17"/>
    </row>
    <row r="3" spans="1:6" ht="24" customHeight="1">
      <c r="A3" s="169" t="s">
        <v>50</v>
      </c>
      <c r="B3" s="170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61" t="s">
        <v>5</v>
      </c>
      <c r="B4" s="27">
        <v>818000</v>
      </c>
      <c r="C4" s="8" t="s">
        <v>53</v>
      </c>
      <c r="D4" s="10">
        <v>7.0000000000000007E-2</v>
      </c>
      <c r="E4" s="9" t="s">
        <v>54</v>
      </c>
      <c r="F4" s="10">
        <v>0.13</v>
      </c>
    </row>
    <row r="5" spans="1:6" ht="17.100000000000001" customHeight="1">
      <c r="A5" s="61" t="s">
        <v>6</v>
      </c>
      <c r="B5" s="29">
        <f>B6-B4</f>
        <v>2196300</v>
      </c>
      <c r="C5" s="9" t="s">
        <v>55</v>
      </c>
      <c r="D5" s="10">
        <v>0.12</v>
      </c>
      <c r="E5" s="9" t="s">
        <v>56</v>
      </c>
      <c r="F5" s="10">
        <v>0.06</v>
      </c>
    </row>
    <row r="6" spans="1:6" ht="17.100000000000001" customHeight="1">
      <c r="A6" s="61" t="s">
        <v>7</v>
      </c>
      <c r="B6" s="29">
        <v>3014300</v>
      </c>
      <c r="C6" s="8" t="s">
        <v>60</v>
      </c>
      <c r="D6" s="10">
        <v>0.15</v>
      </c>
      <c r="E6" s="9" t="s">
        <v>57</v>
      </c>
      <c r="F6" s="10">
        <v>0</v>
      </c>
    </row>
    <row r="7" spans="1:6" ht="17.100000000000001" customHeight="1">
      <c r="A7" s="61" t="s">
        <v>8</v>
      </c>
      <c r="B7" s="29">
        <v>13844550</v>
      </c>
      <c r="C7" s="9" t="s">
        <v>34</v>
      </c>
      <c r="D7" s="10">
        <v>0.23</v>
      </c>
      <c r="E7" s="9" t="s">
        <v>58</v>
      </c>
      <c r="F7" s="10">
        <v>0.15</v>
      </c>
    </row>
    <row r="8" spans="1:6" ht="17.100000000000001" customHeight="1">
      <c r="A8" s="61" t="s">
        <v>13</v>
      </c>
      <c r="B8" s="29">
        <v>90899105</v>
      </c>
      <c r="C8" s="8" t="s">
        <v>35</v>
      </c>
      <c r="D8" s="10">
        <v>7.0000000000000007E-2</v>
      </c>
      <c r="E8" s="9"/>
      <c r="F8" s="10"/>
    </row>
    <row r="9" spans="1:6" ht="17.100000000000001" customHeight="1">
      <c r="A9" s="61" t="s">
        <v>28</v>
      </c>
      <c r="B9" s="28">
        <f>B7/B8</f>
        <v>0.15230678013826429</v>
      </c>
      <c r="C9" s="8"/>
      <c r="D9" s="10"/>
      <c r="E9" s="9"/>
      <c r="F9" s="12"/>
    </row>
    <row r="10" spans="1:6" ht="27.95" customHeight="1">
      <c r="A10" s="155" t="s">
        <v>26</v>
      </c>
      <c r="B10" s="155"/>
      <c r="C10" s="155"/>
      <c r="D10" s="155"/>
      <c r="E10" s="155"/>
      <c r="F10" s="155"/>
    </row>
    <row r="11" spans="1:6" ht="17.100000000000001" customHeight="1">
      <c r="A11" s="162" t="s">
        <v>27</v>
      </c>
      <c r="B11" s="61" t="s">
        <v>19</v>
      </c>
      <c r="C11" s="61" t="s">
        <v>15</v>
      </c>
      <c r="D11" s="61" t="s">
        <v>18</v>
      </c>
      <c r="E11" s="61" t="s">
        <v>9</v>
      </c>
      <c r="F11" s="16" t="s">
        <v>10</v>
      </c>
    </row>
    <row r="12" spans="1:6" ht="17.100000000000001" customHeight="1">
      <c r="A12" s="162"/>
      <c r="B12" s="21" t="s">
        <v>74</v>
      </c>
      <c r="C12" s="17" t="s">
        <v>185</v>
      </c>
      <c r="D12" s="171" t="s">
        <v>16</v>
      </c>
      <c r="E12" s="21" t="s">
        <v>64</v>
      </c>
      <c r="F12" s="17">
        <v>8</v>
      </c>
    </row>
    <row r="13" spans="1:6" ht="17.100000000000001" customHeight="1">
      <c r="A13" s="162"/>
      <c r="B13" s="21" t="s">
        <v>76</v>
      </c>
      <c r="C13" s="17" t="s">
        <v>186</v>
      </c>
      <c r="D13" s="171"/>
      <c r="E13" s="21" t="s">
        <v>188</v>
      </c>
      <c r="F13" s="17">
        <v>7</v>
      </c>
    </row>
    <row r="14" spans="1:6" ht="17.100000000000001" customHeight="1">
      <c r="A14" s="162"/>
      <c r="B14" s="21" t="s">
        <v>59</v>
      </c>
      <c r="C14" s="17" t="s">
        <v>73</v>
      </c>
      <c r="D14" s="171" t="s">
        <v>17</v>
      </c>
      <c r="E14" s="21" t="s">
        <v>171</v>
      </c>
      <c r="F14" s="17">
        <v>0</v>
      </c>
    </row>
    <row r="15" spans="1:6" ht="17.100000000000001" customHeight="1">
      <c r="A15" s="162"/>
      <c r="B15" s="21" t="s">
        <v>79</v>
      </c>
      <c r="C15" s="17" t="s">
        <v>187</v>
      </c>
      <c r="D15" s="171"/>
      <c r="E15" s="21" t="s">
        <v>189</v>
      </c>
      <c r="F15" s="17">
        <v>0</v>
      </c>
    </row>
    <row r="16" spans="1:6" ht="27.95" customHeight="1">
      <c r="A16" s="155"/>
      <c r="B16" s="155"/>
      <c r="C16" s="155"/>
      <c r="D16" s="155"/>
      <c r="E16" s="155"/>
      <c r="F16" s="155"/>
    </row>
    <row r="17" spans="1:6" ht="18.95" customHeight="1">
      <c r="A17" s="2"/>
      <c r="B17" s="61" t="s">
        <v>33</v>
      </c>
      <c r="C17" s="61" t="s">
        <v>21</v>
      </c>
      <c r="D17" s="61" t="s">
        <v>22</v>
      </c>
      <c r="E17" s="165" t="s">
        <v>23</v>
      </c>
      <c r="F17" s="166"/>
    </row>
    <row r="18" spans="1:6" ht="17.100000000000001" customHeight="1">
      <c r="A18" s="162" t="s">
        <v>29</v>
      </c>
      <c r="B18" s="25"/>
      <c r="C18" s="25"/>
      <c r="D18" s="11"/>
      <c r="E18" s="163"/>
      <c r="F18" s="164"/>
    </row>
    <row r="19" spans="1:6" ht="17.100000000000001" customHeight="1">
      <c r="A19" s="162"/>
      <c r="B19" s="25"/>
      <c r="C19" s="25"/>
      <c r="D19" s="11"/>
      <c r="E19" s="163"/>
      <c r="F19" s="164"/>
    </row>
    <row r="20" spans="1:6" ht="17.100000000000001" customHeight="1">
      <c r="A20" s="162"/>
      <c r="B20" s="25"/>
      <c r="C20" s="25"/>
      <c r="D20" s="11"/>
      <c r="E20" s="163"/>
      <c r="F20" s="164"/>
    </row>
    <row r="21" spans="1:6" ht="17.100000000000001" customHeight="1">
      <c r="A21" s="162"/>
      <c r="B21" s="25"/>
      <c r="C21" s="25"/>
      <c r="D21" s="11"/>
      <c r="E21" s="163"/>
      <c r="F21" s="164"/>
    </row>
    <row r="22" spans="1:6" ht="17.100000000000001" customHeight="1">
      <c r="A22" s="162"/>
      <c r="B22" s="25"/>
      <c r="C22" s="25"/>
      <c r="D22" s="11"/>
      <c r="E22" s="163"/>
      <c r="F22" s="164"/>
    </row>
    <row r="23" spans="1:6" ht="17.100000000000001" customHeight="1">
      <c r="A23" s="167"/>
      <c r="B23" s="25"/>
      <c r="C23" s="17"/>
      <c r="D23" s="11"/>
      <c r="E23" s="163"/>
      <c r="F23" s="164"/>
    </row>
    <row r="24" spans="1:6" ht="17.100000000000001" customHeight="1">
      <c r="A24" s="162" t="s">
        <v>0</v>
      </c>
      <c r="B24" s="25">
        <v>0.72916666666666663</v>
      </c>
      <c r="C24" s="25" t="s">
        <v>190</v>
      </c>
      <c r="D24" s="11">
        <v>11</v>
      </c>
      <c r="E24" s="163" t="s">
        <v>194</v>
      </c>
      <c r="F24" s="164"/>
    </row>
    <row r="25" spans="1:6" ht="17.100000000000001" customHeight="1">
      <c r="A25" s="162"/>
      <c r="B25" s="25">
        <v>0.75</v>
      </c>
      <c r="C25" s="25" t="s">
        <v>191</v>
      </c>
      <c r="D25" s="11" t="s">
        <v>192</v>
      </c>
      <c r="E25" s="163" t="s">
        <v>193</v>
      </c>
      <c r="F25" s="164"/>
    </row>
    <row r="26" spans="1:6" ht="17.100000000000001" customHeight="1">
      <c r="A26" s="162"/>
      <c r="B26" s="25">
        <v>0.77083333333333337</v>
      </c>
      <c r="C26" s="25" t="s">
        <v>195</v>
      </c>
      <c r="D26" s="11">
        <v>6</v>
      </c>
      <c r="E26" s="163"/>
      <c r="F26" s="164"/>
    </row>
    <row r="27" spans="1:6" ht="17.100000000000001" customHeight="1">
      <c r="A27" s="162"/>
      <c r="B27" s="25">
        <v>0.79166666666666663</v>
      </c>
      <c r="C27" s="25" t="s">
        <v>196</v>
      </c>
      <c r="D27" s="11" t="s">
        <v>197</v>
      </c>
      <c r="E27" s="163"/>
      <c r="F27" s="164"/>
    </row>
    <row r="28" spans="1:6" ht="17.100000000000001" customHeight="1">
      <c r="A28" s="162"/>
      <c r="B28" s="25">
        <v>0.79166666666666663</v>
      </c>
      <c r="C28" s="25" t="s">
        <v>198</v>
      </c>
      <c r="D28" s="11" t="s">
        <v>199</v>
      </c>
      <c r="E28" s="163" t="s">
        <v>200</v>
      </c>
      <c r="F28" s="164"/>
    </row>
    <row r="29" spans="1:6" ht="17.100000000000001" customHeight="1">
      <c r="A29" s="162"/>
      <c r="B29" s="25"/>
      <c r="C29" s="25"/>
      <c r="D29" s="11"/>
      <c r="E29" s="163"/>
      <c r="F29" s="164"/>
    </row>
    <row r="30" spans="1:6" ht="26.1" customHeight="1">
      <c r="A30" s="155" t="s">
        <v>36</v>
      </c>
      <c r="B30" s="155"/>
      <c r="C30" s="155"/>
      <c r="D30" s="155"/>
      <c r="E30" s="155"/>
      <c r="F30" s="155"/>
    </row>
    <row r="31" spans="1:6" ht="17.100000000000001" customHeight="1">
      <c r="A31" s="149" t="s">
        <v>30</v>
      </c>
      <c r="B31" s="18" t="s">
        <v>37</v>
      </c>
      <c r="C31" s="23" t="s">
        <v>48</v>
      </c>
      <c r="D31" s="149" t="s">
        <v>66</v>
      </c>
      <c r="E31" s="61" t="s">
        <v>37</v>
      </c>
      <c r="F31" s="22" t="s">
        <v>205</v>
      </c>
    </row>
    <row r="32" spans="1:6" ht="17.100000000000001" customHeight="1">
      <c r="A32" s="158"/>
      <c r="B32" s="19" t="s">
        <v>38</v>
      </c>
      <c r="C32" s="23" t="s">
        <v>140</v>
      </c>
      <c r="D32" s="159"/>
      <c r="E32" s="16" t="s">
        <v>42</v>
      </c>
      <c r="F32" s="24" t="s">
        <v>176</v>
      </c>
    </row>
    <row r="33" spans="1:6" ht="17.100000000000001" customHeight="1">
      <c r="A33" s="158"/>
      <c r="B33" s="20" t="s">
        <v>39</v>
      </c>
      <c r="C33" s="23" t="s">
        <v>65</v>
      </c>
      <c r="D33" s="159"/>
      <c r="E33" s="16" t="s">
        <v>43</v>
      </c>
      <c r="F33" s="24" t="s">
        <v>175</v>
      </c>
    </row>
    <row r="34" spans="1:6" ht="17.100000000000001" customHeight="1">
      <c r="A34" s="150"/>
      <c r="B34" s="20" t="s">
        <v>40</v>
      </c>
      <c r="C34" s="23" t="s">
        <v>201</v>
      </c>
      <c r="D34" s="160"/>
      <c r="E34" s="16" t="s">
        <v>44</v>
      </c>
      <c r="F34" s="24" t="s">
        <v>206</v>
      </c>
    </row>
    <row r="35" spans="1:6" ht="17.100000000000001" customHeight="1">
      <c r="A35" s="151"/>
      <c r="B35" s="20" t="s">
        <v>41</v>
      </c>
      <c r="C35" s="23" t="s">
        <v>202</v>
      </c>
      <c r="D35" s="161"/>
      <c r="E35" s="16" t="s">
        <v>45</v>
      </c>
      <c r="F35" s="24"/>
    </row>
    <row r="36" spans="1:6" ht="27" customHeight="1">
      <c r="A36" s="155" t="s">
        <v>46</v>
      </c>
      <c r="B36" s="155"/>
      <c r="C36" s="155"/>
      <c r="D36" s="155"/>
      <c r="E36" s="155"/>
      <c r="F36" s="155"/>
    </row>
    <row r="37" spans="1:6" ht="17.100000000000001" customHeight="1">
      <c r="A37" s="149" t="s">
        <v>31</v>
      </c>
      <c r="B37" s="57" t="s">
        <v>203</v>
      </c>
      <c r="C37" s="58"/>
      <c r="D37" s="58"/>
      <c r="E37" s="58"/>
      <c r="F37" s="59"/>
    </row>
    <row r="38" spans="1:6" ht="17.100000000000001" customHeight="1">
      <c r="A38" s="150"/>
      <c r="B38" s="152" t="s">
        <v>204</v>
      </c>
      <c r="C38" s="153"/>
      <c r="D38" s="153"/>
      <c r="E38" s="153"/>
      <c r="F38" s="154"/>
    </row>
    <row r="39" spans="1:6" ht="17.100000000000001" customHeight="1">
      <c r="A39" s="151"/>
      <c r="B39" s="152"/>
      <c r="C39" s="153"/>
      <c r="D39" s="153"/>
      <c r="E39" s="153"/>
      <c r="F39" s="154"/>
    </row>
    <row r="40" spans="1:6" ht="17.100000000000001" customHeight="1">
      <c r="A40" s="149" t="s">
        <v>20</v>
      </c>
      <c r="B40" s="57" t="s">
        <v>207</v>
      </c>
      <c r="C40" s="58"/>
      <c r="D40" s="58"/>
      <c r="E40" s="58"/>
      <c r="F40" s="59"/>
    </row>
    <row r="41" spans="1:6" ht="17.100000000000001" customHeight="1">
      <c r="A41" s="150"/>
      <c r="B41" s="57"/>
      <c r="C41" s="58"/>
      <c r="D41" s="58"/>
      <c r="E41" s="58"/>
      <c r="F41" s="59"/>
    </row>
    <row r="42" spans="1:6" ht="17.100000000000001" customHeight="1">
      <c r="A42" s="151"/>
      <c r="B42" s="152"/>
      <c r="C42" s="153"/>
      <c r="D42" s="153"/>
      <c r="E42" s="153"/>
      <c r="F42" s="154"/>
    </row>
    <row r="43" spans="1:6" ht="24" customHeight="1">
      <c r="A43" s="155" t="s">
        <v>32</v>
      </c>
      <c r="B43" s="155"/>
      <c r="C43" s="155"/>
      <c r="D43" s="155"/>
      <c r="E43" s="155"/>
      <c r="F43" s="155"/>
    </row>
    <row r="44" spans="1:6" ht="27" customHeight="1">
      <c r="A44" s="62" t="s">
        <v>30</v>
      </c>
      <c r="B44" s="156"/>
      <c r="C44" s="157"/>
      <c r="D44" s="62" t="s">
        <v>20</v>
      </c>
      <c r="E44" s="156"/>
      <c r="F44" s="157"/>
    </row>
    <row r="45" spans="1:6" ht="24" customHeight="1">
      <c r="A45" s="142" t="s">
        <v>12</v>
      </c>
      <c r="B45" s="143"/>
      <c r="C45" s="144"/>
      <c r="D45" s="60" t="s">
        <v>11</v>
      </c>
      <c r="E45" s="145">
        <f>B39</f>
        <v>0</v>
      </c>
      <c r="F45" s="146"/>
    </row>
    <row r="46" spans="1:6" ht="17.100000000000001" customHeight="1">
      <c r="A46" s="147" t="s">
        <v>30</v>
      </c>
      <c r="B46" s="13" t="s">
        <v>2</v>
      </c>
      <c r="C46" s="13" t="s">
        <v>24</v>
      </c>
      <c r="D46" s="147" t="s">
        <v>20</v>
      </c>
      <c r="E46" s="13" t="s">
        <v>25</v>
      </c>
      <c r="F46" s="13" t="s">
        <v>3</v>
      </c>
    </row>
    <row r="47" spans="1:6" ht="17.100000000000001" customHeight="1">
      <c r="A47" s="147"/>
      <c r="B47" s="3"/>
      <c r="C47" s="3"/>
      <c r="D47" s="148"/>
      <c r="E47" s="3"/>
      <c r="F47" s="14"/>
    </row>
    <row r="48" spans="1:6" ht="17.100000000000001" customHeight="1">
      <c r="A48" s="147"/>
      <c r="B48" s="3"/>
      <c r="C48" s="3"/>
      <c r="D48" s="148"/>
      <c r="E48" s="3"/>
      <c r="F48" s="14"/>
    </row>
    <row r="49" spans="1:6" ht="17.100000000000001" customHeight="1">
      <c r="A49" s="147"/>
      <c r="B49" s="3"/>
      <c r="C49" s="3"/>
      <c r="D49" s="14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E34" sqref="E34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68" t="s">
        <v>47</v>
      </c>
      <c r="B1" s="168"/>
      <c r="C1" s="168"/>
      <c r="D1" s="168"/>
      <c r="E1" s="168"/>
      <c r="F1" s="168"/>
    </row>
    <row r="2" spans="1:6" ht="20.100000000000001" customHeight="1">
      <c r="A2" s="61" t="s">
        <v>4</v>
      </c>
      <c r="B2" s="15">
        <v>42071</v>
      </c>
      <c r="C2" s="5" t="s">
        <v>61</v>
      </c>
      <c r="D2" s="15"/>
      <c r="E2" s="6" t="s">
        <v>49</v>
      </c>
      <c r="F2" s="17"/>
    </row>
    <row r="3" spans="1:6" ht="24" customHeight="1">
      <c r="A3" s="169" t="s">
        <v>50</v>
      </c>
      <c r="B3" s="170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61" t="s">
        <v>5</v>
      </c>
      <c r="B4" s="27">
        <v>1883500</v>
      </c>
      <c r="C4" s="8" t="s">
        <v>53</v>
      </c>
      <c r="D4" s="10">
        <v>7.0000000000000007E-2</v>
      </c>
      <c r="E4" s="9" t="s">
        <v>54</v>
      </c>
      <c r="F4" s="10">
        <v>0.11</v>
      </c>
    </row>
    <row r="5" spans="1:6" ht="17.100000000000001" customHeight="1">
      <c r="A5" s="61" t="s">
        <v>6</v>
      </c>
      <c r="B5" s="29">
        <f>B6-B4</f>
        <v>930650</v>
      </c>
      <c r="C5" s="9" t="s">
        <v>55</v>
      </c>
      <c r="D5" s="10">
        <v>0.05</v>
      </c>
      <c r="E5" s="9" t="s">
        <v>56</v>
      </c>
      <c r="F5" s="10">
        <v>0.22</v>
      </c>
    </row>
    <row r="6" spans="1:6" ht="17.100000000000001" customHeight="1">
      <c r="A6" s="61" t="s">
        <v>7</v>
      </c>
      <c r="B6" s="29">
        <v>2814150</v>
      </c>
      <c r="C6" s="8" t="s">
        <v>60</v>
      </c>
      <c r="D6" s="10">
        <v>0.11</v>
      </c>
      <c r="E6" s="9" t="s">
        <v>57</v>
      </c>
      <c r="F6" s="10">
        <v>0</v>
      </c>
    </row>
    <row r="7" spans="1:6" ht="17.100000000000001" customHeight="1">
      <c r="A7" s="61" t="s">
        <v>8</v>
      </c>
      <c r="B7" s="29">
        <v>16658700</v>
      </c>
      <c r="C7" s="9" t="s">
        <v>34</v>
      </c>
      <c r="D7" s="10">
        <v>0.24</v>
      </c>
      <c r="E7" s="9" t="s">
        <v>58</v>
      </c>
      <c r="F7" s="10">
        <v>0.14000000000000001</v>
      </c>
    </row>
    <row r="8" spans="1:6" ht="17.100000000000001" customHeight="1">
      <c r="A8" s="61" t="s">
        <v>13</v>
      </c>
      <c r="B8" s="29">
        <v>90899105</v>
      </c>
      <c r="C8" s="8" t="s">
        <v>35</v>
      </c>
      <c r="D8" s="10">
        <v>0.06</v>
      </c>
      <c r="E8" s="9"/>
      <c r="F8" s="10"/>
    </row>
    <row r="9" spans="1:6" ht="17.100000000000001" customHeight="1">
      <c r="A9" s="61" t="s">
        <v>28</v>
      </c>
      <c r="B9" s="28">
        <f>B7/B8</f>
        <v>0.1832658308351881</v>
      </c>
      <c r="C9" s="8"/>
      <c r="D9" s="10"/>
      <c r="E9" s="9"/>
      <c r="F9" s="12"/>
    </row>
    <row r="10" spans="1:6" ht="27.95" customHeight="1">
      <c r="A10" s="155" t="s">
        <v>26</v>
      </c>
      <c r="B10" s="155"/>
      <c r="C10" s="155"/>
      <c r="D10" s="155"/>
      <c r="E10" s="155"/>
      <c r="F10" s="155"/>
    </row>
    <row r="11" spans="1:6" ht="17.100000000000001" customHeight="1">
      <c r="A11" s="162" t="s">
        <v>27</v>
      </c>
      <c r="B11" s="61" t="s">
        <v>19</v>
      </c>
      <c r="C11" s="61" t="s">
        <v>15</v>
      </c>
      <c r="D11" s="61" t="s">
        <v>18</v>
      </c>
      <c r="E11" s="61" t="s">
        <v>9</v>
      </c>
      <c r="F11" s="16" t="s">
        <v>10</v>
      </c>
    </row>
    <row r="12" spans="1:6" ht="17.100000000000001" customHeight="1">
      <c r="A12" s="162"/>
      <c r="B12" s="21" t="s">
        <v>74</v>
      </c>
      <c r="C12" s="17" t="s">
        <v>208</v>
      </c>
      <c r="D12" s="171" t="s">
        <v>16</v>
      </c>
      <c r="E12" s="21" t="s">
        <v>211</v>
      </c>
      <c r="F12" s="17">
        <v>10</v>
      </c>
    </row>
    <row r="13" spans="1:6" ht="17.100000000000001" customHeight="1">
      <c r="A13" s="162"/>
      <c r="B13" s="21" t="s">
        <v>76</v>
      </c>
      <c r="C13" s="17" t="s">
        <v>209</v>
      </c>
      <c r="D13" s="171"/>
      <c r="E13" s="21" t="s">
        <v>212</v>
      </c>
      <c r="F13" s="17">
        <v>14</v>
      </c>
    </row>
    <row r="14" spans="1:6" ht="17.100000000000001" customHeight="1">
      <c r="A14" s="162"/>
      <c r="B14" s="21" t="s">
        <v>59</v>
      </c>
      <c r="C14" s="17" t="s">
        <v>107</v>
      </c>
      <c r="D14" s="171" t="s">
        <v>17</v>
      </c>
      <c r="E14" s="21" t="s">
        <v>171</v>
      </c>
      <c r="F14" s="17">
        <v>0</v>
      </c>
    </row>
    <row r="15" spans="1:6" ht="17.100000000000001" customHeight="1">
      <c r="A15" s="162"/>
      <c r="B15" s="21" t="s">
        <v>79</v>
      </c>
      <c r="C15" s="17" t="s">
        <v>210</v>
      </c>
      <c r="D15" s="171"/>
      <c r="E15" s="21" t="s">
        <v>213</v>
      </c>
      <c r="F15" s="17">
        <v>0</v>
      </c>
    </row>
    <row r="16" spans="1:6" ht="27.95" customHeight="1">
      <c r="A16" s="155"/>
      <c r="B16" s="155"/>
      <c r="C16" s="155"/>
      <c r="D16" s="155"/>
      <c r="E16" s="155"/>
      <c r="F16" s="155"/>
    </row>
    <row r="17" spans="1:6" ht="18.95" customHeight="1">
      <c r="A17" s="2"/>
      <c r="B17" s="61" t="s">
        <v>33</v>
      </c>
      <c r="C17" s="61" t="s">
        <v>21</v>
      </c>
      <c r="D17" s="61" t="s">
        <v>22</v>
      </c>
      <c r="E17" s="165" t="s">
        <v>23</v>
      </c>
      <c r="F17" s="166"/>
    </row>
    <row r="18" spans="1:6" ht="17.100000000000001" customHeight="1">
      <c r="A18" s="162" t="s">
        <v>29</v>
      </c>
      <c r="B18" s="25">
        <v>0.52083333333333337</v>
      </c>
      <c r="C18" s="25" t="s">
        <v>214</v>
      </c>
      <c r="D18" s="11" t="s">
        <v>215</v>
      </c>
      <c r="E18" s="163" t="s">
        <v>216</v>
      </c>
      <c r="F18" s="164"/>
    </row>
    <row r="19" spans="1:6" ht="17.100000000000001" customHeight="1">
      <c r="A19" s="162"/>
      <c r="B19" s="25">
        <v>0.52083333333333337</v>
      </c>
      <c r="C19" s="25" t="s">
        <v>217</v>
      </c>
      <c r="D19" s="11">
        <v>2</v>
      </c>
      <c r="E19" s="163" t="s">
        <v>218</v>
      </c>
      <c r="F19" s="164"/>
    </row>
    <row r="20" spans="1:6" ht="17.100000000000001" customHeight="1">
      <c r="A20" s="162"/>
      <c r="B20" s="25">
        <v>0.57638888888888895</v>
      </c>
      <c r="C20" s="25" t="s">
        <v>219</v>
      </c>
      <c r="D20" s="11">
        <v>2</v>
      </c>
      <c r="E20" s="163"/>
      <c r="F20" s="164"/>
    </row>
    <row r="21" spans="1:6" ht="17.100000000000001" customHeight="1">
      <c r="A21" s="162"/>
      <c r="B21" s="25">
        <v>0.625</v>
      </c>
      <c r="C21" s="25" t="s">
        <v>220</v>
      </c>
      <c r="D21" s="11" t="s">
        <v>221</v>
      </c>
      <c r="E21" s="163"/>
      <c r="F21" s="164"/>
    </row>
    <row r="22" spans="1:6" ht="17.100000000000001" customHeight="1">
      <c r="A22" s="162"/>
      <c r="B22" s="25"/>
      <c r="C22" s="25"/>
      <c r="D22" s="11"/>
      <c r="E22" s="163"/>
      <c r="F22" s="164"/>
    </row>
    <row r="23" spans="1:6" ht="17.100000000000001" customHeight="1">
      <c r="A23" s="167"/>
      <c r="B23" s="25"/>
      <c r="C23" s="17"/>
      <c r="D23" s="11"/>
      <c r="E23" s="163"/>
      <c r="F23" s="164"/>
    </row>
    <row r="24" spans="1:6" ht="17.100000000000001" customHeight="1">
      <c r="A24" s="162" t="s">
        <v>0</v>
      </c>
      <c r="B24" s="25">
        <v>0.75</v>
      </c>
      <c r="C24" s="25" t="s">
        <v>222</v>
      </c>
      <c r="D24" s="11" t="s">
        <v>223</v>
      </c>
      <c r="E24" s="163"/>
      <c r="F24" s="164"/>
    </row>
    <row r="25" spans="1:6" ht="17.100000000000001" customHeight="1">
      <c r="A25" s="162"/>
      <c r="B25" s="25">
        <v>0.77083333333333337</v>
      </c>
      <c r="C25" s="25" t="s">
        <v>224</v>
      </c>
      <c r="D25" s="11">
        <v>5</v>
      </c>
      <c r="E25" s="163"/>
      <c r="F25" s="164"/>
    </row>
    <row r="26" spans="1:6" ht="17.100000000000001" customHeight="1">
      <c r="A26" s="162"/>
      <c r="B26" s="25">
        <v>0.79166666666666663</v>
      </c>
      <c r="C26" s="25" t="s">
        <v>225</v>
      </c>
      <c r="D26" s="11">
        <v>2</v>
      </c>
      <c r="E26" s="163"/>
      <c r="F26" s="164"/>
    </row>
    <row r="27" spans="1:6" ht="17.100000000000001" customHeight="1">
      <c r="A27" s="162"/>
      <c r="B27" s="25"/>
      <c r="C27" s="25"/>
      <c r="D27" s="11"/>
      <c r="E27" s="163"/>
      <c r="F27" s="164"/>
    </row>
    <row r="28" spans="1:6" ht="17.100000000000001" customHeight="1">
      <c r="A28" s="162"/>
      <c r="B28" s="25"/>
      <c r="C28" s="25"/>
      <c r="D28" s="11"/>
      <c r="E28" s="163"/>
      <c r="F28" s="164"/>
    </row>
    <row r="29" spans="1:6" ht="17.100000000000001" customHeight="1">
      <c r="A29" s="162"/>
      <c r="B29" s="25"/>
      <c r="C29" s="25"/>
      <c r="D29" s="11"/>
      <c r="E29" s="163"/>
      <c r="F29" s="164"/>
    </row>
    <row r="30" spans="1:6" ht="26.1" customHeight="1">
      <c r="A30" s="155" t="s">
        <v>46</v>
      </c>
      <c r="B30" s="155"/>
      <c r="C30" s="155"/>
      <c r="D30" s="155"/>
      <c r="E30" s="155"/>
      <c r="F30" s="155"/>
    </row>
    <row r="31" spans="1:6" ht="17.100000000000001" customHeight="1">
      <c r="A31" s="149" t="s">
        <v>30</v>
      </c>
      <c r="B31" s="18" t="s">
        <v>37</v>
      </c>
      <c r="C31" s="23" t="s">
        <v>226</v>
      </c>
      <c r="D31" s="149" t="s">
        <v>66</v>
      </c>
      <c r="E31" s="61" t="s">
        <v>37</v>
      </c>
      <c r="F31" s="22" t="s">
        <v>227</v>
      </c>
    </row>
    <row r="32" spans="1:6" ht="17.100000000000001" customHeight="1">
      <c r="A32" s="158"/>
      <c r="B32" s="19" t="s">
        <v>38</v>
      </c>
      <c r="C32" s="23" t="s">
        <v>62</v>
      </c>
      <c r="D32" s="159"/>
      <c r="E32" s="16" t="s">
        <v>42</v>
      </c>
      <c r="F32" s="24" t="s">
        <v>176</v>
      </c>
    </row>
    <row r="33" spans="1:6" ht="17.100000000000001" customHeight="1">
      <c r="A33" s="158"/>
      <c r="B33" s="20" t="s">
        <v>39</v>
      </c>
      <c r="C33" s="23" t="s">
        <v>63</v>
      </c>
      <c r="D33" s="159"/>
      <c r="E33" s="16" t="s">
        <v>43</v>
      </c>
      <c r="F33" s="24" t="s">
        <v>228</v>
      </c>
    </row>
    <row r="34" spans="1:6" ht="17.100000000000001" customHeight="1">
      <c r="A34" s="150"/>
      <c r="B34" s="20" t="s">
        <v>40</v>
      </c>
      <c r="C34" s="23" t="s">
        <v>69</v>
      </c>
      <c r="D34" s="160"/>
      <c r="E34" s="16" t="s">
        <v>44</v>
      </c>
      <c r="F34" s="24" t="s">
        <v>206</v>
      </c>
    </row>
    <row r="35" spans="1:6" ht="17.100000000000001" customHeight="1">
      <c r="A35" s="151"/>
      <c r="B35" s="20" t="s">
        <v>41</v>
      </c>
      <c r="C35" s="23" t="s">
        <v>70</v>
      </c>
      <c r="D35" s="161"/>
      <c r="E35" s="16" t="s">
        <v>45</v>
      </c>
      <c r="F35" s="24"/>
    </row>
    <row r="36" spans="1:6" ht="27" customHeight="1">
      <c r="A36" s="155" t="s">
        <v>46</v>
      </c>
      <c r="B36" s="155"/>
      <c r="C36" s="155"/>
      <c r="D36" s="155"/>
      <c r="E36" s="155"/>
      <c r="F36" s="155"/>
    </row>
    <row r="37" spans="1:6" ht="17.100000000000001" customHeight="1">
      <c r="A37" s="149" t="s">
        <v>31</v>
      </c>
      <c r="B37" s="57" t="s">
        <v>229</v>
      </c>
      <c r="C37" s="58"/>
      <c r="D37" s="58"/>
      <c r="E37" s="58"/>
      <c r="F37" s="59"/>
    </row>
    <row r="38" spans="1:6" ht="17.100000000000001" customHeight="1">
      <c r="A38" s="150"/>
      <c r="B38" s="152" t="s">
        <v>230</v>
      </c>
      <c r="C38" s="153"/>
      <c r="D38" s="153"/>
      <c r="E38" s="153"/>
      <c r="F38" s="154"/>
    </row>
    <row r="39" spans="1:6" ht="17.100000000000001" customHeight="1">
      <c r="A39" s="151"/>
      <c r="B39" s="152"/>
      <c r="C39" s="153"/>
      <c r="D39" s="153"/>
      <c r="E39" s="153"/>
      <c r="F39" s="154"/>
    </row>
    <row r="40" spans="1:6" ht="17.100000000000001" customHeight="1">
      <c r="A40" s="149" t="s">
        <v>20</v>
      </c>
      <c r="B40" s="57" t="s">
        <v>231</v>
      </c>
      <c r="C40" s="58"/>
      <c r="D40" s="58"/>
      <c r="E40" s="58"/>
      <c r="F40" s="59"/>
    </row>
    <row r="41" spans="1:6" ht="17.100000000000001" customHeight="1">
      <c r="A41" s="150"/>
      <c r="B41" s="57" t="s">
        <v>232</v>
      </c>
      <c r="C41" s="58"/>
      <c r="D41" s="58"/>
      <c r="E41" s="58"/>
      <c r="F41" s="59"/>
    </row>
    <row r="42" spans="1:6" ht="17.100000000000001" customHeight="1">
      <c r="A42" s="151"/>
      <c r="B42" s="152"/>
      <c r="C42" s="153"/>
      <c r="D42" s="153"/>
      <c r="E42" s="153"/>
      <c r="F42" s="154"/>
    </row>
    <row r="43" spans="1:6" ht="24" customHeight="1">
      <c r="A43" s="155" t="s">
        <v>32</v>
      </c>
      <c r="B43" s="155"/>
      <c r="C43" s="155"/>
      <c r="D43" s="155"/>
      <c r="E43" s="155"/>
      <c r="F43" s="155"/>
    </row>
    <row r="44" spans="1:6" ht="27" customHeight="1">
      <c r="A44" s="62" t="s">
        <v>30</v>
      </c>
      <c r="B44" s="156"/>
      <c r="C44" s="157"/>
      <c r="D44" s="62" t="s">
        <v>20</v>
      </c>
      <c r="E44" s="156"/>
      <c r="F44" s="157"/>
    </row>
    <row r="45" spans="1:6" ht="24" customHeight="1">
      <c r="A45" s="142" t="s">
        <v>12</v>
      </c>
      <c r="B45" s="143"/>
      <c r="C45" s="144"/>
      <c r="D45" s="60" t="s">
        <v>11</v>
      </c>
      <c r="E45" s="145">
        <f>B39</f>
        <v>0</v>
      </c>
      <c r="F45" s="146"/>
    </row>
    <row r="46" spans="1:6" ht="17.100000000000001" customHeight="1">
      <c r="A46" s="147" t="s">
        <v>30</v>
      </c>
      <c r="B46" s="13" t="s">
        <v>2</v>
      </c>
      <c r="C46" s="13" t="s">
        <v>24</v>
      </c>
      <c r="D46" s="147" t="s">
        <v>20</v>
      </c>
      <c r="E46" s="13" t="s">
        <v>25</v>
      </c>
      <c r="F46" s="13" t="s">
        <v>3</v>
      </c>
    </row>
    <row r="47" spans="1:6" ht="17.100000000000001" customHeight="1">
      <c r="A47" s="147"/>
      <c r="B47" s="3"/>
      <c r="C47" s="3"/>
      <c r="D47" s="148"/>
      <c r="E47" s="3"/>
      <c r="F47" s="14"/>
    </row>
    <row r="48" spans="1:6" ht="17.100000000000001" customHeight="1">
      <c r="A48" s="147"/>
      <c r="B48" s="3"/>
      <c r="C48" s="3"/>
      <c r="D48" s="148"/>
      <c r="E48" s="3"/>
      <c r="F48" s="14"/>
    </row>
    <row r="49" spans="1:6" ht="17.100000000000001" customHeight="1">
      <c r="A49" s="147"/>
      <c r="B49" s="3"/>
      <c r="C49" s="3"/>
      <c r="D49" s="14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38" sqref="B38:F38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68" t="s">
        <v>47</v>
      </c>
      <c r="B1" s="168"/>
      <c r="C1" s="168"/>
      <c r="D1" s="168"/>
      <c r="E1" s="168"/>
      <c r="F1" s="168"/>
    </row>
    <row r="2" spans="1:6" ht="20.100000000000001" customHeight="1">
      <c r="A2" s="61" t="s">
        <v>4</v>
      </c>
      <c r="B2" s="15">
        <v>42072</v>
      </c>
      <c r="C2" s="5" t="s">
        <v>61</v>
      </c>
      <c r="D2" s="15"/>
      <c r="E2" s="6" t="s">
        <v>49</v>
      </c>
      <c r="F2" s="17"/>
    </row>
    <row r="3" spans="1:6" ht="24" customHeight="1">
      <c r="A3" s="169" t="s">
        <v>50</v>
      </c>
      <c r="B3" s="170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61" t="s">
        <v>5</v>
      </c>
      <c r="B4" s="27">
        <v>1100500</v>
      </c>
      <c r="C4" s="8" t="s">
        <v>53</v>
      </c>
      <c r="D4" s="10">
        <v>0.16</v>
      </c>
      <c r="E4" s="9" t="s">
        <v>54</v>
      </c>
      <c r="F4" s="10">
        <v>0.06</v>
      </c>
    </row>
    <row r="5" spans="1:6" ht="17.100000000000001" customHeight="1">
      <c r="A5" s="61" t="s">
        <v>6</v>
      </c>
      <c r="B5" s="29">
        <f>B6-B4</f>
        <v>1345400</v>
      </c>
      <c r="C5" s="9" t="s">
        <v>55</v>
      </c>
      <c r="D5" s="10">
        <v>0.03</v>
      </c>
      <c r="E5" s="9" t="s">
        <v>56</v>
      </c>
      <c r="F5" s="10">
        <v>0.09</v>
      </c>
    </row>
    <row r="6" spans="1:6" ht="17.100000000000001" customHeight="1">
      <c r="A6" s="61" t="s">
        <v>7</v>
      </c>
      <c r="B6" s="29">
        <v>2445900</v>
      </c>
      <c r="C6" s="8" t="s">
        <v>60</v>
      </c>
      <c r="D6" s="10">
        <v>0.1</v>
      </c>
      <c r="E6" s="9" t="s">
        <v>57</v>
      </c>
      <c r="F6" s="10">
        <v>0.13</v>
      </c>
    </row>
    <row r="7" spans="1:6" ht="17.100000000000001" customHeight="1">
      <c r="A7" s="61" t="s">
        <v>8</v>
      </c>
      <c r="B7" s="29">
        <v>19104600</v>
      </c>
      <c r="C7" s="9" t="s">
        <v>34</v>
      </c>
      <c r="D7" s="10">
        <v>0.19</v>
      </c>
      <c r="E7" s="9" t="s">
        <v>58</v>
      </c>
      <c r="F7" s="10">
        <v>0.22</v>
      </c>
    </row>
    <row r="8" spans="1:6" ht="17.100000000000001" customHeight="1">
      <c r="A8" s="61" t="s">
        <v>13</v>
      </c>
      <c r="B8" s="29">
        <v>90899105</v>
      </c>
      <c r="C8" s="8" t="s">
        <v>35</v>
      </c>
      <c r="D8" s="10">
        <v>0.01</v>
      </c>
      <c r="E8" s="9"/>
      <c r="F8" s="10"/>
    </row>
    <row r="9" spans="1:6" ht="17.100000000000001" customHeight="1">
      <c r="A9" s="61" t="s">
        <v>28</v>
      </c>
      <c r="B9" s="28">
        <f>B7/B8</f>
        <v>0.21017368652859672</v>
      </c>
      <c r="C9" s="8"/>
      <c r="D9" s="10"/>
      <c r="E9" s="9"/>
      <c r="F9" s="12"/>
    </row>
    <row r="10" spans="1:6" ht="27.95" customHeight="1">
      <c r="A10" s="155" t="s">
        <v>26</v>
      </c>
      <c r="B10" s="155"/>
      <c r="C10" s="155"/>
      <c r="D10" s="155"/>
      <c r="E10" s="155"/>
      <c r="F10" s="155"/>
    </row>
    <row r="11" spans="1:6" ht="17.100000000000001" customHeight="1">
      <c r="A11" s="162" t="s">
        <v>27</v>
      </c>
      <c r="B11" s="61" t="s">
        <v>19</v>
      </c>
      <c r="C11" s="61" t="s">
        <v>15</v>
      </c>
      <c r="D11" s="61" t="s">
        <v>18</v>
      </c>
      <c r="E11" s="61" t="s">
        <v>9</v>
      </c>
      <c r="F11" s="16" t="s">
        <v>10</v>
      </c>
    </row>
    <row r="12" spans="1:6" ht="17.100000000000001" customHeight="1">
      <c r="A12" s="162"/>
      <c r="B12" s="21" t="s">
        <v>233</v>
      </c>
      <c r="C12" s="17">
        <v>6</v>
      </c>
      <c r="D12" s="171" t="s">
        <v>16</v>
      </c>
      <c r="E12" s="21" t="s">
        <v>233</v>
      </c>
      <c r="F12" s="17">
        <v>6</v>
      </c>
    </row>
    <row r="13" spans="1:6" ht="17.100000000000001" customHeight="1">
      <c r="A13" s="162"/>
      <c r="B13" s="21" t="s">
        <v>234</v>
      </c>
      <c r="C13" s="17">
        <v>4</v>
      </c>
      <c r="D13" s="171"/>
      <c r="E13" s="21" t="s">
        <v>236</v>
      </c>
      <c r="F13" s="17">
        <v>6</v>
      </c>
    </row>
    <row r="14" spans="1:6" ht="17.100000000000001" customHeight="1">
      <c r="A14" s="162"/>
      <c r="B14" s="21" t="s">
        <v>131</v>
      </c>
      <c r="C14" s="17">
        <v>4</v>
      </c>
      <c r="D14" s="171" t="s">
        <v>17</v>
      </c>
      <c r="E14" s="21" t="s">
        <v>235</v>
      </c>
      <c r="F14" s="17">
        <v>0</v>
      </c>
    </row>
    <row r="15" spans="1:6" ht="17.100000000000001" customHeight="1">
      <c r="A15" s="162"/>
      <c r="B15" s="21" t="s">
        <v>235</v>
      </c>
      <c r="C15" s="17">
        <v>0</v>
      </c>
      <c r="D15" s="171"/>
      <c r="E15" s="21" t="s">
        <v>79</v>
      </c>
      <c r="F15" s="17">
        <v>0</v>
      </c>
    </row>
    <row r="16" spans="1:6" ht="27.95" customHeight="1">
      <c r="A16" s="155"/>
      <c r="B16" s="155"/>
      <c r="C16" s="155"/>
      <c r="D16" s="155"/>
      <c r="E16" s="155"/>
      <c r="F16" s="155"/>
    </row>
    <row r="17" spans="1:6" ht="18.95" customHeight="1">
      <c r="A17" s="2"/>
      <c r="B17" s="61" t="s">
        <v>33</v>
      </c>
      <c r="C17" s="61" t="s">
        <v>21</v>
      </c>
      <c r="D17" s="61" t="s">
        <v>22</v>
      </c>
      <c r="E17" s="165" t="s">
        <v>23</v>
      </c>
      <c r="F17" s="166"/>
    </row>
    <row r="18" spans="1:6" ht="17.100000000000001" customHeight="1">
      <c r="A18" s="162" t="s">
        <v>29</v>
      </c>
      <c r="B18" s="25">
        <v>0.5</v>
      </c>
      <c r="C18" s="25" t="s">
        <v>237</v>
      </c>
      <c r="D18" s="11">
        <v>3</v>
      </c>
      <c r="E18" s="163"/>
      <c r="F18" s="164"/>
    </row>
    <row r="19" spans="1:6" ht="17.100000000000001" customHeight="1">
      <c r="A19" s="162"/>
      <c r="B19" s="25">
        <v>0.52083333333333337</v>
      </c>
      <c r="C19" s="25" t="s">
        <v>238</v>
      </c>
      <c r="D19" s="11">
        <v>4</v>
      </c>
      <c r="E19" s="163"/>
      <c r="F19" s="164"/>
    </row>
    <row r="20" spans="1:6" ht="17.100000000000001" customHeight="1">
      <c r="A20" s="162"/>
      <c r="B20" s="25"/>
      <c r="C20" s="25"/>
      <c r="D20" s="11"/>
      <c r="E20" s="163"/>
      <c r="F20" s="164"/>
    </row>
    <row r="21" spans="1:6" ht="17.100000000000001" customHeight="1">
      <c r="A21" s="162"/>
      <c r="B21" s="25"/>
      <c r="C21" s="25"/>
      <c r="D21" s="11"/>
      <c r="E21" s="163"/>
      <c r="F21" s="164"/>
    </row>
    <row r="22" spans="1:6" ht="17.100000000000001" customHeight="1">
      <c r="A22" s="162"/>
      <c r="B22" s="25"/>
      <c r="C22" s="25"/>
      <c r="D22" s="11"/>
      <c r="E22" s="163"/>
      <c r="F22" s="164"/>
    </row>
    <row r="23" spans="1:6" ht="17.100000000000001" customHeight="1">
      <c r="A23" s="167"/>
      <c r="B23" s="25"/>
      <c r="C23" s="17"/>
      <c r="D23" s="11"/>
      <c r="E23" s="163"/>
      <c r="F23" s="164"/>
    </row>
    <row r="24" spans="1:6" ht="17.100000000000001" customHeight="1">
      <c r="A24" s="162" t="s">
        <v>0</v>
      </c>
      <c r="B24" s="25">
        <v>0.75</v>
      </c>
      <c r="C24" s="25" t="s">
        <v>239</v>
      </c>
      <c r="D24" s="11">
        <v>2</v>
      </c>
      <c r="E24" s="163"/>
      <c r="F24" s="164"/>
    </row>
    <row r="25" spans="1:6" ht="17.100000000000001" customHeight="1">
      <c r="A25" s="162"/>
      <c r="B25" s="25">
        <v>0.77083333333333337</v>
      </c>
      <c r="C25" s="25" t="s">
        <v>240</v>
      </c>
      <c r="D25" s="11">
        <v>4</v>
      </c>
      <c r="E25" s="163"/>
      <c r="F25" s="164"/>
    </row>
    <row r="26" spans="1:6" ht="17.100000000000001" customHeight="1">
      <c r="A26" s="162"/>
      <c r="B26" s="25">
        <v>0.77083333333333337</v>
      </c>
      <c r="C26" s="25" t="s">
        <v>241</v>
      </c>
      <c r="D26" s="11">
        <v>2</v>
      </c>
      <c r="E26" s="163"/>
      <c r="F26" s="164"/>
    </row>
    <row r="27" spans="1:6" ht="17.100000000000001" customHeight="1">
      <c r="A27" s="162"/>
      <c r="B27" s="25">
        <v>0.79166666666666663</v>
      </c>
      <c r="C27" s="25" t="s">
        <v>242</v>
      </c>
      <c r="D27" s="11">
        <v>2</v>
      </c>
      <c r="E27" s="163"/>
      <c r="F27" s="164"/>
    </row>
    <row r="28" spans="1:6" ht="17.100000000000001" customHeight="1">
      <c r="A28" s="162"/>
      <c r="B28" s="25"/>
      <c r="C28" s="25"/>
      <c r="D28" s="11"/>
      <c r="E28" s="163"/>
      <c r="F28" s="164"/>
    </row>
    <row r="29" spans="1:6" ht="17.100000000000001" customHeight="1">
      <c r="A29" s="162"/>
      <c r="B29" s="25"/>
      <c r="C29" s="25"/>
      <c r="D29" s="11"/>
      <c r="E29" s="163"/>
      <c r="F29" s="164"/>
    </row>
    <row r="30" spans="1:6" ht="26.1" customHeight="1">
      <c r="A30" s="155" t="s">
        <v>46</v>
      </c>
      <c r="B30" s="155"/>
      <c r="C30" s="155"/>
      <c r="D30" s="155"/>
      <c r="E30" s="155"/>
      <c r="F30" s="155"/>
    </row>
    <row r="31" spans="1:6" ht="17.100000000000001" customHeight="1">
      <c r="A31" s="149" t="s">
        <v>30</v>
      </c>
      <c r="B31" s="18" t="s">
        <v>37</v>
      </c>
      <c r="C31" s="23" t="s">
        <v>62</v>
      </c>
      <c r="D31" s="149" t="s">
        <v>66</v>
      </c>
      <c r="E31" s="61" t="s">
        <v>37</v>
      </c>
      <c r="F31" s="22" t="s">
        <v>247</v>
      </c>
    </row>
    <row r="32" spans="1:6" ht="17.100000000000001" customHeight="1">
      <c r="A32" s="158"/>
      <c r="B32" s="19" t="s">
        <v>38</v>
      </c>
      <c r="C32" s="23" t="s">
        <v>243</v>
      </c>
      <c r="D32" s="159"/>
      <c r="E32" s="16" t="s">
        <v>42</v>
      </c>
      <c r="F32" s="24" t="s">
        <v>248</v>
      </c>
    </row>
    <row r="33" spans="1:6" ht="17.100000000000001" customHeight="1">
      <c r="A33" s="158"/>
      <c r="B33" s="20" t="s">
        <v>39</v>
      </c>
      <c r="C33" s="23" t="s">
        <v>65</v>
      </c>
      <c r="D33" s="159"/>
      <c r="E33" s="16" t="s">
        <v>43</v>
      </c>
      <c r="F33" s="24" t="s">
        <v>75</v>
      </c>
    </row>
    <row r="34" spans="1:6" ht="17.100000000000001" customHeight="1">
      <c r="A34" s="150"/>
      <c r="B34" s="20" t="s">
        <v>40</v>
      </c>
      <c r="C34" s="23" t="s">
        <v>201</v>
      </c>
      <c r="D34" s="160"/>
      <c r="E34" s="16" t="s">
        <v>44</v>
      </c>
      <c r="F34" s="24"/>
    </row>
    <row r="35" spans="1:6" ht="17.100000000000001" customHeight="1">
      <c r="A35" s="151"/>
      <c r="B35" s="20" t="s">
        <v>41</v>
      </c>
      <c r="C35" s="23" t="s">
        <v>141</v>
      </c>
      <c r="D35" s="161"/>
      <c r="E35" s="16" t="s">
        <v>45</v>
      </c>
      <c r="F35" s="24"/>
    </row>
    <row r="36" spans="1:6" ht="27" customHeight="1">
      <c r="A36" s="155" t="s">
        <v>46</v>
      </c>
      <c r="B36" s="155"/>
      <c r="C36" s="155"/>
      <c r="D36" s="155"/>
      <c r="E36" s="155"/>
      <c r="F36" s="155"/>
    </row>
    <row r="37" spans="1:6" ht="17.100000000000001" customHeight="1">
      <c r="A37" s="149" t="s">
        <v>31</v>
      </c>
      <c r="B37" s="57" t="s">
        <v>244</v>
      </c>
      <c r="C37" s="58"/>
      <c r="D37" s="58"/>
      <c r="E37" s="58"/>
      <c r="F37" s="59"/>
    </row>
    <row r="38" spans="1:6" ht="17.100000000000001" customHeight="1">
      <c r="A38" s="150"/>
      <c r="B38" s="152" t="s">
        <v>245</v>
      </c>
      <c r="C38" s="153"/>
      <c r="D38" s="153"/>
      <c r="E38" s="153"/>
      <c r="F38" s="154"/>
    </row>
    <row r="39" spans="1:6" ht="17.100000000000001" customHeight="1">
      <c r="A39" s="151"/>
      <c r="B39" s="152" t="s">
        <v>246</v>
      </c>
      <c r="C39" s="153"/>
      <c r="D39" s="153"/>
      <c r="E39" s="153"/>
      <c r="F39" s="154"/>
    </row>
    <row r="40" spans="1:6" ht="17.100000000000001" customHeight="1">
      <c r="A40" s="149" t="s">
        <v>20</v>
      </c>
      <c r="B40" s="57" t="s">
        <v>249</v>
      </c>
      <c r="C40" s="58"/>
      <c r="D40" s="58"/>
      <c r="E40" s="58"/>
      <c r="F40" s="59"/>
    </row>
    <row r="41" spans="1:6" ht="17.100000000000001" customHeight="1">
      <c r="A41" s="150"/>
      <c r="B41" s="57" t="s">
        <v>250</v>
      </c>
      <c r="C41" s="58"/>
      <c r="D41" s="58"/>
      <c r="E41" s="58"/>
      <c r="F41" s="59"/>
    </row>
    <row r="42" spans="1:6" ht="17.100000000000001" customHeight="1">
      <c r="A42" s="151"/>
      <c r="B42" s="152"/>
      <c r="C42" s="153"/>
      <c r="D42" s="153"/>
      <c r="E42" s="153"/>
      <c r="F42" s="154"/>
    </row>
    <row r="43" spans="1:6" ht="24" customHeight="1">
      <c r="A43" s="155" t="s">
        <v>32</v>
      </c>
      <c r="B43" s="155"/>
      <c r="C43" s="155"/>
      <c r="D43" s="155"/>
      <c r="E43" s="155"/>
      <c r="F43" s="155"/>
    </row>
    <row r="44" spans="1:6" ht="27" customHeight="1">
      <c r="A44" s="62" t="s">
        <v>30</v>
      </c>
      <c r="B44" s="156"/>
      <c r="C44" s="157"/>
      <c r="D44" s="62" t="s">
        <v>20</v>
      </c>
      <c r="E44" s="156"/>
      <c r="F44" s="157"/>
    </row>
    <row r="45" spans="1:6" ht="24" customHeight="1">
      <c r="A45" s="142" t="s">
        <v>12</v>
      </c>
      <c r="B45" s="143"/>
      <c r="C45" s="144"/>
      <c r="D45" s="60" t="s">
        <v>11</v>
      </c>
      <c r="E45" s="145" t="str">
        <f>B39</f>
        <v>* 조개류 상태 체크 및 스탁 생산</v>
      </c>
      <c r="F45" s="146"/>
    </row>
    <row r="46" spans="1:6" ht="17.100000000000001" customHeight="1">
      <c r="A46" s="147" t="s">
        <v>30</v>
      </c>
      <c r="B46" s="13" t="s">
        <v>2</v>
      </c>
      <c r="C46" s="13" t="s">
        <v>24</v>
      </c>
      <c r="D46" s="147" t="s">
        <v>20</v>
      </c>
      <c r="E46" s="13" t="s">
        <v>25</v>
      </c>
      <c r="F46" s="13" t="s">
        <v>3</v>
      </c>
    </row>
    <row r="47" spans="1:6" ht="17.100000000000001" customHeight="1">
      <c r="A47" s="147"/>
      <c r="B47" s="3"/>
      <c r="C47" s="3"/>
      <c r="D47" s="148"/>
      <c r="E47" s="3"/>
      <c r="F47" s="14"/>
    </row>
    <row r="48" spans="1:6" ht="17.100000000000001" customHeight="1">
      <c r="A48" s="147"/>
      <c r="B48" s="3"/>
      <c r="C48" s="3"/>
      <c r="D48" s="148"/>
      <c r="E48" s="3"/>
      <c r="F48" s="14"/>
    </row>
    <row r="49" spans="1:6" ht="17.100000000000001" customHeight="1">
      <c r="A49" s="147"/>
      <c r="B49" s="3"/>
      <c r="C49" s="3"/>
      <c r="D49" s="14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38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8:F38"/>
    <mergeCell ref="B39:F39"/>
    <mergeCell ref="A46:A49"/>
    <mergeCell ref="D46:D49"/>
    <mergeCell ref="A40:A42"/>
    <mergeCell ref="B42:F42"/>
    <mergeCell ref="A43:F43"/>
    <mergeCell ref="B44:C44"/>
    <mergeCell ref="E44:F44"/>
    <mergeCell ref="A45:C45"/>
    <mergeCell ref="E45:F4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31</vt:i4>
      </vt:variant>
      <vt:variant>
        <vt:lpstr>이름이 지정된 범위</vt:lpstr>
      </vt:variant>
      <vt:variant>
        <vt:i4>31</vt:i4>
      </vt:variant>
    </vt:vector>
  </HeadingPairs>
  <TitlesOfParts>
    <vt:vector size="62" baseType="lpstr">
      <vt:lpstr>0301</vt:lpstr>
      <vt:lpstr>0302</vt:lpstr>
      <vt:lpstr>0303</vt:lpstr>
      <vt:lpstr>0304</vt:lpstr>
      <vt:lpstr>0305</vt:lpstr>
      <vt:lpstr>0306</vt:lpstr>
      <vt:lpstr>0307</vt:lpstr>
      <vt:lpstr>0308</vt:lpstr>
      <vt:lpstr>0309</vt:lpstr>
      <vt:lpstr>0310</vt:lpstr>
      <vt:lpstr>0311</vt:lpstr>
      <vt:lpstr>0312</vt:lpstr>
      <vt:lpstr>0313</vt:lpstr>
      <vt:lpstr>0314</vt:lpstr>
      <vt:lpstr>0315</vt:lpstr>
      <vt:lpstr>0316</vt:lpstr>
      <vt:lpstr>0317</vt:lpstr>
      <vt:lpstr>0318</vt:lpstr>
      <vt:lpstr>0319</vt:lpstr>
      <vt:lpstr>0320</vt:lpstr>
      <vt:lpstr>0321</vt:lpstr>
      <vt:lpstr>0322</vt:lpstr>
      <vt:lpstr>0323</vt:lpstr>
      <vt:lpstr>0324</vt:lpstr>
      <vt:lpstr>0325</vt:lpstr>
      <vt:lpstr>0326</vt:lpstr>
      <vt:lpstr>0327</vt:lpstr>
      <vt:lpstr>0328</vt:lpstr>
      <vt:lpstr>0329</vt:lpstr>
      <vt:lpstr>0330</vt:lpstr>
      <vt:lpstr>0331</vt:lpstr>
      <vt:lpstr>'0301'!Print_Area</vt:lpstr>
      <vt:lpstr>'0302'!Print_Area</vt:lpstr>
      <vt:lpstr>'0303'!Print_Area</vt:lpstr>
      <vt:lpstr>'0304'!Print_Area</vt:lpstr>
      <vt:lpstr>'0305'!Print_Area</vt:lpstr>
      <vt:lpstr>'0306'!Print_Area</vt:lpstr>
      <vt:lpstr>'0307'!Print_Area</vt:lpstr>
      <vt:lpstr>'0308'!Print_Area</vt:lpstr>
      <vt:lpstr>'0309'!Print_Area</vt:lpstr>
      <vt:lpstr>'0310'!Print_Area</vt:lpstr>
      <vt:lpstr>'0311'!Print_Area</vt:lpstr>
      <vt:lpstr>'0312'!Print_Area</vt:lpstr>
      <vt:lpstr>'0313'!Print_Area</vt:lpstr>
      <vt:lpstr>'0314'!Print_Area</vt:lpstr>
      <vt:lpstr>'0315'!Print_Area</vt:lpstr>
      <vt:lpstr>'0316'!Print_Area</vt:lpstr>
      <vt:lpstr>'0317'!Print_Area</vt:lpstr>
      <vt:lpstr>'0318'!Print_Area</vt:lpstr>
      <vt:lpstr>'0319'!Print_Area</vt:lpstr>
      <vt:lpstr>'0320'!Print_Area</vt:lpstr>
      <vt:lpstr>'0321'!Print_Area</vt:lpstr>
      <vt:lpstr>'0322'!Print_Area</vt:lpstr>
      <vt:lpstr>'0323'!Print_Area</vt:lpstr>
      <vt:lpstr>'0324'!Print_Area</vt:lpstr>
      <vt:lpstr>'0325'!Print_Area</vt:lpstr>
      <vt:lpstr>'0326'!Print_Area</vt:lpstr>
      <vt:lpstr>'0327'!Print_Area</vt:lpstr>
      <vt:lpstr>'0328'!Print_Area</vt:lpstr>
      <vt:lpstr>'0329'!Print_Area</vt:lpstr>
      <vt:lpstr>'0330'!Print_Area</vt:lpstr>
      <vt:lpstr>'0331'!Print_Area</vt:lpstr>
    </vt:vector>
  </TitlesOfParts>
  <Company>ww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</dc:creator>
  <cp:lastModifiedBy>user</cp:lastModifiedBy>
  <cp:lastPrinted>2014-12-21T08:14:49Z</cp:lastPrinted>
  <dcterms:created xsi:type="dcterms:W3CDTF">2013-06-25T04:39:05Z</dcterms:created>
  <dcterms:modified xsi:type="dcterms:W3CDTF">2015-04-01T11:41:02Z</dcterms:modified>
</cp:coreProperties>
</file>