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ThisWorkbook" autoCompressPictures="0"/>
  <bookViews>
    <workbookView xWindow="0" yWindow="0" windowWidth="19320" windowHeight="7710" tabRatio="952" activeTab="15"/>
  </bookViews>
  <sheets>
    <sheet name="1201" sheetId="711" r:id="rId1"/>
    <sheet name="1202" sheetId="769" r:id="rId2"/>
    <sheet name="1203" sheetId="770" r:id="rId3"/>
    <sheet name="1204" sheetId="771" r:id="rId4"/>
    <sheet name="1205" sheetId="772" r:id="rId5"/>
    <sheet name="1206" sheetId="773" r:id="rId6"/>
    <sheet name="1207" sheetId="774" r:id="rId7"/>
    <sheet name="1208" sheetId="775" r:id="rId8"/>
    <sheet name="1209" sheetId="776" r:id="rId9"/>
    <sheet name="1210" sheetId="777" r:id="rId10"/>
    <sheet name="1211" sheetId="778" r:id="rId11"/>
    <sheet name="1212" sheetId="779" r:id="rId12"/>
    <sheet name="1213" sheetId="780" r:id="rId13"/>
    <sheet name="1214" sheetId="781" r:id="rId14"/>
    <sheet name="1215" sheetId="782" r:id="rId15"/>
    <sheet name="1216" sheetId="783" r:id="rId16"/>
  </sheets>
  <definedNames>
    <definedName name="_xlnm.Print_Area" localSheetId="0">'1201'!$A$1:$F$46</definedName>
    <definedName name="_xlnm.Print_Area" localSheetId="1">'1202'!$A$1:$F$46</definedName>
    <definedName name="_xlnm.Print_Area" localSheetId="2">'1203'!$A$1:$F$46</definedName>
    <definedName name="_xlnm.Print_Area" localSheetId="3">'1204'!$A$1:$F$46</definedName>
    <definedName name="_xlnm.Print_Area" localSheetId="4">'1205'!$A$1:$F$46</definedName>
    <definedName name="_xlnm.Print_Area" localSheetId="5">'1206'!$A$1:$F$46</definedName>
    <definedName name="_xlnm.Print_Area" localSheetId="6">'1207'!$A$1:$F$46</definedName>
    <definedName name="_xlnm.Print_Area" localSheetId="7">'1208'!$A$1:$F$46</definedName>
    <definedName name="_xlnm.Print_Area" localSheetId="8">'1209'!$A$1:$F$46</definedName>
    <definedName name="_xlnm.Print_Area" localSheetId="9">'1210'!$A$1:$F$46</definedName>
    <definedName name="_xlnm.Print_Area" localSheetId="10">'1211'!$A$1:$F$46</definedName>
    <definedName name="_xlnm.Print_Area" localSheetId="11">'1212'!$A$1:$F$46</definedName>
    <definedName name="_xlnm.Print_Area" localSheetId="12">'1213'!$A$1:$F$46</definedName>
    <definedName name="_xlnm.Print_Area" localSheetId="13">'1214'!$A$1:$F$46</definedName>
    <definedName name="_xlnm.Print_Area" localSheetId="14">'1215'!$A$1:$F$46</definedName>
    <definedName name="_xlnm.Print_Area" localSheetId="15">'1216'!$A$1:$F$46</definedName>
  </definedNames>
  <calcPr calcId="145621"/>
</workbook>
</file>

<file path=xl/calcChain.xml><?xml version="1.0" encoding="utf-8"?>
<calcChain xmlns="http://schemas.openxmlformats.org/spreadsheetml/2006/main">
  <c r="E45" i="783" l="1"/>
  <c r="B9" i="783"/>
  <c r="G5" i="783"/>
  <c r="G2" i="783"/>
  <c r="E45" i="782"/>
  <c r="B9" i="782"/>
  <c r="G5" i="782"/>
  <c r="G2" i="782"/>
  <c r="E45" i="781"/>
  <c r="B9" i="781"/>
  <c r="G5" i="781"/>
  <c r="G2" i="781"/>
  <c r="E45" i="780"/>
  <c r="B9" i="780"/>
  <c r="G5" i="780"/>
  <c r="G2" i="780"/>
  <c r="E45" i="779"/>
  <c r="B9" i="779"/>
  <c r="G5" i="779"/>
  <c r="G2" i="779"/>
  <c r="E45" i="778"/>
  <c r="B9" i="778"/>
  <c r="G5" i="778"/>
  <c r="G2" i="778"/>
  <c r="E45" i="777"/>
  <c r="B9" i="777"/>
  <c r="G5" i="777"/>
  <c r="B5" i="777"/>
  <c r="G2" i="777"/>
  <c r="E45" i="776" l="1"/>
  <c r="B9" i="776"/>
  <c r="G5" i="776"/>
  <c r="B5" i="776"/>
  <c r="G2" i="776"/>
  <c r="E45" i="775"/>
  <c r="B9" i="775"/>
  <c r="G5" i="775"/>
  <c r="B5" i="775"/>
  <c r="G2" i="775"/>
  <c r="E45" i="774" l="1"/>
  <c r="B9" i="774"/>
  <c r="G5" i="774"/>
  <c r="B5" i="774"/>
  <c r="G2" i="774"/>
  <c r="E45" i="773"/>
  <c r="B9" i="773"/>
  <c r="G5" i="773"/>
  <c r="B5" i="773"/>
  <c r="G2" i="773"/>
  <c r="E45" i="772"/>
  <c r="B9" i="772"/>
  <c r="G5" i="772"/>
  <c r="B5" i="772"/>
  <c r="G2" i="772"/>
  <c r="E45" i="771"/>
  <c r="B9" i="771"/>
  <c r="G5" i="771"/>
  <c r="B5" i="771"/>
  <c r="G2" i="771"/>
  <c r="E45" i="770"/>
  <c r="B9" i="770"/>
  <c r="G5" i="770"/>
  <c r="B5" i="770"/>
  <c r="G2" i="770"/>
  <c r="E45" i="769"/>
  <c r="B9" i="769"/>
  <c r="G5" i="769"/>
  <c r="B5" i="769"/>
  <c r="G2" i="769"/>
  <c r="E45" i="711" l="1"/>
  <c r="B9" i="711"/>
  <c r="G5" i="711"/>
  <c r="B5" i="711"/>
  <c r="G2" i="711"/>
</calcChain>
</file>

<file path=xl/sharedStrings.xml><?xml version="1.0" encoding="utf-8"?>
<sst xmlns="http://schemas.openxmlformats.org/spreadsheetml/2006/main" count="1464" uniqueCount="308">
  <si>
    <t xml:space="preserve">오후 </t>
  </si>
  <si>
    <t xml:space="preserve"> </t>
  </si>
  <si>
    <t xml:space="preserve">금액 </t>
  </si>
  <si>
    <t xml:space="preserve">사용내역 </t>
  </si>
  <si>
    <t>작성일자</t>
  </si>
  <si>
    <t>런치</t>
    <phoneticPr fontId="4" type="noConversion"/>
  </si>
  <si>
    <t>디너</t>
    <phoneticPr fontId="4" type="noConversion"/>
  </si>
  <si>
    <t>총매출</t>
    <phoneticPr fontId="4" type="noConversion"/>
  </si>
  <si>
    <t>누적매출</t>
    <phoneticPr fontId="4" type="noConversion"/>
  </si>
  <si>
    <t>데일리 판매수량</t>
    <phoneticPr fontId="4" type="noConversion"/>
  </si>
  <si>
    <t>총금액</t>
    <phoneticPr fontId="4" type="noConversion"/>
  </si>
  <si>
    <t xml:space="preserve">  전도금 사용내역 </t>
    <phoneticPr fontId="4" type="noConversion"/>
  </si>
  <si>
    <t>목표매출</t>
    <phoneticPr fontId="4" type="noConversion"/>
  </si>
  <si>
    <t>주요판매분석</t>
    <phoneticPr fontId="4" type="noConversion"/>
  </si>
  <si>
    <t>판매량(누적)</t>
    <phoneticPr fontId="4" type="noConversion"/>
  </si>
  <si>
    <t>Daily Best</t>
    <phoneticPr fontId="4" type="noConversion"/>
  </si>
  <si>
    <t>Daily Worst</t>
    <phoneticPr fontId="4" type="noConversion"/>
  </si>
  <si>
    <t>분류</t>
    <phoneticPr fontId="4" type="noConversion"/>
  </si>
  <si>
    <t xml:space="preserve"> 추천메뉴</t>
    <phoneticPr fontId="4" type="noConversion"/>
  </si>
  <si>
    <t>Hall</t>
    <phoneticPr fontId="4" type="noConversion"/>
  </si>
  <si>
    <t>예약명</t>
    <phoneticPr fontId="4" type="noConversion"/>
  </si>
  <si>
    <t>인원</t>
    <phoneticPr fontId="4" type="noConversion"/>
  </si>
  <si>
    <t>비고</t>
    <phoneticPr fontId="4" type="noConversion"/>
  </si>
  <si>
    <t>사용내역</t>
    <phoneticPr fontId="4" type="noConversion"/>
  </si>
  <si>
    <t>금액</t>
    <phoneticPr fontId="4" type="noConversion"/>
  </si>
  <si>
    <t xml:space="preserve">  금주의 추천메뉴 및 Daily (Best &amp; Worst) </t>
    <phoneticPr fontId="4" type="noConversion"/>
  </si>
  <si>
    <t>금주 추천메뉴</t>
    <phoneticPr fontId="4" type="noConversion"/>
  </si>
  <si>
    <t>목표매출 달성도</t>
    <phoneticPr fontId="4" type="noConversion"/>
  </si>
  <si>
    <t>오전</t>
    <phoneticPr fontId="4" type="noConversion"/>
  </si>
  <si>
    <t>Kitchen</t>
    <phoneticPr fontId="4" type="noConversion"/>
  </si>
  <si>
    <t>Kitchen</t>
  </si>
  <si>
    <t xml:space="preserve">  기물파손율 </t>
    <phoneticPr fontId="4" type="noConversion"/>
  </si>
  <si>
    <t xml:space="preserve">시간 </t>
    <phoneticPr fontId="4" type="noConversion"/>
  </si>
  <si>
    <t>Pasta</t>
    <phoneticPr fontId="4" type="noConversion"/>
  </si>
  <si>
    <t>Risotto</t>
    <phoneticPr fontId="4" type="noConversion"/>
  </si>
  <si>
    <t>* D/O</t>
    <phoneticPr fontId="4" type="noConversion"/>
  </si>
  <si>
    <t>* Salad</t>
    <phoneticPr fontId="4" type="noConversion"/>
  </si>
  <si>
    <t>* Pizza</t>
    <phoneticPr fontId="4" type="noConversion"/>
  </si>
  <si>
    <t xml:space="preserve">* Pasta </t>
    <phoneticPr fontId="4" type="noConversion"/>
  </si>
  <si>
    <t>* Main</t>
    <phoneticPr fontId="4" type="noConversion"/>
  </si>
  <si>
    <t>* Section A</t>
    <phoneticPr fontId="4" type="noConversion"/>
  </si>
  <si>
    <t>* Section B</t>
    <phoneticPr fontId="4" type="noConversion"/>
  </si>
  <si>
    <t>* Section 6F</t>
    <phoneticPr fontId="4" type="noConversion"/>
  </si>
  <si>
    <t>* Part Time</t>
    <phoneticPr fontId="4" type="noConversion"/>
  </si>
  <si>
    <t>* 보고  및 특이사항</t>
    <phoneticPr fontId="4" type="noConversion"/>
  </si>
  <si>
    <t>대표</t>
  </si>
  <si>
    <t>주요판매분석</t>
  </si>
  <si>
    <t>판매율</t>
  </si>
  <si>
    <t>Appetizer</t>
  </si>
  <si>
    <t>Main</t>
  </si>
  <si>
    <t>Set(Lunch)</t>
  </si>
  <si>
    <t>Set(Dinner)</t>
  </si>
  <si>
    <t>Wine &amp; Beverage</t>
  </si>
  <si>
    <t>Pizza</t>
    <phoneticPr fontId="4" type="noConversion"/>
  </si>
  <si>
    <t>Salad</t>
    <phoneticPr fontId="4" type="noConversion"/>
  </si>
  <si>
    <t>* 윤은선 주임</t>
    <phoneticPr fontId="4" type="noConversion"/>
  </si>
  <si>
    <t>* 정동수 사원</t>
    <phoneticPr fontId="4" type="noConversion"/>
  </si>
  <si>
    <t>* 김정필 사원</t>
    <phoneticPr fontId="4" type="noConversion"/>
  </si>
  <si>
    <t xml:space="preserve">  일일매출내역</t>
    <phoneticPr fontId="4" type="noConversion"/>
  </si>
  <si>
    <t>* Ant-Salmon</t>
    <phoneticPr fontId="4" type="noConversion"/>
  </si>
  <si>
    <t>* 김소영 주임, 조성훈 사원</t>
    <phoneticPr fontId="4" type="noConversion"/>
  </si>
  <si>
    <t>1(5)</t>
    <phoneticPr fontId="4" type="noConversion"/>
  </si>
  <si>
    <t>* 석진현 사원</t>
    <phoneticPr fontId="4" type="noConversion"/>
  </si>
  <si>
    <t>* Pas-Crab Rose</t>
    <phoneticPr fontId="4" type="noConversion"/>
  </si>
  <si>
    <t>단골</t>
    <phoneticPr fontId="4" type="noConversion"/>
  </si>
  <si>
    <t>* 송상민 주임</t>
    <phoneticPr fontId="4" type="noConversion"/>
  </si>
  <si>
    <t>* 최영환 주임, 유하빈 사원</t>
    <phoneticPr fontId="4" type="noConversion"/>
  </si>
  <si>
    <t>* 이길만 주임, 정화영 사원</t>
    <phoneticPr fontId="4" type="noConversion"/>
  </si>
  <si>
    <t>* 김소영 주임, 이두영 사원</t>
    <phoneticPr fontId="4" type="noConversion"/>
  </si>
  <si>
    <t>* 천상목 주임, 이두영 사원</t>
    <phoneticPr fontId="4" type="noConversion"/>
  </si>
  <si>
    <t>* Ant-Cipola</t>
    <phoneticPr fontId="4" type="noConversion"/>
  </si>
  <si>
    <t>* Ant-Uova</t>
    <phoneticPr fontId="4" type="noConversion"/>
  </si>
  <si>
    <t>* Piz-Diavola</t>
    <phoneticPr fontId="4" type="noConversion"/>
  </si>
  <si>
    <t>* Car-Bistecca</t>
    <phoneticPr fontId="4" type="noConversion"/>
  </si>
  <si>
    <t>* Pas-Gamberi</t>
    <phoneticPr fontId="4" type="noConversion"/>
  </si>
  <si>
    <t>송재연 님</t>
    <phoneticPr fontId="4" type="noConversion"/>
  </si>
  <si>
    <t>오랜만에 방문해주신 2013년도 단골</t>
    <phoneticPr fontId="4" type="noConversion"/>
  </si>
  <si>
    <t>* 석진현 사원</t>
    <phoneticPr fontId="4" type="noConversion"/>
  </si>
  <si>
    <t>* 유하빈 사원</t>
    <phoneticPr fontId="4" type="noConversion"/>
  </si>
  <si>
    <t>* 알타리 피클 생산</t>
    <phoneticPr fontId="4" type="noConversion"/>
  </si>
  <si>
    <t>* 조개스탁 생산</t>
    <phoneticPr fontId="4" type="noConversion"/>
  </si>
  <si>
    <t>* 음료 냉장고 청소</t>
    <phoneticPr fontId="4" type="noConversion"/>
  </si>
  <si>
    <t>3(4)</t>
    <phoneticPr fontId="4" type="noConversion"/>
  </si>
  <si>
    <t>0(0)</t>
    <phoneticPr fontId="4" type="noConversion"/>
  </si>
  <si>
    <t>2(4)</t>
    <phoneticPr fontId="4" type="noConversion"/>
  </si>
  <si>
    <t>2(4)</t>
    <phoneticPr fontId="4" type="noConversion"/>
  </si>
  <si>
    <t>* Lunch T</t>
    <phoneticPr fontId="4" type="noConversion"/>
  </si>
  <si>
    <t>* Dinner T</t>
    <phoneticPr fontId="4" type="noConversion"/>
  </si>
  <si>
    <t>* Sal-Market</t>
    <phoneticPr fontId="4" type="noConversion"/>
  </si>
  <si>
    <t>* Piz-Jamon</t>
    <phoneticPr fontId="4" type="noConversion"/>
  </si>
  <si>
    <t>윤정호 님</t>
    <phoneticPr fontId="4" type="noConversion"/>
  </si>
  <si>
    <t>최율호 님</t>
    <phoneticPr fontId="4" type="noConversion"/>
  </si>
  <si>
    <t>오권영 님</t>
    <phoneticPr fontId="4" type="noConversion"/>
  </si>
  <si>
    <t>* 송상민 주임, 석진현 사원</t>
    <phoneticPr fontId="4" type="noConversion"/>
  </si>
  <si>
    <t>* 최영환 주임</t>
    <phoneticPr fontId="4" type="noConversion"/>
  </si>
  <si>
    <t>* 천상목 주임, 조성훈 사원</t>
    <phoneticPr fontId="4" type="noConversion"/>
  </si>
  <si>
    <t>* 김소영 주임, 이두영 사원</t>
    <phoneticPr fontId="4" type="noConversion"/>
  </si>
  <si>
    <t>* 토마토 소스 생산</t>
    <phoneticPr fontId="4" type="noConversion"/>
  </si>
  <si>
    <t>* 트렌치 청소</t>
    <phoneticPr fontId="4" type="noConversion"/>
  </si>
  <si>
    <t>* VIP 문자 발송</t>
    <phoneticPr fontId="4" type="noConversion"/>
  </si>
  <si>
    <t>1(1)</t>
    <phoneticPr fontId="4" type="noConversion"/>
  </si>
  <si>
    <t>0(4)</t>
    <phoneticPr fontId="4" type="noConversion"/>
  </si>
  <si>
    <t>황유진 님</t>
    <phoneticPr fontId="4" type="noConversion"/>
  </si>
  <si>
    <t>오랜만에 방문해주신 단골 가족</t>
    <phoneticPr fontId="4" type="noConversion"/>
  </si>
  <si>
    <t>* 김정필, 정동수 사원</t>
    <phoneticPr fontId="4" type="noConversion"/>
  </si>
  <si>
    <t>* 윤은선 주임</t>
    <phoneticPr fontId="4" type="noConversion"/>
  </si>
  <si>
    <t>* 가지파이 생산</t>
    <phoneticPr fontId="4" type="noConversion"/>
  </si>
  <si>
    <t>* 후드 청소</t>
    <phoneticPr fontId="4" type="noConversion"/>
  </si>
  <si>
    <t>0(5)</t>
    <phoneticPr fontId="4" type="noConversion"/>
  </si>
  <si>
    <t>0(1)</t>
    <phoneticPr fontId="4" type="noConversion"/>
  </si>
  <si>
    <t>3(8)</t>
    <phoneticPr fontId="4" type="noConversion"/>
  </si>
  <si>
    <t>김소정 님</t>
    <phoneticPr fontId="4" type="noConversion"/>
  </si>
  <si>
    <t>이승일 님</t>
    <phoneticPr fontId="4" type="noConversion"/>
  </si>
  <si>
    <t>* 김소영 주임</t>
    <phoneticPr fontId="4" type="noConversion"/>
  </si>
  <si>
    <t>* 레몬 파운드 케익 생산</t>
    <phoneticPr fontId="4" type="noConversion"/>
  </si>
  <si>
    <t>* 내일은 디너타임 약대 모임 12명이 있습니다.</t>
    <phoneticPr fontId="4" type="noConversion"/>
  </si>
  <si>
    <t>3(8)</t>
    <phoneticPr fontId="4" type="noConversion"/>
  </si>
  <si>
    <t>3(4)</t>
    <phoneticPr fontId="4" type="noConversion"/>
  </si>
  <si>
    <t>0(8)</t>
    <phoneticPr fontId="4" type="noConversion"/>
  </si>
  <si>
    <t>3(7)</t>
    <phoneticPr fontId="4" type="noConversion"/>
  </si>
  <si>
    <t>* Pas-Bolognese</t>
    <phoneticPr fontId="4" type="noConversion"/>
  </si>
  <si>
    <t>* Pas-Crab Rose</t>
    <phoneticPr fontId="4" type="noConversion"/>
  </si>
  <si>
    <t>* Piz-Diavola</t>
    <phoneticPr fontId="4" type="noConversion"/>
  </si>
  <si>
    <t>* Sal-Cesare</t>
    <phoneticPr fontId="4" type="noConversion"/>
  </si>
  <si>
    <t>이정민 님</t>
    <phoneticPr fontId="4" type="noConversion"/>
  </si>
  <si>
    <t>16+4</t>
    <phoneticPr fontId="4" type="noConversion"/>
  </si>
  <si>
    <t>런치테이스팅 코스 송년 모임</t>
    <phoneticPr fontId="4" type="noConversion"/>
  </si>
  <si>
    <t>덕성여대 약대 동문회</t>
    <phoneticPr fontId="4" type="noConversion"/>
  </si>
  <si>
    <t>송년회 단품+와인</t>
    <phoneticPr fontId="4" type="noConversion"/>
  </si>
  <si>
    <t>강혜진 님</t>
    <phoneticPr fontId="4" type="noConversion"/>
  </si>
  <si>
    <t>송년모임</t>
    <phoneticPr fontId="4" type="noConversion"/>
  </si>
  <si>
    <t>* 리코타치즈 생산</t>
    <phoneticPr fontId="4" type="noConversion"/>
  </si>
  <si>
    <t>* 송년 모임하는 손님들 방문이 많았습니다.</t>
    <phoneticPr fontId="4" type="noConversion"/>
  </si>
  <si>
    <t>* 이길만 주임, 김소영 주임, 조성훈 사원</t>
    <phoneticPr fontId="4" type="noConversion"/>
  </si>
  <si>
    <t>* 이길만 주임, 이두영 사원</t>
    <phoneticPr fontId="4" type="noConversion"/>
  </si>
  <si>
    <t>* 이두영 사원 6층 손님 서브 교육</t>
    <phoneticPr fontId="4" type="noConversion"/>
  </si>
  <si>
    <t>0(8)</t>
    <phoneticPr fontId="4" type="noConversion"/>
  </si>
  <si>
    <t>2(6)</t>
    <phoneticPr fontId="4" type="noConversion"/>
  </si>
  <si>
    <t>0(8)</t>
    <phoneticPr fontId="4" type="noConversion"/>
  </si>
  <si>
    <t>0(7)</t>
    <phoneticPr fontId="4" type="noConversion"/>
  </si>
  <si>
    <t>신지은 님</t>
    <phoneticPr fontId="4" type="noConversion"/>
  </si>
  <si>
    <t>이한나 님</t>
    <phoneticPr fontId="4" type="noConversion"/>
  </si>
  <si>
    <t>2+1</t>
    <phoneticPr fontId="4" type="noConversion"/>
  </si>
  <si>
    <t>정현우 님</t>
    <phoneticPr fontId="4" type="noConversion"/>
  </si>
  <si>
    <t>김혜진 님</t>
    <phoneticPr fontId="4" type="noConversion"/>
  </si>
  <si>
    <t>5+1</t>
    <phoneticPr fontId="4" type="noConversion"/>
  </si>
  <si>
    <t>송년 친지 모임</t>
    <phoneticPr fontId="4" type="noConversion"/>
  </si>
  <si>
    <t>홍태희 님</t>
    <phoneticPr fontId="4" type="noConversion"/>
  </si>
  <si>
    <t>강윤희 님</t>
    <phoneticPr fontId="4" type="noConversion"/>
  </si>
  <si>
    <t>* 곽보연 사원</t>
    <phoneticPr fontId="4" type="noConversion"/>
  </si>
  <si>
    <t>* 최영환 주임,김정필 사원</t>
    <phoneticPr fontId="4" type="noConversion"/>
  </si>
  <si>
    <t>* 정화영 사원</t>
    <phoneticPr fontId="4" type="noConversion"/>
  </si>
  <si>
    <t>* 조성훈 사원</t>
    <phoneticPr fontId="4" type="noConversion"/>
  </si>
  <si>
    <t>* 이길만 주임, 김소영 주임, 정화영 사원</t>
    <phoneticPr fontId="4" type="noConversion"/>
  </si>
  <si>
    <t>* 아뮤즈부쉬 서비스 반응 좋습니다.</t>
    <phoneticPr fontId="4" type="noConversion"/>
  </si>
  <si>
    <t>* 단골분들에게 디져트 서비스 나갔습니다.</t>
    <phoneticPr fontId="4" type="noConversion"/>
  </si>
  <si>
    <t>* 년말 모임 문자 발송 후에 예약문의가 많이 들어옵니다. 그리고 문자보시고 오랜만에 방문해주시는 단골분들도 많았습니다.</t>
    <phoneticPr fontId="4" type="noConversion"/>
  </si>
  <si>
    <t>0(6)</t>
    <phoneticPr fontId="4" type="noConversion"/>
  </si>
  <si>
    <t>1(8)</t>
    <phoneticPr fontId="4" type="noConversion"/>
  </si>
  <si>
    <t>권미애 님</t>
    <phoneticPr fontId="4" type="noConversion"/>
  </si>
  <si>
    <t>오미정 단골분께서 소개해주시는 손님</t>
    <phoneticPr fontId="4" type="noConversion"/>
  </si>
  <si>
    <t>안수빈 님</t>
    <phoneticPr fontId="4" type="noConversion"/>
  </si>
  <si>
    <t>4+2</t>
    <phoneticPr fontId="4" type="noConversion"/>
  </si>
  <si>
    <t>이정민 님</t>
    <phoneticPr fontId="4" type="noConversion"/>
  </si>
  <si>
    <t>런치 테이스팅</t>
    <phoneticPr fontId="4" type="noConversion"/>
  </si>
  <si>
    <t>* 신메뉴 시연 및 주방 미팅</t>
    <phoneticPr fontId="4" type="noConversion"/>
  </si>
  <si>
    <t>* 신메뉴 시연 및 교육</t>
    <phoneticPr fontId="4" type="noConversion"/>
  </si>
  <si>
    <t>* 이길만 주임,  조성훈 사원</t>
    <phoneticPr fontId="4" type="noConversion"/>
  </si>
  <si>
    <t>* 곽보연, 허지영 사원</t>
    <phoneticPr fontId="4" type="noConversion"/>
  </si>
  <si>
    <t>1(9)</t>
    <phoneticPr fontId="4" type="noConversion"/>
  </si>
  <si>
    <t>1(7)</t>
    <phoneticPr fontId="4" type="noConversion"/>
  </si>
  <si>
    <t>1(9)</t>
    <phoneticPr fontId="4" type="noConversion"/>
  </si>
  <si>
    <t>2(10)</t>
    <phoneticPr fontId="4" type="noConversion"/>
  </si>
  <si>
    <t>박지영 님</t>
    <phoneticPr fontId="4" type="noConversion"/>
  </si>
  <si>
    <t>이미숙 님</t>
    <phoneticPr fontId="4" type="noConversion"/>
  </si>
  <si>
    <t>* 이길만 주임 하프근무, 조성훈 사원 휴무</t>
    <phoneticPr fontId="4" type="noConversion"/>
  </si>
  <si>
    <t>* 김정주 신입사원 첫출근</t>
    <phoneticPr fontId="4" type="noConversion"/>
  </si>
  <si>
    <t>* 천상목 주임, 정화영, 김정주 사원</t>
    <phoneticPr fontId="4" type="noConversion"/>
  </si>
  <si>
    <t>* 천상목 주임, 정화영, 김정주 사원</t>
    <phoneticPr fontId="4" type="noConversion"/>
  </si>
  <si>
    <t>* 주방 오븐 청소</t>
    <phoneticPr fontId="4" type="noConversion"/>
  </si>
  <si>
    <t>* 5층 폴딩도어 유리 청소</t>
    <phoneticPr fontId="4" type="noConversion"/>
  </si>
  <si>
    <t>0(9)</t>
    <phoneticPr fontId="4" type="noConversion"/>
  </si>
  <si>
    <t>1(11)</t>
    <phoneticPr fontId="4" type="noConversion"/>
  </si>
  <si>
    <t>* Car-Chicken</t>
    <phoneticPr fontId="4" type="noConversion"/>
  </si>
  <si>
    <t>Stacey 님</t>
    <phoneticPr fontId="4" type="noConversion"/>
  </si>
  <si>
    <t>외국인 단골</t>
    <phoneticPr fontId="4" type="noConversion"/>
  </si>
  <si>
    <t>유유진 님</t>
    <phoneticPr fontId="4" type="noConversion"/>
  </si>
  <si>
    <t>한승진 님</t>
    <phoneticPr fontId="4" type="noConversion"/>
  </si>
  <si>
    <t>* 워크인 청소</t>
    <phoneticPr fontId="4" type="noConversion"/>
  </si>
  <si>
    <t>* 6층 홀 복도 바닥 청소</t>
    <phoneticPr fontId="4" type="noConversion"/>
  </si>
  <si>
    <t>* 단골분들 방문이 많았습니다.</t>
    <phoneticPr fontId="4" type="noConversion"/>
  </si>
  <si>
    <t>2(11)</t>
    <phoneticPr fontId="4" type="noConversion"/>
  </si>
  <si>
    <t>1(8)</t>
    <phoneticPr fontId="4" type="noConversion"/>
  </si>
  <si>
    <t>0(9)</t>
    <phoneticPr fontId="4" type="noConversion"/>
  </si>
  <si>
    <t>3(14)</t>
    <phoneticPr fontId="4" type="noConversion"/>
  </si>
  <si>
    <t>* Lunch T</t>
    <phoneticPr fontId="4" type="noConversion"/>
  </si>
  <si>
    <t>* Pas-Bolognese</t>
    <phoneticPr fontId="4" type="noConversion"/>
  </si>
  <si>
    <t>이진경 님</t>
    <phoneticPr fontId="4" type="noConversion"/>
  </si>
  <si>
    <t>장우에 님</t>
    <phoneticPr fontId="4" type="noConversion"/>
  </si>
  <si>
    <t>김희정 님</t>
    <phoneticPr fontId="4" type="noConversion"/>
  </si>
  <si>
    <t>이은희 님</t>
    <phoneticPr fontId="4" type="noConversion"/>
  </si>
  <si>
    <t>* 정화영, 이두영 사원</t>
    <phoneticPr fontId="4" type="noConversion"/>
  </si>
  <si>
    <t xml:space="preserve">* 이길만 주임, 김소영 주임, </t>
    <phoneticPr fontId="4" type="noConversion"/>
  </si>
  <si>
    <t>* 천상목 주임, 조성훈, 김정주 사원</t>
    <phoneticPr fontId="4" type="noConversion"/>
  </si>
  <si>
    <t>* 스탁생산</t>
    <phoneticPr fontId="4" type="noConversion"/>
  </si>
  <si>
    <t>* 6층 홀 청소</t>
    <phoneticPr fontId="4" type="noConversion"/>
  </si>
  <si>
    <t>2(13)</t>
    <phoneticPr fontId="4" type="noConversion"/>
  </si>
  <si>
    <t>1(10)</t>
    <phoneticPr fontId="4" type="noConversion"/>
  </si>
  <si>
    <t>1(15)</t>
    <phoneticPr fontId="4" type="noConversion"/>
  </si>
  <si>
    <t>* Zuppa di Cozze</t>
    <phoneticPr fontId="4" type="noConversion"/>
  </si>
  <si>
    <t>김희정 님</t>
    <phoneticPr fontId="4" type="noConversion"/>
  </si>
  <si>
    <t>6층 송년 모임</t>
    <phoneticPr fontId="4" type="noConversion"/>
  </si>
  <si>
    <t xml:space="preserve"> 정미선 님</t>
    <phoneticPr fontId="4" type="noConversion"/>
  </si>
  <si>
    <t>박성현 님</t>
    <phoneticPr fontId="4" type="noConversion"/>
  </si>
  <si>
    <t>김재우 님</t>
    <phoneticPr fontId="4" type="noConversion"/>
  </si>
  <si>
    <t>츄리나 님</t>
    <phoneticPr fontId="4" type="noConversion"/>
  </si>
  <si>
    <t>강태현 님</t>
    <phoneticPr fontId="4" type="noConversion"/>
  </si>
  <si>
    <t>정은경 님</t>
    <phoneticPr fontId="4" type="noConversion"/>
  </si>
  <si>
    <t>* 금일 디너에 많은 송년 모임이 있었습니다.</t>
    <phoneticPr fontId="4" type="noConversion"/>
  </si>
  <si>
    <t>* 보틀와인 판매율이 높았습니다.</t>
    <phoneticPr fontId="4" type="noConversion"/>
  </si>
  <si>
    <t>* 워크인 청소</t>
    <phoneticPr fontId="4" type="noConversion"/>
  </si>
  <si>
    <t xml:space="preserve">* 디져트 생산 </t>
    <phoneticPr fontId="4" type="noConversion"/>
  </si>
  <si>
    <t xml:space="preserve">* 이길만 주임, 김정주 사원 </t>
    <phoneticPr fontId="4" type="noConversion"/>
  </si>
  <si>
    <t>* 김소영 주임, 정화영 사원</t>
    <phoneticPr fontId="4" type="noConversion"/>
  </si>
  <si>
    <t>3(16)</t>
    <phoneticPr fontId="4" type="noConversion"/>
  </si>
  <si>
    <t>4(12)</t>
    <phoneticPr fontId="4" type="noConversion"/>
  </si>
  <si>
    <t>2(12)</t>
    <phoneticPr fontId="4" type="noConversion"/>
  </si>
  <si>
    <t>2(17)</t>
    <phoneticPr fontId="4" type="noConversion"/>
  </si>
  <si>
    <t>* Car-Filetto</t>
    <phoneticPr fontId="4" type="noConversion"/>
  </si>
  <si>
    <t>김미영 님</t>
    <phoneticPr fontId="4" type="noConversion"/>
  </si>
  <si>
    <t>6층 가족 송년 점심 식사</t>
    <phoneticPr fontId="4" type="noConversion"/>
  </si>
  <si>
    <t>최영대 님</t>
    <phoneticPr fontId="4" type="noConversion"/>
  </si>
  <si>
    <t>배은정 님</t>
    <phoneticPr fontId="4" type="noConversion"/>
  </si>
  <si>
    <t>조영희 님</t>
    <phoneticPr fontId="4" type="noConversion"/>
  </si>
  <si>
    <t>이소영 님</t>
    <phoneticPr fontId="4" type="noConversion"/>
  </si>
  <si>
    <t>단골</t>
    <phoneticPr fontId="4" type="noConversion"/>
  </si>
  <si>
    <t>최신 님</t>
    <phoneticPr fontId="4" type="noConversion"/>
  </si>
  <si>
    <t>6층 가족 송년 저녁 식사</t>
    <phoneticPr fontId="4" type="noConversion"/>
  </si>
  <si>
    <t>이가영 님</t>
    <phoneticPr fontId="4" type="noConversion"/>
  </si>
  <si>
    <t>김세란 님</t>
    <phoneticPr fontId="4" type="noConversion"/>
  </si>
  <si>
    <t>강경민 님</t>
    <phoneticPr fontId="4" type="noConversion"/>
  </si>
  <si>
    <t>* 이길만 주임</t>
    <phoneticPr fontId="4" type="noConversion"/>
  </si>
  <si>
    <t>* 김소영 주임, 정화영 사원</t>
    <phoneticPr fontId="4" type="noConversion"/>
  </si>
  <si>
    <t>* 오븐청소</t>
    <phoneticPr fontId="4" type="noConversion"/>
  </si>
  <si>
    <t>* 백사이드 청소</t>
    <phoneticPr fontId="4" type="noConversion"/>
  </si>
  <si>
    <t>* Dinner T</t>
    <phoneticPr fontId="4" type="noConversion"/>
  </si>
  <si>
    <t>1(17)</t>
    <phoneticPr fontId="4" type="noConversion"/>
  </si>
  <si>
    <t>2(14)</t>
    <phoneticPr fontId="4" type="noConversion"/>
  </si>
  <si>
    <t>1(13)</t>
    <phoneticPr fontId="4" type="noConversion"/>
  </si>
  <si>
    <t>3(20)</t>
    <phoneticPr fontId="4" type="noConversion"/>
  </si>
  <si>
    <t>* Ant-Smoked Salmon</t>
    <phoneticPr fontId="4" type="noConversion"/>
  </si>
  <si>
    <t>남은정 님</t>
    <phoneticPr fontId="4" type="noConversion"/>
  </si>
  <si>
    <t>9+2</t>
    <phoneticPr fontId="4" type="noConversion"/>
  </si>
  <si>
    <t>6층 가족식사</t>
    <phoneticPr fontId="4" type="noConversion"/>
  </si>
  <si>
    <t>박진우 님</t>
    <phoneticPr fontId="4" type="noConversion"/>
  </si>
  <si>
    <t>김금도 님</t>
    <phoneticPr fontId="4" type="noConversion"/>
  </si>
  <si>
    <t>이미래 님</t>
    <phoneticPr fontId="4" type="noConversion"/>
  </si>
  <si>
    <t>양진아 님</t>
    <phoneticPr fontId="4" type="noConversion"/>
  </si>
  <si>
    <t>단골, 가족식사</t>
    <phoneticPr fontId="4" type="noConversion"/>
  </si>
  <si>
    <t>이지영 님</t>
    <phoneticPr fontId="4" type="noConversion"/>
  </si>
  <si>
    <t>연말 가족 식사 6층</t>
    <phoneticPr fontId="4" type="noConversion"/>
  </si>
  <si>
    <t>이동철 님</t>
    <phoneticPr fontId="4" type="noConversion"/>
  </si>
  <si>
    <t>이영은 님</t>
    <phoneticPr fontId="4" type="noConversion"/>
  </si>
  <si>
    <t>* 김소영 주임</t>
    <phoneticPr fontId="4" type="noConversion"/>
  </si>
  <si>
    <t>* 이길만 주임, 정화영 사원</t>
    <phoneticPr fontId="4" type="noConversion"/>
  </si>
  <si>
    <t>* 그릴 청소</t>
    <phoneticPr fontId="4" type="noConversion"/>
  </si>
  <si>
    <t xml:space="preserve">* 신메뉴 윈터메뉴 시연 </t>
    <phoneticPr fontId="4" type="noConversion"/>
  </si>
  <si>
    <t>* 신메뉴 윈터메뉴 교육</t>
    <phoneticPr fontId="4" type="noConversion"/>
  </si>
  <si>
    <t>1(18)</t>
    <phoneticPr fontId="4" type="noConversion"/>
  </si>
  <si>
    <t>2(16)</t>
    <phoneticPr fontId="4" type="noConversion"/>
  </si>
  <si>
    <t>1(14)</t>
    <phoneticPr fontId="4" type="noConversion"/>
  </si>
  <si>
    <t>1(21)</t>
    <phoneticPr fontId="4" type="noConversion"/>
  </si>
  <si>
    <t>* Ant-Arancini</t>
    <phoneticPr fontId="4" type="noConversion"/>
  </si>
  <si>
    <t>정모유 님</t>
    <phoneticPr fontId="4" type="noConversion"/>
  </si>
  <si>
    <t>송년 모임</t>
    <phoneticPr fontId="4" type="noConversion"/>
  </si>
  <si>
    <t>정석진 님</t>
    <phoneticPr fontId="4" type="noConversion"/>
  </si>
  <si>
    <t>2+2</t>
    <phoneticPr fontId="4" type="noConversion"/>
  </si>
  <si>
    <t>전혜인 님</t>
    <phoneticPr fontId="4" type="noConversion"/>
  </si>
  <si>
    <t>구민기 님</t>
    <phoneticPr fontId="4" type="noConversion"/>
  </si>
  <si>
    <t>우준석 님</t>
    <phoneticPr fontId="4" type="noConversion"/>
  </si>
  <si>
    <t>디너코스+와인</t>
    <phoneticPr fontId="4" type="noConversion"/>
  </si>
  <si>
    <t>* 김소영 주임, 정화영 사원</t>
    <phoneticPr fontId="4" type="noConversion"/>
  </si>
  <si>
    <t>* 이길만 주임, 이두영 사원</t>
    <phoneticPr fontId="4" type="noConversion"/>
  </si>
  <si>
    <t>0(18)</t>
    <phoneticPr fontId="4" type="noConversion"/>
  </si>
  <si>
    <t>1(15)</t>
    <phoneticPr fontId="4" type="noConversion"/>
  </si>
  <si>
    <t>1(22)</t>
    <phoneticPr fontId="4" type="noConversion"/>
  </si>
  <si>
    <t>장석현 님</t>
    <phoneticPr fontId="4" type="noConversion"/>
  </si>
  <si>
    <t>6+5</t>
    <phoneticPr fontId="4" type="noConversion"/>
  </si>
  <si>
    <t>베이크쿠킹클라스 어머님 식사 모임</t>
    <phoneticPr fontId="4" type="noConversion"/>
  </si>
  <si>
    <t>김지경 님</t>
    <phoneticPr fontId="4" type="noConversion"/>
  </si>
  <si>
    <t>부산 약사회 송년 모임</t>
    <phoneticPr fontId="4" type="noConversion"/>
  </si>
  <si>
    <t>최영희 님</t>
    <phoneticPr fontId="4" type="noConversion"/>
  </si>
  <si>
    <t>회사 부서 송년 회식</t>
    <phoneticPr fontId="4" type="noConversion"/>
  </si>
  <si>
    <t>*조성훈, 이두영, 박정주 사원</t>
    <phoneticPr fontId="4" type="noConversion"/>
  </si>
  <si>
    <t>* 천상목 주임, 정화영 사원</t>
    <phoneticPr fontId="4" type="noConversion"/>
  </si>
  <si>
    <t>* 이길만 주임, 김소영 주임</t>
    <phoneticPr fontId="4" type="noConversion"/>
  </si>
  <si>
    <t>3(21)</t>
    <phoneticPr fontId="4" type="noConversion"/>
  </si>
  <si>
    <t>0(17)</t>
    <phoneticPr fontId="4" type="noConversion"/>
  </si>
  <si>
    <t>2(24)</t>
    <phoneticPr fontId="4" type="noConversion"/>
  </si>
  <si>
    <t>윤명재 님</t>
    <phoneticPr fontId="4" type="noConversion"/>
  </si>
  <si>
    <t>신태연 님</t>
    <phoneticPr fontId="4" type="noConversion"/>
  </si>
  <si>
    <t>갤러리 종사자 송년 모임, 몽마르뜨 관장님 방문</t>
    <phoneticPr fontId="4" type="noConversion"/>
  </si>
  <si>
    <t>백주현 님</t>
    <phoneticPr fontId="4" type="noConversion"/>
  </si>
  <si>
    <t>윤인효 님</t>
    <phoneticPr fontId="4" type="noConversion"/>
  </si>
  <si>
    <t>이윤정 님</t>
    <phoneticPr fontId="4" type="noConversion"/>
  </si>
  <si>
    <t>* 이길만 주임 하프근무</t>
    <phoneticPr fontId="4" type="noConversion"/>
  </si>
  <si>
    <t>* 이길만 주임, 김소영 주임, 이두영 사원</t>
    <phoneticPr fontId="4" type="noConversion"/>
  </si>
  <si>
    <t>* 천상목 주임, 정화영, 조성훈, 박정주 사원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</si>
</sst>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.0%"/>
    <numFmt numFmtId="177" formatCode="0_);[Red]\(0\)"/>
  </numFmts>
  <fonts count="18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HY나무B"/>
      <family val="1"/>
      <charset val="129"/>
    </font>
    <font>
      <sz val="10"/>
      <color rgb="FF000000"/>
      <name val="HY나무B"/>
      <family val="1"/>
      <charset val="129"/>
    </font>
    <font>
      <sz val="10"/>
      <color theme="1"/>
      <name val="HY나무B"/>
      <family val="1"/>
      <charset val="129"/>
    </font>
    <font>
      <sz val="20"/>
      <name val="HY나무B"/>
      <family val="1"/>
      <charset val="129"/>
    </font>
    <font>
      <sz val="10"/>
      <name val="HY나무B"/>
      <family val="1"/>
      <charset val="129"/>
    </font>
    <font>
      <sz val="11"/>
      <color theme="1"/>
      <name val="HY나무B"/>
      <family val="1"/>
      <charset val="129"/>
    </font>
    <font>
      <sz val="10"/>
      <color theme="1"/>
      <name val="맑은 고딕"/>
      <family val="2"/>
      <charset val="129"/>
      <scheme val="minor"/>
    </font>
    <font>
      <sz val="11"/>
      <color rgb="FF000000"/>
      <name val="HY나무B"/>
      <family val="1"/>
      <charset val="129"/>
    </font>
    <font>
      <sz val="14"/>
      <color theme="1"/>
      <name val="HY나무B"/>
      <family val="1"/>
      <charset val="129"/>
    </font>
    <font>
      <sz val="14"/>
      <color rgb="FF000000"/>
      <name val="HY나무B"/>
      <family val="1"/>
      <charset val="129"/>
    </font>
    <font>
      <sz val="10"/>
      <color theme="1"/>
      <name val="HY나무M"/>
      <family val="1"/>
      <charset val="129"/>
    </font>
    <font>
      <b/>
      <u/>
      <sz val="24"/>
      <color rgb="FFFFFFFF"/>
      <name val="-윤고딕320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2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/>
    <xf numFmtId="42" fontId="7" fillId="0" borderId="1" xfId="35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1" fontId="10" fillId="4" borderId="1" xfId="0" applyNumberFormat="1" applyFont="1" applyFill="1" applyBorder="1" applyAlignment="1">
      <alignment horizontal="center" vertical="center"/>
    </xf>
    <xf numFmtId="31" fontId="8" fillId="4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6" fontId="8" fillId="4" borderId="1" xfId="35" applyNumberFormat="1" applyFont="1" applyFill="1" applyBorder="1" applyAlignment="1">
      <alignment horizontal="center" vertical="center"/>
    </xf>
    <xf numFmtId="176" fontId="8" fillId="4" borderId="1" xfId="35" applyNumberFormat="1" applyFont="1" applyFill="1" applyBorder="1" applyAlignment="1">
      <alignment horizontal="center" vertical="center"/>
    </xf>
    <xf numFmtId="9" fontId="8" fillId="0" borderId="1" xfId="35" applyNumberFormat="1" applyFont="1" applyBorder="1" applyAlignment="1">
      <alignment horizontal="center" vertical="center"/>
    </xf>
    <xf numFmtId="177" fontId="8" fillId="0" borderId="1" xfId="36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1" fontId="8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top"/>
    </xf>
    <xf numFmtId="0" fontId="8" fillId="5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top"/>
    </xf>
    <xf numFmtId="0" fontId="8" fillId="0" borderId="1" xfId="0" applyFont="1" applyBorder="1" applyAlignment="1"/>
    <xf numFmtId="20" fontId="8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1" fontId="8" fillId="0" borderId="1" xfId="37" applyFont="1" applyBorder="1" applyAlignment="1">
      <alignment vertical="center"/>
    </xf>
    <xf numFmtId="176" fontId="8" fillId="0" borderId="1" xfId="35" applyNumberFormat="1" applyFont="1" applyBorder="1" applyAlignment="1">
      <alignment horizontal="right" vertical="center"/>
    </xf>
    <xf numFmtId="41" fontId="8" fillId="0" borderId="1" xfId="37" applyFont="1" applyBorder="1" applyAlignment="1">
      <alignment horizontal="right" vertical="center"/>
    </xf>
    <xf numFmtId="9" fontId="0" fillId="0" borderId="0" xfId="0" applyNumberFormat="1"/>
    <xf numFmtId="41" fontId="0" fillId="0" borderId="0" xfId="0" applyNumberFormat="1"/>
    <xf numFmtId="0" fontId="0" fillId="0" borderId="8" xfId="0" applyBorder="1"/>
    <xf numFmtId="0" fontId="0" fillId="0" borderId="0" xfId="0" applyBorder="1"/>
    <xf numFmtId="41" fontId="8" fillId="0" borderId="8" xfId="37" applyFont="1" applyBorder="1" applyAlignment="1">
      <alignment horizontal="right" vertical="center"/>
    </xf>
    <xf numFmtId="0" fontId="8" fillId="5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3" fontId="17" fillId="0" borderId="0" xfId="0" applyNumberFormat="1" applyFont="1"/>
    <xf numFmtId="0" fontId="14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top"/>
    </xf>
    <xf numFmtId="0" fontId="8" fillId="5" borderId="3" xfId="0" applyFont="1" applyFill="1" applyBorder="1" applyAlignment="1">
      <alignment horizontal="left" vertical="top"/>
    </xf>
    <xf numFmtId="0" fontId="8" fillId="5" borderId="4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1" fillId="4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2" fontId="14" fillId="2" borderId="2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20" fontId="8" fillId="0" borderId="2" xfId="0" applyNumberFormat="1" applyFont="1" applyBorder="1" applyAlignment="1">
      <alignment horizontal="center" vertical="center"/>
    </xf>
    <xf numFmtId="20" fontId="8" fillId="0" borderId="4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</cellXfs>
  <cellStyles count="38">
    <cellStyle name="백분율" xfId="36" builtinId="5"/>
    <cellStyle name="쉼표 [0]" xfId="37" builtinId="6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통화 [0]" xfId="35" builtinId="7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54"/>
  <sheetViews>
    <sheetView zoomScaleNormal="100" zoomScalePageLayoutView="150" workbookViewId="0">
      <selection activeCell="B39" sqref="B39:F39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76"/>
      <c r="B1" s="76"/>
      <c r="C1" s="76"/>
      <c r="D1" s="76"/>
      <c r="E1" s="76"/>
      <c r="F1" s="76"/>
    </row>
    <row r="2" spans="1:10" ht="20.100000000000001" customHeight="1">
      <c r="A2" s="36" t="s">
        <v>4</v>
      </c>
      <c r="B2" s="15">
        <v>42339</v>
      </c>
      <c r="C2" s="5"/>
      <c r="D2" s="15"/>
      <c r="E2" s="6" t="s">
        <v>45</v>
      </c>
      <c r="F2" s="17"/>
      <c r="G2" s="29">
        <f>SUM(D4:D8)+SUM(F4:F8)</f>
        <v>1.0100000000000002</v>
      </c>
    </row>
    <row r="3" spans="1:10" ht="24" customHeight="1">
      <c r="A3" s="77" t="s">
        <v>58</v>
      </c>
      <c r="B3" s="78"/>
      <c r="C3" s="25" t="s">
        <v>13</v>
      </c>
      <c r="D3" s="25" t="s">
        <v>47</v>
      </c>
      <c r="E3" s="25" t="s">
        <v>46</v>
      </c>
      <c r="F3" s="7" t="s">
        <v>47</v>
      </c>
    </row>
    <row r="4" spans="1:10" ht="17.100000000000001" customHeight="1">
      <c r="A4" s="36" t="s">
        <v>5</v>
      </c>
      <c r="B4" s="26">
        <v>450000</v>
      </c>
      <c r="C4" s="8" t="s">
        <v>54</v>
      </c>
      <c r="D4" s="10">
        <v>0.03</v>
      </c>
      <c r="E4" s="9" t="s">
        <v>49</v>
      </c>
      <c r="F4" s="10">
        <v>0.28999999999999998</v>
      </c>
    </row>
    <row r="5" spans="1:10" ht="17.100000000000001" customHeight="1">
      <c r="A5" s="36" t="s">
        <v>6</v>
      </c>
      <c r="B5" s="28">
        <f>B6-B4</f>
        <v>338500</v>
      </c>
      <c r="C5" s="9" t="s">
        <v>48</v>
      </c>
      <c r="D5" s="10">
        <v>0.06</v>
      </c>
      <c r="E5" s="9" t="s">
        <v>50</v>
      </c>
      <c r="F5" s="10">
        <v>0</v>
      </c>
      <c r="G5" s="30">
        <f>B7+B6</f>
        <v>1577000</v>
      </c>
    </row>
    <row r="6" spans="1:10" ht="17.100000000000001" customHeight="1">
      <c r="A6" s="36" t="s">
        <v>7</v>
      </c>
      <c r="B6" s="28">
        <v>788500</v>
      </c>
      <c r="C6" s="8" t="s">
        <v>53</v>
      </c>
      <c r="D6" s="10">
        <v>0.16</v>
      </c>
      <c r="E6" s="9" t="s">
        <v>51</v>
      </c>
      <c r="F6" s="10">
        <v>0</v>
      </c>
      <c r="G6" s="33"/>
      <c r="H6" s="32"/>
    </row>
    <row r="7" spans="1:10" ht="17.100000000000001" customHeight="1">
      <c r="A7" s="36" t="s">
        <v>8</v>
      </c>
      <c r="B7" s="28">
        <v>788500</v>
      </c>
      <c r="C7" s="9" t="s">
        <v>33</v>
      </c>
      <c r="D7" s="10">
        <v>0.32</v>
      </c>
      <c r="E7" s="9" t="s">
        <v>52</v>
      </c>
      <c r="F7" s="10">
        <v>0.1</v>
      </c>
      <c r="G7" s="31"/>
    </row>
    <row r="8" spans="1:10" ht="17.100000000000001" customHeight="1">
      <c r="A8" s="36" t="s">
        <v>12</v>
      </c>
      <c r="B8" s="28">
        <v>125021800</v>
      </c>
      <c r="C8" s="8" t="s">
        <v>34</v>
      </c>
      <c r="D8" s="10">
        <v>0.05</v>
      </c>
      <c r="E8" s="9"/>
      <c r="F8" s="10"/>
    </row>
    <row r="9" spans="1:10" ht="17.100000000000001" customHeight="1">
      <c r="A9" s="36" t="s">
        <v>27</v>
      </c>
      <c r="B9" s="27">
        <f>B7/B8</f>
        <v>6.3069000766266363E-3</v>
      </c>
      <c r="C9" s="8"/>
      <c r="D9" s="10"/>
      <c r="E9" s="9"/>
      <c r="F9" s="12"/>
    </row>
    <row r="10" spans="1:10" ht="27.95" customHeight="1">
      <c r="A10" s="58" t="s">
        <v>25</v>
      </c>
      <c r="B10" s="58"/>
      <c r="C10" s="58"/>
      <c r="D10" s="58"/>
      <c r="E10" s="58"/>
      <c r="F10" s="58"/>
    </row>
    <row r="11" spans="1:10" ht="17.100000000000001" customHeight="1">
      <c r="A11" s="70" t="s">
        <v>26</v>
      </c>
      <c r="B11" s="36" t="s">
        <v>18</v>
      </c>
      <c r="C11" s="36" t="s">
        <v>14</v>
      </c>
      <c r="D11" s="36" t="s">
        <v>17</v>
      </c>
      <c r="E11" s="36"/>
      <c r="F11" s="16" t="s">
        <v>9</v>
      </c>
    </row>
    <row r="12" spans="1:10" ht="17.100000000000001" customHeight="1">
      <c r="A12" s="70"/>
      <c r="B12" s="21" t="s">
        <v>70</v>
      </c>
      <c r="C12" s="17">
        <v>1</v>
      </c>
      <c r="D12" s="79" t="s">
        <v>15</v>
      </c>
      <c r="E12" s="21" t="s">
        <v>74</v>
      </c>
      <c r="F12" s="17">
        <v>4</v>
      </c>
      <c r="J12" s="38">
        <v>93050750</v>
      </c>
    </row>
    <row r="13" spans="1:10" ht="17.100000000000001" customHeight="1">
      <c r="A13" s="70"/>
      <c r="B13" s="21" t="s">
        <v>71</v>
      </c>
      <c r="C13" s="17">
        <v>0</v>
      </c>
      <c r="D13" s="79"/>
      <c r="E13" s="21"/>
      <c r="F13" s="17"/>
    </row>
    <row r="14" spans="1:10" ht="17.100000000000001" customHeight="1">
      <c r="A14" s="70"/>
      <c r="B14" s="21" t="s">
        <v>72</v>
      </c>
      <c r="C14" s="17">
        <v>2</v>
      </c>
      <c r="D14" s="79" t="s">
        <v>16</v>
      </c>
      <c r="E14" s="21" t="s">
        <v>59</v>
      </c>
      <c r="F14" s="34">
        <v>0</v>
      </c>
    </row>
    <row r="15" spans="1:10" ht="17.100000000000001" customHeight="1">
      <c r="A15" s="70"/>
      <c r="B15" s="21" t="s">
        <v>73</v>
      </c>
      <c r="C15" s="17">
        <v>2</v>
      </c>
      <c r="D15" s="79"/>
      <c r="E15" s="21"/>
      <c r="F15" s="34"/>
    </row>
    <row r="16" spans="1:10" ht="27.95" customHeight="1">
      <c r="A16" s="58"/>
      <c r="B16" s="58"/>
      <c r="C16" s="58"/>
      <c r="D16" s="58"/>
      <c r="E16" s="58"/>
      <c r="F16" s="58"/>
    </row>
    <row r="17" spans="1:6" ht="18.95" customHeight="1">
      <c r="A17" s="2"/>
      <c r="B17" s="36" t="s">
        <v>32</v>
      </c>
      <c r="C17" s="36" t="s">
        <v>20</v>
      </c>
      <c r="D17" s="36" t="s">
        <v>21</v>
      </c>
      <c r="E17" s="73" t="s">
        <v>22</v>
      </c>
      <c r="F17" s="74"/>
    </row>
    <row r="18" spans="1:6" ht="17.100000000000001" customHeight="1">
      <c r="A18" s="70" t="s">
        <v>28</v>
      </c>
      <c r="B18" s="24">
        <v>0.5625</v>
      </c>
      <c r="C18" s="24" t="s">
        <v>75</v>
      </c>
      <c r="D18" s="11">
        <v>2</v>
      </c>
      <c r="E18" s="71" t="s">
        <v>76</v>
      </c>
      <c r="F18" s="72"/>
    </row>
    <row r="19" spans="1:6" ht="17.100000000000001" customHeight="1">
      <c r="A19" s="70"/>
      <c r="B19" s="24"/>
      <c r="C19" s="24"/>
      <c r="D19" s="11"/>
      <c r="E19" s="71"/>
      <c r="F19" s="72"/>
    </row>
    <row r="20" spans="1:6" ht="17.100000000000001" customHeight="1">
      <c r="A20" s="70"/>
      <c r="B20" s="24"/>
      <c r="C20" s="24"/>
      <c r="D20" s="11"/>
      <c r="E20" s="71"/>
      <c r="F20" s="72"/>
    </row>
    <row r="21" spans="1:6" ht="17.100000000000001" customHeight="1">
      <c r="A21" s="70"/>
      <c r="B21" s="24"/>
      <c r="C21" s="24"/>
      <c r="D21" s="11"/>
      <c r="E21" s="71"/>
      <c r="F21" s="72"/>
    </row>
    <row r="22" spans="1:6" ht="17.100000000000001" customHeight="1">
      <c r="A22" s="70"/>
      <c r="B22" s="24"/>
      <c r="C22" s="24"/>
      <c r="D22" s="11"/>
      <c r="E22" s="71"/>
      <c r="F22" s="72"/>
    </row>
    <row r="23" spans="1:6" ht="17.100000000000001" customHeight="1">
      <c r="A23" s="75"/>
      <c r="B23" s="24"/>
      <c r="C23" s="17"/>
      <c r="D23" s="11"/>
      <c r="E23" s="71"/>
      <c r="F23" s="72"/>
    </row>
    <row r="24" spans="1:6" ht="17.100000000000001" customHeight="1">
      <c r="A24" s="70" t="s">
        <v>0</v>
      </c>
      <c r="B24" s="24"/>
      <c r="C24" s="24"/>
      <c r="D24" s="11"/>
      <c r="E24" s="71"/>
      <c r="F24" s="72"/>
    </row>
    <row r="25" spans="1:6" ht="17.100000000000001" customHeight="1">
      <c r="A25" s="70"/>
      <c r="B25" s="24"/>
      <c r="C25" s="24"/>
      <c r="D25" s="11"/>
      <c r="E25" s="71"/>
      <c r="F25" s="72"/>
    </row>
    <row r="26" spans="1:6" ht="17.100000000000001" customHeight="1">
      <c r="A26" s="70"/>
      <c r="B26" s="24"/>
      <c r="C26" s="24"/>
      <c r="D26" s="11"/>
      <c r="E26" s="71"/>
      <c r="F26" s="72"/>
    </row>
    <row r="27" spans="1:6" ht="17.100000000000001" customHeight="1">
      <c r="A27" s="70"/>
      <c r="B27" s="24"/>
      <c r="C27" s="24"/>
      <c r="D27" s="11"/>
      <c r="E27" s="71"/>
      <c r="F27" s="72"/>
    </row>
    <row r="28" spans="1:6" ht="17.100000000000001" customHeight="1">
      <c r="A28" s="70"/>
      <c r="B28" s="24"/>
      <c r="C28" s="24"/>
      <c r="D28" s="11"/>
      <c r="E28" s="71"/>
      <c r="F28" s="72"/>
    </row>
    <row r="29" spans="1:6" ht="17.100000000000001" customHeight="1">
      <c r="A29" s="70"/>
      <c r="B29" s="24"/>
      <c r="C29" s="24"/>
      <c r="D29" s="11"/>
      <c r="E29" s="71"/>
      <c r="F29" s="72"/>
    </row>
    <row r="30" spans="1:6" ht="26.1" customHeight="1">
      <c r="A30" s="58" t="s">
        <v>44</v>
      </c>
      <c r="B30" s="58"/>
      <c r="C30" s="58"/>
      <c r="D30" s="58"/>
      <c r="E30" s="58"/>
      <c r="F30" s="58"/>
    </row>
    <row r="31" spans="1:6" ht="17.100000000000001" customHeight="1">
      <c r="A31" s="55" t="s">
        <v>29</v>
      </c>
      <c r="B31" s="18" t="s">
        <v>35</v>
      </c>
      <c r="C31" s="22" t="s">
        <v>55</v>
      </c>
      <c r="D31" s="55" t="s">
        <v>19</v>
      </c>
      <c r="E31" s="36" t="s">
        <v>35</v>
      </c>
      <c r="F31" s="23" t="s">
        <v>69</v>
      </c>
    </row>
    <row r="32" spans="1:6" ht="17.100000000000001" customHeight="1">
      <c r="A32" s="66"/>
      <c r="B32" s="19" t="s">
        <v>36</v>
      </c>
      <c r="C32" s="22" t="s">
        <v>56</v>
      </c>
      <c r="D32" s="67"/>
      <c r="E32" s="16" t="s">
        <v>40</v>
      </c>
      <c r="F32" s="23" t="s">
        <v>67</v>
      </c>
    </row>
    <row r="33" spans="1:6" ht="17.100000000000001" customHeight="1">
      <c r="A33" s="66"/>
      <c r="B33" s="20" t="s">
        <v>37</v>
      </c>
      <c r="C33" s="22" t="s">
        <v>77</v>
      </c>
      <c r="D33" s="67"/>
      <c r="E33" s="16" t="s">
        <v>41</v>
      </c>
      <c r="F33" s="23" t="s">
        <v>60</v>
      </c>
    </row>
    <row r="34" spans="1:6" ht="17.100000000000001" customHeight="1">
      <c r="A34" s="56"/>
      <c r="B34" s="20" t="s">
        <v>38</v>
      </c>
      <c r="C34" s="22" t="s">
        <v>78</v>
      </c>
      <c r="D34" s="68"/>
      <c r="E34" s="16" t="s">
        <v>42</v>
      </c>
      <c r="F34" s="23"/>
    </row>
    <row r="35" spans="1:6" ht="17.100000000000001" customHeight="1">
      <c r="A35" s="57"/>
      <c r="B35" s="20" t="s">
        <v>39</v>
      </c>
      <c r="C35" s="22" t="s">
        <v>57</v>
      </c>
      <c r="D35" s="69"/>
      <c r="E35" s="16" t="s">
        <v>43</v>
      </c>
      <c r="F35" s="23"/>
    </row>
    <row r="36" spans="1:6" ht="27" customHeight="1">
      <c r="A36" s="58" t="s">
        <v>44</v>
      </c>
      <c r="B36" s="58"/>
      <c r="C36" s="58"/>
      <c r="D36" s="58"/>
      <c r="E36" s="58"/>
      <c r="F36" s="58"/>
    </row>
    <row r="37" spans="1:6" ht="17.100000000000001" customHeight="1">
      <c r="A37" s="55" t="s">
        <v>30</v>
      </c>
      <c r="B37" s="50" t="s">
        <v>79</v>
      </c>
      <c r="C37" s="51"/>
      <c r="D37" s="51"/>
      <c r="E37" s="51"/>
      <c r="F37" s="52"/>
    </row>
    <row r="38" spans="1:6" ht="17.100000000000001" customHeight="1">
      <c r="A38" s="56"/>
      <c r="B38" s="50" t="s">
        <v>80</v>
      </c>
      <c r="C38" s="51"/>
      <c r="D38" s="51"/>
      <c r="E38" s="51"/>
      <c r="F38" s="52"/>
    </row>
    <row r="39" spans="1:6" ht="17.100000000000001" customHeight="1">
      <c r="A39" s="57"/>
      <c r="B39" s="50"/>
      <c r="C39" s="53"/>
      <c r="D39" s="53"/>
      <c r="E39" s="53"/>
      <c r="F39" s="54"/>
    </row>
    <row r="40" spans="1:6" ht="17.100000000000001" customHeight="1">
      <c r="A40" s="55" t="s">
        <v>19</v>
      </c>
      <c r="B40" s="50" t="s">
        <v>81</v>
      </c>
      <c r="C40" s="51"/>
      <c r="D40" s="51"/>
      <c r="E40" s="51"/>
      <c r="F40" s="52"/>
    </row>
    <row r="41" spans="1:6" ht="17.100000000000001" customHeight="1">
      <c r="A41" s="56"/>
      <c r="B41" s="50"/>
      <c r="C41" s="51"/>
      <c r="D41" s="51"/>
      <c r="E41" s="51"/>
      <c r="F41" s="52"/>
    </row>
    <row r="42" spans="1:6" ht="17.100000000000001" customHeight="1">
      <c r="A42" s="57"/>
      <c r="B42" s="50"/>
      <c r="C42" s="53"/>
      <c r="D42" s="53"/>
      <c r="E42" s="53"/>
      <c r="F42" s="54"/>
    </row>
    <row r="43" spans="1:6" ht="24" customHeight="1">
      <c r="A43" s="58" t="s">
        <v>31</v>
      </c>
      <c r="B43" s="58"/>
      <c r="C43" s="58"/>
      <c r="D43" s="58"/>
      <c r="E43" s="58"/>
      <c r="F43" s="58"/>
    </row>
    <row r="44" spans="1:6" ht="27" customHeight="1">
      <c r="A44" s="37" t="s">
        <v>29</v>
      </c>
      <c r="B44" s="59"/>
      <c r="C44" s="60"/>
      <c r="D44" s="37" t="s">
        <v>19</v>
      </c>
      <c r="E44" s="59"/>
      <c r="F44" s="60"/>
    </row>
    <row r="45" spans="1:6" ht="24" customHeight="1">
      <c r="A45" s="61" t="s">
        <v>11</v>
      </c>
      <c r="B45" s="62"/>
      <c r="C45" s="63"/>
      <c r="D45" s="35" t="s">
        <v>10</v>
      </c>
      <c r="E45" s="64">
        <f>B39</f>
        <v>0</v>
      </c>
      <c r="F45" s="65"/>
    </row>
    <row r="46" spans="1:6" ht="17.100000000000001" customHeight="1">
      <c r="A46" s="48" t="s">
        <v>29</v>
      </c>
      <c r="B46" s="13" t="s">
        <v>2</v>
      </c>
      <c r="C46" s="13" t="s">
        <v>23</v>
      </c>
      <c r="D46" s="48" t="s">
        <v>19</v>
      </c>
      <c r="E46" s="13" t="s">
        <v>24</v>
      </c>
      <c r="F46" s="13" t="s">
        <v>3</v>
      </c>
    </row>
    <row r="47" spans="1:6" ht="17.100000000000001" customHeight="1">
      <c r="A47" s="48"/>
      <c r="B47" s="3"/>
      <c r="C47" s="3"/>
      <c r="D47" s="49"/>
      <c r="E47" s="3"/>
      <c r="F47" s="14"/>
    </row>
    <row r="48" spans="1:6" ht="17.100000000000001" customHeight="1">
      <c r="A48" s="48"/>
      <c r="B48" s="3"/>
      <c r="C48" s="3"/>
      <c r="D48" s="49"/>
      <c r="E48" s="3"/>
      <c r="F48" s="14"/>
    </row>
    <row r="49" spans="1:6" ht="17.100000000000001" customHeight="1">
      <c r="A49" s="48"/>
      <c r="B49" s="3"/>
      <c r="C49" s="3"/>
      <c r="D49" s="49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6:A49"/>
    <mergeCell ref="D46:D49"/>
    <mergeCell ref="B40:F40"/>
    <mergeCell ref="B41:F41"/>
    <mergeCell ref="B42:F42"/>
    <mergeCell ref="A40:A42"/>
    <mergeCell ref="A43:F43"/>
    <mergeCell ref="B44:C44"/>
    <mergeCell ref="E44:F44"/>
    <mergeCell ref="A45:C45"/>
    <mergeCell ref="E45:F4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76"/>
      <c r="B1" s="76"/>
      <c r="C1" s="76"/>
      <c r="D1" s="76"/>
      <c r="E1" s="76"/>
      <c r="F1" s="76"/>
    </row>
    <row r="2" spans="1:10" ht="20.100000000000001" customHeight="1">
      <c r="A2" s="47" t="s">
        <v>4</v>
      </c>
      <c r="B2" s="15">
        <v>42348</v>
      </c>
      <c r="C2" s="5"/>
      <c r="D2" s="15"/>
      <c r="E2" s="6" t="s">
        <v>45</v>
      </c>
      <c r="F2" s="17"/>
      <c r="G2" s="29">
        <f>SUM(D4:D8)+SUM(F4:F8)</f>
        <v>1</v>
      </c>
    </row>
    <row r="3" spans="1:10" ht="24" customHeight="1">
      <c r="A3" s="77" t="s">
        <v>58</v>
      </c>
      <c r="B3" s="78"/>
      <c r="C3" s="25" t="s">
        <v>13</v>
      </c>
      <c r="D3" s="25" t="s">
        <v>47</v>
      </c>
      <c r="E3" s="25" t="s">
        <v>46</v>
      </c>
      <c r="F3" s="7" t="s">
        <v>47</v>
      </c>
    </row>
    <row r="4" spans="1:10" ht="17.100000000000001" customHeight="1">
      <c r="A4" s="47" t="s">
        <v>5</v>
      </c>
      <c r="B4" s="26">
        <v>790500</v>
      </c>
      <c r="C4" s="8" t="s">
        <v>54</v>
      </c>
      <c r="D4" s="10">
        <v>0.06</v>
      </c>
      <c r="E4" s="9" t="s">
        <v>49</v>
      </c>
      <c r="F4" s="10">
        <v>0.17</v>
      </c>
    </row>
    <row r="5" spans="1:10" ht="17.100000000000001" customHeight="1">
      <c r="A5" s="47" t="s">
        <v>6</v>
      </c>
      <c r="B5" s="28">
        <f>B6-B4</f>
        <v>1342300</v>
      </c>
      <c r="C5" s="9" t="s">
        <v>48</v>
      </c>
      <c r="D5" s="10">
        <v>0.11</v>
      </c>
      <c r="E5" s="9" t="s">
        <v>50</v>
      </c>
      <c r="F5" s="10">
        <v>0.14000000000000001</v>
      </c>
      <c r="G5" s="30">
        <f>B7+B6</f>
        <v>18833400</v>
      </c>
    </row>
    <row r="6" spans="1:10" ht="17.100000000000001" customHeight="1">
      <c r="A6" s="47" t="s">
        <v>7</v>
      </c>
      <c r="B6" s="28">
        <v>2132800</v>
      </c>
      <c r="C6" s="8" t="s">
        <v>53</v>
      </c>
      <c r="D6" s="10">
        <v>0.04</v>
      </c>
      <c r="E6" s="9" t="s">
        <v>51</v>
      </c>
      <c r="F6" s="10">
        <v>0.04</v>
      </c>
      <c r="G6" s="33"/>
      <c r="H6" s="32"/>
    </row>
    <row r="7" spans="1:10" ht="17.100000000000001" customHeight="1">
      <c r="A7" s="47" t="s">
        <v>8</v>
      </c>
      <c r="B7" s="28">
        <v>16700600</v>
      </c>
      <c r="C7" s="9" t="s">
        <v>33</v>
      </c>
      <c r="D7" s="10">
        <v>0.24</v>
      </c>
      <c r="E7" s="9" t="s">
        <v>52</v>
      </c>
      <c r="F7" s="10">
        <v>0.18</v>
      </c>
      <c r="G7" s="31"/>
    </row>
    <row r="8" spans="1:10" ht="17.100000000000001" customHeight="1">
      <c r="A8" s="47" t="s">
        <v>12</v>
      </c>
      <c r="B8" s="28">
        <v>125021800</v>
      </c>
      <c r="C8" s="8" t="s">
        <v>34</v>
      </c>
      <c r="D8" s="10">
        <v>0.02</v>
      </c>
      <c r="E8" s="9"/>
      <c r="F8" s="10"/>
    </row>
    <row r="9" spans="1:10" ht="17.100000000000001" customHeight="1">
      <c r="A9" s="47" t="s">
        <v>27</v>
      </c>
      <c r="B9" s="27">
        <f>B7/B8</f>
        <v>0.13358150338580951</v>
      </c>
      <c r="C9" s="8"/>
      <c r="D9" s="10"/>
      <c r="E9" s="9"/>
      <c r="F9" s="12"/>
    </row>
    <row r="10" spans="1:10" ht="27.95" customHeight="1">
      <c r="A10" s="58" t="s">
        <v>25</v>
      </c>
      <c r="B10" s="58"/>
      <c r="C10" s="58"/>
      <c r="D10" s="58"/>
      <c r="E10" s="58"/>
      <c r="F10" s="58"/>
    </row>
    <row r="11" spans="1:10" ht="17.100000000000001" customHeight="1">
      <c r="A11" s="70" t="s">
        <v>26</v>
      </c>
      <c r="B11" s="47" t="s">
        <v>18</v>
      </c>
      <c r="C11" s="47" t="s">
        <v>14</v>
      </c>
      <c r="D11" s="47" t="s">
        <v>17</v>
      </c>
      <c r="E11" s="47"/>
      <c r="F11" s="16" t="s">
        <v>9</v>
      </c>
    </row>
    <row r="12" spans="1:10" ht="17.100000000000001" customHeight="1">
      <c r="A12" s="70"/>
      <c r="B12" s="21" t="s">
        <v>70</v>
      </c>
      <c r="C12" s="17" t="s">
        <v>191</v>
      </c>
      <c r="D12" s="79" t="s">
        <v>15</v>
      </c>
      <c r="E12" s="21" t="s">
        <v>195</v>
      </c>
      <c r="F12" s="17">
        <v>7</v>
      </c>
      <c r="J12" s="38">
        <v>93050750</v>
      </c>
    </row>
    <row r="13" spans="1:10" ht="17.100000000000001" customHeight="1">
      <c r="A13" s="70"/>
      <c r="B13" s="21" t="s">
        <v>71</v>
      </c>
      <c r="C13" s="17" t="s">
        <v>192</v>
      </c>
      <c r="D13" s="79"/>
      <c r="E13" s="21" t="s">
        <v>196</v>
      </c>
      <c r="F13" s="17">
        <v>8</v>
      </c>
    </row>
    <row r="14" spans="1:10" ht="17.100000000000001" customHeight="1">
      <c r="A14" s="70"/>
      <c r="B14" s="21" t="s">
        <v>72</v>
      </c>
      <c r="C14" s="17" t="s">
        <v>193</v>
      </c>
      <c r="D14" s="79" t="s">
        <v>16</v>
      </c>
      <c r="E14" s="21" t="s">
        <v>72</v>
      </c>
      <c r="F14" s="34">
        <v>0</v>
      </c>
    </row>
    <row r="15" spans="1:10" ht="17.100000000000001" customHeight="1">
      <c r="A15" s="70"/>
      <c r="B15" s="21" t="s">
        <v>73</v>
      </c>
      <c r="C15" s="17" t="s">
        <v>194</v>
      </c>
      <c r="D15" s="79"/>
      <c r="E15" s="21"/>
      <c r="F15" s="34"/>
    </row>
    <row r="16" spans="1:10" ht="27.95" customHeight="1">
      <c r="A16" s="58"/>
      <c r="B16" s="58"/>
      <c r="C16" s="58"/>
      <c r="D16" s="58"/>
      <c r="E16" s="58"/>
      <c r="F16" s="58"/>
    </row>
    <row r="17" spans="1:6" ht="18.95" customHeight="1">
      <c r="A17" s="2"/>
      <c r="B17" s="47" t="s">
        <v>32</v>
      </c>
      <c r="C17" s="47" t="s">
        <v>20</v>
      </c>
      <c r="D17" s="47" t="s">
        <v>21</v>
      </c>
      <c r="E17" s="73" t="s">
        <v>22</v>
      </c>
      <c r="F17" s="74"/>
    </row>
    <row r="18" spans="1:6" ht="17.100000000000001" customHeight="1">
      <c r="A18" s="70" t="s">
        <v>28</v>
      </c>
      <c r="B18" s="24">
        <v>0.47916666666666669</v>
      </c>
      <c r="C18" s="24" t="s">
        <v>197</v>
      </c>
      <c r="D18" s="11">
        <v>2</v>
      </c>
      <c r="E18" s="71"/>
      <c r="F18" s="72"/>
    </row>
    <row r="19" spans="1:6" ht="17.100000000000001" customHeight="1">
      <c r="A19" s="70"/>
      <c r="B19" s="24">
        <v>0.5</v>
      </c>
      <c r="C19" s="24" t="s">
        <v>198</v>
      </c>
      <c r="D19" s="11">
        <v>4</v>
      </c>
      <c r="E19" s="71"/>
      <c r="F19" s="72"/>
    </row>
    <row r="20" spans="1:6" ht="17.100000000000001" customHeight="1">
      <c r="A20" s="70"/>
      <c r="B20" s="24">
        <v>0.54166666666666663</v>
      </c>
      <c r="C20" s="24" t="s">
        <v>199</v>
      </c>
      <c r="D20" s="11">
        <v>5</v>
      </c>
      <c r="E20" s="71"/>
      <c r="F20" s="72"/>
    </row>
    <row r="21" spans="1:6" ht="17.100000000000001" customHeight="1">
      <c r="A21" s="70"/>
      <c r="B21" s="24"/>
      <c r="C21" s="24"/>
      <c r="D21" s="11"/>
      <c r="E21" s="71"/>
      <c r="F21" s="72"/>
    </row>
    <row r="22" spans="1:6" ht="17.100000000000001" customHeight="1">
      <c r="A22" s="70"/>
      <c r="B22" s="24"/>
      <c r="C22" s="24"/>
      <c r="D22" s="11"/>
      <c r="E22" s="71"/>
      <c r="F22" s="72"/>
    </row>
    <row r="23" spans="1:6" ht="17.100000000000001" customHeight="1">
      <c r="A23" s="75"/>
      <c r="B23" s="24"/>
      <c r="C23" s="17"/>
      <c r="D23" s="11"/>
      <c r="E23" s="71"/>
      <c r="F23" s="72"/>
    </row>
    <row r="24" spans="1:6" ht="17.100000000000001" customHeight="1">
      <c r="A24" s="70" t="s">
        <v>0</v>
      </c>
      <c r="B24" s="24">
        <v>0.83333333333333337</v>
      </c>
      <c r="C24" s="24" t="s">
        <v>200</v>
      </c>
      <c r="D24" s="11">
        <v>8</v>
      </c>
      <c r="E24" s="71"/>
      <c r="F24" s="72"/>
    </row>
    <row r="25" spans="1:6" ht="17.100000000000001" customHeight="1">
      <c r="A25" s="70"/>
      <c r="B25" s="24"/>
      <c r="C25" s="24"/>
      <c r="D25" s="11"/>
      <c r="E25" s="71"/>
      <c r="F25" s="72"/>
    </row>
    <row r="26" spans="1:6" ht="17.100000000000001" customHeight="1">
      <c r="A26" s="70"/>
      <c r="B26" s="24"/>
      <c r="C26" s="24"/>
      <c r="D26" s="11"/>
      <c r="E26" s="71"/>
      <c r="F26" s="72"/>
    </row>
    <row r="27" spans="1:6" ht="17.100000000000001" customHeight="1">
      <c r="A27" s="70"/>
      <c r="B27" s="24"/>
      <c r="C27" s="24"/>
      <c r="D27" s="11"/>
      <c r="E27" s="71"/>
      <c r="F27" s="72"/>
    </row>
    <row r="28" spans="1:6" ht="17.100000000000001" customHeight="1">
      <c r="A28" s="70"/>
      <c r="B28" s="24"/>
      <c r="C28" s="24"/>
      <c r="D28" s="11"/>
      <c r="E28" s="71"/>
      <c r="F28" s="72"/>
    </row>
    <row r="29" spans="1:6" ht="17.100000000000001" customHeight="1">
      <c r="A29" s="70"/>
      <c r="B29" s="24"/>
      <c r="C29" s="24"/>
      <c r="D29" s="11"/>
      <c r="E29" s="71"/>
      <c r="F29" s="72"/>
    </row>
    <row r="30" spans="1:6" ht="26.1" customHeight="1">
      <c r="A30" s="58" t="s">
        <v>44</v>
      </c>
      <c r="B30" s="58"/>
      <c r="C30" s="58"/>
      <c r="D30" s="58"/>
      <c r="E30" s="58"/>
      <c r="F30" s="58"/>
    </row>
    <row r="31" spans="1:6" ht="17.100000000000001" customHeight="1">
      <c r="A31" s="55" t="s">
        <v>29</v>
      </c>
      <c r="B31" s="18" t="s">
        <v>35</v>
      </c>
      <c r="C31" s="22" t="s">
        <v>56</v>
      </c>
      <c r="D31" s="55" t="s">
        <v>19</v>
      </c>
      <c r="E31" s="47" t="s">
        <v>35</v>
      </c>
      <c r="F31" s="23" t="s">
        <v>201</v>
      </c>
    </row>
    <row r="32" spans="1:6" ht="17.100000000000001" customHeight="1">
      <c r="A32" s="66"/>
      <c r="B32" s="19" t="s">
        <v>36</v>
      </c>
      <c r="C32" s="22" t="s">
        <v>55</v>
      </c>
      <c r="D32" s="67"/>
      <c r="E32" s="16" t="s">
        <v>40</v>
      </c>
      <c r="F32" s="23" t="s">
        <v>202</v>
      </c>
    </row>
    <row r="33" spans="1:6" ht="17.100000000000001" customHeight="1">
      <c r="A33" s="66"/>
      <c r="B33" s="20" t="s">
        <v>37</v>
      </c>
      <c r="C33" s="22" t="s">
        <v>62</v>
      </c>
      <c r="D33" s="67"/>
      <c r="E33" s="16" t="s">
        <v>41</v>
      </c>
      <c r="F33" s="23" t="s">
        <v>203</v>
      </c>
    </row>
    <row r="34" spans="1:6" ht="17.100000000000001" customHeight="1">
      <c r="A34" s="56"/>
      <c r="B34" s="20" t="s">
        <v>38</v>
      </c>
      <c r="C34" s="22" t="s">
        <v>150</v>
      </c>
      <c r="D34" s="68"/>
      <c r="E34" s="16" t="s">
        <v>42</v>
      </c>
      <c r="F34" s="23"/>
    </row>
    <row r="35" spans="1:6" ht="17.100000000000001" customHeight="1">
      <c r="A35" s="57"/>
      <c r="B35" s="20" t="s">
        <v>39</v>
      </c>
      <c r="C35" s="22" t="s">
        <v>65</v>
      </c>
      <c r="D35" s="69"/>
      <c r="E35" s="16" t="s">
        <v>43</v>
      </c>
      <c r="F35" s="23"/>
    </row>
    <row r="36" spans="1:6" ht="27" customHeight="1">
      <c r="A36" s="58" t="s">
        <v>44</v>
      </c>
      <c r="B36" s="58"/>
      <c r="C36" s="58"/>
      <c r="D36" s="58"/>
      <c r="E36" s="58"/>
      <c r="F36" s="58"/>
    </row>
    <row r="37" spans="1:6" ht="17.100000000000001" customHeight="1">
      <c r="A37" s="55" t="s">
        <v>30</v>
      </c>
      <c r="B37" s="50" t="s">
        <v>204</v>
      </c>
      <c r="C37" s="51"/>
      <c r="D37" s="51"/>
      <c r="E37" s="51"/>
      <c r="F37" s="52"/>
    </row>
    <row r="38" spans="1:6" ht="17.100000000000001" customHeight="1">
      <c r="A38" s="56"/>
      <c r="B38" s="50"/>
      <c r="C38" s="51"/>
      <c r="D38" s="51"/>
      <c r="E38" s="51"/>
      <c r="F38" s="52"/>
    </row>
    <row r="39" spans="1:6" ht="17.100000000000001" customHeight="1">
      <c r="A39" s="57"/>
      <c r="B39" s="50"/>
      <c r="C39" s="53"/>
      <c r="D39" s="53"/>
      <c r="E39" s="53"/>
      <c r="F39" s="54"/>
    </row>
    <row r="40" spans="1:6" ht="17.100000000000001" customHeight="1">
      <c r="A40" s="55" t="s">
        <v>19</v>
      </c>
      <c r="B40" s="50" t="s">
        <v>205</v>
      </c>
      <c r="C40" s="51"/>
      <c r="D40" s="51"/>
      <c r="E40" s="51"/>
      <c r="F40" s="52"/>
    </row>
    <row r="41" spans="1:6" ht="17.100000000000001" customHeight="1">
      <c r="A41" s="56"/>
      <c r="B41" s="50"/>
      <c r="C41" s="51"/>
      <c r="D41" s="51"/>
      <c r="E41" s="51"/>
      <c r="F41" s="52"/>
    </row>
    <row r="42" spans="1:6" ht="17.100000000000001" customHeight="1">
      <c r="A42" s="57"/>
      <c r="B42" s="50"/>
      <c r="C42" s="53"/>
      <c r="D42" s="53"/>
      <c r="E42" s="53"/>
      <c r="F42" s="54"/>
    </row>
    <row r="43" spans="1:6" ht="24" customHeight="1">
      <c r="A43" s="58" t="s">
        <v>31</v>
      </c>
      <c r="B43" s="58"/>
      <c r="C43" s="58"/>
      <c r="D43" s="58"/>
      <c r="E43" s="58"/>
      <c r="F43" s="58"/>
    </row>
    <row r="44" spans="1:6" ht="27" customHeight="1">
      <c r="A44" s="46" t="s">
        <v>29</v>
      </c>
      <c r="B44" s="59"/>
      <c r="C44" s="60"/>
      <c r="D44" s="46" t="s">
        <v>19</v>
      </c>
      <c r="E44" s="59"/>
      <c r="F44" s="60"/>
    </row>
    <row r="45" spans="1:6" ht="24" customHeight="1">
      <c r="A45" s="61" t="s">
        <v>11</v>
      </c>
      <c r="B45" s="62"/>
      <c r="C45" s="63"/>
      <c r="D45" s="45" t="s">
        <v>10</v>
      </c>
      <c r="E45" s="64">
        <f>B39</f>
        <v>0</v>
      </c>
      <c r="F45" s="65"/>
    </row>
    <row r="46" spans="1:6" ht="17.100000000000001" customHeight="1">
      <c r="A46" s="48" t="s">
        <v>29</v>
      </c>
      <c r="B46" s="13" t="s">
        <v>2</v>
      </c>
      <c r="C46" s="13" t="s">
        <v>23</v>
      </c>
      <c r="D46" s="48" t="s">
        <v>19</v>
      </c>
      <c r="E46" s="13" t="s">
        <v>24</v>
      </c>
      <c r="F46" s="13" t="s">
        <v>3</v>
      </c>
    </row>
    <row r="47" spans="1:6" ht="17.100000000000001" customHeight="1">
      <c r="A47" s="48"/>
      <c r="B47" s="3"/>
      <c r="C47" s="3"/>
      <c r="D47" s="49"/>
      <c r="E47" s="3"/>
      <c r="F47" s="14"/>
    </row>
    <row r="48" spans="1:6" ht="17.100000000000001" customHeight="1">
      <c r="A48" s="48"/>
      <c r="B48" s="3"/>
      <c r="C48" s="3"/>
      <c r="D48" s="49"/>
      <c r="E48" s="3"/>
      <c r="F48" s="14"/>
    </row>
    <row r="49" spans="1:6" ht="17.100000000000001" customHeight="1">
      <c r="A49" s="48"/>
      <c r="B49" s="3"/>
      <c r="C49" s="3"/>
      <c r="D49" s="49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Normal="100" zoomScalePageLayoutView="150" workbookViewId="0">
      <selection activeCell="F32" sqref="F3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76"/>
      <c r="B1" s="76"/>
      <c r="C1" s="76"/>
      <c r="D1" s="76"/>
      <c r="E1" s="76"/>
      <c r="F1" s="76"/>
    </row>
    <row r="2" spans="1:10" ht="20.100000000000001" customHeight="1">
      <c r="A2" s="47" t="s">
        <v>4</v>
      </c>
      <c r="B2" s="15">
        <v>42349</v>
      </c>
      <c r="C2" s="5"/>
      <c r="D2" s="15"/>
      <c r="E2" s="6" t="s">
        <v>45</v>
      </c>
      <c r="F2" s="17"/>
      <c r="G2" s="29">
        <f>SUM(D4:D8)+SUM(F4:F8)</f>
        <v>1.0100000000000002</v>
      </c>
    </row>
    <row r="3" spans="1:10" ht="24" customHeight="1">
      <c r="A3" s="77" t="s">
        <v>58</v>
      </c>
      <c r="B3" s="78"/>
      <c r="C3" s="25" t="s">
        <v>13</v>
      </c>
      <c r="D3" s="25" t="s">
        <v>47</v>
      </c>
      <c r="E3" s="25" t="s">
        <v>46</v>
      </c>
      <c r="F3" s="7" t="s">
        <v>47</v>
      </c>
    </row>
    <row r="4" spans="1:10" ht="17.100000000000001" customHeight="1">
      <c r="A4" s="47" t="s">
        <v>5</v>
      </c>
      <c r="B4" s="26">
        <v>790500</v>
      </c>
      <c r="C4" s="8" t="s">
        <v>54</v>
      </c>
      <c r="D4" s="10">
        <v>0.03</v>
      </c>
      <c r="E4" s="9" t="s">
        <v>49</v>
      </c>
      <c r="F4" s="10">
        <v>0.12</v>
      </c>
    </row>
    <row r="5" spans="1:10" ht="17.100000000000001" customHeight="1">
      <c r="A5" s="47" t="s">
        <v>6</v>
      </c>
      <c r="B5" s="28">
        <v>1031000</v>
      </c>
      <c r="C5" s="9" t="s">
        <v>48</v>
      </c>
      <c r="D5" s="10">
        <v>0.17</v>
      </c>
      <c r="E5" s="9" t="s">
        <v>50</v>
      </c>
      <c r="F5" s="10">
        <v>0</v>
      </c>
      <c r="G5" s="30">
        <f>B7+B6</f>
        <v>22126800</v>
      </c>
    </row>
    <row r="6" spans="1:10" ht="17.100000000000001" customHeight="1">
      <c r="A6" s="47" t="s">
        <v>7</v>
      </c>
      <c r="B6" s="28">
        <v>2713100</v>
      </c>
      <c r="C6" s="8" t="s">
        <v>53</v>
      </c>
      <c r="D6" s="10">
        <v>0.09</v>
      </c>
      <c r="E6" s="9" t="s">
        <v>51</v>
      </c>
      <c r="F6" s="10">
        <v>0.03</v>
      </c>
      <c r="G6" s="33"/>
      <c r="H6" s="32"/>
    </row>
    <row r="7" spans="1:10" ht="17.100000000000001" customHeight="1">
      <c r="A7" s="47" t="s">
        <v>8</v>
      </c>
      <c r="B7" s="28">
        <v>19413700</v>
      </c>
      <c r="C7" s="9" t="s">
        <v>33</v>
      </c>
      <c r="D7" s="10">
        <v>0.28999999999999998</v>
      </c>
      <c r="E7" s="9" t="s">
        <v>52</v>
      </c>
      <c r="F7" s="10">
        <v>0.24</v>
      </c>
      <c r="G7" s="31"/>
    </row>
    <row r="8" spans="1:10" ht="17.100000000000001" customHeight="1">
      <c r="A8" s="47" t="s">
        <v>12</v>
      </c>
      <c r="B8" s="28">
        <v>125021800</v>
      </c>
      <c r="C8" s="8" t="s">
        <v>34</v>
      </c>
      <c r="D8" s="10">
        <v>0.04</v>
      </c>
      <c r="E8" s="9"/>
      <c r="F8" s="10"/>
    </row>
    <row r="9" spans="1:10" ht="17.100000000000001" customHeight="1">
      <c r="A9" s="47" t="s">
        <v>27</v>
      </c>
      <c r="B9" s="27">
        <f>B7/B8</f>
        <v>0.15528251872873372</v>
      </c>
      <c r="C9" s="8"/>
      <c r="D9" s="10"/>
      <c r="E9" s="9"/>
      <c r="F9" s="12"/>
    </row>
    <row r="10" spans="1:10" ht="27.95" customHeight="1">
      <c r="A10" s="58" t="s">
        <v>25</v>
      </c>
      <c r="B10" s="58"/>
      <c r="C10" s="58"/>
      <c r="D10" s="58"/>
      <c r="E10" s="58"/>
      <c r="F10" s="58"/>
    </row>
    <row r="11" spans="1:10" ht="17.100000000000001" customHeight="1">
      <c r="A11" s="70" t="s">
        <v>26</v>
      </c>
      <c r="B11" s="47" t="s">
        <v>18</v>
      </c>
      <c r="C11" s="47" t="s">
        <v>14</v>
      </c>
      <c r="D11" s="47" t="s">
        <v>17</v>
      </c>
      <c r="E11" s="47"/>
      <c r="F11" s="16" t="s">
        <v>9</v>
      </c>
    </row>
    <row r="12" spans="1:10" ht="17.100000000000001" customHeight="1">
      <c r="A12" s="70"/>
      <c r="B12" s="21" t="s">
        <v>70</v>
      </c>
      <c r="C12" s="17" t="s">
        <v>206</v>
      </c>
      <c r="D12" s="79" t="s">
        <v>15</v>
      </c>
      <c r="E12" s="21" t="s">
        <v>209</v>
      </c>
      <c r="F12" s="17">
        <v>9</v>
      </c>
      <c r="J12" s="38">
        <v>93050750</v>
      </c>
    </row>
    <row r="13" spans="1:10" ht="17.100000000000001" customHeight="1">
      <c r="A13" s="70"/>
      <c r="B13" s="21" t="s">
        <v>71</v>
      </c>
      <c r="C13" s="17" t="s">
        <v>118</v>
      </c>
      <c r="D13" s="79"/>
      <c r="E13" s="21" t="s">
        <v>196</v>
      </c>
      <c r="F13" s="17">
        <v>10</v>
      </c>
    </row>
    <row r="14" spans="1:10" ht="17.100000000000001" customHeight="1">
      <c r="A14" s="70"/>
      <c r="B14" s="21" t="s">
        <v>72</v>
      </c>
      <c r="C14" s="17" t="s">
        <v>207</v>
      </c>
      <c r="D14" s="79" t="s">
        <v>16</v>
      </c>
      <c r="E14" s="21" t="s">
        <v>123</v>
      </c>
      <c r="F14" s="34">
        <v>0</v>
      </c>
    </row>
    <row r="15" spans="1:10" ht="17.100000000000001" customHeight="1">
      <c r="A15" s="70"/>
      <c r="B15" s="21" t="s">
        <v>73</v>
      </c>
      <c r="C15" s="17" t="s">
        <v>208</v>
      </c>
      <c r="D15" s="79"/>
      <c r="E15" s="21" t="s">
        <v>71</v>
      </c>
      <c r="F15" s="34">
        <v>0</v>
      </c>
    </row>
    <row r="16" spans="1:10" ht="27.95" customHeight="1">
      <c r="A16" s="58"/>
      <c r="B16" s="58"/>
      <c r="C16" s="58"/>
      <c r="D16" s="58"/>
      <c r="E16" s="58"/>
      <c r="F16" s="58"/>
    </row>
    <row r="17" spans="1:6" ht="18.95" customHeight="1">
      <c r="A17" s="2"/>
      <c r="B17" s="47" t="s">
        <v>32</v>
      </c>
      <c r="C17" s="47" t="s">
        <v>20</v>
      </c>
      <c r="D17" s="47" t="s">
        <v>21</v>
      </c>
      <c r="E17" s="73" t="s">
        <v>22</v>
      </c>
      <c r="F17" s="74"/>
    </row>
    <row r="18" spans="1:6" ht="17.100000000000001" customHeight="1">
      <c r="A18" s="70" t="s">
        <v>28</v>
      </c>
      <c r="B18" s="24">
        <v>0.5</v>
      </c>
      <c r="C18" s="24" t="s">
        <v>210</v>
      </c>
      <c r="D18" s="11">
        <v>10</v>
      </c>
      <c r="E18" s="71" t="s">
        <v>211</v>
      </c>
      <c r="F18" s="72"/>
    </row>
    <row r="19" spans="1:6" ht="17.100000000000001" customHeight="1">
      <c r="A19" s="70"/>
      <c r="B19" s="24">
        <v>0.47916666666666669</v>
      </c>
      <c r="C19" s="24" t="s">
        <v>212</v>
      </c>
      <c r="D19" s="11">
        <v>3</v>
      </c>
      <c r="E19" s="71"/>
      <c r="F19" s="72"/>
    </row>
    <row r="20" spans="1:6" ht="17.100000000000001" customHeight="1">
      <c r="A20" s="70"/>
      <c r="B20" s="24"/>
      <c r="C20" s="24"/>
      <c r="D20" s="11"/>
      <c r="E20" s="71"/>
      <c r="F20" s="72"/>
    </row>
    <row r="21" spans="1:6" ht="17.100000000000001" customHeight="1">
      <c r="A21" s="70"/>
      <c r="B21" s="24"/>
      <c r="C21" s="24"/>
      <c r="D21" s="11"/>
      <c r="E21" s="71"/>
      <c r="F21" s="72"/>
    </row>
    <row r="22" spans="1:6" ht="17.100000000000001" customHeight="1">
      <c r="A22" s="70"/>
      <c r="B22" s="24"/>
      <c r="C22" s="24"/>
      <c r="D22" s="11"/>
      <c r="E22" s="71"/>
      <c r="F22" s="72"/>
    </row>
    <row r="23" spans="1:6" ht="17.100000000000001" customHeight="1">
      <c r="A23" s="75"/>
      <c r="B23" s="24"/>
      <c r="C23" s="17"/>
      <c r="D23" s="11"/>
      <c r="E23" s="71"/>
      <c r="F23" s="72"/>
    </row>
    <row r="24" spans="1:6" ht="17.100000000000001" customHeight="1">
      <c r="A24" s="70" t="s">
        <v>0</v>
      </c>
      <c r="B24" s="24">
        <v>0.75</v>
      </c>
      <c r="C24" s="24" t="s">
        <v>213</v>
      </c>
      <c r="D24" s="11">
        <v>7</v>
      </c>
      <c r="E24" s="71"/>
      <c r="F24" s="72"/>
    </row>
    <row r="25" spans="1:6" ht="17.100000000000001" customHeight="1">
      <c r="A25" s="70"/>
      <c r="B25" s="24">
        <v>0.75</v>
      </c>
      <c r="C25" s="24" t="s">
        <v>214</v>
      </c>
      <c r="D25" s="11">
        <v>4</v>
      </c>
      <c r="E25" s="71"/>
      <c r="F25" s="72"/>
    </row>
    <row r="26" spans="1:6" ht="17.100000000000001" customHeight="1">
      <c r="A26" s="70"/>
      <c r="B26" s="24">
        <v>0.79166666666666663</v>
      </c>
      <c r="C26" s="24" t="s">
        <v>215</v>
      </c>
      <c r="D26" s="11">
        <v>4</v>
      </c>
      <c r="E26" s="71"/>
      <c r="F26" s="72"/>
    </row>
    <row r="27" spans="1:6" ht="17.100000000000001" customHeight="1">
      <c r="A27" s="70"/>
      <c r="B27" s="24">
        <v>0.79166666666666663</v>
      </c>
      <c r="C27" s="24" t="s">
        <v>216</v>
      </c>
      <c r="D27" s="11">
        <v>6</v>
      </c>
      <c r="E27" s="71"/>
      <c r="F27" s="72"/>
    </row>
    <row r="28" spans="1:6" ht="17.100000000000001" customHeight="1">
      <c r="A28" s="70"/>
      <c r="B28" s="24">
        <v>0.79166666666666663</v>
      </c>
      <c r="C28" s="24" t="s">
        <v>217</v>
      </c>
      <c r="D28" s="11">
        <v>4</v>
      </c>
      <c r="E28" s="71"/>
      <c r="F28" s="72"/>
    </row>
    <row r="29" spans="1:6" ht="17.100000000000001" customHeight="1">
      <c r="A29" s="70"/>
      <c r="B29" s="24">
        <v>0.83333333333333337</v>
      </c>
      <c r="C29" s="24" t="s">
        <v>200</v>
      </c>
      <c r="D29" s="11">
        <v>5</v>
      </c>
      <c r="E29" s="71"/>
      <c r="F29" s="72"/>
    </row>
    <row r="30" spans="1:6" ht="26.1" customHeight="1">
      <c r="A30" s="58" t="s">
        <v>44</v>
      </c>
      <c r="B30" s="58"/>
      <c r="C30" s="58"/>
      <c r="D30" s="58"/>
      <c r="E30" s="58"/>
      <c r="F30" s="58"/>
    </row>
    <row r="31" spans="1:6" ht="17.100000000000001" customHeight="1">
      <c r="A31" s="55" t="s">
        <v>29</v>
      </c>
      <c r="B31" s="18" t="s">
        <v>35</v>
      </c>
      <c r="C31" s="22" t="s">
        <v>56</v>
      </c>
      <c r="D31" s="55" t="s">
        <v>19</v>
      </c>
      <c r="E31" s="47" t="s">
        <v>35</v>
      </c>
      <c r="F31" s="23" t="s">
        <v>222</v>
      </c>
    </row>
    <row r="32" spans="1:6" ht="17.100000000000001" customHeight="1">
      <c r="A32" s="66"/>
      <c r="B32" s="19" t="s">
        <v>36</v>
      </c>
      <c r="C32" s="22" t="s">
        <v>55</v>
      </c>
      <c r="D32" s="67"/>
      <c r="E32" s="16" t="s">
        <v>40</v>
      </c>
      <c r="F32" s="23" t="s">
        <v>223</v>
      </c>
    </row>
    <row r="33" spans="1:6" ht="17.100000000000001" customHeight="1">
      <c r="A33" s="66"/>
      <c r="B33" s="20" t="s">
        <v>37</v>
      </c>
      <c r="C33" s="22" t="s">
        <v>62</v>
      </c>
      <c r="D33" s="67"/>
      <c r="E33" s="16" t="s">
        <v>41</v>
      </c>
      <c r="F33" s="23" t="s">
        <v>203</v>
      </c>
    </row>
    <row r="34" spans="1:6" ht="17.100000000000001" customHeight="1">
      <c r="A34" s="56"/>
      <c r="B34" s="20" t="s">
        <v>38</v>
      </c>
      <c r="C34" s="22" t="s">
        <v>150</v>
      </c>
      <c r="D34" s="68"/>
      <c r="E34" s="16" t="s">
        <v>42</v>
      </c>
      <c r="F34" s="23"/>
    </row>
    <row r="35" spans="1:6" ht="17.100000000000001" customHeight="1">
      <c r="A35" s="57"/>
      <c r="B35" s="20" t="s">
        <v>39</v>
      </c>
      <c r="C35" s="22" t="s">
        <v>65</v>
      </c>
      <c r="D35" s="69"/>
      <c r="E35" s="16" t="s">
        <v>43</v>
      </c>
      <c r="F35" s="23"/>
    </row>
    <row r="36" spans="1:6" ht="27" customHeight="1">
      <c r="A36" s="58" t="s">
        <v>44</v>
      </c>
      <c r="B36" s="58"/>
      <c r="C36" s="58"/>
      <c r="D36" s="58"/>
      <c r="E36" s="58"/>
      <c r="F36" s="58"/>
    </row>
    <row r="37" spans="1:6" ht="17.100000000000001" customHeight="1">
      <c r="A37" s="55" t="s">
        <v>30</v>
      </c>
      <c r="B37" s="50" t="s">
        <v>220</v>
      </c>
      <c r="C37" s="51"/>
      <c r="D37" s="51"/>
      <c r="E37" s="51"/>
      <c r="F37" s="52"/>
    </row>
    <row r="38" spans="1:6" ht="17.100000000000001" customHeight="1">
      <c r="A38" s="56"/>
      <c r="B38" s="50" t="s">
        <v>221</v>
      </c>
      <c r="C38" s="51"/>
      <c r="D38" s="51"/>
      <c r="E38" s="51"/>
      <c r="F38" s="52"/>
    </row>
    <row r="39" spans="1:6" ht="17.100000000000001" customHeight="1">
      <c r="A39" s="57"/>
      <c r="B39" s="50"/>
      <c r="C39" s="53"/>
      <c r="D39" s="53"/>
      <c r="E39" s="53"/>
      <c r="F39" s="54"/>
    </row>
    <row r="40" spans="1:6" ht="17.100000000000001" customHeight="1">
      <c r="A40" s="55" t="s">
        <v>19</v>
      </c>
      <c r="B40" s="50" t="s">
        <v>218</v>
      </c>
      <c r="C40" s="51"/>
      <c r="D40" s="51"/>
      <c r="E40" s="51"/>
      <c r="F40" s="52"/>
    </row>
    <row r="41" spans="1:6" ht="17.100000000000001" customHeight="1">
      <c r="A41" s="56"/>
      <c r="B41" s="50" t="s">
        <v>219</v>
      </c>
      <c r="C41" s="51"/>
      <c r="D41" s="51"/>
      <c r="E41" s="51"/>
      <c r="F41" s="52"/>
    </row>
    <row r="42" spans="1:6" ht="17.100000000000001" customHeight="1">
      <c r="A42" s="57"/>
      <c r="B42" s="50"/>
      <c r="C42" s="53"/>
      <c r="D42" s="53"/>
      <c r="E42" s="53"/>
      <c r="F42" s="54"/>
    </row>
    <row r="43" spans="1:6" ht="24" customHeight="1">
      <c r="A43" s="58" t="s">
        <v>31</v>
      </c>
      <c r="B43" s="58"/>
      <c r="C43" s="58"/>
      <c r="D43" s="58"/>
      <c r="E43" s="58"/>
      <c r="F43" s="58"/>
    </row>
    <row r="44" spans="1:6" ht="27" customHeight="1">
      <c r="A44" s="46" t="s">
        <v>29</v>
      </c>
      <c r="B44" s="59"/>
      <c r="C44" s="60"/>
      <c r="D44" s="46" t="s">
        <v>19</v>
      </c>
      <c r="E44" s="59"/>
      <c r="F44" s="60"/>
    </row>
    <row r="45" spans="1:6" ht="24" customHeight="1">
      <c r="A45" s="61" t="s">
        <v>11</v>
      </c>
      <c r="B45" s="62"/>
      <c r="C45" s="63"/>
      <c r="D45" s="45" t="s">
        <v>10</v>
      </c>
      <c r="E45" s="64">
        <f>B39</f>
        <v>0</v>
      </c>
      <c r="F45" s="65"/>
    </row>
    <row r="46" spans="1:6" ht="17.100000000000001" customHeight="1">
      <c r="A46" s="48" t="s">
        <v>29</v>
      </c>
      <c r="B46" s="13" t="s">
        <v>2</v>
      </c>
      <c r="C46" s="13" t="s">
        <v>23</v>
      </c>
      <c r="D46" s="48" t="s">
        <v>19</v>
      </c>
      <c r="E46" s="13" t="s">
        <v>24</v>
      </c>
      <c r="F46" s="13" t="s">
        <v>3</v>
      </c>
    </row>
    <row r="47" spans="1:6" ht="17.100000000000001" customHeight="1">
      <c r="A47" s="48"/>
      <c r="B47" s="3"/>
      <c r="C47" s="3"/>
      <c r="D47" s="49"/>
      <c r="E47" s="3"/>
      <c r="F47" s="14"/>
    </row>
    <row r="48" spans="1:6" ht="17.100000000000001" customHeight="1">
      <c r="A48" s="48"/>
      <c r="B48" s="3"/>
      <c r="C48" s="3"/>
      <c r="D48" s="49"/>
      <c r="E48" s="3"/>
      <c r="F48" s="14"/>
    </row>
    <row r="49" spans="1:6" ht="17.100000000000001" customHeight="1">
      <c r="A49" s="48"/>
      <c r="B49" s="3"/>
      <c r="C49" s="3"/>
      <c r="D49" s="49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Normal="100" zoomScalePageLayoutView="150" workbookViewId="0">
      <selection activeCell="E8" sqref="E8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76"/>
      <c r="B1" s="76"/>
      <c r="C1" s="76"/>
      <c r="D1" s="76"/>
      <c r="E1" s="76"/>
      <c r="F1" s="76"/>
    </row>
    <row r="2" spans="1:10" ht="20.100000000000001" customHeight="1">
      <c r="A2" s="47" t="s">
        <v>4</v>
      </c>
      <c r="B2" s="15">
        <v>42350</v>
      </c>
      <c r="C2" s="5"/>
      <c r="D2" s="15"/>
      <c r="E2" s="6" t="s">
        <v>45</v>
      </c>
      <c r="F2" s="17"/>
      <c r="G2" s="29">
        <f>SUM(D4:D8)+SUM(F4:F8)</f>
        <v>1.0100000000000002</v>
      </c>
    </row>
    <row r="3" spans="1:10" ht="24" customHeight="1">
      <c r="A3" s="77" t="s">
        <v>58</v>
      </c>
      <c r="B3" s="78"/>
      <c r="C3" s="25" t="s">
        <v>13</v>
      </c>
      <c r="D3" s="25" t="s">
        <v>47</v>
      </c>
      <c r="E3" s="25" t="s">
        <v>46</v>
      </c>
      <c r="F3" s="7" t="s">
        <v>47</v>
      </c>
    </row>
    <row r="4" spans="1:10" ht="17.100000000000001" customHeight="1">
      <c r="A4" s="47" t="s">
        <v>5</v>
      </c>
      <c r="B4" s="26">
        <v>1260000</v>
      </c>
      <c r="C4" s="8" t="s">
        <v>54</v>
      </c>
      <c r="D4" s="10">
        <v>0.03</v>
      </c>
      <c r="E4" s="9" t="s">
        <v>49</v>
      </c>
      <c r="F4" s="10">
        <v>0.15</v>
      </c>
    </row>
    <row r="5" spans="1:10" ht="17.100000000000001" customHeight="1">
      <c r="A5" s="47" t="s">
        <v>6</v>
      </c>
      <c r="B5" s="28">
        <v>1031000</v>
      </c>
      <c r="C5" s="9" t="s">
        <v>48</v>
      </c>
      <c r="D5" s="10">
        <v>0.01</v>
      </c>
      <c r="E5" s="9" t="s">
        <v>50</v>
      </c>
      <c r="F5" s="10">
        <v>0.4</v>
      </c>
      <c r="G5" s="30">
        <f>B7+B6</f>
        <v>26518500</v>
      </c>
    </row>
    <row r="6" spans="1:10" ht="17.100000000000001" customHeight="1">
      <c r="A6" s="47" t="s">
        <v>7</v>
      </c>
      <c r="B6" s="28">
        <v>3552400</v>
      </c>
      <c r="C6" s="8" t="s">
        <v>53</v>
      </c>
      <c r="D6" s="10">
        <v>0.05</v>
      </c>
      <c r="E6" s="9" t="s">
        <v>51</v>
      </c>
      <c r="F6" s="10">
        <v>0.03</v>
      </c>
      <c r="G6" s="33"/>
      <c r="H6" s="32"/>
    </row>
    <row r="7" spans="1:10" ht="17.100000000000001" customHeight="1">
      <c r="A7" s="47" t="s">
        <v>8</v>
      </c>
      <c r="B7" s="28">
        <v>22966100</v>
      </c>
      <c r="C7" s="9" t="s">
        <v>33</v>
      </c>
      <c r="D7" s="10">
        <v>0.15</v>
      </c>
      <c r="E7" s="9" t="s">
        <v>52</v>
      </c>
      <c r="F7" s="10">
        <v>0.16</v>
      </c>
      <c r="G7" s="31"/>
    </row>
    <row r="8" spans="1:10" ht="17.100000000000001" customHeight="1">
      <c r="A8" s="47" t="s">
        <v>12</v>
      </c>
      <c r="B8" s="28">
        <v>125021800</v>
      </c>
      <c r="C8" s="8" t="s">
        <v>34</v>
      </c>
      <c r="D8" s="10">
        <v>0.03</v>
      </c>
      <c r="E8" s="9"/>
      <c r="F8" s="10"/>
    </row>
    <row r="9" spans="1:10" ht="17.100000000000001" customHeight="1">
      <c r="A9" s="47" t="s">
        <v>27</v>
      </c>
      <c r="B9" s="27">
        <f>B7/B8</f>
        <v>0.1836967632844832</v>
      </c>
      <c r="C9" s="8"/>
      <c r="D9" s="10"/>
      <c r="E9" s="9"/>
      <c r="F9" s="12"/>
    </row>
    <row r="10" spans="1:10" ht="27.95" customHeight="1">
      <c r="A10" s="58" t="s">
        <v>25</v>
      </c>
      <c r="B10" s="58"/>
      <c r="C10" s="58"/>
      <c r="D10" s="58"/>
      <c r="E10" s="58"/>
      <c r="F10" s="58"/>
    </row>
    <row r="11" spans="1:10" ht="17.100000000000001" customHeight="1">
      <c r="A11" s="70" t="s">
        <v>26</v>
      </c>
      <c r="B11" s="47" t="s">
        <v>18</v>
      </c>
      <c r="C11" s="47" t="s">
        <v>14</v>
      </c>
      <c r="D11" s="47" t="s">
        <v>17</v>
      </c>
      <c r="E11" s="47"/>
      <c r="F11" s="16" t="s">
        <v>9</v>
      </c>
    </row>
    <row r="12" spans="1:10" ht="17.100000000000001" customHeight="1">
      <c r="A12" s="70"/>
      <c r="B12" s="21" t="s">
        <v>70</v>
      </c>
      <c r="C12" s="17" t="s">
        <v>224</v>
      </c>
      <c r="D12" s="79" t="s">
        <v>15</v>
      </c>
      <c r="E12" s="21" t="s">
        <v>195</v>
      </c>
      <c r="F12" s="17">
        <v>26</v>
      </c>
      <c r="J12" s="38">
        <v>93050750</v>
      </c>
    </row>
    <row r="13" spans="1:10" ht="17.100000000000001" customHeight="1">
      <c r="A13" s="70"/>
      <c r="B13" s="21" t="s">
        <v>71</v>
      </c>
      <c r="C13" s="17" t="s">
        <v>225</v>
      </c>
      <c r="D13" s="79"/>
      <c r="E13" s="21" t="s">
        <v>228</v>
      </c>
      <c r="F13" s="17">
        <v>5</v>
      </c>
    </row>
    <row r="14" spans="1:10" ht="17.100000000000001" customHeight="1">
      <c r="A14" s="70"/>
      <c r="B14" s="21" t="s">
        <v>72</v>
      </c>
      <c r="C14" s="17" t="s">
        <v>226</v>
      </c>
      <c r="D14" s="79" t="s">
        <v>16</v>
      </c>
      <c r="E14" s="21" t="s">
        <v>123</v>
      </c>
      <c r="F14" s="34">
        <v>0</v>
      </c>
    </row>
    <row r="15" spans="1:10" ht="17.100000000000001" customHeight="1">
      <c r="A15" s="70"/>
      <c r="B15" s="21" t="s">
        <v>73</v>
      </c>
      <c r="C15" s="17" t="s">
        <v>227</v>
      </c>
      <c r="D15" s="79"/>
      <c r="E15" s="21"/>
      <c r="F15" s="34"/>
    </row>
    <row r="16" spans="1:10" ht="27.95" customHeight="1">
      <c r="A16" s="58"/>
      <c r="B16" s="58"/>
      <c r="C16" s="58"/>
      <c r="D16" s="58"/>
      <c r="E16" s="58"/>
      <c r="F16" s="58"/>
    </row>
    <row r="17" spans="1:6" ht="18.95" customHeight="1">
      <c r="A17" s="2"/>
      <c r="B17" s="47" t="s">
        <v>32</v>
      </c>
      <c r="C17" s="47" t="s">
        <v>20</v>
      </c>
      <c r="D17" s="47" t="s">
        <v>21</v>
      </c>
      <c r="E17" s="73" t="s">
        <v>22</v>
      </c>
      <c r="F17" s="74"/>
    </row>
    <row r="18" spans="1:6" ht="17.100000000000001" customHeight="1">
      <c r="A18" s="70" t="s">
        <v>28</v>
      </c>
      <c r="B18" s="24">
        <v>0.5</v>
      </c>
      <c r="C18" s="24" t="s">
        <v>229</v>
      </c>
      <c r="D18" s="11">
        <v>9</v>
      </c>
      <c r="E18" s="71" t="s">
        <v>230</v>
      </c>
      <c r="F18" s="72"/>
    </row>
    <row r="19" spans="1:6" ht="17.100000000000001" customHeight="1">
      <c r="A19" s="70"/>
      <c r="B19" s="24">
        <v>0.5</v>
      </c>
      <c r="C19" s="24" t="s">
        <v>231</v>
      </c>
      <c r="D19" s="11">
        <v>6</v>
      </c>
      <c r="E19" s="71"/>
      <c r="F19" s="72"/>
    </row>
    <row r="20" spans="1:6" ht="17.100000000000001" customHeight="1">
      <c r="A20" s="70"/>
      <c r="B20" s="24">
        <v>0.5</v>
      </c>
      <c r="C20" s="24" t="s">
        <v>232</v>
      </c>
      <c r="D20" s="11">
        <v>4</v>
      </c>
      <c r="E20" s="71"/>
      <c r="F20" s="72"/>
    </row>
    <row r="21" spans="1:6" ht="17.100000000000001" customHeight="1">
      <c r="A21" s="70"/>
      <c r="B21" s="24">
        <v>0.54166666666666663</v>
      </c>
      <c r="C21" s="24" t="s">
        <v>233</v>
      </c>
      <c r="D21" s="11">
        <v>6</v>
      </c>
      <c r="E21" s="71"/>
      <c r="F21" s="72"/>
    </row>
    <row r="22" spans="1:6" ht="17.100000000000001" customHeight="1">
      <c r="A22" s="70"/>
      <c r="B22" s="24">
        <v>0.5</v>
      </c>
      <c r="C22" s="24" t="s">
        <v>234</v>
      </c>
      <c r="D22" s="11">
        <v>4</v>
      </c>
      <c r="E22" s="71" t="s">
        <v>235</v>
      </c>
      <c r="F22" s="72"/>
    </row>
    <row r="23" spans="1:6" ht="17.100000000000001" customHeight="1">
      <c r="A23" s="75"/>
      <c r="B23" s="24"/>
      <c r="C23" s="17"/>
      <c r="D23" s="11"/>
      <c r="E23" s="71"/>
      <c r="F23" s="72"/>
    </row>
    <row r="24" spans="1:6" ht="17.100000000000001" customHeight="1">
      <c r="A24" s="70" t="s">
        <v>0</v>
      </c>
      <c r="B24" s="24">
        <v>0.75</v>
      </c>
      <c r="C24" s="24" t="s">
        <v>236</v>
      </c>
      <c r="D24" s="11">
        <v>26</v>
      </c>
      <c r="E24" s="71" t="s">
        <v>237</v>
      </c>
      <c r="F24" s="72"/>
    </row>
    <row r="25" spans="1:6" ht="17.100000000000001" customHeight="1">
      <c r="A25" s="70"/>
      <c r="B25" s="24">
        <v>0.75</v>
      </c>
      <c r="C25" s="24" t="s">
        <v>238</v>
      </c>
      <c r="D25" s="11">
        <v>2</v>
      </c>
      <c r="E25" s="71"/>
      <c r="F25" s="72"/>
    </row>
    <row r="26" spans="1:6" ht="17.100000000000001" customHeight="1">
      <c r="A26" s="70"/>
      <c r="B26" s="24">
        <v>0.79166666666666663</v>
      </c>
      <c r="C26" s="24" t="s">
        <v>239</v>
      </c>
      <c r="D26" s="11">
        <v>4</v>
      </c>
      <c r="E26" s="71"/>
      <c r="F26" s="72"/>
    </row>
    <row r="27" spans="1:6" ht="17.100000000000001" customHeight="1">
      <c r="A27" s="70"/>
      <c r="B27" s="24">
        <v>0.79166666666666663</v>
      </c>
      <c r="C27" s="24" t="s">
        <v>240</v>
      </c>
      <c r="D27" s="11">
        <v>7</v>
      </c>
      <c r="E27" s="71"/>
      <c r="F27" s="72"/>
    </row>
    <row r="28" spans="1:6" ht="17.100000000000001" customHeight="1">
      <c r="A28" s="70"/>
      <c r="B28" s="24"/>
      <c r="C28" s="24"/>
      <c r="D28" s="11"/>
      <c r="E28" s="71"/>
      <c r="F28" s="72"/>
    </row>
    <row r="29" spans="1:6" ht="17.100000000000001" customHeight="1">
      <c r="A29" s="70"/>
      <c r="B29" s="24"/>
      <c r="C29" s="24"/>
      <c r="D29" s="11"/>
      <c r="E29" s="71"/>
      <c r="F29" s="72"/>
    </row>
    <row r="30" spans="1:6" ht="26.1" customHeight="1">
      <c r="A30" s="58" t="s">
        <v>44</v>
      </c>
      <c r="B30" s="58"/>
      <c r="C30" s="58"/>
      <c r="D30" s="58"/>
      <c r="E30" s="58"/>
      <c r="F30" s="58"/>
    </row>
    <row r="31" spans="1:6" ht="17.100000000000001" customHeight="1">
      <c r="A31" s="55" t="s">
        <v>29</v>
      </c>
      <c r="B31" s="18" t="s">
        <v>35</v>
      </c>
      <c r="C31" s="22" t="s">
        <v>56</v>
      </c>
      <c r="D31" s="55" t="s">
        <v>19</v>
      </c>
      <c r="E31" s="47" t="s">
        <v>35</v>
      </c>
      <c r="F31" s="23" t="s">
        <v>241</v>
      </c>
    </row>
    <row r="32" spans="1:6" ht="17.100000000000001" customHeight="1">
      <c r="A32" s="66"/>
      <c r="B32" s="19" t="s">
        <v>36</v>
      </c>
      <c r="C32" s="22" t="s">
        <v>55</v>
      </c>
      <c r="D32" s="67"/>
      <c r="E32" s="16" t="s">
        <v>40</v>
      </c>
      <c r="F32" s="23" t="s">
        <v>242</v>
      </c>
    </row>
    <row r="33" spans="1:6" ht="17.100000000000001" customHeight="1">
      <c r="A33" s="66"/>
      <c r="B33" s="20" t="s">
        <v>37</v>
      </c>
      <c r="C33" s="22" t="s">
        <v>62</v>
      </c>
      <c r="D33" s="67"/>
      <c r="E33" s="16" t="s">
        <v>41</v>
      </c>
      <c r="F33" s="23" t="s">
        <v>203</v>
      </c>
    </row>
    <row r="34" spans="1:6" ht="17.100000000000001" customHeight="1">
      <c r="A34" s="56"/>
      <c r="B34" s="20" t="s">
        <v>38</v>
      </c>
      <c r="C34" s="22" t="s">
        <v>150</v>
      </c>
      <c r="D34" s="68"/>
      <c r="E34" s="16" t="s">
        <v>42</v>
      </c>
      <c r="F34" s="23"/>
    </row>
    <row r="35" spans="1:6" ht="17.100000000000001" customHeight="1">
      <c r="A35" s="57"/>
      <c r="B35" s="20" t="s">
        <v>39</v>
      </c>
      <c r="C35" s="22" t="s">
        <v>65</v>
      </c>
      <c r="D35" s="69"/>
      <c r="E35" s="16" t="s">
        <v>43</v>
      </c>
      <c r="F35" s="23"/>
    </row>
    <row r="36" spans="1:6" ht="27" customHeight="1">
      <c r="A36" s="58" t="s">
        <v>44</v>
      </c>
      <c r="B36" s="58"/>
      <c r="C36" s="58"/>
      <c r="D36" s="58"/>
      <c r="E36" s="58"/>
      <c r="F36" s="58"/>
    </row>
    <row r="37" spans="1:6" ht="17.100000000000001" customHeight="1">
      <c r="A37" s="55" t="s">
        <v>30</v>
      </c>
      <c r="B37" s="50" t="s">
        <v>243</v>
      </c>
      <c r="C37" s="51"/>
      <c r="D37" s="51"/>
      <c r="E37" s="51"/>
      <c r="F37" s="52"/>
    </row>
    <row r="38" spans="1:6" ht="17.100000000000001" customHeight="1">
      <c r="A38" s="56"/>
      <c r="B38" s="50"/>
      <c r="C38" s="51"/>
      <c r="D38" s="51"/>
      <c r="E38" s="51"/>
      <c r="F38" s="52"/>
    </row>
    <row r="39" spans="1:6" ht="17.100000000000001" customHeight="1">
      <c r="A39" s="57"/>
      <c r="B39" s="50"/>
      <c r="C39" s="53"/>
      <c r="D39" s="53"/>
      <c r="E39" s="53"/>
      <c r="F39" s="54"/>
    </row>
    <row r="40" spans="1:6" ht="17.100000000000001" customHeight="1">
      <c r="A40" s="55" t="s">
        <v>19</v>
      </c>
      <c r="B40" s="50" t="s">
        <v>244</v>
      </c>
      <c r="C40" s="51"/>
      <c r="D40" s="51"/>
      <c r="E40" s="51"/>
      <c r="F40" s="52"/>
    </row>
    <row r="41" spans="1:6" ht="17.100000000000001" customHeight="1">
      <c r="A41" s="56"/>
      <c r="B41" s="50"/>
      <c r="C41" s="51"/>
      <c r="D41" s="51"/>
      <c r="E41" s="51"/>
      <c r="F41" s="52"/>
    </row>
    <row r="42" spans="1:6" ht="17.100000000000001" customHeight="1">
      <c r="A42" s="57"/>
      <c r="B42" s="50"/>
      <c r="C42" s="53"/>
      <c r="D42" s="53"/>
      <c r="E42" s="53"/>
      <c r="F42" s="54"/>
    </row>
    <row r="43" spans="1:6" ht="24" customHeight="1">
      <c r="A43" s="58" t="s">
        <v>31</v>
      </c>
      <c r="B43" s="58"/>
      <c r="C43" s="58"/>
      <c r="D43" s="58"/>
      <c r="E43" s="58"/>
      <c r="F43" s="58"/>
    </row>
    <row r="44" spans="1:6" ht="27" customHeight="1">
      <c r="A44" s="46" t="s">
        <v>29</v>
      </c>
      <c r="B44" s="59"/>
      <c r="C44" s="60"/>
      <c r="D44" s="46" t="s">
        <v>19</v>
      </c>
      <c r="E44" s="59"/>
      <c r="F44" s="60"/>
    </row>
    <row r="45" spans="1:6" ht="24" customHeight="1">
      <c r="A45" s="61" t="s">
        <v>11</v>
      </c>
      <c r="B45" s="62"/>
      <c r="C45" s="63"/>
      <c r="D45" s="45" t="s">
        <v>10</v>
      </c>
      <c r="E45" s="64">
        <f>B39</f>
        <v>0</v>
      </c>
      <c r="F45" s="65"/>
    </row>
    <row r="46" spans="1:6" ht="17.100000000000001" customHeight="1">
      <c r="A46" s="48" t="s">
        <v>29</v>
      </c>
      <c r="B46" s="13" t="s">
        <v>2</v>
      </c>
      <c r="C46" s="13" t="s">
        <v>23</v>
      </c>
      <c r="D46" s="48" t="s">
        <v>19</v>
      </c>
      <c r="E46" s="13" t="s">
        <v>24</v>
      </c>
      <c r="F46" s="13" t="s">
        <v>3</v>
      </c>
    </row>
    <row r="47" spans="1:6" ht="17.100000000000001" customHeight="1">
      <c r="A47" s="48"/>
      <c r="B47" s="3"/>
      <c r="C47" s="3"/>
      <c r="D47" s="49"/>
      <c r="E47" s="3"/>
      <c r="F47" s="14"/>
    </row>
    <row r="48" spans="1:6" ht="17.100000000000001" customHeight="1">
      <c r="A48" s="48"/>
      <c r="B48" s="3"/>
      <c r="C48" s="3"/>
      <c r="D48" s="49"/>
      <c r="E48" s="3"/>
      <c r="F48" s="14"/>
    </row>
    <row r="49" spans="1:6" ht="17.100000000000001" customHeight="1">
      <c r="A49" s="48"/>
      <c r="B49" s="3"/>
      <c r="C49" s="3"/>
      <c r="D49" s="49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Normal="100" zoomScalePageLayoutView="150" workbookViewId="0">
      <selection activeCell="E17" sqref="E17:F17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76"/>
      <c r="B1" s="76"/>
      <c r="C1" s="76"/>
      <c r="D1" s="76"/>
      <c r="E1" s="76"/>
      <c r="F1" s="76"/>
    </row>
    <row r="2" spans="1:10" ht="20.100000000000001" customHeight="1">
      <c r="A2" s="47" t="s">
        <v>4</v>
      </c>
      <c r="B2" s="15">
        <v>42351</v>
      </c>
      <c r="C2" s="5"/>
      <c r="D2" s="15"/>
      <c r="E2" s="6" t="s">
        <v>45</v>
      </c>
      <c r="F2" s="17"/>
      <c r="G2" s="29">
        <f>SUM(D4:D8)+SUM(F4:F8)</f>
        <v>1.0000000000000002</v>
      </c>
    </row>
    <row r="3" spans="1:10" ht="24" customHeight="1">
      <c r="A3" s="77" t="s">
        <v>58</v>
      </c>
      <c r="B3" s="78"/>
      <c r="C3" s="25" t="s">
        <v>13</v>
      </c>
      <c r="D3" s="25" t="s">
        <v>47</v>
      </c>
      <c r="E3" s="25" t="s">
        <v>46</v>
      </c>
      <c r="F3" s="7" t="s">
        <v>47</v>
      </c>
    </row>
    <row r="4" spans="1:10" ht="17.100000000000001" customHeight="1">
      <c r="A4" s="47" t="s">
        <v>5</v>
      </c>
      <c r="B4" s="26">
        <v>1620500</v>
      </c>
      <c r="C4" s="8" t="s">
        <v>54</v>
      </c>
      <c r="D4" s="10">
        <v>0.03</v>
      </c>
      <c r="E4" s="9" t="s">
        <v>49</v>
      </c>
      <c r="F4" s="10">
        <v>0.17</v>
      </c>
    </row>
    <row r="5" spans="1:10" ht="17.100000000000001" customHeight="1">
      <c r="A5" s="47" t="s">
        <v>6</v>
      </c>
      <c r="B5" s="28">
        <v>1031000</v>
      </c>
      <c r="C5" s="9" t="s">
        <v>48</v>
      </c>
      <c r="D5" s="10">
        <v>0.05</v>
      </c>
      <c r="E5" s="9" t="s">
        <v>50</v>
      </c>
      <c r="F5" s="10">
        <v>0.24</v>
      </c>
      <c r="G5" s="30">
        <f>B7+B6</f>
        <v>30068500</v>
      </c>
    </row>
    <row r="6" spans="1:10" ht="17.100000000000001" customHeight="1">
      <c r="A6" s="47" t="s">
        <v>7</v>
      </c>
      <c r="B6" s="28">
        <v>3551200</v>
      </c>
      <c r="C6" s="8" t="s">
        <v>53</v>
      </c>
      <c r="D6" s="10">
        <v>7.0000000000000007E-2</v>
      </c>
      <c r="E6" s="9" t="s">
        <v>51</v>
      </c>
      <c r="F6" s="10">
        <v>0.2</v>
      </c>
      <c r="G6" s="33"/>
      <c r="H6" s="32"/>
    </row>
    <row r="7" spans="1:10" ht="17.100000000000001" customHeight="1">
      <c r="A7" s="47" t="s">
        <v>8</v>
      </c>
      <c r="B7" s="28">
        <v>26517300</v>
      </c>
      <c r="C7" s="9" t="s">
        <v>33</v>
      </c>
      <c r="D7" s="10">
        <v>0.16</v>
      </c>
      <c r="E7" s="9" t="s">
        <v>52</v>
      </c>
      <c r="F7" s="10">
        <v>0.06</v>
      </c>
      <c r="G7" s="31"/>
    </row>
    <row r="8" spans="1:10" ht="17.100000000000001" customHeight="1">
      <c r="A8" s="47" t="s">
        <v>12</v>
      </c>
      <c r="B8" s="28">
        <v>125021800</v>
      </c>
      <c r="C8" s="8" t="s">
        <v>34</v>
      </c>
      <c r="D8" s="10">
        <v>0.02</v>
      </c>
      <c r="E8" s="9"/>
      <c r="F8" s="10"/>
    </row>
    <row r="9" spans="1:10" ht="17.100000000000001" customHeight="1">
      <c r="A9" s="47" t="s">
        <v>27</v>
      </c>
      <c r="B9" s="27">
        <f>B7/B8</f>
        <v>0.21210140951418072</v>
      </c>
      <c r="C9" s="8"/>
      <c r="D9" s="10"/>
      <c r="E9" s="9"/>
      <c r="F9" s="12"/>
    </row>
    <row r="10" spans="1:10" ht="27.95" customHeight="1">
      <c r="A10" s="58" t="s">
        <v>25</v>
      </c>
      <c r="B10" s="58"/>
      <c r="C10" s="58"/>
      <c r="D10" s="58"/>
      <c r="E10" s="58"/>
      <c r="F10" s="58"/>
    </row>
    <row r="11" spans="1:10" ht="17.100000000000001" customHeight="1">
      <c r="A11" s="70" t="s">
        <v>26</v>
      </c>
      <c r="B11" s="47" t="s">
        <v>18</v>
      </c>
      <c r="C11" s="47" t="s">
        <v>14</v>
      </c>
      <c r="D11" s="47" t="s">
        <v>17</v>
      </c>
      <c r="E11" s="47"/>
      <c r="F11" s="16" t="s">
        <v>9</v>
      </c>
    </row>
    <row r="12" spans="1:10" ht="17.100000000000001" customHeight="1">
      <c r="A12" s="70"/>
      <c r="B12" s="21" t="s">
        <v>70</v>
      </c>
      <c r="C12" s="17" t="s">
        <v>246</v>
      </c>
      <c r="D12" s="79" t="s">
        <v>15</v>
      </c>
      <c r="E12" s="21" t="s">
        <v>195</v>
      </c>
      <c r="F12" s="17">
        <v>16</v>
      </c>
      <c r="J12" s="38">
        <v>93050750</v>
      </c>
    </row>
    <row r="13" spans="1:10" ht="17.100000000000001" customHeight="1">
      <c r="A13" s="70"/>
      <c r="B13" s="21" t="s">
        <v>71</v>
      </c>
      <c r="C13" s="17" t="s">
        <v>247</v>
      </c>
      <c r="D13" s="79"/>
      <c r="E13" s="21" t="s">
        <v>245</v>
      </c>
      <c r="F13" s="17">
        <v>8</v>
      </c>
    </row>
    <row r="14" spans="1:10" ht="17.100000000000001" customHeight="1">
      <c r="A14" s="70"/>
      <c r="B14" s="21" t="s">
        <v>72</v>
      </c>
      <c r="C14" s="17" t="s">
        <v>248</v>
      </c>
      <c r="D14" s="79" t="s">
        <v>16</v>
      </c>
      <c r="E14" s="21" t="s">
        <v>250</v>
      </c>
      <c r="F14" s="34">
        <v>0</v>
      </c>
    </row>
    <row r="15" spans="1:10" ht="17.100000000000001" customHeight="1">
      <c r="A15" s="70"/>
      <c r="B15" s="21" t="s">
        <v>73</v>
      </c>
      <c r="C15" s="17" t="s">
        <v>249</v>
      </c>
      <c r="D15" s="79"/>
      <c r="E15" s="21"/>
      <c r="F15" s="34"/>
    </row>
    <row r="16" spans="1:10" ht="27.95" customHeight="1">
      <c r="A16" s="58"/>
      <c r="B16" s="58"/>
      <c r="C16" s="58"/>
      <c r="D16" s="58"/>
      <c r="E16" s="58"/>
      <c r="F16" s="58"/>
    </row>
    <row r="17" spans="1:6" ht="18.95" customHeight="1">
      <c r="A17" s="2"/>
      <c r="B17" s="47" t="s">
        <v>32</v>
      </c>
      <c r="C17" s="47" t="s">
        <v>20</v>
      </c>
      <c r="D17" s="47" t="s">
        <v>21</v>
      </c>
      <c r="E17" s="73" t="s">
        <v>22</v>
      </c>
      <c r="F17" s="74"/>
    </row>
    <row r="18" spans="1:6" ht="17.100000000000001" customHeight="1">
      <c r="A18" s="70" t="s">
        <v>28</v>
      </c>
      <c r="B18" s="24">
        <v>0.5</v>
      </c>
      <c r="C18" s="24" t="s">
        <v>251</v>
      </c>
      <c r="D18" s="11" t="s">
        <v>252</v>
      </c>
      <c r="E18" s="71" t="s">
        <v>253</v>
      </c>
      <c r="F18" s="72"/>
    </row>
    <row r="19" spans="1:6" ht="17.100000000000001" customHeight="1">
      <c r="A19" s="70"/>
      <c r="B19" s="24">
        <v>0.5</v>
      </c>
      <c r="C19" s="24" t="s">
        <v>254</v>
      </c>
      <c r="D19" s="11">
        <v>2</v>
      </c>
      <c r="E19" s="71" t="s">
        <v>235</v>
      </c>
      <c r="F19" s="72"/>
    </row>
    <row r="20" spans="1:6" ht="17.100000000000001" customHeight="1">
      <c r="A20" s="70"/>
      <c r="B20" s="24">
        <v>0.5</v>
      </c>
      <c r="C20" s="24" t="s">
        <v>255</v>
      </c>
      <c r="D20" s="11">
        <v>2</v>
      </c>
      <c r="E20" s="71"/>
      <c r="F20" s="72"/>
    </row>
    <row r="21" spans="1:6" ht="17.100000000000001" customHeight="1">
      <c r="A21" s="70"/>
      <c r="B21" s="24">
        <v>0.54166666666666663</v>
      </c>
      <c r="C21" s="24" t="s">
        <v>256</v>
      </c>
      <c r="D21" s="11">
        <v>3</v>
      </c>
      <c r="E21" s="71"/>
      <c r="F21" s="72"/>
    </row>
    <row r="22" spans="1:6" ht="17.100000000000001" customHeight="1">
      <c r="A22" s="70"/>
      <c r="B22" s="24">
        <v>0.5</v>
      </c>
      <c r="C22" s="24" t="s">
        <v>257</v>
      </c>
      <c r="D22" s="11">
        <v>4</v>
      </c>
      <c r="E22" s="71" t="s">
        <v>258</v>
      </c>
      <c r="F22" s="72"/>
    </row>
    <row r="23" spans="1:6" ht="17.100000000000001" customHeight="1">
      <c r="A23" s="75"/>
      <c r="B23" s="24"/>
      <c r="C23" s="17"/>
      <c r="D23" s="11"/>
      <c r="E23" s="71"/>
      <c r="F23" s="72"/>
    </row>
    <row r="24" spans="1:6" ht="17.100000000000001" customHeight="1">
      <c r="A24" s="70" t="s">
        <v>0</v>
      </c>
      <c r="B24" s="24">
        <v>0.75</v>
      </c>
      <c r="C24" s="24" t="s">
        <v>259</v>
      </c>
      <c r="D24" s="11">
        <v>15</v>
      </c>
      <c r="E24" s="71" t="s">
        <v>260</v>
      </c>
      <c r="F24" s="72"/>
    </row>
    <row r="25" spans="1:6" ht="17.100000000000001" customHeight="1">
      <c r="A25" s="70"/>
      <c r="B25" s="24">
        <v>0.75</v>
      </c>
      <c r="C25" s="24" t="s">
        <v>261</v>
      </c>
      <c r="D25" s="11">
        <v>3</v>
      </c>
      <c r="E25" s="71"/>
      <c r="F25" s="72"/>
    </row>
    <row r="26" spans="1:6" ht="17.100000000000001" customHeight="1">
      <c r="A26" s="70"/>
      <c r="B26" s="24">
        <v>0.79166666666666663</v>
      </c>
      <c r="C26" s="24" t="s">
        <v>262</v>
      </c>
      <c r="D26" s="11">
        <v>7</v>
      </c>
      <c r="E26" s="71"/>
      <c r="F26" s="72"/>
    </row>
    <row r="27" spans="1:6" ht="17.100000000000001" customHeight="1">
      <c r="A27" s="70"/>
      <c r="B27" s="24">
        <v>0.79166666666666663</v>
      </c>
      <c r="C27" s="24"/>
      <c r="D27" s="11"/>
      <c r="E27" s="71"/>
      <c r="F27" s="72"/>
    </row>
    <row r="28" spans="1:6" ht="17.100000000000001" customHeight="1">
      <c r="A28" s="70"/>
      <c r="B28" s="24"/>
      <c r="C28" s="24"/>
      <c r="D28" s="11"/>
      <c r="E28" s="71"/>
      <c r="F28" s="72"/>
    </row>
    <row r="29" spans="1:6" ht="17.100000000000001" customHeight="1">
      <c r="A29" s="70"/>
      <c r="B29" s="24"/>
      <c r="C29" s="24"/>
      <c r="D29" s="11"/>
      <c r="E29" s="71"/>
      <c r="F29" s="72"/>
    </row>
    <row r="30" spans="1:6" ht="26.1" customHeight="1">
      <c r="A30" s="58" t="s">
        <v>44</v>
      </c>
      <c r="B30" s="58"/>
      <c r="C30" s="58"/>
      <c r="D30" s="58"/>
      <c r="E30" s="58"/>
      <c r="F30" s="58"/>
    </row>
    <row r="31" spans="1:6" ht="17.100000000000001" customHeight="1">
      <c r="A31" s="55" t="s">
        <v>29</v>
      </c>
      <c r="B31" s="18" t="s">
        <v>35</v>
      </c>
      <c r="C31" s="22" t="s">
        <v>56</v>
      </c>
      <c r="D31" s="55" t="s">
        <v>19</v>
      </c>
      <c r="E31" s="47" t="s">
        <v>35</v>
      </c>
      <c r="F31" s="23" t="s">
        <v>263</v>
      </c>
    </row>
    <row r="32" spans="1:6" ht="17.100000000000001" customHeight="1">
      <c r="A32" s="66"/>
      <c r="B32" s="19" t="s">
        <v>36</v>
      </c>
      <c r="C32" s="22" t="s">
        <v>55</v>
      </c>
      <c r="D32" s="67"/>
      <c r="E32" s="16" t="s">
        <v>40</v>
      </c>
      <c r="F32" s="23" t="s">
        <v>264</v>
      </c>
    </row>
    <row r="33" spans="1:6" ht="17.100000000000001" customHeight="1">
      <c r="A33" s="66"/>
      <c r="B33" s="20" t="s">
        <v>37</v>
      </c>
      <c r="C33" s="22" t="s">
        <v>62</v>
      </c>
      <c r="D33" s="67"/>
      <c r="E33" s="16" t="s">
        <v>41</v>
      </c>
      <c r="F33" s="23" t="s">
        <v>203</v>
      </c>
    </row>
    <row r="34" spans="1:6" ht="17.100000000000001" customHeight="1">
      <c r="A34" s="56"/>
      <c r="B34" s="20" t="s">
        <v>38</v>
      </c>
      <c r="C34" s="22" t="s">
        <v>150</v>
      </c>
      <c r="D34" s="68"/>
      <c r="E34" s="16" t="s">
        <v>42</v>
      </c>
      <c r="F34" s="23"/>
    </row>
    <row r="35" spans="1:6" ht="17.100000000000001" customHeight="1">
      <c r="A35" s="57"/>
      <c r="B35" s="20" t="s">
        <v>39</v>
      </c>
      <c r="C35" s="22" t="s">
        <v>65</v>
      </c>
      <c r="D35" s="69"/>
      <c r="E35" s="16" t="s">
        <v>43</v>
      </c>
      <c r="F35" s="23"/>
    </row>
    <row r="36" spans="1:6" ht="27" customHeight="1">
      <c r="A36" s="58" t="s">
        <v>44</v>
      </c>
      <c r="B36" s="58"/>
      <c r="C36" s="58"/>
      <c r="D36" s="58"/>
      <c r="E36" s="58"/>
      <c r="F36" s="58"/>
    </row>
    <row r="37" spans="1:6" ht="17.100000000000001" customHeight="1">
      <c r="A37" s="55" t="s">
        <v>30</v>
      </c>
      <c r="B37" s="50" t="s">
        <v>265</v>
      </c>
      <c r="C37" s="51"/>
      <c r="D37" s="51"/>
      <c r="E37" s="51"/>
      <c r="F37" s="52"/>
    </row>
    <row r="38" spans="1:6" ht="17.100000000000001" customHeight="1">
      <c r="A38" s="56"/>
      <c r="B38" s="50" t="s">
        <v>266</v>
      </c>
      <c r="C38" s="51"/>
      <c r="D38" s="51"/>
      <c r="E38" s="51"/>
      <c r="F38" s="52"/>
    </row>
    <row r="39" spans="1:6" ht="17.100000000000001" customHeight="1">
      <c r="A39" s="57"/>
      <c r="B39" s="50"/>
      <c r="C39" s="53"/>
      <c r="D39" s="53"/>
      <c r="E39" s="53"/>
      <c r="F39" s="54"/>
    </row>
    <row r="40" spans="1:6" ht="17.100000000000001" customHeight="1">
      <c r="A40" s="55" t="s">
        <v>19</v>
      </c>
      <c r="B40" s="50" t="s">
        <v>267</v>
      </c>
      <c r="C40" s="51"/>
      <c r="D40" s="51"/>
      <c r="E40" s="51"/>
      <c r="F40" s="52"/>
    </row>
    <row r="41" spans="1:6" ht="17.100000000000001" customHeight="1">
      <c r="A41" s="56"/>
      <c r="B41" s="50"/>
      <c r="C41" s="51"/>
      <c r="D41" s="51"/>
      <c r="E41" s="51"/>
      <c r="F41" s="52"/>
    </row>
    <row r="42" spans="1:6" ht="17.100000000000001" customHeight="1">
      <c r="A42" s="57"/>
      <c r="B42" s="50"/>
      <c r="C42" s="53"/>
      <c r="D42" s="53"/>
      <c r="E42" s="53"/>
      <c r="F42" s="54"/>
    </row>
    <row r="43" spans="1:6" ht="24" customHeight="1">
      <c r="A43" s="58" t="s">
        <v>31</v>
      </c>
      <c r="B43" s="58"/>
      <c r="C43" s="58"/>
      <c r="D43" s="58"/>
      <c r="E43" s="58"/>
      <c r="F43" s="58"/>
    </row>
    <row r="44" spans="1:6" ht="27" customHeight="1">
      <c r="A44" s="46" t="s">
        <v>29</v>
      </c>
      <c r="B44" s="59"/>
      <c r="C44" s="60"/>
      <c r="D44" s="46" t="s">
        <v>19</v>
      </c>
      <c r="E44" s="59"/>
      <c r="F44" s="60"/>
    </row>
    <row r="45" spans="1:6" ht="24" customHeight="1">
      <c r="A45" s="61" t="s">
        <v>11</v>
      </c>
      <c r="B45" s="62"/>
      <c r="C45" s="63"/>
      <c r="D45" s="45" t="s">
        <v>10</v>
      </c>
      <c r="E45" s="64">
        <f>B39</f>
        <v>0</v>
      </c>
      <c r="F45" s="65"/>
    </row>
    <row r="46" spans="1:6" ht="17.100000000000001" customHeight="1">
      <c r="A46" s="48" t="s">
        <v>29</v>
      </c>
      <c r="B46" s="13" t="s">
        <v>2</v>
      </c>
      <c r="C46" s="13" t="s">
        <v>23</v>
      </c>
      <c r="D46" s="48" t="s">
        <v>19</v>
      </c>
      <c r="E46" s="13" t="s">
        <v>24</v>
      </c>
      <c r="F46" s="13" t="s">
        <v>3</v>
      </c>
    </row>
    <row r="47" spans="1:6" ht="17.100000000000001" customHeight="1">
      <c r="A47" s="48"/>
      <c r="B47" s="3"/>
      <c r="C47" s="3"/>
      <c r="D47" s="49"/>
      <c r="E47" s="3"/>
      <c r="F47" s="14"/>
    </row>
    <row r="48" spans="1:6" ht="17.100000000000001" customHeight="1">
      <c r="A48" s="48"/>
      <c r="B48" s="3"/>
      <c r="C48" s="3"/>
      <c r="D48" s="49"/>
      <c r="E48" s="3"/>
      <c r="F48" s="14"/>
    </row>
    <row r="49" spans="1:6" ht="17.100000000000001" customHeight="1">
      <c r="A49" s="48"/>
      <c r="B49" s="3"/>
      <c r="C49" s="3"/>
      <c r="D49" s="49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76"/>
      <c r="B1" s="76"/>
      <c r="C1" s="76"/>
      <c r="D1" s="76"/>
      <c r="E1" s="76"/>
      <c r="F1" s="76"/>
    </row>
    <row r="2" spans="1:10" ht="20.100000000000001" customHeight="1">
      <c r="A2" s="47" t="s">
        <v>4</v>
      </c>
      <c r="B2" s="15">
        <v>42352</v>
      </c>
      <c r="C2" s="5"/>
      <c r="D2" s="15"/>
      <c r="E2" s="6" t="s">
        <v>45</v>
      </c>
      <c r="F2" s="17"/>
      <c r="G2" s="29">
        <f>SUM(D4:D8)+SUM(F4:F8)</f>
        <v>1</v>
      </c>
    </row>
    <row r="3" spans="1:10" ht="24" customHeight="1">
      <c r="A3" s="77" t="s">
        <v>58</v>
      </c>
      <c r="B3" s="78"/>
      <c r="C3" s="25" t="s">
        <v>13</v>
      </c>
      <c r="D3" s="25" t="s">
        <v>47</v>
      </c>
      <c r="E3" s="25" t="s">
        <v>46</v>
      </c>
      <c r="F3" s="7" t="s">
        <v>47</v>
      </c>
    </row>
    <row r="4" spans="1:10" ht="17.100000000000001" customHeight="1">
      <c r="A4" s="47" t="s">
        <v>5</v>
      </c>
      <c r="B4" s="26">
        <v>1727500</v>
      </c>
      <c r="C4" s="8" t="s">
        <v>54</v>
      </c>
      <c r="D4" s="10">
        <v>0.04</v>
      </c>
      <c r="E4" s="9" t="s">
        <v>49</v>
      </c>
      <c r="F4" s="10">
        <v>0.09</v>
      </c>
    </row>
    <row r="5" spans="1:10" ht="17.100000000000001" customHeight="1">
      <c r="A5" s="47" t="s">
        <v>6</v>
      </c>
      <c r="B5" s="28">
        <v>1031000</v>
      </c>
      <c r="C5" s="9" t="s">
        <v>48</v>
      </c>
      <c r="D5" s="10">
        <v>0.06</v>
      </c>
      <c r="E5" s="9" t="s">
        <v>50</v>
      </c>
      <c r="F5" s="10">
        <v>0.46</v>
      </c>
      <c r="G5" s="30">
        <f>B7+B6</f>
        <v>31784500</v>
      </c>
    </row>
    <row r="6" spans="1:10" ht="17.100000000000001" customHeight="1">
      <c r="A6" s="47" t="s">
        <v>7</v>
      </c>
      <c r="B6" s="28">
        <v>2633600</v>
      </c>
      <c r="C6" s="8" t="s">
        <v>53</v>
      </c>
      <c r="D6" s="10">
        <v>0.05</v>
      </c>
      <c r="E6" s="9" t="s">
        <v>51</v>
      </c>
      <c r="F6" s="10">
        <v>0.05</v>
      </c>
      <c r="G6" s="33"/>
      <c r="H6" s="32"/>
    </row>
    <row r="7" spans="1:10" ht="17.100000000000001" customHeight="1">
      <c r="A7" s="47" t="s">
        <v>8</v>
      </c>
      <c r="B7" s="28">
        <v>29150900</v>
      </c>
      <c r="C7" s="9" t="s">
        <v>33</v>
      </c>
      <c r="D7" s="10">
        <v>0.09</v>
      </c>
      <c r="E7" s="9" t="s">
        <v>52</v>
      </c>
      <c r="F7" s="10">
        <v>0.14000000000000001</v>
      </c>
      <c r="G7" s="31"/>
    </row>
    <row r="8" spans="1:10" ht="17.100000000000001" customHeight="1">
      <c r="A8" s="47" t="s">
        <v>12</v>
      </c>
      <c r="B8" s="28">
        <v>125021800</v>
      </c>
      <c r="C8" s="8" t="s">
        <v>34</v>
      </c>
      <c r="D8" s="10">
        <v>0.02</v>
      </c>
      <c r="E8" s="9"/>
      <c r="F8" s="10"/>
    </row>
    <row r="9" spans="1:10" ht="17.100000000000001" customHeight="1">
      <c r="A9" s="47" t="s">
        <v>27</v>
      </c>
      <c r="B9" s="27">
        <f>B7/B8</f>
        <v>0.23316653575616411</v>
      </c>
      <c r="C9" s="8"/>
      <c r="D9" s="10"/>
      <c r="E9" s="9"/>
      <c r="F9" s="12"/>
    </row>
    <row r="10" spans="1:10" ht="27.95" customHeight="1">
      <c r="A10" s="58" t="s">
        <v>25</v>
      </c>
      <c r="B10" s="58"/>
      <c r="C10" s="58"/>
      <c r="D10" s="58"/>
      <c r="E10" s="58"/>
      <c r="F10" s="58"/>
    </row>
    <row r="11" spans="1:10" ht="17.100000000000001" customHeight="1">
      <c r="A11" s="70" t="s">
        <v>26</v>
      </c>
      <c r="B11" s="47" t="s">
        <v>18</v>
      </c>
      <c r="C11" s="47" t="s">
        <v>14</v>
      </c>
      <c r="D11" s="47" t="s">
        <v>17</v>
      </c>
      <c r="E11" s="47"/>
      <c r="F11" s="16" t="s">
        <v>9</v>
      </c>
    </row>
    <row r="12" spans="1:10" ht="17.100000000000001" customHeight="1">
      <c r="A12" s="70"/>
      <c r="B12" s="21" t="s">
        <v>70</v>
      </c>
      <c r="C12" s="17" t="s">
        <v>268</v>
      </c>
      <c r="D12" s="79" t="s">
        <v>15</v>
      </c>
      <c r="E12" s="21" t="s">
        <v>195</v>
      </c>
      <c r="F12" s="17">
        <v>22</v>
      </c>
      <c r="J12" s="38">
        <v>93050750</v>
      </c>
    </row>
    <row r="13" spans="1:10" ht="17.100000000000001" customHeight="1">
      <c r="A13" s="70"/>
      <c r="B13" s="21" t="s">
        <v>71</v>
      </c>
      <c r="C13" s="17" t="s">
        <v>269</v>
      </c>
      <c r="D13" s="79"/>
      <c r="E13" s="21"/>
      <c r="F13" s="17"/>
    </row>
    <row r="14" spans="1:10" ht="17.100000000000001" customHeight="1">
      <c r="A14" s="70"/>
      <c r="B14" s="21" t="s">
        <v>72</v>
      </c>
      <c r="C14" s="17" t="s">
        <v>270</v>
      </c>
      <c r="D14" s="79" t="s">
        <v>16</v>
      </c>
      <c r="E14" s="21" t="s">
        <v>272</v>
      </c>
      <c r="F14" s="34">
        <v>0</v>
      </c>
    </row>
    <row r="15" spans="1:10" ht="17.100000000000001" customHeight="1">
      <c r="A15" s="70"/>
      <c r="B15" s="21" t="s">
        <v>73</v>
      </c>
      <c r="C15" s="17" t="s">
        <v>271</v>
      </c>
      <c r="D15" s="79"/>
      <c r="E15" s="21"/>
      <c r="F15" s="34"/>
    </row>
    <row r="16" spans="1:10" ht="27.95" customHeight="1">
      <c r="A16" s="58"/>
      <c r="B16" s="58"/>
      <c r="C16" s="58"/>
      <c r="D16" s="58"/>
      <c r="E16" s="58"/>
      <c r="F16" s="58"/>
    </row>
    <row r="17" spans="1:6" ht="18.95" customHeight="1">
      <c r="A17" s="2"/>
      <c r="B17" s="47" t="s">
        <v>32</v>
      </c>
      <c r="C17" s="47" t="s">
        <v>20</v>
      </c>
      <c r="D17" s="47" t="s">
        <v>21</v>
      </c>
      <c r="E17" s="73" t="s">
        <v>22</v>
      </c>
      <c r="F17" s="74"/>
    </row>
    <row r="18" spans="1:6" ht="17.100000000000001" customHeight="1">
      <c r="A18" s="70" t="s">
        <v>28</v>
      </c>
      <c r="B18" s="24">
        <v>0.47916666666666669</v>
      </c>
      <c r="C18" s="24" t="s">
        <v>273</v>
      </c>
      <c r="D18" s="11">
        <v>15</v>
      </c>
      <c r="E18" s="71" t="s">
        <v>274</v>
      </c>
      <c r="F18" s="72"/>
    </row>
    <row r="19" spans="1:6" ht="17.100000000000001" customHeight="1">
      <c r="A19" s="70"/>
      <c r="B19" s="24">
        <v>0.54166666666666663</v>
      </c>
      <c r="C19" s="24" t="s">
        <v>275</v>
      </c>
      <c r="D19" s="11" t="s">
        <v>276</v>
      </c>
      <c r="E19" s="71"/>
      <c r="F19" s="72"/>
    </row>
    <row r="20" spans="1:6" ht="17.100000000000001" customHeight="1">
      <c r="A20" s="70"/>
      <c r="B20" s="24"/>
      <c r="C20" s="24"/>
      <c r="D20" s="11"/>
      <c r="E20" s="71"/>
      <c r="F20" s="72"/>
    </row>
    <row r="21" spans="1:6" ht="17.100000000000001" customHeight="1">
      <c r="A21" s="70"/>
      <c r="B21" s="24"/>
      <c r="C21" s="24"/>
      <c r="D21" s="11"/>
      <c r="E21" s="71"/>
      <c r="F21" s="72"/>
    </row>
    <row r="22" spans="1:6" ht="17.100000000000001" customHeight="1">
      <c r="A22" s="70"/>
      <c r="B22" s="24"/>
      <c r="C22" s="24"/>
      <c r="D22" s="11"/>
      <c r="E22" s="71"/>
      <c r="F22" s="72"/>
    </row>
    <row r="23" spans="1:6" ht="17.100000000000001" customHeight="1">
      <c r="A23" s="75"/>
      <c r="B23" s="24"/>
      <c r="C23" s="17"/>
      <c r="D23" s="11"/>
      <c r="E23" s="71"/>
      <c r="F23" s="72"/>
    </row>
    <row r="24" spans="1:6" ht="17.100000000000001" customHeight="1">
      <c r="A24" s="70" t="s">
        <v>0</v>
      </c>
      <c r="B24" s="24">
        <v>0.75</v>
      </c>
      <c r="C24" s="24" t="s">
        <v>277</v>
      </c>
      <c r="D24" s="11">
        <v>5</v>
      </c>
      <c r="E24" s="71"/>
      <c r="F24" s="72"/>
    </row>
    <row r="25" spans="1:6" ht="17.100000000000001" customHeight="1">
      <c r="A25" s="70"/>
      <c r="B25" s="24">
        <v>0.75</v>
      </c>
      <c r="C25" s="24" t="s">
        <v>278</v>
      </c>
      <c r="D25" s="11">
        <v>5</v>
      </c>
      <c r="E25" s="71"/>
      <c r="F25" s="72"/>
    </row>
    <row r="26" spans="1:6" ht="17.100000000000001" customHeight="1">
      <c r="A26" s="70"/>
      <c r="B26" s="24">
        <v>0.79166666666666663</v>
      </c>
      <c r="C26" s="24" t="s">
        <v>279</v>
      </c>
      <c r="D26" s="11">
        <v>2</v>
      </c>
      <c r="E26" s="71" t="s">
        <v>280</v>
      </c>
      <c r="F26" s="72"/>
    </row>
    <row r="27" spans="1:6" ht="17.100000000000001" customHeight="1">
      <c r="A27" s="70"/>
      <c r="B27" s="24"/>
      <c r="C27" s="24"/>
      <c r="D27" s="11"/>
      <c r="E27" s="71"/>
      <c r="F27" s="72"/>
    </row>
    <row r="28" spans="1:6" ht="17.100000000000001" customHeight="1">
      <c r="A28" s="70"/>
      <c r="B28" s="24"/>
      <c r="C28" s="24"/>
      <c r="D28" s="11"/>
      <c r="E28" s="71"/>
      <c r="F28" s="72"/>
    </row>
    <row r="29" spans="1:6" ht="17.100000000000001" customHeight="1">
      <c r="A29" s="70"/>
      <c r="B29" s="24"/>
      <c r="C29" s="24"/>
      <c r="D29" s="11"/>
      <c r="E29" s="71"/>
      <c r="F29" s="72"/>
    </row>
    <row r="30" spans="1:6" ht="26.1" customHeight="1">
      <c r="A30" s="58" t="s">
        <v>44</v>
      </c>
      <c r="B30" s="58"/>
      <c r="C30" s="58"/>
      <c r="D30" s="58"/>
      <c r="E30" s="58"/>
      <c r="F30" s="58"/>
    </row>
    <row r="31" spans="1:6" ht="17.100000000000001" customHeight="1">
      <c r="A31" s="55" t="s">
        <v>29</v>
      </c>
      <c r="B31" s="18" t="s">
        <v>35</v>
      </c>
      <c r="C31" s="22" t="s">
        <v>56</v>
      </c>
      <c r="D31" s="55" t="s">
        <v>19</v>
      </c>
      <c r="E31" s="47" t="s">
        <v>35</v>
      </c>
      <c r="F31" s="23" t="s">
        <v>281</v>
      </c>
    </row>
    <row r="32" spans="1:6" ht="17.100000000000001" customHeight="1">
      <c r="A32" s="66"/>
      <c r="B32" s="19" t="s">
        <v>36</v>
      </c>
      <c r="C32" s="22" t="s">
        <v>55</v>
      </c>
      <c r="D32" s="67"/>
      <c r="E32" s="16" t="s">
        <v>40</v>
      </c>
      <c r="F32" s="23" t="s">
        <v>282</v>
      </c>
    </row>
    <row r="33" spans="1:6" ht="17.100000000000001" customHeight="1">
      <c r="A33" s="66"/>
      <c r="B33" s="20" t="s">
        <v>37</v>
      </c>
      <c r="C33" s="22" t="s">
        <v>62</v>
      </c>
      <c r="D33" s="67"/>
      <c r="E33" s="16" t="s">
        <v>41</v>
      </c>
      <c r="F33" s="23" t="s">
        <v>203</v>
      </c>
    </row>
    <row r="34" spans="1:6" ht="17.100000000000001" customHeight="1">
      <c r="A34" s="56"/>
      <c r="B34" s="20" t="s">
        <v>38</v>
      </c>
      <c r="C34" s="22" t="s">
        <v>150</v>
      </c>
      <c r="D34" s="68"/>
      <c r="E34" s="16" t="s">
        <v>42</v>
      </c>
      <c r="F34" s="23"/>
    </row>
    <row r="35" spans="1:6" ht="17.100000000000001" customHeight="1">
      <c r="A35" s="57"/>
      <c r="B35" s="20" t="s">
        <v>39</v>
      </c>
      <c r="C35" s="22" t="s">
        <v>65</v>
      </c>
      <c r="D35" s="69"/>
      <c r="E35" s="16" t="s">
        <v>43</v>
      </c>
      <c r="F35" s="23"/>
    </row>
    <row r="36" spans="1:6" ht="27" customHeight="1">
      <c r="A36" s="58" t="s">
        <v>44</v>
      </c>
      <c r="B36" s="58"/>
      <c r="C36" s="58"/>
      <c r="D36" s="58"/>
      <c r="E36" s="58"/>
      <c r="F36" s="58"/>
    </row>
    <row r="37" spans="1:6" ht="17.100000000000001" customHeight="1">
      <c r="A37" s="55" t="s">
        <v>30</v>
      </c>
      <c r="B37" s="50" t="s">
        <v>266</v>
      </c>
      <c r="C37" s="51"/>
      <c r="D37" s="51"/>
      <c r="E37" s="51"/>
      <c r="F37" s="52"/>
    </row>
    <row r="38" spans="1:6" ht="17.100000000000001" customHeight="1">
      <c r="A38" s="56"/>
      <c r="B38" s="50"/>
      <c r="C38" s="51"/>
      <c r="D38" s="51"/>
      <c r="E38" s="51"/>
      <c r="F38" s="52"/>
    </row>
    <row r="39" spans="1:6" ht="17.100000000000001" customHeight="1">
      <c r="A39" s="57"/>
      <c r="B39" s="50"/>
      <c r="C39" s="53"/>
      <c r="D39" s="53"/>
      <c r="E39" s="53"/>
      <c r="F39" s="54"/>
    </row>
    <row r="40" spans="1:6" ht="17.100000000000001" customHeight="1">
      <c r="A40" s="55" t="s">
        <v>19</v>
      </c>
      <c r="B40" s="50" t="s">
        <v>267</v>
      </c>
      <c r="C40" s="51"/>
      <c r="D40" s="51"/>
      <c r="E40" s="51"/>
      <c r="F40" s="52"/>
    </row>
    <row r="41" spans="1:6" ht="17.100000000000001" customHeight="1">
      <c r="A41" s="56"/>
      <c r="B41" s="50"/>
      <c r="C41" s="51"/>
      <c r="D41" s="51"/>
      <c r="E41" s="51"/>
      <c r="F41" s="52"/>
    </row>
    <row r="42" spans="1:6" ht="17.100000000000001" customHeight="1">
      <c r="A42" s="57"/>
      <c r="B42" s="50"/>
      <c r="C42" s="53"/>
      <c r="D42" s="53"/>
      <c r="E42" s="53"/>
      <c r="F42" s="54"/>
    </row>
    <row r="43" spans="1:6" ht="24" customHeight="1">
      <c r="A43" s="58" t="s">
        <v>31</v>
      </c>
      <c r="B43" s="58"/>
      <c r="C43" s="58"/>
      <c r="D43" s="58"/>
      <c r="E43" s="58"/>
      <c r="F43" s="58"/>
    </row>
    <row r="44" spans="1:6" ht="27" customHeight="1">
      <c r="A44" s="46" t="s">
        <v>29</v>
      </c>
      <c r="B44" s="59"/>
      <c r="C44" s="60"/>
      <c r="D44" s="46" t="s">
        <v>19</v>
      </c>
      <c r="E44" s="59"/>
      <c r="F44" s="60"/>
    </row>
    <row r="45" spans="1:6" ht="24" customHeight="1">
      <c r="A45" s="61" t="s">
        <v>11</v>
      </c>
      <c r="B45" s="62"/>
      <c r="C45" s="63"/>
      <c r="D45" s="45" t="s">
        <v>10</v>
      </c>
      <c r="E45" s="64">
        <f>B39</f>
        <v>0</v>
      </c>
      <c r="F45" s="65"/>
    </row>
    <row r="46" spans="1:6" ht="17.100000000000001" customHeight="1">
      <c r="A46" s="48" t="s">
        <v>29</v>
      </c>
      <c r="B46" s="13" t="s">
        <v>2</v>
      </c>
      <c r="C46" s="13" t="s">
        <v>23</v>
      </c>
      <c r="D46" s="48" t="s">
        <v>19</v>
      </c>
      <c r="E46" s="13" t="s">
        <v>24</v>
      </c>
      <c r="F46" s="13" t="s">
        <v>3</v>
      </c>
    </row>
    <row r="47" spans="1:6" ht="17.100000000000001" customHeight="1">
      <c r="A47" s="48"/>
      <c r="B47" s="3"/>
      <c r="C47" s="3"/>
      <c r="D47" s="49"/>
      <c r="E47" s="3"/>
      <c r="F47" s="14"/>
    </row>
    <row r="48" spans="1:6" ht="17.100000000000001" customHeight="1">
      <c r="A48" s="48"/>
      <c r="B48" s="3"/>
      <c r="C48" s="3"/>
      <c r="D48" s="49"/>
      <c r="E48" s="3"/>
      <c r="F48" s="14"/>
    </row>
    <row r="49" spans="1:6" ht="17.100000000000001" customHeight="1">
      <c r="A49" s="48"/>
      <c r="B49" s="3"/>
      <c r="C49" s="3"/>
      <c r="D49" s="49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76"/>
      <c r="B1" s="76"/>
      <c r="C1" s="76"/>
      <c r="D1" s="76"/>
      <c r="E1" s="76"/>
      <c r="F1" s="76"/>
    </row>
    <row r="2" spans="1:10" ht="20.100000000000001" customHeight="1">
      <c r="A2" s="47" t="s">
        <v>4</v>
      </c>
      <c r="B2" s="15">
        <v>42353</v>
      </c>
      <c r="C2" s="5"/>
      <c r="D2" s="15"/>
      <c r="E2" s="6" t="s">
        <v>45</v>
      </c>
      <c r="F2" s="17"/>
      <c r="G2" s="29">
        <f>SUM(D4:D8)+SUM(F4:F8)</f>
        <v>1</v>
      </c>
    </row>
    <row r="3" spans="1:10" ht="24" customHeight="1">
      <c r="A3" s="77" t="s">
        <v>58</v>
      </c>
      <c r="B3" s="78"/>
      <c r="C3" s="25" t="s">
        <v>13</v>
      </c>
      <c r="D3" s="25" t="s">
        <v>47</v>
      </c>
      <c r="E3" s="25" t="s">
        <v>46</v>
      </c>
      <c r="F3" s="7" t="s">
        <v>47</v>
      </c>
    </row>
    <row r="4" spans="1:10" ht="17.100000000000001" customHeight="1">
      <c r="A4" s="47" t="s">
        <v>5</v>
      </c>
      <c r="B4" s="26">
        <v>508500</v>
      </c>
      <c r="C4" s="8" t="s">
        <v>54</v>
      </c>
      <c r="D4" s="10">
        <v>0.03</v>
      </c>
      <c r="E4" s="9" t="s">
        <v>49</v>
      </c>
      <c r="F4" s="10">
        <v>0.12</v>
      </c>
    </row>
    <row r="5" spans="1:10" ht="17.100000000000001" customHeight="1">
      <c r="A5" s="47" t="s">
        <v>6</v>
      </c>
      <c r="B5" s="28">
        <v>1031000</v>
      </c>
      <c r="C5" s="9" t="s">
        <v>48</v>
      </c>
      <c r="D5" s="10">
        <v>0.04</v>
      </c>
      <c r="E5" s="9" t="s">
        <v>50</v>
      </c>
      <c r="F5" s="10">
        <v>0.38</v>
      </c>
      <c r="G5" s="30">
        <f>B7+B6</f>
        <v>34307400</v>
      </c>
    </row>
    <row r="6" spans="1:10" ht="17.100000000000001" customHeight="1">
      <c r="A6" s="47" t="s">
        <v>7</v>
      </c>
      <c r="B6" s="28">
        <v>2578250</v>
      </c>
      <c r="C6" s="8" t="s">
        <v>53</v>
      </c>
      <c r="D6" s="10">
        <v>7.0000000000000007E-2</v>
      </c>
      <c r="E6" s="9" t="s">
        <v>51</v>
      </c>
      <c r="F6" s="10">
        <v>0</v>
      </c>
      <c r="G6" s="33"/>
      <c r="H6" s="32"/>
    </row>
    <row r="7" spans="1:10" ht="17.100000000000001" customHeight="1">
      <c r="A7" s="47" t="s">
        <v>8</v>
      </c>
      <c r="B7" s="28">
        <v>31729150</v>
      </c>
      <c r="C7" s="9" t="s">
        <v>33</v>
      </c>
      <c r="D7" s="10">
        <v>0.1</v>
      </c>
      <c r="E7" s="9" t="s">
        <v>52</v>
      </c>
      <c r="F7" s="10">
        <v>0.25</v>
      </c>
      <c r="G7" s="31"/>
    </row>
    <row r="8" spans="1:10" ht="17.100000000000001" customHeight="1">
      <c r="A8" s="47" t="s">
        <v>12</v>
      </c>
      <c r="B8" s="28">
        <v>125021800</v>
      </c>
      <c r="C8" s="8" t="s">
        <v>34</v>
      </c>
      <c r="D8" s="10">
        <v>0.01</v>
      </c>
      <c r="E8" s="9"/>
      <c r="F8" s="10"/>
    </row>
    <row r="9" spans="1:10" ht="17.100000000000001" customHeight="1">
      <c r="A9" s="47" t="s">
        <v>27</v>
      </c>
      <c r="B9" s="27">
        <f>B7/B8</f>
        <v>0.25378893920900197</v>
      </c>
      <c r="C9" s="8"/>
      <c r="D9" s="10"/>
      <c r="E9" s="9"/>
      <c r="F9" s="12"/>
    </row>
    <row r="10" spans="1:10" ht="27.95" customHeight="1">
      <c r="A10" s="58" t="s">
        <v>25</v>
      </c>
      <c r="B10" s="58"/>
      <c r="C10" s="58"/>
      <c r="D10" s="58"/>
      <c r="E10" s="58"/>
      <c r="F10" s="58"/>
    </row>
    <row r="11" spans="1:10" ht="17.100000000000001" customHeight="1">
      <c r="A11" s="70" t="s">
        <v>26</v>
      </c>
      <c r="B11" s="47" t="s">
        <v>18</v>
      </c>
      <c r="C11" s="47" t="s">
        <v>14</v>
      </c>
      <c r="D11" s="47" t="s">
        <v>17</v>
      </c>
      <c r="E11" s="47"/>
      <c r="F11" s="16" t="s">
        <v>9</v>
      </c>
    </row>
    <row r="12" spans="1:10" ht="17.100000000000001" customHeight="1">
      <c r="A12" s="70"/>
      <c r="B12" s="21" t="s">
        <v>70</v>
      </c>
      <c r="C12" s="17" t="s">
        <v>283</v>
      </c>
      <c r="D12" s="79" t="s">
        <v>15</v>
      </c>
      <c r="E12" s="21" t="s">
        <v>195</v>
      </c>
      <c r="F12" s="17">
        <v>18</v>
      </c>
      <c r="J12" s="38">
        <v>93050750</v>
      </c>
    </row>
    <row r="13" spans="1:10" ht="17.100000000000001" customHeight="1">
      <c r="A13" s="70"/>
      <c r="B13" s="21" t="s">
        <v>71</v>
      </c>
      <c r="C13" s="17" t="s">
        <v>246</v>
      </c>
      <c r="D13" s="79"/>
      <c r="E13" s="21"/>
      <c r="F13" s="17"/>
    </row>
    <row r="14" spans="1:10" ht="17.100000000000001" customHeight="1">
      <c r="A14" s="70"/>
      <c r="B14" s="21" t="s">
        <v>72</v>
      </c>
      <c r="C14" s="17" t="s">
        <v>284</v>
      </c>
      <c r="D14" s="79" t="s">
        <v>16</v>
      </c>
      <c r="E14" s="21" t="s">
        <v>272</v>
      </c>
      <c r="F14" s="34">
        <v>0</v>
      </c>
    </row>
    <row r="15" spans="1:10" ht="17.100000000000001" customHeight="1">
      <c r="A15" s="70"/>
      <c r="B15" s="21" t="s">
        <v>73</v>
      </c>
      <c r="C15" s="17" t="s">
        <v>285</v>
      </c>
      <c r="D15" s="79"/>
      <c r="E15" s="21"/>
      <c r="F15" s="34"/>
    </row>
    <row r="16" spans="1:10" ht="27.95" customHeight="1">
      <c r="A16" s="58"/>
      <c r="B16" s="58"/>
      <c r="C16" s="58"/>
      <c r="D16" s="58"/>
      <c r="E16" s="58"/>
      <c r="F16" s="58"/>
    </row>
    <row r="17" spans="1:6" ht="18.95" customHeight="1">
      <c r="A17" s="2"/>
      <c r="B17" s="47" t="s">
        <v>32</v>
      </c>
      <c r="C17" s="47" t="s">
        <v>20</v>
      </c>
      <c r="D17" s="47" t="s">
        <v>21</v>
      </c>
      <c r="E17" s="73" t="s">
        <v>22</v>
      </c>
      <c r="F17" s="74"/>
    </row>
    <row r="18" spans="1:6" ht="17.100000000000001" customHeight="1">
      <c r="A18" s="70" t="s">
        <v>28</v>
      </c>
      <c r="B18" s="24">
        <v>0.66666666666666663</v>
      </c>
      <c r="C18" s="24" t="s">
        <v>286</v>
      </c>
      <c r="D18" s="11" t="s">
        <v>287</v>
      </c>
      <c r="E18" s="71" t="s">
        <v>288</v>
      </c>
      <c r="F18" s="72"/>
    </row>
    <row r="19" spans="1:6" ht="17.100000000000001" customHeight="1">
      <c r="A19" s="70"/>
      <c r="B19" s="24"/>
      <c r="C19" s="24"/>
      <c r="D19" s="11"/>
      <c r="E19" s="71"/>
      <c r="F19" s="72"/>
    </row>
    <row r="20" spans="1:6" ht="17.100000000000001" customHeight="1">
      <c r="A20" s="70"/>
      <c r="B20" s="24"/>
      <c r="C20" s="24"/>
      <c r="D20" s="11"/>
      <c r="E20" s="71"/>
      <c r="F20" s="72"/>
    </row>
    <row r="21" spans="1:6" ht="17.100000000000001" customHeight="1">
      <c r="A21" s="70"/>
      <c r="B21" s="24"/>
      <c r="C21" s="24"/>
      <c r="D21" s="11"/>
      <c r="E21" s="71"/>
      <c r="F21" s="72"/>
    </row>
    <row r="22" spans="1:6" ht="17.100000000000001" customHeight="1">
      <c r="A22" s="70"/>
      <c r="B22" s="24"/>
      <c r="C22" s="24"/>
      <c r="D22" s="11"/>
      <c r="E22" s="71"/>
      <c r="F22" s="72"/>
    </row>
    <row r="23" spans="1:6" ht="17.100000000000001" customHeight="1">
      <c r="A23" s="75"/>
      <c r="B23" s="24"/>
      <c r="C23" s="17"/>
      <c r="D23" s="11"/>
      <c r="E23" s="71"/>
      <c r="F23" s="72"/>
    </row>
    <row r="24" spans="1:6" ht="17.100000000000001" customHeight="1">
      <c r="A24" s="70" t="s">
        <v>0</v>
      </c>
      <c r="B24" s="24">
        <v>0.83333333333333337</v>
      </c>
      <c r="C24" s="24" t="s">
        <v>289</v>
      </c>
      <c r="D24" s="11">
        <v>15</v>
      </c>
      <c r="E24" s="71" t="s">
        <v>290</v>
      </c>
      <c r="F24" s="72"/>
    </row>
    <row r="25" spans="1:6" ht="17.100000000000001" customHeight="1">
      <c r="A25" s="70"/>
      <c r="B25" s="24">
        <v>0.79166666666666663</v>
      </c>
      <c r="C25" s="24" t="s">
        <v>291</v>
      </c>
      <c r="D25" s="11">
        <v>10</v>
      </c>
      <c r="E25" s="71" t="s">
        <v>292</v>
      </c>
      <c r="F25" s="72"/>
    </row>
    <row r="26" spans="1:6" ht="17.100000000000001" customHeight="1">
      <c r="A26" s="70"/>
      <c r="B26" s="24"/>
      <c r="C26" s="24"/>
      <c r="D26" s="11"/>
      <c r="E26" s="71"/>
      <c r="F26" s="72"/>
    </row>
    <row r="27" spans="1:6" ht="17.100000000000001" customHeight="1">
      <c r="A27" s="70"/>
      <c r="B27" s="24"/>
      <c r="C27" s="24"/>
      <c r="D27" s="11"/>
      <c r="E27" s="71"/>
      <c r="F27" s="72"/>
    </row>
    <row r="28" spans="1:6" ht="17.100000000000001" customHeight="1">
      <c r="A28" s="70"/>
      <c r="B28" s="24"/>
      <c r="C28" s="24"/>
      <c r="D28" s="11"/>
      <c r="E28" s="71"/>
      <c r="F28" s="72"/>
    </row>
    <row r="29" spans="1:6" ht="17.100000000000001" customHeight="1">
      <c r="A29" s="70"/>
      <c r="B29" s="24"/>
      <c r="C29" s="24"/>
      <c r="D29" s="11"/>
      <c r="E29" s="71"/>
      <c r="F29" s="72"/>
    </row>
    <row r="30" spans="1:6" ht="26.1" customHeight="1">
      <c r="A30" s="58" t="s">
        <v>44</v>
      </c>
      <c r="B30" s="58"/>
      <c r="C30" s="58"/>
      <c r="D30" s="58"/>
      <c r="E30" s="58"/>
      <c r="F30" s="58"/>
    </row>
    <row r="31" spans="1:6" ht="17.100000000000001" customHeight="1">
      <c r="A31" s="55" t="s">
        <v>29</v>
      </c>
      <c r="B31" s="18" t="s">
        <v>35</v>
      </c>
      <c r="C31" s="22" t="s">
        <v>56</v>
      </c>
      <c r="D31" s="55" t="s">
        <v>19</v>
      </c>
      <c r="E31" s="47" t="s">
        <v>35</v>
      </c>
      <c r="F31" s="23" t="s">
        <v>293</v>
      </c>
    </row>
    <row r="32" spans="1:6" ht="17.100000000000001" customHeight="1">
      <c r="A32" s="66"/>
      <c r="B32" s="19" t="s">
        <v>36</v>
      </c>
      <c r="C32" s="22" t="s">
        <v>55</v>
      </c>
      <c r="D32" s="67"/>
      <c r="E32" s="16" t="s">
        <v>40</v>
      </c>
      <c r="F32" s="23" t="s">
        <v>295</v>
      </c>
    </row>
    <row r="33" spans="1:6" ht="17.100000000000001" customHeight="1">
      <c r="A33" s="66"/>
      <c r="B33" s="20" t="s">
        <v>37</v>
      </c>
      <c r="C33" s="22" t="s">
        <v>62</v>
      </c>
      <c r="D33" s="67"/>
      <c r="E33" s="16" t="s">
        <v>41</v>
      </c>
      <c r="F33" s="23" t="s">
        <v>294</v>
      </c>
    </row>
    <row r="34" spans="1:6" ht="17.100000000000001" customHeight="1">
      <c r="A34" s="56"/>
      <c r="B34" s="20" t="s">
        <v>38</v>
      </c>
      <c r="C34" s="22" t="s">
        <v>150</v>
      </c>
      <c r="D34" s="68"/>
      <c r="E34" s="16" t="s">
        <v>42</v>
      </c>
      <c r="F34" s="23"/>
    </row>
    <row r="35" spans="1:6" ht="17.100000000000001" customHeight="1">
      <c r="A35" s="57"/>
      <c r="B35" s="20" t="s">
        <v>39</v>
      </c>
      <c r="C35" s="22" t="s">
        <v>65</v>
      </c>
      <c r="D35" s="69"/>
      <c r="E35" s="16" t="s">
        <v>43</v>
      </c>
      <c r="F35" s="23"/>
    </row>
    <row r="36" spans="1:6" ht="27" customHeight="1">
      <c r="A36" s="58" t="s">
        <v>44</v>
      </c>
      <c r="B36" s="58"/>
      <c r="C36" s="58"/>
      <c r="D36" s="58"/>
      <c r="E36" s="58"/>
      <c r="F36" s="58"/>
    </row>
    <row r="37" spans="1:6" ht="17.100000000000001" customHeight="1">
      <c r="A37" s="55" t="s">
        <v>30</v>
      </c>
      <c r="B37" s="50" t="s">
        <v>266</v>
      </c>
      <c r="C37" s="51"/>
      <c r="D37" s="51"/>
      <c r="E37" s="51"/>
      <c r="F37" s="52"/>
    </row>
    <row r="38" spans="1:6" ht="17.100000000000001" customHeight="1">
      <c r="A38" s="56"/>
      <c r="B38" s="50"/>
      <c r="C38" s="51"/>
      <c r="D38" s="51"/>
      <c r="E38" s="51"/>
      <c r="F38" s="52"/>
    </row>
    <row r="39" spans="1:6" ht="17.100000000000001" customHeight="1">
      <c r="A39" s="57"/>
      <c r="B39" s="50"/>
      <c r="C39" s="53"/>
      <c r="D39" s="53"/>
      <c r="E39" s="53"/>
      <c r="F39" s="54"/>
    </row>
    <row r="40" spans="1:6" ht="17.100000000000001" customHeight="1">
      <c r="A40" s="55" t="s">
        <v>19</v>
      </c>
      <c r="B40" s="50" t="s">
        <v>267</v>
      </c>
      <c r="C40" s="51"/>
      <c r="D40" s="51"/>
      <c r="E40" s="51"/>
      <c r="F40" s="52"/>
    </row>
    <row r="41" spans="1:6" ht="17.100000000000001" customHeight="1">
      <c r="A41" s="56"/>
      <c r="B41" s="50"/>
      <c r="C41" s="51"/>
      <c r="D41" s="51"/>
      <c r="E41" s="51"/>
      <c r="F41" s="52"/>
    </row>
    <row r="42" spans="1:6" ht="17.100000000000001" customHeight="1">
      <c r="A42" s="57"/>
      <c r="B42" s="50"/>
      <c r="C42" s="53"/>
      <c r="D42" s="53"/>
      <c r="E42" s="53"/>
      <c r="F42" s="54"/>
    </row>
    <row r="43" spans="1:6" ht="24" customHeight="1">
      <c r="A43" s="58" t="s">
        <v>31</v>
      </c>
      <c r="B43" s="58"/>
      <c r="C43" s="58"/>
      <c r="D43" s="58"/>
      <c r="E43" s="58"/>
      <c r="F43" s="58"/>
    </row>
    <row r="44" spans="1:6" ht="27" customHeight="1">
      <c r="A44" s="46" t="s">
        <v>29</v>
      </c>
      <c r="B44" s="59"/>
      <c r="C44" s="60"/>
      <c r="D44" s="46" t="s">
        <v>19</v>
      </c>
      <c r="E44" s="59"/>
      <c r="F44" s="60"/>
    </row>
    <row r="45" spans="1:6" ht="24" customHeight="1">
      <c r="A45" s="61" t="s">
        <v>11</v>
      </c>
      <c r="B45" s="62"/>
      <c r="C45" s="63"/>
      <c r="D45" s="45" t="s">
        <v>10</v>
      </c>
      <c r="E45" s="64">
        <f>B39</f>
        <v>0</v>
      </c>
      <c r="F45" s="65"/>
    </row>
    <row r="46" spans="1:6" ht="17.100000000000001" customHeight="1">
      <c r="A46" s="48" t="s">
        <v>29</v>
      </c>
      <c r="B46" s="13" t="s">
        <v>2</v>
      </c>
      <c r="C46" s="13" t="s">
        <v>23</v>
      </c>
      <c r="D46" s="48" t="s">
        <v>19</v>
      </c>
      <c r="E46" s="13" t="s">
        <v>24</v>
      </c>
      <c r="F46" s="13" t="s">
        <v>3</v>
      </c>
    </row>
    <row r="47" spans="1:6" ht="17.100000000000001" customHeight="1">
      <c r="A47" s="48"/>
      <c r="B47" s="3"/>
      <c r="C47" s="3"/>
      <c r="D47" s="49"/>
      <c r="E47" s="3"/>
      <c r="F47" s="14"/>
    </row>
    <row r="48" spans="1:6" ht="17.100000000000001" customHeight="1">
      <c r="A48" s="48"/>
      <c r="B48" s="3"/>
      <c r="C48" s="3"/>
      <c r="D48" s="49"/>
      <c r="E48" s="3"/>
      <c r="F48" s="14"/>
    </row>
    <row r="49" spans="1:6" ht="17.100000000000001" customHeight="1">
      <c r="A49" s="48"/>
      <c r="B49" s="3"/>
      <c r="C49" s="3"/>
      <c r="D49" s="49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zoomScaleNormal="100" zoomScalePageLayoutView="150" workbookViewId="0">
      <selection activeCell="F33" sqref="F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76"/>
      <c r="B1" s="76"/>
      <c r="C1" s="76"/>
      <c r="D1" s="76"/>
      <c r="E1" s="76"/>
      <c r="F1" s="76"/>
    </row>
    <row r="2" spans="1:10" ht="20.100000000000001" customHeight="1">
      <c r="A2" s="47" t="s">
        <v>4</v>
      </c>
      <c r="B2" s="15">
        <v>42354</v>
      </c>
      <c r="C2" s="5"/>
      <c r="D2" s="15"/>
      <c r="E2" s="6" t="s">
        <v>45</v>
      </c>
      <c r="F2" s="17"/>
      <c r="G2" s="29">
        <f>SUM(D4:D8)+SUM(F4:F8)</f>
        <v>1.01</v>
      </c>
    </row>
    <row r="3" spans="1:10" ht="24" customHeight="1">
      <c r="A3" s="77" t="s">
        <v>58</v>
      </c>
      <c r="B3" s="78"/>
      <c r="C3" s="25" t="s">
        <v>13</v>
      </c>
      <c r="D3" s="25" t="s">
        <v>47</v>
      </c>
      <c r="E3" s="25" t="s">
        <v>46</v>
      </c>
      <c r="F3" s="7" t="s">
        <v>47</v>
      </c>
    </row>
    <row r="4" spans="1:10" ht="17.100000000000001" customHeight="1">
      <c r="A4" s="47" t="s">
        <v>5</v>
      </c>
      <c r="B4" s="26">
        <v>494000</v>
      </c>
      <c r="C4" s="8" t="s">
        <v>54</v>
      </c>
      <c r="D4" s="10">
        <v>0.09</v>
      </c>
      <c r="E4" s="9" t="s">
        <v>49</v>
      </c>
      <c r="F4" s="10">
        <v>0.11</v>
      </c>
    </row>
    <row r="5" spans="1:10" ht="17.100000000000001" customHeight="1">
      <c r="A5" s="47" t="s">
        <v>6</v>
      </c>
      <c r="B5" s="28">
        <v>1031000</v>
      </c>
      <c r="C5" s="9" t="s">
        <v>48</v>
      </c>
      <c r="D5" s="10">
        <v>0.14000000000000001</v>
      </c>
      <c r="E5" s="9" t="s">
        <v>50</v>
      </c>
      <c r="F5" s="10">
        <v>0.11</v>
      </c>
      <c r="G5" s="30">
        <f>B7+B6</f>
        <v>35840150</v>
      </c>
    </row>
    <row r="6" spans="1:10" ht="17.100000000000001" customHeight="1">
      <c r="A6" s="47" t="s">
        <v>7</v>
      </c>
      <c r="B6" s="28">
        <v>2055500</v>
      </c>
      <c r="C6" s="8" t="s">
        <v>53</v>
      </c>
      <c r="D6" s="10">
        <v>0.08</v>
      </c>
      <c r="E6" s="9" t="s">
        <v>51</v>
      </c>
      <c r="F6" s="10">
        <v>0</v>
      </c>
      <c r="G6" s="33"/>
      <c r="H6" s="32"/>
    </row>
    <row r="7" spans="1:10" ht="17.100000000000001" customHeight="1">
      <c r="A7" s="47" t="s">
        <v>8</v>
      </c>
      <c r="B7" s="28">
        <v>33784650</v>
      </c>
      <c r="C7" s="9" t="s">
        <v>33</v>
      </c>
      <c r="D7" s="10">
        <v>0.24</v>
      </c>
      <c r="E7" s="9" t="s">
        <v>52</v>
      </c>
      <c r="F7" s="10">
        <v>0.22</v>
      </c>
      <c r="G7" s="31"/>
    </row>
    <row r="8" spans="1:10" ht="17.100000000000001" customHeight="1">
      <c r="A8" s="47" t="s">
        <v>12</v>
      </c>
      <c r="B8" s="28">
        <v>125021800</v>
      </c>
      <c r="C8" s="8" t="s">
        <v>34</v>
      </c>
      <c r="D8" s="10">
        <v>0.02</v>
      </c>
      <c r="E8" s="9"/>
      <c r="F8" s="10"/>
    </row>
    <row r="9" spans="1:10" ht="17.100000000000001" customHeight="1">
      <c r="A9" s="47" t="s">
        <v>27</v>
      </c>
      <c r="B9" s="27">
        <f>B7/B8</f>
        <v>0.27023007187546494</v>
      </c>
      <c r="C9" s="8"/>
      <c r="D9" s="10"/>
      <c r="E9" s="9"/>
      <c r="F9" s="12"/>
    </row>
    <row r="10" spans="1:10" ht="27.95" customHeight="1">
      <c r="A10" s="58" t="s">
        <v>25</v>
      </c>
      <c r="B10" s="58"/>
      <c r="C10" s="58"/>
      <c r="D10" s="58"/>
      <c r="E10" s="58"/>
      <c r="F10" s="58"/>
    </row>
    <row r="11" spans="1:10" ht="17.100000000000001" customHeight="1">
      <c r="A11" s="70" t="s">
        <v>26</v>
      </c>
      <c r="B11" s="47" t="s">
        <v>18</v>
      </c>
      <c r="C11" s="47" t="s">
        <v>14</v>
      </c>
      <c r="D11" s="47" t="s">
        <v>17</v>
      </c>
      <c r="E11" s="47"/>
      <c r="F11" s="16" t="s">
        <v>9</v>
      </c>
    </row>
    <row r="12" spans="1:10" ht="17.100000000000001" customHeight="1">
      <c r="A12" s="70"/>
      <c r="B12" s="21" t="s">
        <v>70</v>
      </c>
      <c r="C12" s="17" t="s">
        <v>296</v>
      </c>
      <c r="D12" s="79" t="s">
        <v>15</v>
      </c>
      <c r="E12" s="21"/>
      <c r="F12" s="17"/>
      <c r="J12" s="38">
        <v>93050750</v>
      </c>
    </row>
    <row r="13" spans="1:10" ht="17.100000000000001" customHeight="1">
      <c r="A13" s="70"/>
      <c r="B13" s="21" t="s">
        <v>71</v>
      </c>
      <c r="C13" s="17" t="s">
        <v>297</v>
      </c>
      <c r="D13" s="79"/>
      <c r="E13" s="21"/>
      <c r="F13" s="17"/>
    </row>
    <row r="14" spans="1:10" ht="17.100000000000001" customHeight="1">
      <c r="A14" s="70"/>
      <c r="B14" s="21" t="s">
        <v>72</v>
      </c>
      <c r="C14" s="17" t="s">
        <v>227</v>
      </c>
      <c r="D14" s="79" t="s">
        <v>16</v>
      </c>
      <c r="E14" s="21"/>
      <c r="F14" s="34"/>
    </row>
    <row r="15" spans="1:10" ht="17.100000000000001" customHeight="1">
      <c r="A15" s="70"/>
      <c r="B15" s="21" t="s">
        <v>73</v>
      </c>
      <c r="C15" s="17" t="s">
        <v>298</v>
      </c>
      <c r="D15" s="79"/>
      <c r="E15" s="21"/>
      <c r="F15" s="34"/>
    </row>
    <row r="16" spans="1:10" ht="27.95" customHeight="1">
      <c r="A16" s="58"/>
      <c r="B16" s="58"/>
      <c r="C16" s="58"/>
      <c r="D16" s="58"/>
      <c r="E16" s="58"/>
      <c r="F16" s="58"/>
    </row>
    <row r="17" spans="1:6" ht="18.95" customHeight="1">
      <c r="A17" s="2"/>
      <c r="B17" s="47" t="s">
        <v>32</v>
      </c>
      <c r="C17" s="47" t="s">
        <v>20</v>
      </c>
      <c r="D17" s="47" t="s">
        <v>21</v>
      </c>
      <c r="E17" s="73" t="s">
        <v>22</v>
      </c>
      <c r="F17" s="74"/>
    </row>
    <row r="18" spans="1:6" ht="17.100000000000001" customHeight="1">
      <c r="A18" s="70" t="s">
        <v>28</v>
      </c>
      <c r="B18" s="24">
        <v>0.47916666666666669</v>
      </c>
      <c r="C18" s="24" t="s">
        <v>299</v>
      </c>
      <c r="D18" s="11">
        <v>4</v>
      </c>
      <c r="E18" s="71"/>
      <c r="F18" s="72"/>
    </row>
    <row r="19" spans="1:6" ht="17.100000000000001" customHeight="1">
      <c r="A19" s="70"/>
      <c r="B19" s="24"/>
      <c r="C19" s="24"/>
      <c r="D19" s="11"/>
      <c r="E19" s="71"/>
      <c r="F19" s="72"/>
    </row>
    <row r="20" spans="1:6" ht="17.100000000000001" customHeight="1">
      <c r="A20" s="70"/>
      <c r="B20" s="24"/>
      <c r="C20" s="24"/>
      <c r="D20" s="11"/>
      <c r="E20" s="71"/>
      <c r="F20" s="72"/>
    </row>
    <row r="21" spans="1:6" ht="17.100000000000001" customHeight="1">
      <c r="A21" s="70"/>
      <c r="B21" s="24"/>
      <c r="C21" s="24"/>
      <c r="D21" s="11"/>
      <c r="E21" s="71"/>
      <c r="F21" s="72"/>
    </row>
    <row r="22" spans="1:6" ht="17.100000000000001" customHeight="1">
      <c r="A22" s="70"/>
      <c r="B22" s="24"/>
      <c r="C22" s="24"/>
      <c r="D22" s="11"/>
      <c r="E22" s="71"/>
      <c r="F22" s="72"/>
    </row>
    <row r="23" spans="1:6" ht="17.100000000000001" customHeight="1">
      <c r="A23" s="75"/>
      <c r="B23" s="24"/>
      <c r="C23" s="17"/>
      <c r="D23" s="11"/>
      <c r="E23" s="71"/>
      <c r="F23" s="72"/>
    </row>
    <row r="24" spans="1:6" ht="17.100000000000001" customHeight="1">
      <c r="A24" s="70" t="s">
        <v>0</v>
      </c>
      <c r="B24" s="24">
        <v>0.70833333333333337</v>
      </c>
      <c r="C24" s="24" t="s">
        <v>300</v>
      </c>
      <c r="D24" s="11">
        <v>10</v>
      </c>
      <c r="E24" s="71" t="s">
        <v>301</v>
      </c>
      <c r="F24" s="72"/>
    </row>
    <row r="25" spans="1:6" ht="17.100000000000001" customHeight="1">
      <c r="A25" s="70"/>
      <c r="B25" s="24">
        <v>0.75</v>
      </c>
      <c r="C25" s="24" t="s">
        <v>302</v>
      </c>
      <c r="D25" s="11">
        <v>10</v>
      </c>
      <c r="E25" s="71"/>
      <c r="F25" s="72"/>
    </row>
    <row r="26" spans="1:6" ht="17.100000000000001" customHeight="1">
      <c r="A26" s="70"/>
      <c r="B26" s="24">
        <v>0.75</v>
      </c>
      <c r="C26" s="24" t="s">
        <v>303</v>
      </c>
      <c r="D26" s="11">
        <v>4</v>
      </c>
      <c r="E26" s="71"/>
      <c r="F26" s="72"/>
    </row>
    <row r="27" spans="1:6" ht="17.100000000000001" customHeight="1">
      <c r="A27" s="70"/>
      <c r="B27" s="24">
        <v>0.80555555555555547</v>
      </c>
      <c r="C27" s="24" t="s">
        <v>304</v>
      </c>
      <c r="D27" s="11">
        <v>4</v>
      </c>
      <c r="E27" s="71"/>
      <c r="F27" s="72"/>
    </row>
    <row r="28" spans="1:6" ht="17.100000000000001" customHeight="1">
      <c r="A28" s="70"/>
      <c r="B28" s="24"/>
      <c r="C28" s="24"/>
      <c r="D28" s="11"/>
      <c r="E28" s="71"/>
      <c r="F28" s="72"/>
    </row>
    <row r="29" spans="1:6" ht="17.100000000000001" customHeight="1">
      <c r="A29" s="70"/>
      <c r="B29" s="24"/>
      <c r="C29" s="24"/>
      <c r="D29" s="11"/>
      <c r="E29" s="71"/>
      <c r="F29" s="72"/>
    </row>
    <row r="30" spans="1:6" ht="26.1" customHeight="1">
      <c r="A30" s="58" t="s">
        <v>44</v>
      </c>
      <c r="B30" s="58"/>
      <c r="C30" s="58"/>
      <c r="D30" s="58"/>
      <c r="E30" s="58"/>
      <c r="F30" s="58"/>
    </row>
    <row r="31" spans="1:6" ht="17.100000000000001" customHeight="1">
      <c r="A31" s="55" t="s">
        <v>29</v>
      </c>
      <c r="B31" s="18" t="s">
        <v>35</v>
      </c>
      <c r="C31" s="22" t="s">
        <v>56</v>
      </c>
      <c r="D31" s="55" t="s">
        <v>19</v>
      </c>
      <c r="E31" s="47" t="s">
        <v>35</v>
      </c>
      <c r="F31" s="23" t="s">
        <v>305</v>
      </c>
    </row>
    <row r="32" spans="1:6" ht="17.100000000000001" customHeight="1">
      <c r="A32" s="66"/>
      <c r="B32" s="19" t="s">
        <v>36</v>
      </c>
      <c r="C32" s="22" t="s">
        <v>55</v>
      </c>
      <c r="D32" s="67"/>
      <c r="E32" s="16" t="s">
        <v>40</v>
      </c>
      <c r="F32" s="23" t="s">
        <v>306</v>
      </c>
    </row>
    <row r="33" spans="1:6" ht="17.100000000000001" customHeight="1">
      <c r="A33" s="66"/>
      <c r="B33" s="20" t="s">
        <v>37</v>
      </c>
      <c r="C33" s="22" t="s">
        <v>62</v>
      </c>
      <c r="D33" s="67"/>
      <c r="E33" s="16" t="s">
        <v>41</v>
      </c>
      <c r="F33" s="23" t="s">
        <v>307</v>
      </c>
    </row>
    <row r="34" spans="1:6" ht="17.100000000000001" customHeight="1">
      <c r="A34" s="56"/>
      <c r="B34" s="20" t="s">
        <v>38</v>
      </c>
      <c r="C34" s="22" t="s">
        <v>150</v>
      </c>
      <c r="D34" s="68"/>
      <c r="E34" s="16" t="s">
        <v>42</v>
      </c>
      <c r="F34" s="23"/>
    </row>
    <row r="35" spans="1:6" ht="17.100000000000001" customHeight="1">
      <c r="A35" s="57"/>
      <c r="B35" s="20" t="s">
        <v>39</v>
      </c>
      <c r="C35" s="22" t="s">
        <v>65</v>
      </c>
      <c r="D35" s="69"/>
      <c r="E35" s="16" t="s">
        <v>43</v>
      </c>
      <c r="F35" s="23"/>
    </row>
    <row r="36" spans="1:6" ht="27" customHeight="1">
      <c r="A36" s="58" t="s">
        <v>44</v>
      </c>
      <c r="B36" s="58"/>
      <c r="C36" s="58"/>
      <c r="D36" s="58"/>
      <c r="E36" s="58"/>
      <c r="F36" s="58"/>
    </row>
    <row r="37" spans="1:6" ht="17.100000000000001" customHeight="1">
      <c r="A37" s="55" t="s">
        <v>30</v>
      </c>
      <c r="B37" s="50" t="s">
        <v>266</v>
      </c>
      <c r="C37" s="51"/>
      <c r="D37" s="51"/>
      <c r="E37" s="51"/>
      <c r="F37" s="52"/>
    </row>
    <row r="38" spans="1:6" ht="17.100000000000001" customHeight="1">
      <c r="A38" s="56"/>
      <c r="B38" s="50"/>
      <c r="C38" s="51"/>
      <c r="D38" s="51"/>
      <c r="E38" s="51"/>
      <c r="F38" s="52"/>
    </row>
    <row r="39" spans="1:6" ht="17.100000000000001" customHeight="1">
      <c r="A39" s="57"/>
      <c r="B39" s="50"/>
      <c r="C39" s="53"/>
      <c r="D39" s="53"/>
      <c r="E39" s="53"/>
      <c r="F39" s="54"/>
    </row>
    <row r="40" spans="1:6" ht="17.100000000000001" customHeight="1">
      <c r="A40" s="55" t="s">
        <v>19</v>
      </c>
      <c r="B40" s="50" t="s">
        <v>267</v>
      </c>
      <c r="C40" s="51"/>
      <c r="D40" s="51"/>
      <c r="E40" s="51"/>
      <c r="F40" s="52"/>
    </row>
    <row r="41" spans="1:6" ht="17.100000000000001" customHeight="1">
      <c r="A41" s="56"/>
      <c r="B41" s="50"/>
      <c r="C41" s="51"/>
      <c r="D41" s="51"/>
      <c r="E41" s="51"/>
      <c r="F41" s="52"/>
    </row>
    <row r="42" spans="1:6" ht="17.100000000000001" customHeight="1">
      <c r="A42" s="57"/>
      <c r="B42" s="50"/>
      <c r="C42" s="53"/>
      <c r="D42" s="53"/>
      <c r="E42" s="53"/>
      <c r="F42" s="54"/>
    </row>
    <row r="43" spans="1:6" ht="24" customHeight="1">
      <c r="A43" s="58" t="s">
        <v>31</v>
      </c>
      <c r="B43" s="58"/>
      <c r="C43" s="58"/>
      <c r="D43" s="58"/>
      <c r="E43" s="58"/>
      <c r="F43" s="58"/>
    </row>
    <row r="44" spans="1:6" ht="27" customHeight="1">
      <c r="A44" s="46" t="s">
        <v>29</v>
      </c>
      <c r="B44" s="59"/>
      <c r="C44" s="60"/>
      <c r="D44" s="46" t="s">
        <v>19</v>
      </c>
      <c r="E44" s="59"/>
      <c r="F44" s="60"/>
    </row>
    <row r="45" spans="1:6" ht="24" customHeight="1">
      <c r="A45" s="61" t="s">
        <v>11</v>
      </c>
      <c r="B45" s="62"/>
      <c r="C45" s="63"/>
      <c r="D45" s="45" t="s">
        <v>10</v>
      </c>
      <c r="E45" s="64">
        <f>B39</f>
        <v>0</v>
      </c>
      <c r="F45" s="65"/>
    </row>
    <row r="46" spans="1:6" ht="17.100000000000001" customHeight="1">
      <c r="A46" s="48" t="s">
        <v>29</v>
      </c>
      <c r="B46" s="13" t="s">
        <v>2</v>
      </c>
      <c r="C46" s="13" t="s">
        <v>23</v>
      </c>
      <c r="D46" s="48" t="s">
        <v>19</v>
      </c>
      <c r="E46" s="13" t="s">
        <v>24</v>
      </c>
      <c r="F46" s="13" t="s">
        <v>3</v>
      </c>
    </row>
    <row r="47" spans="1:6" ht="17.100000000000001" customHeight="1">
      <c r="A47" s="48"/>
      <c r="B47" s="3"/>
      <c r="C47" s="3"/>
      <c r="D47" s="49"/>
      <c r="E47" s="3"/>
      <c r="F47" s="14"/>
    </row>
    <row r="48" spans="1:6" ht="17.100000000000001" customHeight="1">
      <c r="A48" s="48"/>
      <c r="B48" s="3"/>
      <c r="C48" s="3"/>
      <c r="D48" s="49"/>
      <c r="E48" s="3"/>
      <c r="F48" s="14"/>
    </row>
    <row r="49" spans="1:6" ht="17.100000000000001" customHeight="1">
      <c r="A49" s="48"/>
      <c r="B49" s="3"/>
      <c r="C49" s="3"/>
      <c r="D49" s="49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76"/>
      <c r="B1" s="76"/>
      <c r="C1" s="76"/>
      <c r="D1" s="76"/>
      <c r="E1" s="76"/>
      <c r="F1" s="76"/>
    </row>
    <row r="2" spans="1:10" ht="20.100000000000001" customHeight="1">
      <c r="A2" s="41" t="s">
        <v>4</v>
      </c>
      <c r="B2" s="15">
        <v>42340</v>
      </c>
      <c r="C2" s="5"/>
      <c r="D2" s="15"/>
      <c r="E2" s="6" t="s">
        <v>45</v>
      </c>
      <c r="F2" s="17"/>
      <c r="G2" s="29">
        <f>SUM(D4:D8)+SUM(F4:F8)</f>
        <v>1</v>
      </c>
    </row>
    <row r="3" spans="1:10" ht="24" customHeight="1">
      <c r="A3" s="77" t="s">
        <v>58</v>
      </c>
      <c r="B3" s="78"/>
      <c r="C3" s="25" t="s">
        <v>13</v>
      </c>
      <c r="D3" s="25" t="s">
        <v>47</v>
      </c>
      <c r="E3" s="25" t="s">
        <v>46</v>
      </c>
      <c r="F3" s="7" t="s">
        <v>47</v>
      </c>
    </row>
    <row r="4" spans="1:10" ht="17.100000000000001" customHeight="1">
      <c r="A4" s="41" t="s">
        <v>5</v>
      </c>
      <c r="B4" s="26">
        <v>782500</v>
      </c>
      <c r="C4" s="8" t="s">
        <v>54</v>
      </c>
      <c r="D4" s="10">
        <v>0.01</v>
      </c>
      <c r="E4" s="9" t="s">
        <v>49</v>
      </c>
      <c r="F4" s="10">
        <v>0.11</v>
      </c>
    </row>
    <row r="5" spans="1:10" ht="17.100000000000001" customHeight="1">
      <c r="A5" s="41" t="s">
        <v>6</v>
      </c>
      <c r="B5" s="28">
        <f>B6-B4</f>
        <v>1273650</v>
      </c>
      <c r="C5" s="9" t="s">
        <v>48</v>
      </c>
      <c r="D5" s="10">
        <v>0.06</v>
      </c>
      <c r="E5" s="9" t="s">
        <v>50</v>
      </c>
      <c r="F5" s="10">
        <v>0.13</v>
      </c>
      <c r="G5" s="30">
        <f>B7+B6</f>
        <v>4900800</v>
      </c>
    </row>
    <row r="6" spans="1:10" ht="17.100000000000001" customHeight="1">
      <c r="A6" s="41" t="s">
        <v>7</v>
      </c>
      <c r="B6" s="28">
        <v>2056150</v>
      </c>
      <c r="C6" s="8" t="s">
        <v>53</v>
      </c>
      <c r="D6" s="10">
        <v>0.03</v>
      </c>
      <c r="E6" s="9" t="s">
        <v>51</v>
      </c>
      <c r="F6" s="10">
        <v>0.17</v>
      </c>
      <c r="G6" s="33"/>
      <c r="H6" s="32"/>
    </row>
    <row r="7" spans="1:10" ht="17.100000000000001" customHeight="1">
      <c r="A7" s="41" t="s">
        <v>8</v>
      </c>
      <c r="B7" s="28">
        <v>2844650</v>
      </c>
      <c r="C7" s="9" t="s">
        <v>33</v>
      </c>
      <c r="D7" s="10">
        <v>0.14000000000000001</v>
      </c>
      <c r="E7" s="9" t="s">
        <v>52</v>
      </c>
      <c r="F7" s="10">
        <v>0.31</v>
      </c>
      <c r="G7" s="31"/>
    </row>
    <row r="8" spans="1:10" ht="17.100000000000001" customHeight="1">
      <c r="A8" s="41" t="s">
        <v>12</v>
      </c>
      <c r="B8" s="28">
        <v>125021800</v>
      </c>
      <c r="C8" s="8" t="s">
        <v>34</v>
      </c>
      <c r="D8" s="10">
        <v>0.04</v>
      </c>
      <c r="E8" s="9"/>
      <c r="F8" s="10"/>
    </row>
    <row r="9" spans="1:10" ht="17.100000000000001" customHeight="1">
      <c r="A9" s="41" t="s">
        <v>27</v>
      </c>
      <c r="B9" s="27">
        <f>B7/B8</f>
        <v>2.2753231836367738E-2</v>
      </c>
      <c r="C9" s="8"/>
      <c r="D9" s="10"/>
      <c r="E9" s="9"/>
      <c r="F9" s="12"/>
    </row>
    <row r="10" spans="1:10" ht="27.95" customHeight="1">
      <c r="A10" s="58" t="s">
        <v>25</v>
      </c>
      <c r="B10" s="58"/>
      <c r="C10" s="58"/>
      <c r="D10" s="58"/>
      <c r="E10" s="58"/>
      <c r="F10" s="58"/>
    </row>
    <row r="11" spans="1:10" ht="17.100000000000001" customHeight="1">
      <c r="A11" s="70" t="s">
        <v>26</v>
      </c>
      <c r="B11" s="41" t="s">
        <v>18</v>
      </c>
      <c r="C11" s="41" t="s">
        <v>14</v>
      </c>
      <c r="D11" s="41" t="s">
        <v>17</v>
      </c>
      <c r="E11" s="41"/>
      <c r="F11" s="16" t="s">
        <v>9</v>
      </c>
    </row>
    <row r="12" spans="1:10" ht="17.100000000000001" customHeight="1">
      <c r="A12" s="70"/>
      <c r="B12" s="21" t="s">
        <v>70</v>
      </c>
      <c r="C12" s="17" t="s">
        <v>82</v>
      </c>
      <c r="D12" s="79" t="s">
        <v>15</v>
      </c>
      <c r="E12" s="21" t="s">
        <v>86</v>
      </c>
      <c r="F12" s="17">
        <v>5</v>
      </c>
      <c r="J12" s="38">
        <v>93050750</v>
      </c>
    </row>
    <row r="13" spans="1:10" ht="17.100000000000001" customHeight="1">
      <c r="A13" s="70"/>
      <c r="B13" s="21" t="s">
        <v>71</v>
      </c>
      <c r="C13" s="17" t="s">
        <v>83</v>
      </c>
      <c r="D13" s="79"/>
      <c r="E13" s="21" t="s">
        <v>87</v>
      </c>
      <c r="F13" s="17">
        <v>4</v>
      </c>
    </row>
    <row r="14" spans="1:10" ht="17.100000000000001" customHeight="1">
      <c r="A14" s="70"/>
      <c r="B14" s="21" t="s">
        <v>72</v>
      </c>
      <c r="C14" s="17" t="s">
        <v>84</v>
      </c>
      <c r="D14" s="79" t="s">
        <v>16</v>
      </c>
      <c r="E14" s="21" t="s">
        <v>88</v>
      </c>
      <c r="F14" s="34">
        <v>0</v>
      </c>
    </row>
    <row r="15" spans="1:10" ht="17.100000000000001" customHeight="1">
      <c r="A15" s="70"/>
      <c r="B15" s="21" t="s">
        <v>73</v>
      </c>
      <c r="C15" s="17" t="s">
        <v>85</v>
      </c>
      <c r="D15" s="79"/>
      <c r="E15" s="21" t="s">
        <v>89</v>
      </c>
      <c r="F15" s="34">
        <v>0</v>
      </c>
    </row>
    <row r="16" spans="1:10" ht="27.95" customHeight="1">
      <c r="A16" s="58"/>
      <c r="B16" s="58"/>
      <c r="C16" s="58"/>
      <c r="D16" s="58"/>
      <c r="E16" s="58"/>
      <c r="F16" s="58"/>
    </row>
    <row r="17" spans="1:6" ht="18.95" customHeight="1">
      <c r="A17" s="2"/>
      <c r="B17" s="41" t="s">
        <v>32</v>
      </c>
      <c r="C17" s="41" t="s">
        <v>20</v>
      </c>
      <c r="D17" s="41" t="s">
        <v>21</v>
      </c>
      <c r="E17" s="73" t="s">
        <v>22</v>
      </c>
      <c r="F17" s="74"/>
    </row>
    <row r="18" spans="1:6" ht="17.100000000000001" customHeight="1">
      <c r="A18" s="70" t="s">
        <v>28</v>
      </c>
      <c r="B18" s="24">
        <v>0.47916666666666669</v>
      </c>
      <c r="C18" s="24" t="s">
        <v>90</v>
      </c>
      <c r="D18" s="11">
        <v>6</v>
      </c>
      <c r="E18" s="71"/>
      <c r="F18" s="72"/>
    </row>
    <row r="19" spans="1:6" ht="17.100000000000001" customHeight="1">
      <c r="A19" s="70"/>
      <c r="B19" s="24"/>
      <c r="C19" s="24"/>
      <c r="D19" s="11"/>
      <c r="E19" s="71"/>
      <c r="F19" s="72"/>
    </row>
    <row r="20" spans="1:6" ht="17.100000000000001" customHeight="1">
      <c r="A20" s="70"/>
      <c r="B20" s="24"/>
      <c r="C20" s="24"/>
      <c r="D20" s="11"/>
      <c r="E20" s="71"/>
      <c r="F20" s="72"/>
    </row>
    <row r="21" spans="1:6" ht="17.100000000000001" customHeight="1">
      <c r="A21" s="70"/>
      <c r="B21" s="24"/>
      <c r="C21" s="24"/>
      <c r="D21" s="11"/>
      <c r="E21" s="71"/>
      <c r="F21" s="72"/>
    </row>
    <row r="22" spans="1:6" ht="17.100000000000001" customHeight="1">
      <c r="A22" s="70"/>
      <c r="B22" s="24"/>
      <c r="C22" s="24"/>
      <c r="D22" s="11"/>
      <c r="E22" s="71"/>
      <c r="F22" s="72"/>
    </row>
    <row r="23" spans="1:6" ht="17.100000000000001" customHeight="1">
      <c r="A23" s="75"/>
      <c r="B23" s="24"/>
      <c r="C23" s="17"/>
      <c r="D23" s="11"/>
      <c r="E23" s="71"/>
      <c r="F23" s="72"/>
    </row>
    <row r="24" spans="1:6" ht="17.100000000000001" customHeight="1">
      <c r="A24" s="70" t="s">
        <v>0</v>
      </c>
      <c r="B24" s="24">
        <v>0.79166666666666663</v>
      </c>
      <c r="C24" s="24" t="s">
        <v>91</v>
      </c>
      <c r="D24" s="11">
        <v>2</v>
      </c>
      <c r="E24" s="71"/>
      <c r="F24" s="72"/>
    </row>
    <row r="25" spans="1:6" ht="17.100000000000001" customHeight="1">
      <c r="A25" s="70"/>
      <c r="B25" s="24">
        <v>0.8125</v>
      </c>
      <c r="C25" s="24" t="s">
        <v>92</v>
      </c>
      <c r="D25" s="11">
        <v>4</v>
      </c>
      <c r="E25" s="71"/>
      <c r="F25" s="72"/>
    </row>
    <row r="26" spans="1:6" ht="17.100000000000001" customHeight="1">
      <c r="A26" s="70"/>
      <c r="B26" s="24"/>
      <c r="C26" s="24"/>
      <c r="D26" s="11"/>
      <c r="E26" s="71"/>
      <c r="F26" s="72"/>
    </row>
    <row r="27" spans="1:6" ht="17.100000000000001" customHeight="1">
      <c r="A27" s="70"/>
      <c r="B27" s="24"/>
      <c r="C27" s="24"/>
      <c r="D27" s="11"/>
      <c r="E27" s="71"/>
      <c r="F27" s="72"/>
    </row>
    <row r="28" spans="1:6" ht="17.100000000000001" customHeight="1">
      <c r="A28" s="70"/>
      <c r="B28" s="24"/>
      <c r="C28" s="24"/>
      <c r="D28" s="11"/>
      <c r="E28" s="71"/>
      <c r="F28" s="72"/>
    </row>
    <row r="29" spans="1:6" ht="17.100000000000001" customHeight="1">
      <c r="A29" s="70"/>
      <c r="B29" s="24"/>
      <c r="C29" s="24"/>
      <c r="D29" s="11"/>
      <c r="E29" s="71"/>
      <c r="F29" s="72"/>
    </row>
    <row r="30" spans="1:6" ht="26.1" customHeight="1">
      <c r="A30" s="58" t="s">
        <v>44</v>
      </c>
      <c r="B30" s="58"/>
      <c r="C30" s="58"/>
      <c r="D30" s="58"/>
      <c r="E30" s="58"/>
      <c r="F30" s="58"/>
    </row>
    <row r="31" spans="1:6" ht="17.100000000000001" customHeight="1">
      <c r="A31" s="55" t="s">
        <v>29</v>
      </c>
      <c r="B31" s="18" t="s">
        <v>35</v>
      </c>
      <c r="C31" s="22" t="s">
        <v>93</v>
      </c>
      <c r="D31" s="55" t="s">
        <v>19</v>
      </c>
      <c r="E31" s="41" t="s">
        <v>35</v>
      </c>
      <c r="F31" s="23" t="s">
        <v>95</v>
      </c>
    </row>
    <row r="32" spans="1:6" ht="17.100000000000001" customHeight="1">
      <c r="A32" s="66"/>
      <c r="B32" s="19" t="s">
        <v>36</v>
      </c>
      <c r="C32" s="22" t="s">
        <v>56</v>
      </c>
      <c r="D32" s="67"/>
      <c r="E32" s="16" t="s">
        <v>40</v>
      </c>
      <c r="F32" s="23" t="s">
        <v>67</v>
      </c>
    </row>
    <row r="33" spans="1:6" ht="17.100000000000001" customHeight="1">
      <c r="A33" s="66"/>
      <c r="B33" s="20" t="s">
        <v>37</v>
      </c>
      <c r="C33" s="22" t="s">
        <v>94</v>
      </c>
      <c r="D33" s="67"/>
      <c r="E33" s="16" t="s">
        <v>41</v>
      </c>
      <c r="F33" s="23" t="s">
        <v>96</v>
      </c>
    </row>
    <row r="34" spans="1:6" ht="17.100000000000001" customHeight="1">
      <c r="A34" s="56"/>
      <c r="B34" s="20" t="s">
        <v>38</v>
      </c>
      <c r="C34" s="22" t="s">
        <v>78</v>
      </c>
      <c r="D34" s="68"/>
      <c r="E34" s="16" t="s">
        <v>42</v>
      </c>
      <c r="F34" s="23"/>
    </row>
    <row r="35" spans="1:6" ht="17.100000000000001" customHeight="1">
      <c r="A35" s="57"/>
      <c r="B35" s="20" t="s">
        <v>39</v>
      </c>
      <c r="C35" s="22" t="s">
        <v>57</v>
      </c>
      <c r="D35" s="69"/>
      <c r="E35" s="16" t="s">
        <v>43</v>
      </c>
      <c r="F35" s="23"/>
    </row>
    <row r="36" spans="1:6" ht="27" customHeight="1">
      <c r="A36" s="58" t="s">
        <v>44</v>
      </c>
      <c r="B36" s="58"/>
      <c r="C36" s="58"/>
      <c r="D36" s="58"/>
      <c r="E36" s="58"/>
      <c r="F36" s="58"/>
    </row>
    <row r="37" spans="1:6" ht="17.100000000000001" customHeight="1">
      <c r="A37" s="55" t="s">
        <v>30</v>
      </c>
      <c r="B37" s="50" t="s">
        <v>97</v>
      </c>
      <c r="C37" s="51"/>
      <c r="D37" s="51"/>
      <c r="E37" s="51"/>
      <c r="F37" s="52"/>
    </row>
    <row r="38" spans="1:6" ht="17.100000000000001" customHeight="1">
      <c r="A38" s="56"/>
      <c r="B38" s="50" t="s">
        <v>98</v>
      </c>
      <c r="C38" s="51"/>
      <c r="D38" s="51"/>
      <c r="E38" s="51"/>
      <c r="F38" s="52"/>
    </row>
    <row r="39" spans="1:6" ht="17.100000000000001" customHeight="1">
      <c r="A39" s="57"/>
      <c r="B39" s="50"/>
      <c r="C39" s="53"/>
      <c r="D39" s="53"/>
      <c r="E39" s="53"/>
      <c r="F39" s="54"/>
    </row>
    <row r="40" spans="1:6" ht="17.100000000000001" customHeight="1">
      <c r="A40" s="55" t="s">
        <v>19</v>
      </c>
      <c r="B40" s="50" t="s">
        <v>99</v>
      </c>
      <c r="C40" s="51"/>
      <c r="D40" s="51"/>
      <c r="E40" s="51"/>
      <c r="F40" s="52"/>
    </row>
    <row r="41" spans="1:6" ht="17.100000000000001" customHeight="1">
      <c r="A41" s="56"/>
      <c r="B41" s="50"/>
      <c r="C41" s="51"/>
      <c r="D41" s="51"/>
      <c r="E41" s="51"/>
      <c r="F41" s="52"/>
    </row>
    <row r="42" spans="1:6" ht="17.100000000000001" customHeight="1">
      <c r="A42" s="57"/>
      <c r="B42" s="50"/>
      <c r="C42" s="53"/>
      <c r="D42" s="53"/>
      <c r="E42" s="53"/>
      <c r="F42" s="54"/>
    </row>
    <row r="43" spans="1:6" ht="24" customHeight="1">
      <c r="A43" s="58" t="s">
        <v>31</v>
      </c>
      <c r="B43" s="58"/>
      <c r="C43" s="58"/>
      <c r="D43" s="58"/>
      <c r="E43" s="58"/>
      <c r="F43" s="58"/>
    </row>
    <row r="44" spans="1:6" ht="27" customHeight="1">
      <c r="A44" s="40" t="s">
        <v>29</v>
      </c>
      <c r="B44" s="59"/>
      <c r="C44" s="60"/>
      <c r="D44" s="40" t="s">
        <v>19</v>
      </c>
      <c r="E44" s="59"/>
      <c r="F44" s="60"/>
    </row>
    <row r="45" spans="1:6" ht="24" customHeight="1">
      <c r="A45" s="61" t="s">
        <v>11</v>
      </c>
      <c r="B45" s="62"/>
      <c r="C45" s="63"/>
      <c r="D45" s="39" t="s">
        <v>10</v>
      </c>
      <c r="E45" s="64">
        <f>B39</f>
        <v>0</v>
      </c>
      <c r="F45" s="65"/>
    </row>
    <row r="46" spans="1:6" ht="17.100000000000001" customHeight="1">
      <c r="A46" s="48" t="s">
        <v>29</v>
      </c>
      <c r="B46" s="13" t="s">
        <v>2</v>
      </c>
      <c r="C46" s="13" t="s">
        <v>23</v>
      </c>
      <c r="D46" s="48" t="s">
        <v>19</v>
      </c>
      <c r="E46" s="13" t="s">
        <v>24</v>
      </c>
      <c r="F46" s="13" t="s">
        <v>3</v>
      </c>
    </row>
    <row r="47" spans="1:6" ht="17.100000000000001" customHeight="1">
      <c r="A47" s="48"/>
      <c r="B47" s="3"/>
      <c r="C47" s="3"/>
      <c r="D47" s="49"/>
      <c r="E47" s="3"/>
      <c r="F47" s="14"/>
    </row>
    <row r="48" spans="1:6" ht="17.100000000000001" customHeight="1">
      <c r="A48" s="48"/>
      <c r="B48" s="3"/>
      <c r="C48" s="3"/>
      <c r="D48" s="49"/>
      <c r="E48" s="3"/>
      <c r="F48" s="14"/>
    </row>
    <row r="49" spans="1:6" ht="17.100000000000001" customHeight="1">
      <c r="A49" s="48"/>
      <c r="B49" s="3"/>
      <c r="C49" s="3"/>
      <c r="D49" s="49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76"/>
      <c r="B1" s="76"/>
      <c r="C1" s="76"/>
      <c r="D1" s="76"/>
      <c r="E1" s="76"/>
      <c r="F1" s="76"/>
    </row>
    <row r="2" spans="1:10" ht="20.100000000000001" customHeight="1">
      <c r="A2" s="41" t="s">
        <v>4</v>
      </c>
      <c r="B2" s="15">
        <v>42341</v>
      </c>
      <c r="C2" s="5"/>
      <c r="D2" s="15"/>
      <c r="E2" s="6" t="s">
        <v>45</v>
      </c>
      <c r="F2" s="17"/>
      <c r="G2" s="29">
        <f>SUM(D4:D8)+SUM(F4:F8)</f>
        <v>1</v>
      </c>
    </row>
    <row r="3" spans="1:10" ht="24" customHeight="1">
      <c r="A3" s="77" t="s">
        <v>58</v>
      </c>
      <c r="B3" s="78"/>
      <c r="C3" s="25" t="s">
        <v>13</v>
      </c>
      <c r="D3" s="25" t="s">
        <v>47</v>
      </c>
      <c r="E3" s="25" t="s">
        <v>46</v>
      </c>
      <c r="F3" s="7" t="s">
        <v>47</v>
      </c>
    </row>
    <row r="4" spans="1:10" ht="17.100000000000001" customHeight="1">
      <c r="A4" s="41" t="s">
        <v>5</v>
      </c>
      <c r="B4" s="26">
        <v>528500</v>
      </c>
      <c r="C4" s="8" t="s">
        <v>54</v>
      </c>
      <c r="D4" s="10">
        <v>0.06</v>
      </c>
      <c r="E4" s="9" t="s">
        <v>49</v>
      </c>
      <c r="F4" s="10">
        <v>0.12</v>
      </c>
    </row>
    <row r="5" spans="1:10" ht="17.100000000000001" customHeight="1">
      <c r="A5" s="41" t="s">
        <v>6</v>
      </c>
      <c r="B5" s="28">
        <f>B6-B4</f>
        <v>303100</v>
      </c>
      <c r="C5" s="9" t="s">
        <v>48</v>
      </c>
      <c r="D5" s="10">
        <v>0.06</v>
      </c>
      <c r="E5" s="9" t="s">
        <v>50</v>
      </c>
      <c r="F5" s="10">
        <v>0.13</v>
      </c>
      <c r="G5" s="30">
        <f>B7+B6</f>
        <v>4507850</v>
      </c>
    </row>
    <row r="6" spans="1:10" ht="17.100000000000001" customHeight="1">
      <c r="A6" s="41" t="s">
        <v>7</v>
      </c>
      <c r="B6" s="28">
        <v>831600</v>
      </c>
      <c r="C6" s="8" t="s">
        <v>53</v>
      </c>
      <c r="D6" s="10">
        <v>7.0000000000000007E-2</v>
      </c>
      <c r="E6" s="9" t="s">
        <v>51</v>
      </c>
      <c r="F6" s="10">
        <v>0</v>
      </c>
      <c r="G6" s="33"/>
      <c r="H6" s="32"/>
    </row>
    <row r="7" spans="1:10" ht="17.100000000000001" customHeight="1">
      <c r="A7" s="41" t="s">
        <v>8</v>
      </c>
      <c r="B7" s="28">
        <v>3676250</v>
      </c>
      <c r="C7" s="9" t="s">
        <v>33</v>
      </c>
      <c r="D7" s="10">
        <v>0.37</v>
      </c>
      <c r="E7" s="9" t="s">
        <v>52</v>
      </c>
      <c r="F7" s="10">
        <v>0.14000000000000001</v>
      </c>
      <c r="G7" s="31"/>
    </row>
    <row r="8" spans="1:10" ht="17.100000000000001" customHeight="1">
      <c r="A8" s="41" t="s">
        <v>12</v>
      </c>
      <c r="B8" s="28">
        <v>125021800</v>
      </c>
      <c r="C8" s="8" t="s">
        <v>34</v>
      </c>
      <c r="D8" s="10">
        <v>0.05</v>
      </c>
      <c r="E8" s="9"/>
      <c r="F8" s="10"/>
    </row>
    <row r="9" spans="1:10" ht="17.100000000000001" customHeight="1">
      <c r="A9" s="41" t="s">
        <v>27</v>
      </c>
      <c r="B9" s="27">
        <f>B7/B8</f>
        <v>2.9404871790359763E-2</v>
      </c>
      <c r="C9" s="8"/>
      <c r="D9" s="10"/>
      <c r="E9" s="9"/>
      <c r="F9" s="12"/>
    </row>
    <row r="10" spans="1:10" ht="27.95" customHeight="1">
      <c r="A10" s="58" t="s">
        <v>25</v>
      </c>
      <c r="B10" s="58"/>
      <c r="C10" s="58"/>
      <c r="D10" s="58"/>
      <c r="E10" s="58"/>
      <c r="F10" s="58"/>
    </row>
    <row r="11" spans="1:10" ht="17.100000000000001" customHeight="1">
      <c r="A11" s="70" t="s">
        <v>26</v>
      </c>
      <c r="B11" s="41" t="s">
        <v>18</v>
      </c>
      <c r="C11" s="41" t="s">
        <v>14</v>
      </c>
      <c r="D11" s="41" t="s">
        <v>17</v>
      </c>
      <c r="E11" s="41"/>
      <c r="F11" s="16" t="s">
        <v>9</v>
      </c>
    </row>
    <row r="12" spans="1:10" ht="17.100000000000001" customHeight="1">
      <c r="A12" s="70"/>
      <c r="B12" s="21" t="s">
        <v>70</v>
      </c>
      <c r="C12" s="17" t="s">
        <v>61</v>
      </c>
      <c r="D12" s="79" t="s">
        <v>15</v>
      </c>
      <c r="E12" s="21"/>
      <c r="F12" s="17"/>
      <c r="J12" s="38">
        <v>93050750</v>
      </c>
    </row>
    <row r="13" spans="1:10" ht="17.100000000000001" customHeight="1">
      <c r="A13" s="70"/>
      <c r="B13" s="21" t="s">
        <v>71</v>
      </c>
      <c r="C13" s="17" t="s">
        <v>100</v>
      </c>
      <c r="D13" s="79"/>
      <c r="E13" s="21"/>
      <c r="F13" s="17"/>
    </row>
    <row r="14" spans="1:10" ht="17.100000000000001" customHeight="1">
      <c r="A14" s="70"/>
      <c r="B14" s="21" t="s">
        <v>72</v>
      </c>
      <c r="C14" s="17" t="s">
        <v>61</v>
      </c>
      <c r="D14" s="79" t="s">
        <v>16</v>
      </c>
      <c r="E14" s="21"/>
      <c r="F14" s="34"/>
    </row>
    <row r="15" spans="1:10" ht="17.100000000000001" customHeight="1">
      <c r="A15" s="70"/>
      <c r="B15" s="21" t="s">
        <v>73</v>
      </c>
      <c r="C15" s="17" t="s">
        <v>101</v>
      </c>
      <c r="D15" s="79"/>
      <c r="E15" s="21"/>
      <c r="F15" s="34"/>
    </row>
    <row r="16" spans="1:10" ht="27.95" customHeight="1">
      <c r="A16" s="58"/>
      <c r="B16" s="58"/>
      <c r="C16" s="58"/>
      <c r="D16" s="58"/>
      <c r="E16" s="58"/>
      <c r="F16" s="58"/>
    </row>
    <row r="17" spans="1:6" ht="18.95" customHeight="1">
      <c r="A17" s="2"/>
      <c r="B17" s="41" t="s">
        <v>32</v>
      </c>
      <c r="C17" s="41" t="s">
        <v>20</v>
      </c>
      <c r="D17" s="41" t="s">
        <v>21</v>
      </c>
      <c r="E17" s="73" t="s">
        <v>22</v>
      </c>
      <c r="F17" s="74"/>
    </row>
    <row r="18" spans="1:6" ht="17.100000000000001" customHeight="1">
      <c r="A18" s="70" t="s">
        <v>28</v>
      </c>
      <c r="B18" s="24">
        <v>0.58333333333333337</v>
      </c>
      <c r="C18" s="24" t="s">
        <v>102</v>
      </c>
      <c r="D18" s="11">
        <v>3</v>
      </c>
      <c r="E18" s="71" t="s">
        <v>103</v>
      </c>
      <c r="F18" s="72"/>
    </row>
    <row r="19" spans="1:6" ht="17.100000000000001" customHeight="1">
      <c r="A19" s="70"/>
      <c r="B19" s="24"/>
      <c r="C19" s="24"/>
      <c r="D19" s="11"/>
      <c r="E19" s="71"/>
      <c r="F19" s="72"/>
    </row>
    <row r="20" spans="1:6" ht="17.100000000000001" customHeight="1">
      <c r="A20" s="70"/>
      <c r="B20" s="24"/>
      <c r="C20" s="24"/>
      <c r="D20" s="11"/>
      <c r="E20" s="71"/>
      <c r="F20" s="72"/>
    </row>
    <row r="21" spans="1:6" ht="17.100000000000001" customHeight="1">
      <c r="A21" s="70"/>
      <c r="B21" s="24"/>
      <c r="C21" s="24"/>
      <c r="D21" s="11"/>
      <c r="E21" s="71"/>
      <c r="F21" s="72"/>
    </row>
    <row r="22" spans="1:6" ht="17.100000000000001" customHeight="1">
      <c r="A22" s="70"/>
      <c r="B22" s="24"/>
      <c r="C22" s="24"/>
      <c r="D22" s="11"/>
      <c r="E22" s="71"/>
      <c r="F22" s="72"/>
    </row>
    <row r="23" spans="1:6" ht="17.100000000000001" customHeight="1">
      <c r="A23" s="75"/>
      <c r="B23" s="24"/>
      <c r="C23" s="17"/>
      <c r="D23" s="11"/>
      <c r="E23" s="71"/>
      <c r="F23" s="72"/>
    </row>
    <row r="24" spans="1:6" ht="17.100000000000001" customHeight="1">
      <c r="A24" s="70" t="s">
        <v>0</v>
      </c>
      <c r="B24" s="24"/>
      <c r="C24" s="24"/>
      <c r="D24" s="11"/>
      <c r="E24" s="71"/>
      <c r="F24" s="72"/>
    </row>
    <row r="25" spans="1:6" ht="17.100000000000001" customHeight="1">
      <c r="A25" s="70"/>
      <c r="B25" s="24"/>
      <c r="C25" s="24"/>
      <c r="D25" s="11"/>
      <c r="E25" s="71"/>
      <c r="F25" s="72"/>
    </row>
    <row r="26" spans="1:6" ht="17.100000000000001" customHeight="1">
      <c r="A26" s="70"/>
      <c r="B26" s="24"/>
      <c r="C26" s="24"/>
      <c r="D26" s="11"/>
      <c r="E26" s="71"/>
      <c r="F26" s="72"/>
    </row>
    <row r="27" spans="1:6" ht="17.100000000000001" customHeight="1">
      <c r="A27" s="70"/>
      <c r="B27" s="24"/>
      <c r="C27" s="24"/>
      <c r="D27" s="11"/>
      <c r="E27" s="71"/>
      <c r="F27" s="72"/>
    </row>
    <row r="28" spans="1:6" ht="17.100000000000001" customHeight="1">
      <c r="A28" s="70"/>
      <c r="B28" s="24"/>
      <c r="C28" s="24"/>
      <c r="D28" s="11"/>
      <c r="E28" s="71"/>
      <c r="F28" s="72"/>
    </row>
    <row r="29" spans="1:6" ht="17.100000000000001" customHeight="1">
      <c r="A29" s="70"/>
      <c r="B29" s="24"/>
      <c r="C29" s="24"/>
      <c r="D29" s="11"/>
      <c r="E29" s="71"/>
      <c r="F29" s="72"/>
    </row>
    <row r="30" spans="1:6" ht="26.1" customHeight="1">
      <c r="A30" s="58" t="s">
        <v>44</v>
      </c>
      <c r="B30" s="58"/>
      <c r="C30" s="58"/>
      <c r="D30" s="58"/>
      <c r="E30" s="58"/>
      <c r="F30" s="58"/>
    </row>
    <row r="31" spans="1:6" ht="17.100000000000001" customHeight="1">
      <c r="A31" s="55" t="s">
        <v>29</v>
      </c>
      <c r="B31" s="18" t="s">
        <v>35</v>
      </c>
      <c r="C31" s="22" t="s">
        <v>104</v>
      </c>
      <c r="D31" s="55" t="s">
        <v>19</v>
      </c>
      <c r="E31" s="41" t="s">
        <v>35</v>
      </c>
      <c r="F31" s="23" t="s">
        <v>95</v>
      </c>
    </row>
    <row r="32" spans="1:6" ht="17.100000000000001" customHeight="1">
      <c r="A32" s="66"/>
      <c r="B32" s="19" t="s">
        <v>36</v>
      </c>
      <c r="C32" s="22" t="s">
        <v>105</v>
      </c>
      <c r="D32" s="67"/>
      <c r="E32" s="16" t="s">
        <v>40</v>
      </c>
      <c r="F32" s="23" t="s">
        <v>67</v>
      </c>
    </row>
    <row r="33" spans="1:6" ht="17.100000000000001" customHeight="1">
      <c r="A33" s="66"/>
      <c r="B33" s="20" t="s">
        <v>37</v>
      </c>
      <c r="C33" s="22" t="s">
        <v>62</v>
      </c>
      <c r="D33" s="67"/>
      <c r="E33" s="16" t="s">
        <v>41</v>
      </c>
      <c r="F33" s="23" t="s">
        <v>96</v>
      </c>
    </row>
    <row r="34" spans="1:6" ht="17.100000000000001" customHeight="1">
      <c r="A34" s="56"/>
      <c r="B34" s="20" t="s">
        <v>38</v>
      </c>
      <c r="C34" s="22" t="s">
        <v>78</v>
      </c>
      <c r="D34" s="68"/>
      <c r="E34" s="16" t="s">
        <v>42</v>
      </c>
      <c r="F34" s="23"/>
    </row>
    <row r="35" spans="1:6" ht="17.100000000000001" customHeight="1">
      <c r="A35" s="57"/>
      <c r="B35" s="20" t="s">
        <v>39</v>
      </c>
      <c r="C35" s="22" t="s">
        <v>65</v>
      </c>
      <c r="D35" s="69"/>
      <c r="E35" s="16" t="s">
        <v>43</v>
      </c>
      <c r="F35" s="23"/>
    </row>
    <row r="36" spans="1:6" ht="27" customHeight="1">
      <c r="A36" s="58" t="s">
        <v>44</v>
      </c>
      <c r="B36" s="58"/>
      <c r="C36" s="58"/>
      <c r="D36" s="58"/>
      <c r="E36" s="58"/>
      <c r="F36" s="58"/>
    </row>
    <row r="37" spans="1:6" ht="17.100000000000001" customHeight="1">
      <c r="A37" s="55" t="s">
        <v>30</v>
      </c>
      <c r="B37" s="50" t="s">
        <v>106</v>
      </c>
      <c r="C37" s="51"/>
      <c r="D37" s="51"/>
      <c r="E37" s="51"/>
      <c r="F37" s="52"/>
    </row>
    <row r="38" spans="1:6" ht="17.100000000000001" customHeight="1">
      <c r="A38" s="56"/>
      <c r="B38" s="50" t="s">
        <v>107</v>
      </c>
      <c r="C38" s="51"/>
      <c r="D38" s="51"/>
      <c r="E38" s="51"/>
      <c r="F38" s="52"/>
    </row>
    <row r="39" spans="1:6" ht="17.100000000000001" customHeight="1">
      <c r="A39" s="57"/>
      <c r="B39" s="50"/>
      <c r="C39" s="53"/>
      <c r="D39" s="53"/>
      <c r="E39" s="53"/>
      <c r="F39" s="54"/>
    </row>
    <row r="40" spans="1:6" ht="17.100000000000001" customHeight="1">
      <c r="A40" s="55" t="s">
        <v>19</v>
      </c>
      <c r="B40" s="50"/>
      <c r="C40" s="51"/>
      <c r="D40" s="51"/>
      <c r="E40" s="51"/>
      <c r="F40" s="52"/>
    </row>
    <row r="41" spans="1:6" ht="17.100000000000001" customHeight="1">
      <c r="A41" s="56"/>
      <c r="B41" s="50"/>
      <c r="C41" s="51"/>
      <c r="D41" s="51"/>
      <c r="E41" s="51"/>
      <c r="F41" s="52"/>
    </row>
    <row r="42" spans="1:6" ht="17.100000000000001" customHeight="1">
      <c r="A42" s="57"/>
      <c r="B42" s="50"/>
      <c r="C42" s="53"/>
      <c r="D42" s="53"/>
      <c r="E42" s="53"/>
      <c r="F42" s="54"/>
    </row>
    <row r="43" spans="1:6" ht="24" customHeight="1">
      <c r="A43" s="58" t="s">
        <v>31</v>
      </c>
      <c r="B43" s="58"/>
      <c r="C43" s="58"/>
      <c r="D43" s="58"/>
      <c r="E43" s="58"/>
      <c r="F43" s="58"/>
    </row>
    <row r="44" spans="1:6" ht="27" customHeight="1">
      <c r="A44" s="40" t="s">
        <v>29</v>
      </c>
      <c r="B44" s="59"/>
      <c r="C44" s="60"/>
      <c r="D44" s="40" t="s">
        <v>19</v>
      </c>
      <c r="E44" s="59"/>
      <c r="F44" s="60"/>
    </row>
    <row r="45" spans="1:6" ht="24" customHeight="1">
      <c r="A45" s="61" t="s">
        <v>11</v>
      </c>
      <c r="B45" s="62"/>
      <c r="C45" s="63"/>
      <c r="D45" s="39" t="s">
        <v>10</v>
      </c>
      <c r="E45" s="64">
        <f>B39</f>
        <v>0</v>
      </c>
      <c r="F45" s="65"/>
    </row>
    <row r="46" spans="1:6" ht="17.100000000000001" customHeight="1">
      <c r="A46" s="48" t="s">
        <v>29</v>
      </c>
      <c r="B46" s="13" t="s">
        <v>2</v>
      </c>
      <c r="C46" s="13" t="s">
        <v>23</v>
      </c>
      <c r="D46" s="48" t="s">
        <v>19</v>
      </c>
      <c r="E46" s="13" t="s">
        <v>24</v>
      </c>
      <c r="F46" s="13" t="s">
        <v>3</v>
      </c>
    </row>
    <row r="47" spans="1:6" ht="17.100000000000001" customHeight="1">
      <c r="A47" s="48"/>
      <c r="B47" s="3"/>
      <c r="C47" s="3"/>
      <c r="D47" s="49"/>
      <c r="E47" s="3"/>
      <c r="F47" s="14"/>
    </row>
    <row r="48" spans="1:6" ht="17.100000000000001" customHeight="1">
      <c r="A48" s="48"/>
      <c r="B48" s="3"/>
      <c r="C48" s="3"/>
      <c r="D48" s="49"/>
      <c r="E48" s="3"/>
      <c r="F48" s="14"/>
    </row>
    <row r="49" spans="1:6" ht="17.100000000000001" customHeight="1">
      <c r="A49" s="48"/>
      <c r="B49" s="3"/>
      <c r="C49" s="3"/>
      <c r="D49" s="49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Normal="100" zoomScalePageLayoutView="150" workbookViewId="0">
      <selection activeCell="E12" sqref="E12:E1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76"/>
      <c r="B1" s="76"/>
      <c r="C1" s="76"/>
      <c r="D1" s="76"/>
      <c r="E1" s="76"/>
      <c r="F1" s="76"/>
    </row>
    <row r="2" spans="1:10" ht="20.100000000000001" customHeight="1">
      <c r="A2" s="41" t="s">
        <v>4</v>
      </c>
      <c r="B2" s="15">
        <v>42342</v>
      </c>
      <c r="C2" s="5"/>
      <c r="D2" s="15"/>
      <c r="E2" s="6" t="s">
        <v>45</v>
      </c>
      <c r="F2" s="17"/>
      <c r="G2" s="29">
        <f>SUM(D4:D8)+SUM(F4:F8)</f>
        <v>1</v>
      </c>
    </row>
    <row r="3" spans="1:10" ht="24" customHeight="1">
      <c r="A3" s="77" t="s">
        <v>58</v>
      </c>
      <c r="B3" s="78"/>
      <c r="C3" s="25" t="s">
        <v>13</v>
      </c>
      <c r="D3" s="25" t="s">
        <v>47</v>
      </c>
      <c r="E3" s="25" t="s">
        <v>46</v>
      </c>
      <c r="F3" s="7" t="s">
        <v>47</v>
      </c>
    </row>
    <row r="4" spans="1:10" ht="17.100000000000001" customHeight="1">
      <c r="A4" s="41" t="s">
        <v>5</v>
      </c>
      <c r="B4" s="26">
        <v>931000</v>
      </c>
      <c r="C4" s="8" t="s">
        <v>54</v>
      </c>
      <c r="D4" s="10">
        <v>0.04</v>
      </c>
      <c r="E4" s="9" t="s">
        <v>49</v>
      </c>
      <c r="F4" s="10">
        <v>0</v>
      </c>
    </row>
    <row r="5" spans="1:10" ht="17.100000000000001" customHeight="1">
      <c r="A5" s="41" t="s">
        <v>6</v>
      </c>
      <c r="B5" s="28">
        <f>B6-B4</f>
        <v>1051600</v>
      </c>
      <c r="C5" s="9" t="s">
        <v>48</v>
      </c>
      <c r="D5" s="10">
        <v>0.03</v>
      </c>
      <c r="E5" s="9" t="s">
        <v>50</v>
      </c>
      <c r="F5" s="10">
        <v>0.11</v>
      </c>
      <c r="G5" s="30">
        <f>B7+B6</f>
        <v>7641450</v>
      </c>
    </row>
    <row r="6" spans="1:10" ht="17.100000000000001" customHeight="1">
      <c r="A6" s="41" t="s">
        <v>7</v>
      </c>
      <c r="B6" s="28">
        <v>1982600</v>
      </c>
      <c r="C6" s="8" t="s">
        <v>53</v>
      </c>
      <c r="D6" s="10">
        <v>0.11</v>
      </c>
      <c r="E6" s="9" t="s">
        <v>51</v>
      </c>
      <c r="F6" s="10">
        <v>0.31</v>
      </c>
      <c r="G6" s="33"/>
      <c r="H6" s="32"/>
    </row>
    <row r="7" spans="1:10" ht="17.100000000000001" customHeight="1">
      <c r="A7" s="41" t="s">
        <v>8</v>
      </c>
      <c r="B7" s="28">
        <v>5658850</v>
      </c>
      <c r="C7" s="9" t="s">
        <v>33</v>
      </c>
      <c r="D7" s="10">
        <v>0.28000000000000003</v>
      </c>
      <c r="E7" s="9" t="s">
        <v>52</v>
      </c>
      <c r="F7" s="10">
        <v>0.11</v>
      </c>
      <c r="G7" s="31"/>
    </row>
    <row r="8" spans="1:10" ht="17.100000000000001" customHeight="1">
      <c r="A8" s="41" t="s">
        <v>12</v>
      </c>
      <c r="B8" s="28">
        <v>125021800</v>
      </c>
      <c r="C8" s="8" t="s">
        <v>34</v>
      </c>
      <c r="D8" s="10">
        <v>0.01</v>
      </c>
      <c r="E8" s="9"/>
      <c r="F8" s="10"/>
    </row>
    <row r="9" spans="1:10" ht="17.100000000000001" customHeight="1">
      <c r="A9" s="41" t="s">
        <v>27</v>
      </c>
      <c r="B9" s="27">
        <f>B7/B8</f>
        <v>4.5262906149167587E-2</v>
      </c>
      <c r="C9" s="8"/>
      <c r="D9" s="10"/>
      <c r="E9" s="9"/>
      <c r="F9" s="12"/>
    </row>
    <row r="10" spans="1:10" ht="27.95" customHeight="1">
      <c r="A10" s="58" t="s">
        <v>25</v>
      </c>
      <c r="B10" s="58"/>
      <c r="C10" s="58"/>
      <c r="D10" s="58"/>
      <c r="E10" s="58"/>
      <c r="F10" s="58"/>
    </row>
    <row r="11" spans="1:10" ht="17.100000000000001" customHeight="1">
      <c r="A11" s="70" t="s">
        <v>26</v>
      </c>
      <c r="B11" s="41" t="s">
        <v>18</v>
      </c>
      <c r="C11" s="41" t="s">
        <v>14</v>
      </c>
      <c r="D11" s="41" t="s">
        <v>17</v>
      </c>
      <c r="E11" s="41"/>
      <c r="F11" s="16" t="s">
        <v>9</v>
      </c>
    </row>
    <row r="12" spans="1:10" ht="17.100000000000001" customHeight="1">
      <c r="A12" s="70"/>
      <c r="B12" s="21" t="s">
        <v>70</v>
      </c>
      <c r="C12" s="17" t="s">
        <v>108</v>
      </c>
      <c r="D12" s="79" t="s">
        <v>15</v>
      </c>
      <c r="E12" s="21" t="s">
        <v>87</v>
      </c>
      <c r="F12" s="17">
        <v>7</v>
      </c>
      <c r="J12" s="38">
        <v>93050750</v>
      </c>
    </row>
    <row r="13" spans="1:10" ht="17.100000000000001" customHeight="1">
      <c r="A13" s="70"/>
      <c r="B13" s="21" t="s">
        <v>71</v>
      </c>
      <c r="C13" s="17" t="s">
        <v>109</v>
      </c>
      <c r="D13" s="79"/>
      <c r="E13" s="21" t="s">
        <v>86</v>
      </c>
      <c r="F13" s="17">
        <v>4</v>
      </c>
    </row>
    <row r="14" spans="1:10" ht="17.100000000000001" customHeight="1">
      <c r="A14" s="70"/>
      <c r="B14" s="21" t="s">
        <v>72</v>
      </c>
      <c r="C14" s="17" t="s">
        <v>110</v>
      </c>
      <c r="D14" s="79" t="s">
        <v>16</v>
      </c>
      <c r="E14" s="21" t="s">
        <v>71</v>
      </c>
      <c r="F14" s="34">
        <v>0</v>
      </c>
    </row>
    <row r="15" spans="1:10" ht="17.100000000000001" customHeight="1">
      <c r="A15" s="70"/>
      <c r="B15" s="21" t="s">
        <v>73</v>
      </c>
      <c r="C15" s="17" t="s">
        <v>101</v>
      </c>
      <c r="D15" s="79"/>
      <c r="E15" s="21" t="s">
        <v>73</v>
      </c>
      <c r="F15" s="34">
        <v>0</v>
      </c>
    </row>
    <row r="16" spans="1:10" ht="27.95" customHeight="1">
      <c r="A16" s="58"/>
      <c r="B16" s="58"/>
      <c r="C16" s="58"/>
      <c r="D16" s="58"/>
      <c r="E16" s="58"/>
      <c r="F16" s="58"/>
    </row>
    <row r="17" spans="1:6" ht="18.95" customHeight="1">
      <c r="A17" s="2"/>
      <c r="B17" s="41" t="s">
        <v>32</v>
      </c>
      <c r="C17" s="41" t="s">
        <v>20</v>
      </c>
      <c r="D17" s="41" t="s">
        <v>21</v>
      </c>
      <c r="E17" s="73" t="s">
        <v>22</v>
      </c>
      <c r="F17" s="74"/>
    </row>
    <row r="18" spans="1:6" ht="17.100000000000001" customHeight="1">
      <c r="A18" s="70" t="s">
        <v>28</v>
      </c>
      <c r="B18" s="24"/>
      <c r="C18" s="24"/>
      <c r="D18" s="11"/>
      <c r="E18" s="71"/>
      <c r="F18" s="72"/>
    </row>
    <row r="19" spans="1:6" ht="17.100000000000001" customHeight="1">
      <c r="A19" s="70"/>
      <c r="B19" s="24"/>
      <c r="C19" s="24"/>
      <c r="D19" s="11"/>
      <c r="E19" s="71"/>
      <c r="F19" s="72"/>
    </row>
    <row r="20" spans="1:6" ht="17.100000000000001" customHeight="1">
      <c r="A20" s="70"/>
      <c r="B20" s="24"/>
      <c r="C20" s="24"/>
      <c r="D20" s="11"/>
      <c r="E20" s="71"/>
      <c r="F20" s="72"/>
    </row>
    <row r="21" spans="1:6" ht="17.100000000000001" customHeight="1">
      <c r="A21" s="70"/>
      <c r="B21" s="24"/>
      <c r="C21" s="24"/>
      <c r="D21" s="11"/>
      <c r="E21" s="71"/>
      <c r="F21" s="72"/>
    </row>
    <row r="22" spans="1:6" ht="17.100000000000001" customHeight="1">
      <c r="A22" s="70"/>
      <c r="B22" s="24"/>
      <c r="C22" s="24"/>
      <c r="D22" s="11"/>
      <c r="E22" s="71"/>
      <c r="F22" s="72"/>
    </row>
    <row r="23" spans="1:6" ht="17.100000000000001" customHeight="1">
      <c r="A23" s="75"/>
      <c r="B23" s="24"/>
      <c r="C23" s="17"/>
      <c r="D23" s="11"/>
      <c r="E23" s="71"/>
      <c r="F23" s="72"/>
    </row>
    <row r="24" spans="1:6" ht="17.100000000000001" customHeight="1">
      <c r="A24" s="70" t="s">
        <v>0</v>
      </c>
      <c r="B24" s="24">
        <v>0.79166666666666663</v>
      </c>
      <c r="C24" s="24" t="s">
        <v>111</v>
      </c>
      <c r="D24" s="11">
        <v>4</v>
      </c>
      <c r="E24" s="71" t="s">
        <v>64</v>
      </c>
      <c r="F24" s="72"/>
    </row>
    <row r="25" spans="1:6" ht="17.100000000000001" customHeight="1">
      <c r="A25" s="70"/>
      <c r="B25" s="24">
        <v>0.83333333333333337</v>
      </c>
      <c r="C25" s="24" t="s">
        <v>112</v>
      </c>
      <c r="D25" s="11">
        <v>2</v>
      </c>
      <c r="E25" s="71"/>
      <c r="F25" s="72"/>
    </row>
    <row r="26" spans="1:6" ht="17.100000000000001" customHeight="1">
      <c r="A26" s="70"/>
      <c r="B26" s="24"/>
      <c r="C26" s="24"/>
      <c r="D26" s="11"/>
      <c r="E26" s="71"/>
      <c r="F26" s="72"/>
    </row>
    <row r="27" spans="1:6" ht="17.100000000000001" customHeight="1">
      <c r="A27" s="70"/>
      <c r="B27" s="24"/>
      <c r="C27" s="24"/>
      <c r="D27" s="11"/>
      <c r="E27" s="71"/>
      <c r="F27" s="72"/>
    </row>
    <row r="28" spans="1:6" ht="17.100000000000001" customHeight="1">
      <c r="A28" s="70"/>
      <c r="B28" s="24"/>
      <c r="C28" s="24"/>
      <c r="D28" s="11"/>
      <c r="E28" s="71"/>
      <c r="F28" s="72"/>
    </row>
    <row r="29" spans="1:6" ht="17.100000000000001" customHeight="1">
      <c r="A29" s="70"/>
      <c r="B29" s="24"/>
      <c r="C29" s="24"/>
      <c r="D29" s="11"/>
      <c r="E29" s="71"/>
      <c r="F29" s="72"/>
    </row>
    <row r="30" spans="1:6" ht="26.1" customHeight="1">
      <c r="A30" s="58" t="s">
        <v>44</v>
      </c>
      <c r="B30" s="58"/>
      <c r="C30" s="58"/>
      <c r="D30" s="58"/>
      <c r="E30" s="58"/>
      <c r="F30" s="58"/>
    </row>
    <row r="31" spans="1:6" ht="17.100000000000001" customHeight="1">
      <c r="A31" s="55" t="s">
        <v>29</v>
      </c>
      <c r="B31" s="18" t="s">
        <v>35</v>
      </c>
      <c r="C31" s="22" t="s">
        <v>66</v>
      </c>
      <c r="D31" s="55" t="s">
        <v>19</v>
      </c>
      <c r="E31" s="41" t="s">
        <v>35</v>
      </c>
      <c r="F31" s="23" t="s">
        <v>113</v>
      </c>
    </row>
    <row r="32" spans="1:6" ht="17.100000000000001" customHeight="1">
      <c r="A32" s="66"/>
      <c r="B32" s="19" t="s">
        <v>36</v>
      </c>
      <c r="C32" s="22" t="s">
        <v>105</v>
      </c>
      <c r="D32" s="67"/>
      <c r="E32" s="16" t="s">
        <v>40</v>
      </c>
      <c r="F32" s="23" t="s">
        <v>67</v>
      </c>
    </row>
    <row r="33" spans="1:6" ht="17.100000000000001" customHeight="1">
      <c r="A33" s="66"/>
      <c r="B33" s="20" t="s">
        <v>37</v>
      </c>
      <c r="C33" s="22" t="s">
        <v>62</v>
      </c>
      <c r="D33" s="67"/>
      <c r="E33" s="16" t="s">
        <v>41</v>
      </c>
      <c r="F33" s="23" t="s">
        <v>69</v>
      </c>
    </row>
    <row r="34" spans="1:6" ht="17.100000000000001" customHeight="1">
      <c r="A34" s="56"/>
      <c r="B34" s="20" t="s">
        <v>38</v>
      </c>
      <c r="C34" s="22" t="s">
        <v>57</v>
      </c>
      <c r="D34" s="68"/>
      <c r="E34" s="16" t="s">
        <v>42</v>
      </c>
      <c r="F34" s="23"/>
    </row>
    <row r="35" spans="1:6" ht="17.100000000000001" customHeight="1">
      <c r="A35" s="57"/>
      <c r="B35" s="20" t="s">
        <v>39</v>
      </c>
      <c r="C35" s="22" t="s">
        <v>65</v>
      </c>
      <c r="D35" s="69"/>
      <c r="E35" s="16" t="s">
        <v>43</v>
      </c>
      <c r="F35" s="23"/>
    </row>
    <row r="36" spans="1:6" ht="27" customHeight="1">
      <c r="A36" s="58" t="s">
        <v>44</v>
      </c>
      <c r="B36" s="58"/>
      <c r="C36" s="58"/>
      <c r="D36" s="58"/>
      <c r="E36" s="58"/>
      <c r="F36" s="58"/>
    </row>
    <row r="37" spans="1:6" ht="17.100000000000001" customHeight="1">
      <c r="A37" s="55" t="s">
        <v>30</v>
      </c>
      <c r="B37" s="50" t="s">
        <v>114</v>
      </c>
      <c r="C37" s="51"/>
      <c r="D37" s="51"/>
      <c r="E37" s="51"/>
      <c r="F37" s="52"/>
    </row>
    <row r="38" spans="1:6" ht="17.100000000000001" customHeight="1">
      <c r="A38" s="56"/>
      <c r="B38" s="50"/>
      <c r="C38" s="51"/>
      <c r="D38" s="51"/>
      <c r="E38" s="51"/>
      <c r="F38" s="52"/>
    </row>
    <row r="39" spans="1:6" ht="17.100000000000001" customHeight="1">
      <c r="A39" s="57"/>
      <c r="B39" s="50"/>
      <c r="C39" s="53"/>
      <c r="D39" s="53"/>
      <c r="E39" s="53"/>
      <c r="F39" s="54"/>
    </row>
    <row r="40" spans="1:6" ht="17.100000000000001" customHeight="1">
      <c r="A40" s="55" t="s">
        <v>19</v>
      </c>
      <c r="B40" s="50" t="s">
        <v>115</v>
      </c>
      <c r="C40" s="51"/>
      <c r="D40" s="51"/>
      <c r="E40" s="51"/>
      <c r="F40" s="52"/>
    </row>
    <row r="41" spans="1:6" ht="17.100000000000001" customHeight="1">
      <c r="A41" s="56"/>
      <c r="B41" s="50"/>
      <c r="C41" s="51"/>
      <c r="D41" s="51"/>
      <c r="E41" s="51"/>
      <c r="F41" s="52"/>
    </row>
    <row r="42" spans="1:6" ht="17.100000000000001" customHeight="1">
      <c r="A42" s="57"/>
      <c r="B42" s="50"/>
      <c r="C42" s="53"/>
      <c r="D42" s="53"/>
      <c r="E42" s="53"/>
      <c r="F42" s="54"/>
    </row>
    <row r="43" spans="1:6" ht="24" customHeight="1">
      <c r="A43" s="58" t="s">
        <v>31</v>
      </c>
      <c r="B43" s="58"/>
      <c r="C43" s="58"/>
      <c r="D43" s="58"/>
      <c r="E43" s="58"/>
      <c r="F43" s="58"/>
    </row>
    <row r="44" spans="1:6" ht="27" customHeight="1">
      <c r="A44" s="40" t="s">
        <v>29</v>
      </c>
      <c r="B44" s="59"/>
      <c r="C44" s="60"/>
      <c r="D44" s="40" t="s">
        <v>19</v>
      </c>
      <c r="E44" s="59"/>
      <c r="F44" s="60"/>
    </row>
    <row r="45" spans="1:6" ht="24" customHeight="1">
      <c r="A45" s="61" t="s">
        <v>11</v>
      </c>
      <c r="B45" s="62"/>
      <c r="C45" s="63"/>
      <c r="D45" s="39" t="s">
        <v>10</v>
      </c>
      <c r="E45" s="64">
        <f>B39</f>
        <v>0</v>
      </c>
      <c r="F45" s="65"/>
    </row>
    <row r="46" spans="1:6" ht="17.100000000000001" customHeight="1">
      <c r="A46" s="48" t="s">
        <v>29</v>
      </c>
      <c r="B46" s="13" t="s">
        <v>2</v>
      </c>
      <c r="C46" s="13" t="s">
        <v>23</v>
      </c>
      <c r="D46" s="48" t="s">
        <v>19</v>
      </c>
      <c r="E46" s="13" t="s">
        <v>24</v>
      </c>
      <c r="F46" s="13" t="s">
        <v>3</v>
      </c>
    </row>
    <row r="47" spans="1:6" ht="17.100000000000001" customHeight="1">
      <c r="A47" s="48"/>
      <c r="B47" s="3"/>
      <c r="C47" s="3"/>
      <c r="D47" s="49"/>
      <c r="E47" s="3"/>
      <c r="F47" s="14"/>
    </row>
    <row r="48" spans="1:6" ht="17.100000000000001" customHeight="1">
      <c r="A48" s="48"/>
      <c r="B48" s="3"/>
      <c r="C48" s="3"/>
      <c r="D48" s="49"/>
      <c r="E48" s="3"/>
      <c r="F48" s="14"/>
    </row>
    <row r="49" spans="1:6" ht="17.100000000000001" customHeight="1">
      <c r="A49" s="48"/>
      <c r="B49" s="3"/>
      <c r="C49" s="3"/>
      <c r="D49" s="49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Normal="100" zoomScalePageLayoutView="150" workbookViewId="0">
      <selection activeCell="F32" sqref="F3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76"/>
      <c r="B1" s="76"/>
      <c r="C1" s="76"/>
      <c r="D1" s="76"/>
      <c r="E1" s="76"/>
      <c r="F1" s="76"/>
    </row>
    <row r="2" spans="1:10" ht="20.100000000000001" customHeight="1">
      <c r="A2" s="41" t="s">
        <v>4</v>
      </c>
      <c r="B2" s="15">
        <v>42343</v>
      </c>
      <c r="C2" s="5"/>
      <c r="D2" s="15"/>
      <c r="E2" s="6" t="s">
        <v>45</v>
      </c>
      <c r="F2" s="17"/>
      <c r="G2" s="29">
        <f>SUM(D4:D8)+SUM(F4:F8)</f>
        <v>1</v>
      </c>
    </row>
    <row r="3" spans="1:10" ht="24" customHeight="1">
      <c r="A3" s="77" t="s">
        <v>58</v>
      </c>
      <c r="B3" s="78"/>
      <c r="C3" s="25" t="s">
        <v>13</v>
      </c>
      <c r="D3" s="25" t="s">
        <v>47</v>
      </c>
      <c r="E3" s="25" t="s">
        <v>46</v>
      </c>
      <c r="F3" s="7" t="s">
        <v>47</v>
      </c>
    </row>
    <row r="4" spans="1:10" ht="17.100000000000001" customHeight="1">
      <c r="A4" s="41" t="s">
        <v>5</v>
      </c>
      <c r="B4" s="26">
        <v>999000</v>
      </c>
      <c r="C4" s="8" t="s">
        <v>54</v>
      </c>
      <c r="D4" s="10">
        <v>0.02</v>
      </c>
      <c r="E4" s="9" t="s">
        <v>49</v>
      </c>
      <c r="F4" s="10">
        <v>0.15</v>
      </c>
    </row>
    <row r="5" spans="1:10" ht="17.100000000000001" customHeight="1">
      <c r="A5" s="41" t="s">
        <v>6</v>
      </c>
      <c r="B5" s="28">
        <f>B6-B4</f>
        <v>1502500</v>
      </c>
      <c r="C5" s="9" t="s">
        <v>48</v>
      </c>
      <c r="D5" s="10">
        <v>0.09</v>
      </c>
      <c r="E5" s="9" t="s">
        <v>50</v>
      </c>
      <c r="F5" s="10">
        <v>0.02</v>
      </c>
      <c r="G5" s="30">
        <f>B7+B6</f>
        <v>10661850</v>
      </c>
    </row>
    <row r="6" spans="1:10" ht="17.100000000000001" customHeight="1">
      <c r="A6" s="41" t="s">
        <v>7</v>
      </c>
      <c r="B6" s="28">
        <v>2501500</v>
      </c>
      <c r="C6" s="8" t="s">
        <v>53</v>
      </c>
      <c r="D6" s="10">
        <v>0.06</v>
      </c>
      <c r="E6" s="9" t="s">
        <v>51</v>
      </c>
      <c r="F6" s="10">
        <v>7.0000000000000007E-2</v>
      </c>
      <c r="G6" s="33"/>
      <c r="H6" s="32"/>
    </row>
    <row r="7" spans="1:10" ht="17.100000000000001" customHeight="1">
      <c r="A7" s="41" t="s">
        <v>8</v>
      </c>
      <c r="B7" s="28">
        <v>8160350</v>
      </c>
      <c r="C7" s="9" t="s">
        <v>33</v>
      </c>
      <c r="D7" s="10">
        <v>0.33</v>
      </c>
      <c r="E7" s="9" t="s">
        <v>52</v>
      </c>
      <c r="F7" s="10">
        <v>0.21</v>
      </c>
      <c r="G7" s="31"/>
    </row>
    <row r="8" spans="1:10" ht="17.100000000000001" customHeight="1">
      <c r="A8" s="41" t="s">
        <v>12</v>
      </c>
      <c r="B8" s="28">
        <v>125021800</v>
      </c>
      <c r="C8" s="8" t="s">
        <v>34</v>
      </c>
      <c r="D8" s="10">
        <v>0.05</v>
      </c>
      <c r="E8" s="9"/>
      <c r="F8" s="10"/>
    </row>
    <row r="9" spans="1:10" ht="17.100000000000001" customHeight="1">
      <c r="A9" s="41" t="s">
        <v>27</v>
      </c>
      <c r="B9" s="27">
        <f>B7/B8</f>
        <v>6.5271416664933635E-2</v>
      </c>
      <c r="C9" s="8"/>
      <c r="D9" s="10"/>
      <c r="E9" s="9"/>
      <c r="F9" s="12"/>
    </row>
    <row r="10" spans="1:10" ht="27.95" customHeight="1">
      <c r="A10" s="58" t="s">
        <v>25</v>
      </c>
      <c r="B10" s="58"/>
      <c r="C10" s="58"/>
      <c r="D10" s="58"/>
      <c r="E10" s="58"/>
      <c r="F10" s="58"/>
    </row>
    <row r="11" spans="1:10" ht="17.100000000000001" customHeight="1">
      <c r="A11" s="70" t="s">
        <v>26</v>
      </c>
      <c r="B11" s="41" t="s">
        <v>18</v>
      </c>
      <c r="C11" s="41" t="s">
        <v>14</v>
      </c>
      <c r="D11" s="41" t="s">
        <v>17</v>
      </c>
      <c r="E11" s="41"/>
      <c r="F11" s="16" t="s">
        <v>9</v>
      </c>
    </row>
    <row r="12" spans="1:10" ht="17.100000000000001" customHeight="1">
      <c r="A12" s="70"/>
      <c r="B12" s="21" t="s">
        <v>70</v>
      </c>
      <c r="C12" s="17" t="s">
        <v>116</v>
      </c>
      <c r="D12" s="79" t="s">
        <v>15</v>
      </c>
      <c r="E12" s="21" t="s">
        <v>120</v>
      </c>
      <c r="F12" s="17">
        <v>15</v>
      </c>
      <c r="J12" s="38">
        <v>93050750</v>
      </c>
    </row>
    <row r="13" spans="1:10" ht="17.100000000000001" customHeight="1">
      <c r="A13" s="70"/>
      <c r="B13" s="21" t="s">
        <v>71</v>
      </c>
      <c r="C13" s="17" t="s">
        <v>117</v>
      </c>
      <c r="D13" s="79"/>
      <c r="E13" s="21" t="s">
        <v>121</v>
      </c>
      <c r="F13" s="17">
        <v>7</v>
      </c>
    </row>
    <row r="14" spans="1:10" ht="17.100000000000001" customHeight="1">
      <c r="A14" s="70"/>
      <c r="B14" s="21" t="s">
        <v>72</v>
      </c>
      <c r="C14" s="17" t="s">
        <v>118</v>
      </c>
      <c r="D14" s="79" t="s">
        <v>16</v>
      </c>
      <c r="E14" s="21" t="s">
        <v>123</v>
      </c>
      <c r="F14" s="34">
        <v>0</v>
      </c>
    </row>
    <row r="15" spans="1:10" ht="17.100000000000001" customHeight="1">
      <c r="A15" s="70"/>
      <c r="B15" s="21" t="s">
        <v>73</v>
      </c>
      <c r="C15" s="17" t="s">
        <v>119</v>
      </c>
      <c r="D15" s="79"/>
      <c r="E15" s="21" t="s">
        <v>122</v>
      </c>
      <c r="F15" s="34">
        <v>0</v>
      </c>
    </row>
    <row r="16" spans="1:10" ht="27.95" customHeight="1">
      <c r="A16" s="58"/>
      <c r="B16" s="58"/>
      <c r="C16" s="58"/>
      <c r="D16" s="58"/>
      <c r="E16" s="58"/>
      <c r="F16" s="58"/>
    </row>
    <row r="17" spans="1:6" ht="18.95" customHeight="1">
      <c r="A17" s="2"/>
      <c r="B17" s="41" t="s">
        <v>32</v>
      </c>
      <c r="C17" s="41" t="s">
        <v>20</v>
      </c>
      <c r="D17" s="41" t="s">
        <v>21</v>
      </c>
      <c r="E17" s="73" t="s">
        <v>22</v>
      </c>
      <c r="F17" s="74"/>
    </row>
    <row r="18" spans="1:6" ht="17.100000000000001" customHeight="1">
      <c r="A18" s="70" t="s">
        <v>28</v>
      </c>
      <c r="B18" s="24">
        <v>0.5</v>
      </c>
      <c r="C18" s="24" t="s">
        <v>124</v>
      </c>
      <c r="D18" s="11" t="s">
        <v>125</v>
      </c>
      <c r="E18" s="71" t="s">
        <v>126</v>
      </c>
      <c r="F18" s="72"/>
    </row>
    <row r="19" spans="1:6" ht="17.100000000000001" customHeight="1">
      <c r="A19" s="70"/>
      <c r="B19" s="24"/>
      <c r="C19" s="24"/>
      <c r="D19" s="11"/>
      <c r="E19" s="71"/>
      <c r="F19" s="72"/>
    </row>
    <row r="20" spans="1:6" ht="17.100000000000001" customHeight="1">
      <c r="A20" s="70"/>
      <c r="B20" s="24"/>
      <c r="C20" s="24"/>
      <c r="D20" s="11"/>
      <c r="E20" s="71"/>
      <c r="F20" s="72"/>
    </row>
    <row r="21" spans="1:6" ht="17.100000000000001" customHeight="1">
      <c r="A21" s="70"/>
      <c r="B21" s="24"/>
      <c r="C21" s="24"/>
      <c r="D21" s="11"/>
      <c r="E21" s="71"/>
      <c r="F21" s="72"/>
    </row>
    <row r="22" spans="1:6" ht="17.100000000000001" customHeight="1">
      <c r="A22" s="70"/>
      <c r="B22" s="24"/>
      <c r="C22" s="24"/>
      <c r="D22" s="11"/>
      <c r="E22" s="71"/>
      <c r="F22" s="72"/>
    </row>
    <row r="23" spans="1:6" ht="17.100000000000001" customHeight="1">
      <c r="A23" s="75"/>
      <c r="B23" s="24"/>
      <c r="C23" s="17"/>
      <c r="D23" s="11"/>
      <c r="E23" s="71"/>
      <c r="F23" s="72"/>
    </row>
    <row r="24" spans="1:6" ht="17.100000000000001" customHeight="1">
      <c r="A24" s="70" t="s">
        <v>0</v>
      </c>
      <c r="B24" s="24">
        <v>0.75</v>
      </c>
      <c r="C24" s="24" t="s">
        <v>127</v>
      </c>
      <c r="D24" s="11">
        <v>10</v>
      </c>
      <c r="E24" s="71" t="s">
        <v>128</v>
      </c>
      <c r="F24" s="72"/>
    </row>
    <row r="25" spans="1:6" ht="17.100000000000001" customHeight="1">
      <c r="A25" s="70"/>
      <c r="B25" s="24">
        <v>0.79166666666666663</v>
      </c>
      <c r="C25" s="24" t="s">
        <v>129</v>
      </c>
      <c r="D25" s="11">
        <v>7</v>
      </c>
      <c r="E25" s="71" t="s">
        <v>130</v>
      </c>
      <c r="F25" s="72"/>
    </row>
    <row r="26" spans="1:6" ht="17.100000000000001" customHeight="1">
      <c r="A26" s="70"/>
      <c r="B26" s="24"/>
      <c r="C26" s="24"/>
      <c r="D26" s="11"/>
      <c r="E26" s="71"/>
      <c r="F26" s="72"/>
    </row>
    <row r="27" spans="1:6" ht="17.100000000000001" customHeight="1">
      <c r="A27" s="70"/>
      <c r="B27" s="24"/>
      <c r="C27" s="24"/>
      <c r="D27" s="11"/>
      <c r="E27" s="71"/>
      <c r="F27" s="72"/>
    </row>
    <row r="28" spans="1:6" ht="17.100000000000001" customHeight="1">
      <c r="A28" s="70"/>
      <c r="B28" s="24"/>
      <c r="C28" s="24"/>
      <c r="D28" s="11"/>
      <c r="E28" s="71"/>
      <c r="F28" s="72"/>
    </row>
    <row r="29" spans="1:6" ht="17.100000000000001" customHeight="1">
      <c r="A29" s="70"/>
      <c r="B29" s="24"/>
      <c r="C29" s="24"/>
      <c r="D29" s="11"/>
      <c r="E29" s="71"/>
      <c r="F29" s="72"/>
    </row>
    <row r="30" spans="1:6" ht="26.1" customHeight="1">
      <c r="A30" s="58" t="s">
        <v>44</v>
      </c>
      <c r="B30" s="58"/>
      <c r="C30" s="58"/>
      <c r="D30" s="58"/>
      <c r="E30" s="58"/>
      <c r="F30" s="58"/>
    </row>
    <row r="31" spans="1:6" ht="17.100000000000001" customHeight="1">
      <c r="A31" s="55" t="s">
        <v>29</v>
      </c>
      <c r="B31" s="18" t="s">
        <v>35</v>
      </c>
      <c r="C31" s="22" t="s">
        <v>66</v>
      </c>
      <c r="D31" s="55" t="s">
        <v>19</v>
      </c>
      <c r="E31" s="41" t="s">
        <v>35</v>
      </c>
      <c r="F31" s="23" t="s">
        <v>152</v>
      </c>
    </row>
    <row r="32" spans="1:6" ht="17.100000000000001" customHeight="1">
      <c r="A32" s="66"/>
      <c r="B32" s="19" t="s">
        <v>36</v>
      </c>
      <c r="C32" s="22" t="s">
        <v>105</v>
      </c>
      <c r="D32" s="67"/>
      <c r="E32" s="16" t="s">
        <v>40</v>
      </c>
      <c r="F32" s="23" t="s">
        <v>153</v>
      </c>
    </row>
    <row r="33" spans="1:6" ht="17.100000000000001" customHeight="1">
      <c r="A33" s="66"/>
      <c r="B33" s="20" t="s">
        <v>37</v>
      </c>
      <c r="C33" s="22" t="s">
        <v>62</v>
      </c>
      <c r="D33" s="67"/>
      <c r="E33" s="16" t="s">
        <v>41</v>
      </c>
      <c r="F33" s="23" t="s">
        <v>69</v>
      </c>
    </row>
    <row r="34" spans="1:6" ht="17.100000000000001" customHeight="1">
      <c r="A34" s="56"/>
      <c r="B34" s="20" t="s">
        <v>38</v>
      </c>
      <c r="C34" s="22" t="s">
        <v>57</v>
      </c>
      <c r="D34" s="68"/>
      <c r="E34" s="16" t="s">
        <v>42</v>
      </c>
      <c r="F34" s="23" t="s">
        <v>134</v>
      </c>
    </row>
    <row r="35" spans="1:6" ht="17.100000000000001" customHeight="1">
      <c r="A35" s="57"/>
      <c r="B35" s="20" t="s">
        <v>39</v>
      </c>
      <c r="C35" s="22" t="s">
        <v>65</v>
      </c>
      <c r="D35" s="69"/>
      <c r="E35" s="16" t="s">
        <v>43</v>
      </c>
      <c r="F35" s="23"/>
    </row>
    <row r="36" spans="1:6" ht="27" customHeight="1">
      <c r="A36" s="58" t="s">
        <v>44</v>
      </c>
      <c r="B36" s="58"/>
      <c r="C36" s="58"/>
      <c r="D36" s="58"/>
      <c r="E36" s="58"/>
      <c r="F36" s="58"/>
    </row>
    <row r="37" spans="1:6" ht="17.100000000000001" customHeight="1">
      <c r="A37" s="55" t="s">
        <v>30</v>
      </c>
      <c r="B37" s="50" t="s">
        <v>131</v>
      </c>
      <c r="C37" s="51"/>
      <c r="D37" s="51"/>
      <c r="E37" s="51"/>
      <c r="F37" s="52"/>
    </row>
    <row r="38" spans="1:6" ht="17.100000000000001" customHeight="1">
      <c r="A38" s="56"/>
      <c r="B38" s="50"/>
      <c r="C38" s="51"/>
      <c r="D38" s="51"/>
      <c r="E38" s="51"/>
      <c r="F38" s="52"/>
    </row>
    <row r="39" spans="1:6" ht="17.100000000000001" customHeight="1">
      <c r="A39" s="57"/>
      <c r="B39" s="50"/>
      <c r="C39" s="53"/>
      <c r="D39" s="53"/>
      <c r="E39" s="53"/>
      <c r="F39" s="54"/>
    </row>
    <row r="40" spans="1:6" ht="17.100000000000001" customHeight="1">
      <c r="A40" s="55" t="s">
        <v>19</v>
      </c>
      <c r="B40" s="50" t="s">
        <v>132</v>
      </c>
      <c r="C40" s="51"/>
      <c r="D40" s="51"/>
      <c r="E40" s="51"/>
      <c r="F40" s="52"/>
    </row>
    <row r="41" spans="1:6" ht="17.100000000000001" customHeight="1">
      <c r="A41" s="56"/>
      <c r="B41" s="50" t="s">
        <v>135</v>
      </c>
      <c r="C41" s="51"/>
      <c r="D41" s="51"/>
      <c r="E41" s="51"/>
      <c r="F41" s="52"/>
    </row>
    <row r="42" spans="1:6" ht="17.100000000000001" customHeight="1">
      <c r="A42" s="57"/>
      <c r="B42" s="50"/>
      <c r="C42" s="53"/>
      <c r="D42" s="53"/>
      <c r="E42" s="53"/>
      <c r="F42" s="54"/>
    </row>
    <row r="43" spans="1:6" ht="24" customHeight="1">
      <c r="A43" s="58" t="s">
        <v>31</v>
      </c>
      <c r="B43" s="58"/>
      <c r="C43" s="58"/>
      <c r="D43" s="58"/>
      <c r="E43" s="58"/>
      <c r="F43" s="58"/>
    </row>
    <row r="44" spans="1:6" ht="27" customHeight="1">
      <c r="A44" s="40" t="s">
        <v>29</v>
      </c>
      <c r="B44" s="59"/>
      <c r="C44" s="60"/>
      <c r="D44" s="40" t="s">
        <v>19</v>
      </c>
      <c r="E44" s="59"/>
      <c r="F44" s="60"/>
    </row>
    <row r="45" spans="1:6" ht="24" customHeight="1">
      <c r="A45" s="61" t="s">
        <v>11</v>
      </c>
      <c r="B45" s="62"/>
      <c r="C45" s="63"/>
      <c r="D45" s="39" t="s">
        <v>10</v>
      </c>
      <c r="E45" s="64">
        <f>B39</f>
        <v>0</v>
      </c>
      <c r="F45" s="65"/>
    </row>
    <row r="46" spans="1:6" ht="17.100000000000001" customHeight="1">
      <c r="A46" s="48" t="s">
        <v>29</v>
      </c>
      <c r="B46" s="13" t="s">
        <v>2</v>
      </c>
      <c r="C46" s="13" t="s">
        <v>23</v>
      </c>
      <c r="D46" s="48" t="s">
        <v>19</v>
      </c>
      <c r="E46" s="13" t="s">
        <v>24</v>
      </c>
      <c r="F46" s="13" t="s">
        <v>3</v>
      </c>
    </row>
    <row r="47" spans="1:6" ht="17.100000000000001" customHeight="1">
      <c r="A47" s="48"/>
      <c r="B47" s="3"/>
      <c r="C47" s="3"/>
      <c r="D47" s="49"/>
      <c r="E47" s="3"/>
      <c r="F47" s="14"/>
    </row>
    <row r="48" spans="1:6" ht="17.100000000000001" customHeight="1">
      <c r="A48" s="48"/>
      <c r="B48" s="3"/>
      <c r="C48" s="3"/>
      <c r="D48" s="49"/>
      <c r="E48" s="3"/>
      <c r="F48" s="14"/>
    </row>
    <row r="49" spans="1:6" ht="17.100000000000001" customHeight="1">
      <c r="A49" s="48"/>
      <c r="B49" s="3"/>
      <c r="C49" s="3"/>
      <c r="D49" s="49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Normal="100" zoomScalePageLayoutView="150" workbookViewId="0">
      <selection activeCell="C19" sqref="C19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76"/>
      <c r="B1" s="76"/>
      <c r="C1" s="76"/>
      <c r="D1" s="76"/>
      <c r="E1" s="76"/>
      <c r="F1" s="76"/>
    </row>
    <row r="2" spans="1:10" ht="20.100000000000001" customHeight="1">
      <c r="A2" s="41" t="s">
        <v>4</v>
      </c>
      <c r="B2" s="15">
        <v>42344</v>
      </c>
      <c r="C2" s="5"/>
      <c r="D2" s="15"/>
      <c r="E2" s="6" t="s">
        <v>45</v>
      </c>
      <c r="F2" s="17"/>
      <c r="G2" s="29">
        <f>SUM(D4:D8)+SUM(F4:F8)</f>
        <v>1</v>
      </c>
    </row>
    <row r="3" spans="1:10" ht="24" customHeight="1">
      <c r="A3" s="77" t="s">
        <v>58</v>
      </c>
      <c r="B3" s="78"/>
      <c r="C3" s="25" t="s">
        <v>13</v>
      </c>
      <c r="D3" s="25" t="s">
        <v>47</v>
      </c>
      <c r="E3" s="25" t="s">
        <v>46</v>
      </c>
      <c r="F3" s="7" t="s">
        <v>47</v>
      </c>
    </row>
    <row r="4" spans="1:10" ht="17.100000000000001" customHeight="1">
      <c r="A4" s="41" t="s">
        <v>5</v>
      </c>
      <c r="B4" s="26">
        <v>1168000</v>
      </c>
      <c r="C4" s="8" t="s">
        <v>54</v>
      </c>
      <c r="D4" s="10">
        <v>0.04</v>
      </c>
      <c r="E4" s="9" t="s">
        <v>49</v>
      </c>
      <c r="F4" s="10">
        <v>0.08</v>
      </c>
    </row>
    <row r="5" spans="1:10" ht="17.100000000000001" customHeight="1">
      <c r="A5" s="41" t="s">
        <v>6</v>
      </c>
      <c r="B5" s="28">
        <f>B6-B4</f>
        <v>900750</v>
      </c>
      <c r="C5" s="9" t="s">
        <v>48</v>
      </c>
      <c r="D5" s="10">
        <v>7.0000000000000007E-2</v>
      </c>
      <c r="E5" s="9" t="s">
        <v>50</v>
      </c>
      <c r="F5" s="10">
        <v>0.13</v>
      </c>
      <c r="G5" s="30">
        <f>B7+B6</f>
        <v>12297850</v>
      </c>
    </row>
    <row r="6" spans="1:10" ht="17.100000000000001" customHeight="1">
      <c r="A6" s="41" t="s">
        <v>7</v>
      </c>
      <c r="B6" s="28">
        <v>2068750</v>
      </c>
      <c r="C6" s="8" t="s">
        <v>53</v>
      </c>
      <c r="D6" s="10">
        <v>0.08</v>
      </c>
      <c r="E6" s="9" t="s">
        <v>51</v>
      </c>
      <c r="F6" s="10">
        <v>0.22</v>
      </c>
      <c r="G6" s="33"/>
      <c r="H6" s="32"/>
    </row>
    <row r="7" spans="1:10" ht="17.100000000000001" customHeight="1">
      <c r="A7" s="41" t="s">
        <v>8</v>
      </c>
      <c r="B7" s="28">
        <v>10229100</v>
      </c>
      <c r="C7" s="9" t="s">
        <v>33</v>
      </c>
      <c r="D7" s="10">
        <v>0.13</v>
      </c>
      <c r="E7" s="9" t="s">
        <v>52</v>
      </c>
      <c r="F7" s="10">
        <v>0.21</v>
      </c>
      <c r="G7" s="31"/>
    </row>
    <row r="8" spans="1:10" ht="17.100000000000001" customHeight="1">
      <c r="A8" s="41" t="s">
        <v>12</v>
      </c>
      <c r="B8" s="28">
        <v>125021800</v>
      </c>
      <c r="C8" s="8" t="s">
        <v>34</v>
      </c>
      <c r="D8" s="10">
        <v>0.04</v>
      </c>
      <c r="E8" s="9"/>
      <c r="F8" s="10"/>
    </row>
    <row r="9" spans="1:10" ht="17.100000000000001" customHeight="1">
      <c r="A9" s="41" t="s">
        <v>27</v>
      </c>
      <c r="B9" s="27">
        <f>B7/B8</f>
        <v>8.1818530848220064E-2</v>
      </c>
      <c r="C9" s="8"/>
      <c r="D9" s="10"/>
      <c r="E9" s="9"/>
      <c r="F9" s="12"/>
    </row>
    <row r="10" spans="1:10" ht="27.95" customHeight="1">
      <c r="A10" s="58" t="s">
        <v>25</v>
      </c>
      <c r="B10" s="58"/>
      <c r="C10" s="58"/>
      <c r="D10" s="58"/>
      <c r="E10" s="58"/>
      <c r="F10" s="58"/>
    </row>
    <row r="11" spans="1:10" ht="17.100000000000001" customHeight="1">
      <c r="A11" s="70" t="s">
        <v>26</v>
      </c>
      <c r="B11" s="41" t="s">
        <v>18</v>
      </c>
      <c r="C11" s="41" t="s">
        <v>14</v>
      </c>
      <c r="D11" s="41" t="s">
        <v>17</v>
      </c>
      <c r="E11" s="41"/>
      <c r="F11" s="16" t="s">
        <v>9</v>
      </c>
    </row>
    <row r="12" spans="1:10" ht="17.100000000000001" customHeight="1">
      <c r="A12" s="70"/>
      <c r="B12" s="21" t="s">
        <v>70</v>
      </c>
      <c r="C12" s="17" t="s">
        <v>136</v>
      </c>
      <c r="D12" s="79" t="s">
        <v>15</v>
      </c>
      <c r="E12" s="21" t="s">
        <v>87</v>
      </c>
      <c r="F12" s="17">
        <v>5</v>
      </c>
      <c r="J12" s="38">
        <v>93050750</v>
      </c>
    </row>
    <row r="13" spans="1:10" ht="17.100000000000001" customHeight="1">
      <c r="A13" s="70"/>
      <c r="B13" s="21" t="s">
        <v>71</v>
      </c>
      <c r="C13" s="17" t="s">
        <v>137</v>
      </c>
      <c r="D13" s="79"/>
      <c r="E13" s="21" t="s">
        <v>86</v>
      </c>
      <c r="F13" s="17">
        <v>5</v>
      </c>
    </row>
    <row r="14" spans="1:10" ht="17.100000000000001" customHeight="1">
      <c r="A14" s="70"/>
      <c r="B14" s="21" t="s">
        <v>72</v>
      </c>
      <c r="C14" s="17" t="s">
        <v>138</v>
      </c>
      <c r="D14" s="79" t="s">
        <v>16</v>
      </c>
      <c r="E14" s="21" t="s">
        <v>70</v>
      </c>
      <c r="F14" s="34">
        <v>0</v>
      </c>
    </row>
    <row r="15" spans="1:10" ht="17.100000000000001" customHeight="1">
      <c r="A15" s="70"/>
      <c r="B15" s="21" t="s">
        <v>73</v>
      </c>
      <c r="C15" s="17" t="s">
        <v>139</v>
      </c>
      <c r="D15" s="79"/>
      <c r="E15" s="21" t="s">
        <v>122</v>
      </c>
      <c r="F15" s="34">
        <v>0</v>
      </c>
    </row>
    <row r="16" spans="1:10" ht="27.95" customHeight="1">
      <c r="A16" s="58"/>
      <c r="B16" s="58"/>
      <c r="C16" s="58"/>
      <c r="D16" s="58"/>
      <c r="E16" s="58"/>
      <c r="F16" s="58"/>
    </row>
    <row r="17" spans="1:6" ht="18.95" customHeight="1">
      <c r="A17" s="2"/>
      <c r="B17" s="41" t="s">
        <v>32</v>
      </c>
      <c r="C17" s="41" t="s">
        <v>20</v>
      </c>
      <c r="D17" s="41" t="s">
        <v>21</v>
      </c>
      <c r="E17" s="73" t="s">
        <v>22</v>
      </c>
      <c r="F17" s="74"/>
    </row>
    <row r="18" spans="1:6" ht="17.100000000000001" customHeight="1">
      <c r="A18" s="70" t="s">
        <v>28</v>
      </c>
      <c r="B18" s="24">
        <v>0.54166666666666663</v>
      </c>
      <c r="C18" s="24" t="s">
        <v>140</v>
      </c>
      <c r="D18" s="11">
        <v>4</v>
      </c>
      <c r="E18" s="71" t="s">
        <v>64</v>
      </c>
      <c r="F18" s="72"/>
    </row>
    <row r="19" spans="1:6" ht="17.100000000000001" customHeight="1">
      <c r="A19" s="70"/>
      <c r="B19" s="24">
        <v>0.54166666666666663</v>
      </c>
      <c r="C19" s="24" t="s">
        <v>141</v>
      </c>
      <c r="D19" s="11" t="s">
        <v>142</v>
      </c>
      <c r="E19" s="71" t="s">
        <v>64</v>
      </c>
      <c r="F19" s="72"/>
    </row>
    <row r="20" spans="1:6" ht="17.100000000000001" customHeight="1">
      <c r="A20" s="70"/>
      <c r="B20" s="24">
        <v>0.52777777777777779</v>
      </c>
      <c r="C20" s="24" t="s">
        <v>143</v>
      </c>
      <c r="D20" s="11">
        <v>2</v>
      </c>
      <c r="E20" s="71"/>
      <c r="F20" s="72"/>
    </row>
    <row r="21" spans="1:6" ht="17.100000000000001" customHeight="1">
      <c r="A21" s="70"/>
      <c r="B21" s="24"/>
      <c r="C21" s="24"/>
      <c r="D21" s="11"/>
      <c r="E21" s="71"/>
      <c r="F21" s="72"/>
    </row>
    <row r="22" spans="1:6" ht="17.100000000000001" customHeight="1">
      <c r="A22" s="70"/>
      <c r="B22" s="24"/>
      <c r="C22" s="24"/>
      <c r="D22" s="11"/>
      <c r="E22" s="71"/>
      <c r="F22" s="72"/>
    </row>
    <row r="23" spans="1:6" ht="17.100000000000001" customHeight="1">
      <c r="A23" s="75"/>
      <c r="B23" s="24"/>
      <c r="C23" s="17"/>
      <c r="D23" s="11"/>
      <c r="E23" s="71"/>
      <c r="F23" s="72"/>
    </row>
    <row r="24" spans="1:6" ht="17.100000000000001" customHeight="1">
      <c r="A24" s="70" t="s">
        <v>0</v>
      </c>
      <c r="B24" s="24">
        <v>0.75</v>
      </c>
      <c r="C24" s="24" t="s">
        <v>144</v>
      </c>
      <c r="D24" s="11" t="s">
        <v>145</v>
      </c>
      <c r="E24" s="71" t="s">
        <v>146</v>
      </c>
      <c r="F24" s="72"/>
    </row>
    <row r="25" spans="1:6" ht="17.100000000000001" customHeight="1">
      <c r="A25" s="70"/>
      <c r="B25" s="24">
        <v>0.75</v>
      </c>
      <c r="C25" s="24" t="s">
        <v>147</v>
      </c>
      <c r="D25" s="11">
        <v>2</v>
      </c>
      <c r="E25" s="71"/>
      <c r="F25" s="72"/>
    </row>
    <row r="26" spans="1:6" ht="17.100000000000001" customHeight="1">
      <c r="A26" s="70"/>
      <c r="B26" s="24">
        <v>0.77083333333333337</v>
      </c>
      <c r="C26" s="24" t="s">
        <v>148</v>
      </c>
      <c r="D26" s="11" t="s">
        <v>142</v>
      </c>
      <c r="E26" s="71"/>
      <c r="F26" s="72"/>
    </row>
    <row r="27" spans="1:6" ht="17.100000000000001" customHeight="1">
      <c r="A27" s="70"/>
      <c r="B27" s="24"/>
      <c r="C27" s="24"/>
      <c r="D27" s="11"/>
      <c r="E27" s="71"/>
      <c r="F27" s="72"/>
    </row>
    <row r="28" spans="1:6" ht="17.100000000000001" customHeight="1">
      <c r="A28" s="70"/>
      <c r="B28" s="24"/>
      <c r="C28" s="24"/>
      <c r="D28" s="11"/>
      <c r="E28" s="71"/>
      <c r="F28" s="72"/>
    </row>
    <row r="29" spans="1:6" ht="17.100000000000001" customHeight="1">
      <c r="A29" s="70"/>
      <c r="B29" s="24"/>
      <c r="C29" s="24"/>
      <c r="D29" s="11"/>
      <c r="E29" s="71"/>
      <c r="F29" s="72"/>
    </row>
    <row r="30" spans="1:6" ht="26.1" customHeight="1">
      <c r="A30" s="58" t="s">
        <v>44</v>
      </c>
      <c r="B30" s="58"/>
      <c r="C30" s="58"/>
      <c r="D30" s="58"/>
      <c r="E30" s="58"/>
      <c r="F30" s="58"/>
    </row>
    <row r="31" spans="1:6" ht="17.100000000000001" customHeight="1">
      <c r="A31" s="55" t="s">
        <v>29</v>
      </c>
      <c r="B31" s="18" t="s">
        <v>35</v>
      </c>
      <c r="C31" s="22" t="s">
        <v>149</v>
      </c>
      <c r="D31" s="55" t="s">
        <v>19</v>
      </c>
      <c r="E31" s="41" t="s">
        <v>35</v>
      </c>
      <c r="F31" s="23" t="s">
        <v>151</v>
      </c>
    </row>
    <row r="32" spans="1:6" ht="17.100000000000001" customHeight="1">
      <c r="A32" s="66"/>
      <c r="B32" s="19" t="s">
        <v>36</v>
      </c>
      <c r="C32" s="22" t="s">
        <v>105</v>
      </c>
      <c r="D32" s="67"/>
      <c r="E32" s="16" t="s">
        <v>40</v>
      </c>
      <c r="F32" s="23" t="s">
        <v>133</v>
      </c>
    </row>
    <row r="33" spans="1:6" ht="17.100000000000001" customHeight="1">
      <c r="A33" s="66"/>
      <c r="B33" s="20" t="s">
        <v>37</v>
      </c>
      <c r="C33" s="22" t="s">
        <v>62</v>
      </c>
      <c r="D33" s="67"/>
      <c r="E33" s="16" t="s">
        <v>41</v>
      </c>
      <c r="F33" s="23" t="s">
        <v>69</v>
      </c>
    </row>
    <row r="34" spans="1:6" ht="17.100000000000001" customHeight="1">
      <c r="A34" s="56"/>
      <c r="B34" s="20" t="s">
        <v>38</v>
      </c>
      <c r="C34" s="22" t="s">
        <v>150</v>
      </c>
      <c r="D34" s="68"/>
      <c r="E34" s="16" t="s">
        <v>42</v>
      </c>
      <c r="F34" s="23" t="s">
        <v>134</v>
      </c>
    </row>
    <row r="35" spans="1:6" ht="17.100000000000001" customHeight="1">
      <c r="A35" s="57"/>
      <c r="B35" s="20" t="s">
        <v>39</v>
      </c>
      <c r="C35" s="22" t="s">
        <v>65</v>
      </c>
      <c r="D35" s="69"/>
      <c r="E35" s="16" t="s">
        <v>43</v>
      </c>
      <c r="F35" s="23"/>
    </row>
    <row r="36" spans="1:6" ht="27" customHeight="1">
      <c r="A36" s="58" t="s">
        <v>44</v>
      </c>
      <c r="B36" s="58"/>
      <c r="C36" s="58"/>
      <c r="D36" s="58"/>
      <c r="E36" s="58"/>
      <c r="F36" s="58"/>
    </row>
    <row r="37" spans="1:6" ht="17.100000000000001" customHeight="1">
      <c r="A37" s="55" t="s">
        <v>30</v>
      </c>
      <c r="B37" s="50" t="s">
        <v>154</v>
      </c>
      <c r="C37" s="51"/>
      <c r="D37" s="51"/>
      <c r="E37" s="51"/>
      <c r="F37" s="52"/>
    </row>
    <row r="38" spans="1:6" ht="17.100000000000001" customHeight="1">
      <c r="A38" s="56"/>
      <c r="B38" s="50" t="s">
        <v>155</v>
      </c>
      <c r="C38" s="51"/>
      <c r="D38" s="51"/>
      <c r="E38" s="51"/>
      <c r="F38" s="52"/>
    </row>
    <row r="39" spans="1:6" ht="17.100000000000001" customHeight="1">
      <c r="A39" s="57"/>
      <c r="B39" s="50"/>
      <c r="C39" s="53"/>
      <c r="D39" s="53"/>
      <c r="E39" s="53"/>
      <c r="F39" s="54"/>
    </row>
    <row r="40" spans="1:6" ht="17.100000000000001" customHeight="1">
      <c r="A40" s="55" t="s">
        <v>19</v>
      </c>
      <c r="B40" s="50" t="s">
        <v>156</v>
      </c>
      <c r="C40" s="51"/>
      <c r="D40" s="51"/>
      <c r="E40" s="51"/>
      <c r="F40" s="52"/>
    </row>
    <row r="41" spans="1:6" ht="17.100000000000001" customHeight="1">
      <c r="A41" s="56"/>
      <c r="B41" s="50"/>
      <c r="C41" s="51"/>
      <c r="D41" s="51"/>
      <c r="E41" s="51"/>
      <c r="F41" s="52"/>
    </row>
    <row r="42" spans="1:6" ht="17.100000000000001" customHeight="1">
      <c r="A42" s="57"/>
      <c r="B42" s="50"/>
      <c r="C42" s="53"/>
      <c r="D42" s="53"/>
      <c r="E42" s="53"/>
      <c r="F42" s="54"/>
    </row>
    <row r="43" spans="1:6" ht="24" customHeight="1">
      <c r="A43" s="58" t="s">
        <v>31</v>
      </c>
      <c r="B43" s="58"/>
      <c r="C43" s="58"/>
      <c r="D43" s="58"/>
      <c r="E43" s="58"/>
      <c r="F43" s="58"/>
    </row>
    <row r="44" spans="1:6" ht="27" customHeight="1">
      <c r="A44" s="40" t="s">
        <v>29</v>
      </c>
      <c r="B44" s="59"/>
      <c r="C44" s="60"/>
      <c r="D44" s="40" t="s">
        <v>19</v>
      </c>
      <c r="E44" s="59"/>
      <c r="F44" s="60"/>
    </row>
    <row r="45" spans="1:6" ht="24" customHeight="1">
      <c r="A45" s="61" t="s">
        <v>11</v>
      </c>
      <c r="B45" s="62"/>
      <c r="C45" s="63"/>
      <c r="D45" s="39" t="s">
        <v>10</v>
      </c>
      <c r="E45" s="64">
        <f>B39</f>
        <v>0</v>
      </c>
      <c r="F45" s="65"/>
    </row>
    <row r="46" spans="1:6" ht="17.100000000000001" customHeight="1">
      <c r="A46" s="48" t="s">
        <v>29</v>
      </c>
      <c r="B46" s="13" t="s">
        <v>2</v>
      </c>
      <c r="C46" s="13" t="s">
        <v>23</v>
      </c>
      <c r="D46" s="48" t="s">
        <v>19</v>
      </c>
      <c r="E46" s="13" t="s">
        <v>24</v>
      </c>
      <c r="F46" s="13" t="s">
        <v>3</v>
      </c>
    </row>
    <row r="47" spans="1:6" ht="17.100000000000001" customHeight="1">
      <c r="A47" s="48"/>
      <c r="B47" s="3"/>
      <c r="C47" s="3"/>
      <c r="D47" s="49"/>
      <c r="E47" s="3"/>
      <c r="F47" s="14"/>
    </row>
    <row r="48" spans="1:6" ht="17.100000000000001" customHeight="1">
      <c r="A48" s="48"/>
      <c r="B48" s="3"/>
      <c r="C48" s="3"/>
      <c r="D48" s="49"/>
      <c r="E48" s="3"/>
      <c r="F48" s="14"/>
    </row>
    <row r="49" spans="1:6" ht="17.100000000000001" customHeight="1">
      <c r="A49" s="48"/>
      <c r="B49" s="3"/>
      <c r="C49" s="3"/>
      <c r="D49" s="49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Normal="100" zoomScalePageLayoutView="150" workbookViewId="0">
      <selection activeCell="F33" sqref="F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76"/>
      <c r="B1" s="76"/>
      <c r="C1" s="76"/>
      <c r="D1" s="76"/>
      <c r="E1" s="76"/>
      <c r="F1" s="76"/>
    </row>
    <row r="2" spans="1:10" ht="20.100000000000001" customHeight="1">
      <c r="A2" s="41" t="s">
        <v>4</v>
      </c>
      <c r="B2" s="15">
        <v>42345</v>
      </c>
      <c r="C2" s="5"/>
      <c r="D2" s="15"/>
      <c r="E2" s="6" t="s">
        <v>45</v>
      </c>
      <c r="F2" s="17"/>
      <c r="G2" s="29">
        <f>SUM(D4:D8)+SUM(F4:F8)</f>
        <v>1.02</v>
      </c>
    </row>
    <row r="3" spans="1:10" ht="24" customHeight="1">
      <c r="A3" s="77" t="s">
        <v>58</v>
      </c>
      <c r="B3" s="78"/>
      <c r="C3" s="25" t="s">
        <v>13</v>
      </c>
      <c r="D3" s="25" t="s">
        <v>47</v>
      </c>
      <c r="E3" s="25" t="s">
        <v>46</v>
      </c>
      <c r="F3" s="7" t="s">
        <v>47</v>
      </c>
    </row>
    <row r="4" spans="1:10" ht="17.100000000000001" customHeight="1">
      <c r="A4" s="41" t="s">
        <v>5</v>
      </c>
      <c r="B4" s="26">
        <v>621000</v>
      </c>
      <c r="C4" s="8" t="s">
        <v>54</v>
      </c>
      <c r="D4" s="10">
        <v>0.02</v>
      </c>
      <c r="E4" s="9" t="s">
        <v>49</v>
      </c>
      <c r="F4" s="10">
        <v>0.05</v>
      </c>
    </row>
    <row r="5" spans="1:10" ht="17.100000000000001" customHeight="1">
      <c r="A5" s="41" t="s">
        <v>6</v>
      </c>
      <c r="B5" s="28">
        <f>B6-B4</f>
        <v>1442300</v>
      </c>
      <c r="C5" s="9" t="s">
        <v>48</v>
      </c>
      <c r="D5" s="10">
        <v>0.04</v>
      </c>
      <c r="E5" s="9" t="s">
        <v>50</v>
      </c>
      <c r="F5" s="10">
        <v>0.48</v>
      </c>
      <c r="G5" s="30">
        <f>B7+B6</f>
        <v>14355700</v>
      </c>
    </row>
    <row r="6" spans="1:10" ht="17.100000000000001" customHeight="1">
      <c r="A6" s="41" t="s">
        <v>7</v>
      </c>
      <c r="B6" s="28">
        <v>2063300</v>
      </c>
      <c r="C6" s="8" t="s">
        <v>53</v>
      </c>
      <c r="D6" s="10">
        <v>0.05</v>
      </c>
      <c r="E6" s="9" t="s">
        <v>51</v>
      </c>
      <c r="F6" s="10">
        <v>0</v>
      </c>
      <c r="G6" s="33"/>
      <c r="H6" s="32"/>
    </row>
    <row r="7" spans="1:10" ht="17.100000000000001" customHeight="1">
      <c r="A7" s="41" t="s">
        <v>8</v>
      </c>
      <c r="B7" s="28">
        <v>12292400</v>
      </c>
      <c r="C7" s="9" t="s">
        <v>33</v>
      </c>
      <c r="D7" s="10">
        <v>0.21</v>
      </c>
      <c r="E7" s="9" t="s">
        <v>52</v>
      </c>
      <c r="F7" s="10">
        <v>0.14000000000000001</v>
      </c>
      <c r="G7" s="31"/>
    </row>
    <row r="8" spans="1:10" ht="17.100000000000001" customHeight="1">
      <c r="A8" s="41" t="s">
        <v>12</v>
      </c>
      <c r="B8" s="28">
        <v>125021800</v>
      </c>
      <c r="C8" s="8" t="s">
        <v>34</v>
      </c>
      <c r="D8" s="10">
        <v>0.03</v>
      </c>
      <c r="E8" s="9"/>
      <c r="F8" s="10"/>
    </row>
    <row r="9" spans="1:10" ht="17.100000000000001" customHeight="1">
      <c r="A9" s="41" t="s">
        <v>27</v>
      </c>
      <c r="B9" s="27">
        <f>B7/B8</f>
        <v>9.8322052634020621E-2</v>
      </c>
      <c r="C9" s="8"/>
      <c r="D9" s="10"/>
      <c r="E9" s="9"/>
      <c r="F9" s="12"/>
    </row>
    <row r="10" spans="1:10" ht="27.95" customHeight="1">
      <c r="A10" s="58" t="s">
        <v>25</v>
      </c>
      <c r="B10" s="58"/>
      <c r="C10" s="58"/>
      <c r="D10" s="58"/>
      <c r="E10" s="58"/>
      <c r="F10" s="58"/>
    </row>
    <row r="11" spans="1:10" ht="17.100000000000001" customHeight="1">
      <c r="A11" s="70" t="s">
        <v>26</v>
      </c>
      <c r="B11" s="41" t="s">
        <v>18</v>
      </c>
      <c r="C11" s="41" t="s">
        <v>14</v>
      </c>
      <c r="D11" s="41" t="s">
        <v>17</v>
      </c>
      <c r="E11" s="41"/>
      <c r="F11" s="16" t="s">
        <v>9</v>
      </c>
    </row>
    <row r="12" spans="1:10" ht="17.100000000000001" customHeight="1">
      <c r="A12" s="70"/>
      <c r="B12" s="21" t="s">
        <v>70</v>
      </c>
      <c r="C12" s="17" t="s">
        <v>136</v>
      </c>
      <c r="D12" s="79" t="s">
        <v>15</v>
      </c>
      <c r="E12" s="21" t="s">
        <v>63</v>
      </c>
      <c r="F12" s="17">
        <v>6</v>
      </c>
      <c r="J12" s="38">
        <v>93050750</v>
      </c>
    </row>
    <row r="13" spans="1:10" ht="17.100000000000001" customHeight="1">
      <c r="A13" s="70"/>
      <c r="B13" s="21" t="s">
        <v>71</v>
      </c>
      <c r="C13" s="17" t="s">
        <v>157</v>
      </c>
      <c r="D13" s="79"/>
      <c r="E13" s="21" t="s">
        <v>86</v>
      </c>
      <c r="F13" s="17">
        <v>18</v>
      </c>
    </row>
    <row r="14" spans="1:10" ht="17.100000000000001" customHeight="1">
      <c r="A14" s="70"/>
      <c r="B14" s="21" t="s">
        <v>72</v>
      </c>
      <c r="C14" s="17" t="s">
        <v>138</v>
      </c>
      <c r="D14" s="79" t="s">
        <v>16</v>
      </c>
      <c r="E14" s="21" t="s">
        <v>70</v>
      </c>
      <c r="F14" s="34">
        <v>0</v>
      </c>
    </row>
    <row r="15" spans="1:10" ht="17.100000000000001" customHeight="1">
      <c r="A15" s="70"/>
      <c r="B15" s="21" t="s">
        <v>73</v>
      </c>
      <c r="C15" s="17" t="s">
        <v>158</v>
      </c>
      <c r="D15" s="79"/>
      <c r="E15" s="21" t="s">
        <v>71</v>
      </c>
      <c r="F15" s="34">
        <v>0</v>
      </c>
    </row>
    <row r="16" spans="1:10" ht="27.95" customHeight="1">
      <c r="A16" s="58"/>
      <c r="B16" s="58"/>
      <c r="C16" s="58"/>
      <c r="D16" s="58"/>
      <c r="E16" s="58"/>
      <c r="F16" s="58"/>
    </row>
    <row r="17" spans="1:6" ht="18.95" customHeight="1">
      <c r="A17" s="2"/>
      <c r="B17" s="41" t="s">
        <v>32</v>
      </c>
      <c r="C17" s="41" t="s">
        <v>20</v>
      </c>
      <c r="D17" s="41" t="s">
        <v>21</v>
      </c>
      <c r="E17" s="73" t="s">
        <v>22</v>
      </c>
      <c r="F17" s="74"/>
    </row>
    <row r="18" spans="1:6" ht="17.100000000000001" customHeight="1">
      <c r="A18" s="70" t="s">
        <v>28</v>
      </c>
      <c r="B18" s="24">
        <v>0.5</v>
      </c>
      <c r="C18" s="24" t="s">
        <v>159</v>
      </c>
      <c r="D18" s="11">
        <v>4</v>
      </c>
      <c r="E18" s="71" t="s">
        <v>160</v>
      </c>
      <c r="F18" s="72"/>
    </row>
    <row r="19" spans="1:6" ht="17.100000000000001" customHeight="1">
      <c r="A19" s="70"/>
      <c r="B19" s="24">
        <v>0.54166666666666663</v>
      </c>
      <c r="C19" s="24" t="s">
        <v>161</v>
      </c>
      <c r="D19" s="11" t="s">
        <v>162</v>
      </c>
      <c r="E19" s="71"/>
      <c r="F19" s="72"/>
    </row>
    <row r="20" spans="1:6" ht="17.100000000000001" customHeight="1">
      <c r="A20" s="70"/>
      <c r="B20" s="24">
        <v>0.54166666666666663</v>
      </c>
      <c r="C20" s="24" t="s">
        <v>163</v>
      </c>
      <c r="D20" s="11">
        <v>2</v>
      </c>
      <c r="E20" s="71" t="s">
        <v>164</v>
      </c>
      <c r="F20" s="72"/>
    </row>
    <row r="21" spans="1:6" ht="17.100000000000001" customHeight="1">
      <c r="A21" s="70"/>
      <c r="B21" s="24"/>
      <c r="C21" s="24"/>
      <c r="D21" s="11"/>
      <c r="E21" s="71"/>
      <c r="F21" s="72"/>
    </row>
    <row r="22" spans="1:6" ht="17.100000000000001" customHeight="1">
      <c r="A22" s="70"/>
      <c r="B22" s="24"/>
      <c r="C22" s="24"/>
      <c r="D22" s="11"/>
      <c r="E22" s="71"/>
      <c r="F22" s="72"/>
    </row>
    <row r="23" spans="1:6" ht="17.100000000000001" customHeight="1">
      <c r="A23" s="75"/>
      <c r="B23" s="24"/>
      <c r="C23" s="17"/>
      <c r="D23" s="11"/>
      <c r="E23" s="71"/>
      <c r="F23" s="72"/>
    </row>
    <row r="24" spans="1:6" ht="17.100000000000001" customHeight="1">
      <c r="A24" s="70" t="s">
        <v>0</v>
      </c>
      <c r="B24" s="24"/>
      <c r="C24" s="24"/>
      <c r="D24" s="11"/>
      <c r="E24" s="71"/>
      <c r="F24" s="72"/>
    </row>
    <row r="25" spans="1:6" ht="17.100000000000001" customHeight="1">
      <c r="A25" s="70"/>
      <c r="B25" s="24"/>
      <c r="C25" s="24"/>
      <c r="D25" s="11"/>
      <c r="E25" s="71"/>
      <c r="F25" s="72"/>
    </row>
    <row r="26" spans="1:6" ht="17.100000000000001" customHeight="1">
      <c r="A26" s="70"/>
      <c r="B26" s="24"/>
      <c r="C26" s="24"/>
      <c r="D26" s="11"/>
      <c r="E26" s="71"/>
      <c r="F26" s="72"/>
    </row>
    <row r="27" spans="1:6" ht="17.100000000000001" customHeight="1">
      <c r="A27" s="70"/>
      <c r="B27" s="24"/>
      <c r="C27" s="24"/>
      <c r="D27" s="11"/>
      <c r="E27" s="71"/>
      <c r="F27" s="72"/>
    </row>
    <row r="28" spans="1:6" ht="17.100000000000001" customHeight="1">
      <c r="A28" s="70"/>
      <c r="B28" s="24"/>
      <c r="C28" s="24"/>
      <c r="D28" s="11"/>
      <c r="E28" s="71"/>
      <c r="F28" s="72"/>
    </row>
    <row r="29" spans="1:6" ht="17.100000000000001" customHeight="1">
      <c r="A29" s="70"/>
      <c r="B29" s="24"/>
      <c r="C29" s="24"/>
      <c r="D29" s="11"/>
      <c r="E29" s="71"/>
      <c r="F29" s="72"/>
    </row>
    <row r="30" spans="1:6" ht="26.1" customHeight="1">
      <c r="A30" s="58" t="s">
        <v>44</v>
      </c>
      <c r="B30" s="58"/>
      <c r="C30" s="58"/>
      <c r="D30" s="58"/>
      <c r="E30" s="58"/>
      <c r="F30" s="58"/>
    </row>
    <row r="31" spans="1:6" ht="17.100000000000001" customHeight="1">
      <c r="A31" s="55" t="s">
        <v>29</v>
      </c>
      <c r="B31" s="18" t="s">
        <v>35</v>
      </c>
      <c r="C31" s="22" t="s">
        <v>168</v>
      </c>
      <c r="D31" s="55" t="s">
        <v>19</v>
      </c>
      <c r="E31" s="41" t="s">
        <v>35</v>
      </c>
      <c r="F31" s="23" t="s">
        <v>68</v>
      </c>
    </row>
    <row r="32" spans="1:6" ht="17.100000000000001" customHeight="1">
      <c r="A32" s="66"/>
      <c r="B32" s="19" t="s">
        <v>36</v>
      </c>
      <c r="C32" s="22" t="s">
        <v>105</v>
      </c>
      <c r="D32" s="67"/>
      <c r="E32" s="16" t="s">
        <v>40</v>
      </c>
      <c r="F32" s="23" t="s">
        <v>167</v>
      </c>
    </row>
    <row r="33" spans="1:6" ht="17.100000000000001" customHeight="1">
      <c r="A33" s="66"/>
      <c r="B33" s="20" t="s">
        <v>37</v>
      </c>
      <c r="C33" s="22" t="s">
        <v>62</v>
      </c>
      <c r="D33" s="67"/>
      <c r="E33" s="16" t="s">
        <v>41</v>
      </c>
      <c r="F33" s="23" t="s">
        <v>177</v>
      </c>
    </row>
    <row r="34" spans="1:6" ht="17.100000000000001" customHeight="1">
      <c r="A34" s="56"/>
      <c r="B34" s="20" t="s">
        <v>38</v>
      </c>
      <c r="C34" s="22" t="s">
        <v>150</v>
      </c>
      <c r="D34" s="68"/>
      <c r="E34" s="16" t="s">
        <v>42</v>
      </c>
      <c r="F34" s="23"/>
    </row>
    <row r="35" spans="1:6" ht="17.100000000000001" customHeight="1">
      <c r="A35" s="57"/>
      <c r="B35" s="20" t="s">
        <v>39</v>
      </c>
      <c r="C35" s="22" t="s">
        <v>65</v>
      </c>
      <c r="D35" s="69"/>
      <c r="E35" s="16" t="s">
        <v>43</v>
      </c>
      <c r="F35" s="23"/>
    </row>
    <row r="36" spans="1:6" ht="27" customHeight="1">
      <c r="A36" s="58" t="s">
        <v>44</v>
      </c>
      <c r="B36" s="58"/>
      <c r="C36" s="58"/>
      <c r="D36" s="58"/>
      <c r="E36" s="58"/>
      <c r="F36" s="58"/>
    </row>
    <row r="37" spans="1:6" ht="17.100000000000001" customHeight="1">
      <c r="A37" s="55" t="s">
        <v>30</v>
      </c>
      <c r="B37" s="50" t="s">
        <v>165</v>
      </c>
      <c r="C37" s="51"/>
      <c r="D37" s="51"/>
      <c r="E37" s="51"/>
      <c r="F37" s="52"/>
    </row>
    <row r="38" spans="1:6" ht="17.100000000000001" customHeight="1">
      <c r="A38" s="56"/>
      <c r="B38" s="50"/>
      <c r="C38" s="51"/>
      <c r="D38" s="51"/>
      <c r="E38" s="51"/>
      <c r="F38" s="52"/>
    </row>
    <row r="39" spans="1:6" ht="17.100000000000001" customHeight="1">
      <c r="A39" s="57"/>
      <c r="B39" s="50"/>
      <c r="C39" s="53"/>
      <c r="D39" s="53"/>
      <c r="E39" s="53"/>
      <c r="F39" s="54"/>
    </row>
    <row r="40" spans="1:6" ht="17.100000000000001" customHeight="1">
      <c r="A40" s="55" t="s">
        <v>19</v>
      </c>
      <c r="B40" s="50" t="s">
        <v>166</v>
      </c>
      <c r="C40" s="51"/>
      <c r="D40" s="51"/>
      <c r="E40" s="51"/>
      <c r="F40" s="52"/>
    </row>
    <row r="41" spans="1:6" ht="17.100000000000001" customHeight="1">
      <c r="A41" s="56"/>
      <c r="B41" s="50" t="s">
        <v>176</v>
      </c>
      <c r="C41" s="51"/>
      <c r="D41" s="51"/>
      <c r="E41" s="51"/>
      <c r="F41" s="52"/>
    </row>
    <row r="42" spans="1:6" ht="17.100000000000001" customHeight="1">
      <c r="A42" s="57"/>
      <c r="B42" s="50"/>
      <c r="C42" s="53"/>
      <c r="D42" s="53"/>
      <c r="E42" s="53"/>
      <c r="F42" s="54"/>
    </row>
    <row r="43" spans="1:6" ht="24" customHeight="1">
      <c r="A43" s="58" t="s">
        <v>31</v>
      </c>
      <c r="B43" s="58"/>
      <c r="C43" s="58"/>
      <c r="D43" s="58"/>
      <c r="E43" s="58"/>
      <c r="F43" s="58"/>
    </row>
    <row r="44" spans="1:6" ht="27" customHeight="1">
      <c r="A44" s="40" t="s">
        <v>29</v>
      </c>
      <c r="B44" s="59"/>
      <c r="C44" s="60"/>
      <c r="D44" s="40" t="s">
        <v>19</v>
      </c>
      <c r="E44" s="59"/>
      <c r="F44" s="60"/>
    </row>
    <row r="45" spans="1:6" ht="24" customHeight="1">
      <c r="A45" s="61" t="s">
        <v>11</v>
      </c>
      <c r="B45" s="62"/>
      <c r="C45" s="63"/>
      <c r="D45" s="39" t="s">
        <v>10</v>
      </c>
      <c r="E45" s="64">
        <f>B39</f>
        <v>0</v>
      </c>
      <c r="F45" s="65"/>
    </row>
    <row r="46" spans="1:6" ht="17.100000000000001" customHeight="1">
      <c r="A46" s="48" t="s">
        <v>29</v>
      </c>
      <c r="B46" s="13" t="s">
        <v>2</v>
      </c>
      <c r="C46" s="13" t="s">
        <v>23</v>
      </c>
      <c r="D46" s="48" t="s">
        <v>19</v>
      </c>
      <c r="E46" s="13" t="s">
        <v>24</v>
      </c>
      <c r="F46" s="13" t="s">
        <v>3</v>
      </c>
    </row>
    <row r="47" spans="1:6" ht="17.100000000000001" customHeight="1">
      <c r="A47" s="48"/>
      <c r="B47" s="3"/>
      <c r="C47" s="3"/>
      <c r="D47" s="49"/>
      <c r="E47" s="3"/>
      <c r="F47" s="14"/>
    </row>
    <row r="48" spans="1:6" ht="17.100000000000001" customHeight="1">
      <c r="A48" s="48"/>
      <c r="B48" s="3"/>
      <c r="C48" s="3"/>
      <c r="D48" s="49"/>
      <c r="E48" s="3"/>
      <c r="F48" s="14"/>
    </row>
    <row r="49" spans="1:6" ht="17.100000000000001" customHeight="1">
      <c r="A49" s="48"/>
      <c r="B49" s="3"/>
      <c r="C49" s="3"/>
      <c r="D49" s="49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76"/>
      <c r="B1" s="76"/>
      <c r="C1" s="76"/>
      <c r="D1" s="76"/>
      <c r="E1" s="76"/>
      <c r="F1" s="76"/>
    </row>
    <row r="2" spans="1:10" ht="20.100000000000001" customHeight="1">
      <c r="A2" s="43" t="s">
        <v>4</v>
      </c>
      <c r="B2" s="15">
        <v>42346</v>
      </c>
      <c r="C2" s="5"/>
      <c r="D2" s="15"/>
      <c r="E2" s="6" t="s">
        <v>45</v>
      </c>
      <c r="F2" s="17"/>
      <c r="G2" s="29">
        <f>SUM(D4:D8)+SUM(F4:F8)</f>
        <v>1.02</v>
      </c>
    </row>
    <row r="3" spans="1:10" ht="24" customHeight="1">
      <c r="A3" s="77" t="s">
        <v>58</v>
      </c>
      <c r="B3" s="78"/>
      <c r="C3" s="25" t="s">
        <v>13</v>
      </c>
      <c r="D3" s="25" t="s">
        <v>47</v>
      </c>
      <c r="E3" s="25" t="s">
        <v>46</v>
      </c>
      <c r="F3" s="7" t="s">
        <v>47</v>
      </c>
    </row>
    <row r="4" spans="1:10" ht="17.100000000000001" customHeight="1">
      <c r="A4" s="43" t="s">
        <v>5</v>
      </c>
      <c r="B4" s="26">
        <v>498000</v>
      </c>
      <c r="C4" s="8" t="s">
        <v>54</v>
      </c>
      <c r="D4" s="10">
        <v>0.08</v>
      </c>
      <c r="E4" s="9" t="s">
        <v>49</v>
      </c>
      <c r="F4" s="10">
        <v>0.15</v>
      </c>
    </row>
    <row r="5" spans="1:10" ht="17.100000000000001" customHeight="1">
      <c r="A5" s="43" t="s">
        <v>6</v>
      </c>
      <c r="B5" s="28">
        <f>B6-B4</f>
        <v>377550</v>
      </c>
      <c r="C5" s="9" t="s">
        <v>48</v>
      </c>
      <c r="D5" s="10">
        <v>0.17</v>
      </c>
      <c r="E5" s="9" t="s">
        <v>50</v>
      </c>
      <c r="F5" s="10">
        <v>0</v>
      </c>
      <c r="G5" s="30">
        <f>B7+B6</f>
        <v>14043500</v>
      </c>
    </row>
    <row r="6" spans="1:10" ht="17.100000000000001" customHeight="1">
      <c r="A6" s="43" t="s">
        <v>7</v>
      </c>
      <c r="B6" s="28">
        <v>875550</v>
      </c>
      <c r="C6" s="8" t="s">
        <v>53</v>
      </c>
      <c r="D6" s="10">
        <v>0.14000000000000001</v>
      </c>
      <c r="E6" s="9" t="s">
        <v>51</v>
      </c>
      <c r="F6" s="10">
        <v>0</v>
      </c>
      <c r="G6" s="33"/>
      <c r="H6" s="32"/>
    </row>
    <row r="7" spans="1:10" ht="17.100000000000001" customHeight="1">
      <c r="A7" s="43" t="s">
        <v>8</v>
      </c>
      <c r="B7" s="28">
        <v>13167950</v>
      </c>
      <c r="C7" s="9" t="s">
        <v>33</v>
      </c>
      <c r="D7" s="10">
        <v>0.32</v>
      </c>
      <c r="E7" s="9" t="s">
        <v>52</v>
      </c>
      <c r="F7" s="10">
        <v>0.14000000000000001</v>
      </c>
      <c r="G7" s="31"/>
    </row>
    <row r="8" spans="1:10" ht="17.100000000000001" customHeight="1">
      <c r="A8" s="43" t="s">
        <v>12</v>
      </c>
      <c r="B8" s="28">
        <v>125021800</v>
      </c>
      <c r="C8" s="8" t="s">
        <v>34</v>
      </c>
      <c r="D8" s="10">
        <v>0.02</v>
      </c>
      <c r="E8" s="9"/>
      <c r="F8" s="10"/>
    </row>
    <row r="9" spans="1:10" ht="17.100000000000001" customHeight="1">
      <c r="A9" s="43" t="s">
        <v>27</v>
      </c>
      <c r="B9" s="27">
        <f>B7/B8</f>
        <v>0.10532523127966482</v>
      </c>
      <c r="C9" s="8"/>
      <c r="D9" s="10"/>
      <c r="E9" s="9"/>
      <c r="F9" s="12"/>
    </row>
    <row r="10" spans="1:10" ht="27.95" customHeight="1">
      <c r="A10" s="58" t="s">
        <v>25</v>
      </c>
      <c r="B10" s="58"/>
      <c r="C10" s="58"/>
      <c r="D10" s="58"/>
      <c r="E10" s="58"/>
      <c r="F10" s="58"/>
    </row>
    <row r="11" spans="1:10" ht="17.100000000000001" customHeight="1">
      <c r="A11" s="70" t="s">
        <v>26</v>
      </c>
      <c r="B11" s="43" t="s">
        <v>18</v>
      </c>
      <c r="C11" s="43" t="s">
        <v>14</v>
      </c>
      <c r="D11" s="43" t="s">
        <v>17</v>
      </c>
      <c r="E11" s="43"/>
      <c r="F11" s="16" t="s">
        <v>9</v>
      </c>
    </row>
    <row r="12" spans="1:10" ht="17.100000000000001" customHeight="1">
      <c r="A12" s="70"/>
      <c r="B12" s="21" t="s">
        <v>70</v>
      </c>
      <c r="C12" s="17" t="s">
        <v>169</v>
      </c>
      <c r="D12" s="79" t="s">
        <v>15</v>
      </c>
      <c r="E12" s="21"/>
      <c r="F12" s="17"/>
      <c r="J12" s="38">
        <v>93050750</v>
      </c>
    </row>
    <row r="13" spans="1:10" ht="17.100000000000001" customHeight="1">
      <c r="A13" s="70"/>
      <c r="B13" s="21" t="s">
        <v>71</v>
      </c>
      <c r="C13" s="17" t="s">
        <v>170</v>
      </c>
      <c r="D13" s="79"/>
      <c r="E13" s="21"/>
      <c r="F13" s="17"/>
    </row>
    <row r="14" spans="1:10" ht="17.100000000000001" customHeight="1">
      <c r="A14" s="70"/>
      <c r="B14" s="21" t="s">
        <v>72</v>
      </c>
      <c r="C14" s="17" t="s">
        <v>171</v>
      </c>
      <c r="D14" s="79" t="s">
        <v>16</v>
      </c>
      <c r="E14" s="21"/>
      <c r="F14" s="34"/>
    </row>
    <row r="15" spans="1:10" ht="17.100000000000001" customHeight="1">
      <c r="A15" s="70"/>
      <c r="B15" s="21" t="s">
        <v>73</v>
      </c>
      <c r="C15" s="17" t="s">
        <v>172</v>
      </c>
      <c r="D15" s="79"/>
      <c r="E15" s="21"/>
      <c r="F15" s="34"/>
    </row>
    <row r="16" spans="1:10" ht="27.95" customHeight="1">
      <c r="A16" s="58"/>
      <c r="B16" s="58"/>
      <c r="C16" s="58"/>
      <c r="D16" s="58"/>
      <c r="E16" s="58"/>
      <c r="F16" s="58"/>
    </row>
    <row r="17" spans="1:6" ht="18.95" customHeight="1">
      <c r="A17" s="2"/>
      <c r="B17" s="43" t="s">
        <v>32</v>
      </c>
      <c r="C17" s="43" t="s">
        <v>20</v>
      </c>
      <c r="D17" s="43" t="s">
        <v>21</v>
      </c>
      <c r="E17" s="73" t="s">
        <v>22</v>
      </c>
      <c r="F17" s="74"/>
    </row>
    <row r="18" spans="1:6" ht="17.100000000000001" customHeight="1">
      <c r="A18" s="70" t="s">
        <v>28</v>
      </c>
      <c r="B18" s="24">
        <v>0.52083333333333337</v>
      </c>
      <c r="C18" s="24" t="s">
        <v>173</v>
      </c>
      <c r="D18" s="11">
        <v>6</v>
      </c>
      <c r="E18" s="71"/>
      <c r="F18" s="72"/>
    </row>
    <row r="19" spans="1:6" ht="17.100000000000001" customHeight="1">
      <c r="A19" s="70"/>
      <c r="B19" s="24">
        <v>0.5625</v>
      </c>
      <c r="C19" s="24" t="s">
        <v>174</v>
      </c>
      <c r="D19" s="11">
        <v>7</v>
      </c>
      <c r="E19" s="71"/>
      <c r="F19" s="72"/>
    </row>
    <row r="20" spans="1:6" ht="17.100000000000001" customHeight="1">
      <c r="A20" s="70"/>
      <c r="B20" s="24"/>
      <c r="C20" s="24"/>
      <c r="D20" s="11"/>
      <c r="E20" s="71"/>
      <c r="F20" s="72"/>
    </row>
    <row r="21" spans="1:6" ht="17.100000000000001" customHeight="1">
      <c r="A21" s="70"/>
      <c r="B21" s="24"/>
      <c r="C21" s="24"/>
      <c r="D21" s="11"/>
      <c r="E21" s="71"/>
      <c r="F21" s="72"/>
    </row>
    <row r="22" spans="1:6" ht="17.100000000000001" customHeight="1">
      <c r="A22" s="70"/>
      <c r="B22" s="24"/>
      <c r="C22" s="24"/>
      <c r="D22" s="11"/>
      <c r="E22" s="71"/>
      <c r="F22" s="72"/>
    </row>
    <row r="23" spans="1:6" ht="17.100000000000001" customHeight="1">
      <c r="A23" s="75"/>
      <c r="B23" s="24"/>
      <c r="C23" s="17"/>
      <c r="D23" s="11"/>
      <c r="E23" s="71"/>
      <c r="F23" s="72"/>
    </row>
    <row r="24" spans="1:6" ht="17.100000000000001" customHeight="1">
      <c r="A24" s="70" t="s">
        <v>0</v>
      </c>
      <c r="B24" s="24"/>
      <c r="C24" s="24"/>
      <c r="D24" s="11"/>
      <c r="E24" s="71"/>
      <c r="F24" s="72"/>
    </row>
    <row r="25" spans="1:6" ht="17.100000000000001" customHeight="1">
      <c r="A25" s="70"/>
      <c r="B25" s="24"/>
      <c r="C25" s="24"/>
      <c r="D25" s="11"/>
      <c r="E25" s="71"/>
      <c r="F25" s="72"/>
    </row>
    <row r="26" spans="1:6" ht="17.100000000000001" customHeight="1">
      <c r="A26" s="70"/>
      <c r="B26" s="24"/>
      <c r="C26" s="24"/>
      <c r="D26" s="11"/>
      <c r="E26" s="71"/>
      <c r="F26" s="72"/>
    </row>
    <row r="27" spans="1:6" ht="17.100000000000001" customHeight="1">
      <c r="A27" s="70"/>
      <c r="B27" s="24"/>
      <c r="C27" s="24"/>
      <c r="D27" s="11"/>
      <c r="E27" s="71"/>
      <c r="F27" s="72"/>
    </row>
    <row r="28" spans="1:6" ht="17.100000000000001" customHeight="1">
      <c r="A28" s="70"/>
      <c r="B28" s="24"/>
      <c r="C28" s="24"/>
      <c r="D28" s="11"/>
      <c r="E28" s="71"/>
      <c r="F28" s="72"/>
    </row>
    <row r="29" spans="1:6" ht="17.100000000000001" customHeight="1">
      <c r="A29" s="70"/>
      <c r="B29" s="24"/>
      <c r="C29" s="24"/>
      <c r="D29" s="11"/>
      <c r="E29" s="71"/>
      <c r="F29" s="72"/>
    </row>
    <row r="30" spans="1:6" ht="26.1" customHeight="1">
      <c r="A30" s="58" t="s">
        <v>44</v>
      </c>
      <c r="B30" s="58"/>
      <c r="C30" s="58"/>
      <c r="D30" s="58"/>
      <c r="E30" s="58"/>
      <c r="F30" s="58"/>
    </row>
    <row r="31" spans="1:6" ht="17.100000000000001" customHeight="1">
      <c r="A31" s="55" t="s">
        <v>29</v>
      </c>
      <c r="B31" s="18" t="s">
        <v>35</v>
      </c>
      <c r="C31" s="22" t="s">
        <v>56</v>
      </c>
      <c r="D31" s="55" t="s">
        <v>19</v>
      </c>
      <c r="E31" s="43" t="s">
        <v>35</v>
      </c>
      <c r="F31" s="23" t="s">
        <v>175</v>
      </c>
    </row>
    <row r="32" spans="1:6" ht="17.100000000000001" customHeight="1">
      <c r="A32" s="66"/>
      <c r="B32" s="19" t="s">
        <v>36</v>
      </c>
      <c r="C32" s="22" t="s">
        <v>55</v>
      </c>
      <c r="D32" s="67"/>
      <c r="E32" s="16" t="s">
        <v>40</v>
      </c>
      <c r="F32" s="23" t="s">
        <v>68</v>
      </c>
    </row>
    <row r="33" spans="1:6" ht="17.100000000000001" customHeight="1">
      <c r="A33" s="66"/>
      <c r="B33" s="20" t="s">
        <v>37</v>
      </c>
      <c r="C33" s="22" t="s">
        <v>62</v>
      </c>
      <c r="D33" s="67"/>
      <c r="E33" s="16" t="s">
        <v>41</v>
      </c>
      <c r="F33" s="23" t="s">
        <v>178</v>
      </c>
    </row>
    <row r="34" spans="1:6" ht="17.100000000000001" customHeight="1">
      <c r="A34" s="56"/>
      <c r="B34" s="20" t="s">
        <v>38</v>
      </c>
      <c r="C34" s="22" t="s">
        <v>150</v>
      </c>
      <c r="D34" s="68"/>
      <c r="E34" s="16" t="s">
        <v>42</v>
      </c>
      <c r="F34" s="23"/>
    </row>
    <row r="35" spans="1:6" ht="17.100000000000001" customHeight="1">
      <c r="A35" s="57"/>
      <c r="B35" s="20" t="s">
        <v>39</v>
      </c>
      <c r="C35" s="22" t="s">
        <v>65</v>
      </c>
      <c r="D35" s="69"/>
      <c r="E35" s="16" t="s">
        <v>43</v>
      </c>
      <c r="F35" s="23"/>
    </row>
    <row r="36" spans="1:6" ht="27" customHeight="1">
      <c r="A36" s="58" t="s">
        <v>44</v>
      </c>
      <c r="B36" s="58"/>
      <c r="C36" s="58"/>
      <c r="D36" s="58"/>
      <c r="E36" s="58"/>
      <c r="F36" s="58"/>
    </row>
    <row r="37" spans="1:6" ht="17.100000000000001" customHeight="1">
      <c r="A37" s="55" t="s">
        <v>30</v>
      </c>
      <c r="B37" s="50" t="s">
        <v>165</v>
      </c>
      <c r="C37" s="51"/>
      <c r="D37" s="51"/>
      <c r="E37" s="51"/>
      <c r="F37" s="52"/>
    </row>
    <row r="38" spans="1:6" ht="17.100000000000001" customHeight="1">
      <c r="A38" s="56"/>
      <c r="B38" s="50" t="s">
        <v>179</v>
      </c>
      <c r="C38" s="51"/>
      <c r="D38" s="51"/>
      <c r="E38" s="51"/>
      <c r="F38" s="52"/>
    </row>
    <row r="39" spans="1:6" ht="17.100000000000001" customHeight="1">
      <c r="A39" s="57"/>
      <c r="B39" s="50"/>
      <c r="C39" s="53"/>
      <c r="D39" s="53"/>
      <c r="E39" s="53"/>
      <c r="F39" s="54"/>
    </row>
    <row r="40" spans="1:6" ht="17.100000000000001" customHeight="1">
      <c r="A40" s="55" t="s">
        <v>19</v>
      </c>
      <c r="B40" s="50" t="s">
        <v>166</v>
      </c>
      <c r="C40" s="51"/>
      <c r="D40" s="51"/>
      <c r="E40" s="51"/>
      <c r="F40" s="52"/>
    </row>
    <row r="41" spans="1:6" ht="17.100000000000001" customHeight="1">
      <c r="A41" s="56"/>
      <c r="B41" s="50" t="s">
        <v>180</v>
      </c>
      <c r="C41" s="51"/>
      <c r="D41" s="51"/>
      <c r="E41" s="51"/>
      <c r="F41" s="52"/>
    </row>
    <row r="42" spans="1:6" ht="17.100000000000001" customHeight="1">
      <c r="A42" s="57"/>
      <c r="B42" s="50"/>
      <c r="C42" s="53"/>
      <c r="D42" s="53"/>
      <c r="E42" s="53"/>
      <c r="F42" s="54"/>
    </row>
    <row r="43" spans="1:6" ht="24" customHeight="1">
      <c r="A43" s="58" t="s">
        <v>31</v>
      </c>
      <c r="B43" s="58"/>
      <c r="C43" s="58"/>
      <c r="D43" s="58"/>
      <c r="E43" s="58"/>
      <c r="F43" s="58"/>
    </row>
    <row r="44" spans="1:6" ht="27" customHeight="1">
      <c r="A44" s="44" t="s">
        <v>29</v>
      </c>
      <c r="B44" s="59"/>
      <c r="C44" s="60"/>
      <c r="D44" s="44" t="s">
        <v>19</v>
      </c>
      <c r="E44" s="59"/>
      <c r="F44" s="60"/>
    </row>
    <row r="45" spans="1:6" ht="24" customHeight="1">
      <c r="A45" s="61" t="s">
        <v>11</v>
      </c>
      <c r="B45" s="62"/>
      <c r="C45" s="63"/>
      <c r="D45" s="42" t="s">
        <v>10</v>
      </c>
      <c r="E45" s="64">
        <f>B39</f>
        <v>0</v>
      </c>
      <c r="F45" s="65"/>
    </row>
    <row r="46" spans="1:6" ht="17.100000000000001" customHeight="1">
      <c r="A46" s="48" t="s">
        <v>29</v>
      </c>
      <c r="B46" s="13" t="s">
        <v>2</v>
      </c>
      <c r="C46" s="13" t="s">
        <v>23</v>
      </c>
      <c r="D46" s="48" t="s">
        <v>19</v>
      </c>
      <c r="E46" s="13" t="s">
        <v>24</v>
      </c>
      <c r="F46" s="13" t="s">
        <v>3</v>
      </c>
    </row>
    <row r="47" spans="1:6" ht="17.100000000000001" customHeight="1">
      <c r="A47" s="48"/>
      <c r="B47" s="3"/>
      <c r="C47" s="3"/>
      <c r="D47" s="49"/>
      <c r="E47" s="3"/>
      <c r="F47" s="14"/>
    </row>
    <row r="48" spans="1:6" ht="17.100000000000001" customHeight="1">
      <c r="A48" s="48"/>
      <c r="B48" s="3"/>
      <c r="C48" s="3"/>
      <c r="D48" s="49"/>
      <c r="E48" s="3"/>
      <c r="F48" s="14"/>
    </row>
    <row r="49" spans="1:6" ht="17.100000000000001" customHeight="1">
      <c r="A49" s="48"/>
      <c r="B49" s="3"/>
      <c r="C49" s="3"/>
      <c r="D49" s="49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Normal="100" zoomScalePageLayoutView="150" workbookViewId="0">
      <selection activeCell="C7" sqref="C7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76"/>
      <c r="B1" s="76"/>
      <c r="C1" s="76"/>
      <c r="D1" s="76"/>
      <c r="E1" s="76"/>
      <c r="F1" s="76"/>
    </row>
    <row r="2" spans="1:10" ht="20.100000000000001" customHeight="1">
      <c r="A2" s="43" t="s">
        <v>4</v>
      </c>
      <c r="B2" s="15">
        <v>42347</v>
      </c>
      <c r="C2" s="5"/>
      <c r="D2" s="15"/>
      <c r="E2" s="6" t="s">
        <v>45</v>
      </c>
      <c r="F2" s="17"/>
      <c r="G2" s="29">
        <f>SUM(D4:D8)+SUM(F4:F8)</f>
        <v>1</v>
      </c>
    </row>
    <row r="3" spans="1:10" ht="24" customHeight="1">
      <c r="A3" s="77" t="s">
        <v>58</v>
      </c>
      <c r="B3" s="78"/>
      <c r="C3" s="25" t="s">
        <v>13</v>
      </c>
      <c r="D3" s="25" t="s">
        <v>47</v>
      </c>
      <c r="E3" s="25" t="s">
        <v>46</v>
      </c>
      <c r="F3" s="7" t="s">
        <v>47</v>
      </c>
    </row>
    <row r="4" spans="1:10" ht="17.100000000000001" customHeight="1">
      <c r="A4" s="43" t="s">
        <v>5</v>
      </c>
      <c r="B4" s="26">
        <v>735500</v>
      </c>
      <c r="C4" s="8" t="s">
        <v>54</v>
      </c>
      <c r="D4" s="10">
        <v>0.05</v>
      </c>
      <c r="E4" s="9" t="s">
        <v>49</v>
      </c>
      <c r="F4" s="10">
        <v>0.21</v>
      </c>
    </row>
    <row r="5" spans="1:10" ht="17.100000000000001" customHeight="1">
      <c r="A5" s="43" t="s">
        <v>6</v>
      </c>
      <c r="B5" s="28">
        <f>B6-B4</f>
        <v>664350</v>
      </c>
      <c r="C5" s="9" t="s">
        <v>48</v>
      </c>
      <c r="D5" s="10">
        <v>0.04</v>
      </c>
      <c r="E5" s="9" t="s">
        <v>50</v>
      </c>
      <c r="F5" s="10">
        <v>0.12</v>
      </c>
      <c r="G5" s="30">
        <f>B7+B6</f>
        <v>15967650</v>
      </c>
    </row>
    <row r="6" spans="1:10" ht="17.100000000000001" customHeight="1">
      <c r="A6" s="43" t="s">
        <v>7</v>
      </c>
      <c r="B6" s="28">
        <v>1399850</v>
      </c>
      <c r="C6" s="8" t="s">
        <v>53</v>
      </c>
      <c r="D6" s="10">
        <v>0.05</v>
      </c>
      <c r="E6" s="9" t="s">
        <v>51</v>
      </c>
      <c r="F6" s="10">
        <v>0.23</v>
      </c>
      <c r="G6" s="33"/>
      <c r="H6" s="32"/>
    </row>
    <row r="7" spans="1:10" ht="17.100000000000001" customHeight="1">
      <c r="A7" s="43" t="s">
        <v>8</v>
      </c>
      <c r="B7" s="28">
        <v>14567800</v>
      </c>
      <c r="C7" s="9" t="s">
        <v>33</v>
      </c>
      <c r="D7" s="10">
        <v>0.15</v>
      </c>
      <c r="E7" s="9" t="s">
        <v>52</v>
      </c>
      <c r="F7" s="10">
        <v>0.12</v>
      </c>
      <c r="G7" s="31"/>
    </row>
    <row r="8" spans="1:10" ht="17.100000000000001" customHeight="1">
      <c r="A8" s="43" t="s">
        <v>12</v>
      </c>
      <c r="B8" s="28">
        <v>125021800</v>
      </c>
      <c r="C8" s="8" t="s">
        <v>34</v>
      </c>
      <c r="D8" s="10">
        <v>0.03</v>
      </c>
      <c r="E8" s="9"/>
      <c r="F8" s="10"/>
    </row>
    <row r="9" spans="1:10" ht="17.100000000000001" customHeight="1">
      <c r="A9" s="43" t="s">
        <v>27</v>
      </c>
      <c r="B9" s="27">
        <f>B7/B8</f>
        <v>0.11652207854950097</v>
      </c>
      <c r="C9" s="8"/>
      <c r="D9" s="10"/>
      <c r="E9" s="9"/>
      <c r="F9" s="12"/>
    </row>
    <row r="10" spans="1:10" ht="27.95" customHeight="1">
      <c r="A10" s="58" t="s">
        <v>25</v>
      </c>
      <c r="B10" s="58"/>
      <c r="C10" s="58"/>
      <c r="D10" s="58"/>
      <c r="E10" s="58"/>
      <c r="F10" s="58"/>
    </row>
    <row r="11" spans="1:10" ht="17.100000000000001" customHeight="1">
      <c r="A11" s="70" t="s">
        <v>26</v>
      </c>
      <c r="B11" s="43" t="s">
        <v>18</v>
      </c>
      <c r="C11" s="43" t="s">
        <v>14</v>
      </c>
      <c r="D11" s="43" t="s">
        <v>17</v>
      </c>
      <c r="E11" s="43"/>
      <c r="F11" s="16" t="s">
        <v>9</v>
      </c>
    </row>
    <row r="12" spans="1:10" ht="17.100000000000001" customHeight="1">
      <c r="A12" s="70"/>
      <c r="B12" s="21" t="s">
        <v>70</v>
      </c>
      <c r="C12" s="17" t="s">
        <v>181</v>
      </c>
      <c r="D12" s="79" t="s">
        <v>15</v>
      </c>
      <c r="E12" s="21" t="s">
        <v>183</v>
      </c>
      <c r="F12" s="17">
        <v>5</v>
      </c>
      <c r="J12" s="38">
        <v>93050750</v>
      </c>
    </row>
    <row r="13" spans="1:10" ht="17.100000000000001" customHeight="1">
      <c r="A13" s="70"/>
      <c r="B13" s="21" t="s">
        <v>71</v>
      </c>
      <c r="C13" s="17" t="s">
        <v>139</v>
      </c>
      <c r="D13" s="79"/>
      <c r="E13" s="21"/>
      <c r="F13" s="17"/>
    </row>
    <row r="14" spans="1:10" ht="17.100000000000001" customHeight="1">
      <c r="A14" s="70"/>
      <c r="B14" s="21" t="s">
        <v>72</v>
      </c>
      <c r="C14" s="17" t="s">
        <v>181</v>
      </c>
      <c r="D14" s="79" t="s">
        <v>16</v>
      </c>
      <c r="E14" s="21" t="s">
        <v>72</v>
      </c>
      <c r="F14" s="34">
        <v>0</v>
      </c>
    </row>
    <row r="15" spans="1:10" ht="17.100000000000001" customHeight="1">
      <c r="A15" s="70"/>
      <c r="B15" s="21" t="s">
        <v>73</v>
      </c>
      <c r="C15" s="17" t="s">
        <v>182</v>
      </c>
      <c r="D15" s="79"/>
      <c r="E15" s="21"/>
      <c r="F15" s="34"/>
    </row>
    <row r="16" spans="1:10" ht="27.95" customHeight="1">
      <c r="A16" s="58"/>
      <c r="B16" s="58"/>
      <c r="C16" s="58"/>
      <c r="D16" s="58"/>
      <c r="E16" s="58"/>
      <c r="F16" s="58"/>
    </row>
    <row r="17" spans="1:6" ht="18.95" customHeight="1">
      <c r="A17" s="2"/>
      <c r="B17" s="43" t="s">
        <v>32</v>
      </c>
      <c r="C17" s="43" t="s">
        <v>20</v>
      </c>
      <c r="D17" s="43" t="s">
        <v>21</v>
      </c>
      <c r="E17" s="73" t="s">
        <v>22</v>
      </c>
      <c r="F17" s="74"/>
    </row>
    <row r="18" spans="1:6" ht="17.100000000000001" customHeight="1">
      <c r="A18" s="70" t="s">
        <v>28</v>
      </c>
      <c r="B18" s="24">
        <v>0.52083333333333337</v>
      </c>
      <c r="C18" s="24" t="s">
        <v>184</v>
      </c>
      <c r="D18" s="11">
        <v>7</v>
      </c>
      <c r="E18" s="71" t="s">
        <v>185</v>
      </c>
      <c r="F18" s="72"/>
    </row>
    <row r="19" spans="1:6" ht="17.100000000000001" customHeight="1">
      <c r="A19" s="70"/>
      <c r="B19" s="24">
        <v>0.5625</v>
      </c>
      <c r="C19" s="24" t="s">
        <v>186</v>
      </c>
      <c r="D19" s="11">
        <v>2</v>
      </c>
      <c r="E19" s="71"/>
      <c r="F19" s="72"/>
    </row>
    <row r="20" spans="1:6" ht="17.100000000000001" customHeight="1">
      <c r="A20" s="70"/>
      <c r="B20" s="24"/>
      <c r="C20" s="24"/>
      <c r="D20" s="11"/>
      <c r="E20" s="71"/>
      <c r="F20" s="72"/>
    </row>
    <row r="21" spans="1:6" ht="17.100000000000001" customHeight="1">
      <c r="A21" s="70"/>
      <c r="B21" s="24"/>
      <c r="C21" s="24"/>
      <c r="D21" s="11"/>
      <c r="E21" s="71"/>
      <c r="F21" s="72"/>
    </row>
    <row r="22" spans="1:6" ht="17.100000000000001" customHeight="1">
      <c r="A22" s="70"/>
      <c r="B22" s="24"/>
      <c r="C22" s="24"/>
      <c r="D22" s="11"/>
      <c r="E22" s="71"/>
      <c r="F22" s="72"/>
    </row>
    <row r="23" spans="1:6" ht="17.100000000000001" customHeight="1">
      <c r="A23" s="75"/>
      <c r="B23" s="24"/>
      <c r="C23" s="17"/>
      <c r="D23" s="11"/>
      <c r="E23" s="71"/>
      <c r="F23" s="72"/>
    </row>
    <row r="24" spans="1:6" ht="17.100000000000001" customHeight="1">
      <c r="A24" s="70" t="s">
        <v>0</v>
      </c>
      <c r="B24" s="24">
        <v>0.86111111111111116</v>
      </c>
      <c r="C24" s="24" t="s">
        <v>187</v>
      </c>
      <c r="D24" s="11">
        <v>4</v>
      </c>
      <c r="E24" s="71"/>
      <c r="F24" s="72"/>
    </row>
    <row r="25" spans="1:6" ht="17.100000000000001" customHeight="1">
      <c r="A25" s="70"/>
      <c r="B25" s="24"/>
      <c r="C25" s="24"/>
      <c r="D25" s="11"/>
      <c r="E25" s="71"/>
      <c r="F25" s="72"/>
    </row>
    <row r="26" spans="1:6" ht="17.100000000000001" customHeight="1">
      <c r="A26" s="70"/>
      <c r="B26" s="24"/>
      <c r="C26" s="24"/>
      <c r="D26" s="11"/>
      <c r="E26" s="71"/>
      <c r="F26" s="72"/>
    </row>
    <row r="27" spans="1:6" ht="17.100000000000001" customHeight="1">
      <c r="A27" s="70"/>
      <c r="B27" s="24"/>
      <c r="C27" s="24"/>
      <c r="D27" s="11"/>
      <c r="E27" s="71"/>
      <c r="F27" s="72"/>
    </row>
    <row r="28" spans="1:6" ht="17.100000000000001" customHeight="1">
      <c r="A28" s="70"/>
      <c r="B28" s="24"/>
      <c r="C28" s="24"/>
      <c r="D28" s="11"/>
      <c r="E28" s="71"/>
      <c r="F28" s="72"/>
    </row>
    <row r="29" spans="1:6" ht="17.100000000000001" customHeight="1">
      <c r="A29" s="70"/>
      <c r="B29" s="24"/>
      <c r="C29" s="24"/>
      <c r="D29" s="11"/>
      <c r="E29" s="71"/>
      <c r="F29" s="72"/>
    </row>
    <row r="30" spans="1:6" ht="26.1" customHeight="1">
      <c r="A30" s="58" t="s">
        <v>44</v>
      </c>
      <c r="B30" s="58"/>
      <c r="C30" s="58"/>
      <c r="D30" s="58"/>
      <c r="E30" s="58"/>
      <c r="F30" s="58"/>
    </row>
    <row r="31" spans="1:6" ht="17.100000000000001" customHeight="1">
      <c r="A31" s="55" t="s">
        <v>29</v>
      </c>
      <c r="B31" s="18" t="s">
        <v>35</v>
      </c>
      <c r="C31" s="22" t="s">
        <v>56</v>
      </c>
      <c r="D31" s="55" t="s">
        <v>19</v>
      </c>
      <c r="E31" s="43" t="s">
        <v>35</v>
      </c>
      <c r="F31" s="23" t="s">
        <v>175</v>
      </c>
    </row>
    <row r="32" spans="1:6" ht="17.100000000000001" customHeight="1">
      <c r="A32" s="66"/>
      <c r="B32" s="19" t="s">
        <v>36</v>
      </c>
      <c r="C32" s="22" t="s">
        <v>55</v>
      </c>
      <c r="D32" s="67"/>
      <c r="E32" s="16" t="s">
        <v>40</v>
      </c>
      <c r="F32" s="23" t="s">
        <v>68</v>
      </c>
    </row>
    <row r="33" spans="1:6" ht="17.100000000000001" customHeight="1">
      <c r="A33" s="66"/>
      <c r="B33" s="20" t="s">
        <v>37</v>
      </c>
      <c r="C33" s="22" t="s">
        <v>62</v>
      </c>
      <c r="D33" s="67"/>
      <c r="E33" s="16" t="s">
        <v>41</v>
      </c>
      <c r="F33" s="23" t="s">
        <v>178</v>
      </c>
    </row>
    <row r="34" spans="1:6" ht="17.100000000000001" customHeight="1">
      <c r="A34" s="56"/>
      <c r="B34" s="20" t="s">
        <v>38</v>
      </c>
      <c r="C34" s="22" t="s">
        <v>150</v>
      </c>
      <c r="D34" s="68"/>
      <c r="E34" s="16" t="s">
        <v>42</v>
      </c>
      <c r="F34" s="23"/>
    </row>
    <row r="35" spans="1:6" ht="17.100000000000001" customHeight="1">
      <c r="A35" s="57"/>
      <c r="B35" s="20" t="s">
        <v>39</v>
      </c>
      <c r="C35" s="22" t="s">
        <v>65</v>
      </c>
      <c r="D35" s="69"/>
      <c r="E35" s="16" t="s">
        <v>43</v>
      </c>
      <c r="F35" s="23"/>
    </row>
    <row r="36" spans="1:6" ht="27" customHeight="1">
      <c r="A36" s="58" t="s">
        <v>44</v>
      </c>
      <c r="B36" s="58"/>
      <c r="C36" s="58"/>
      <c r="D36" s="58"/>
      <c r="E36" s="58"/>
      <c r="F36" s="58"/>
    </row>
    <row r="37" spans="1:6" ht="17.100000000000001" customHeight="1">
      <c r="A37" s="55" t="s">
        <v>30</v>
      </c>
      <c r="B37" s="50" t="s">
        <v>165</v>
      </c>
      <c r="C37" s="51"/>
      <c r="D37" s="51"/>
      <c r="E37" s="51"/>
      <c r="F37" s="52"/>
    </row>
    <row r="38" spans="1:6" ht="17.100000000000001" customHeight="1">
      <c r="A38" s="56"/>
      <c r="B38" s="50" t="s">
        <v>188</v>
      </c>
      <c r="C38" s="51"/>
      <c r="D38" s="51"/>
      <c r="E38" s="51"/>
      <c r="F38" s="52"/>
    </row>
    <row r="39" spans="1:6" ht="17.100000000000001" customHeight="1">
      <c r="A39" s="57"/>
      <c r="B39" s="50"/>
      <c r="C39" s="53"/>
      <c r="D39" s="53"/>
      <c r="E39" s="53"/>
      <c r="F39" s="54"/>
    </row>
    <row r="40" spans="1:6" ht="17.100000000000001" customHeight="1">
      <c r="A40" s="55" t="s">
        <v>19</v>
      </c>
      <c r="B40" s="50" t="s">
        <v>166</v>
      </c>
      <c r="C40" s="51"/>
      <c r="D40" s="51"/>
      <c r="E40" s="51"/>
      <c r="F40" s="52"/>
    </row>
    <row r="41" spans="1:6" ht="17.100000000000001" customHeight="1">
      <c r="A41" s="56"/>
      <c r="B41" s="50" t="s">
        <v>189</v>
      </c>
      <c r="C41" s="51"/>
      <c r="D41" s="51"/>
      <c r="E41" s="51"/>
      <c r="F41" s="52"/>
    </row>
    <row r="42" spans="1:6" ht="17.100000000000001" customHeight="1">
      <c r="A42" s="57"/>
      <c r="B42" s="50" t="s">
        <v>190</v>
      </c>
      <c r="C42" s="53"/>
      <c r="D42" s="53"/>
      <c r="E42" s="53"/>
      <c r="F42" s="54"/>
    </row>
    <row r="43" spans="1:6" ht="24" customHeight="1">
      <c r="A43" s="58" t="s">
        <v>31</v>
      </c>
      <c r="B43" s="58"/>
      <c r="C43" s="58"/>
      <c r="D43" s="58"/>
      <c r="E43" s="58"/>
      <c r="F43" s="58"/>
    </row>
    <row r="44" spans="1:6" ht="27" customHeight="1">
      <c r="A44" s="44" t="s">
        <v>29</v>
      </c>
      <c r="B44" s="59"/>
      <c r="C44" s="60"/>
      <c r="D44" s="44" t="s">
        <v>19</v>
      </c>
      <c r="E44" s="59"/>
      <c r="F44" s="60"/>
    </row>
    <row r="45" spans="1:6" ht="24" customHeight="1">
      <c r="A45" s="61" t="s">
        <v>11</v>
      </c>
      <c r="B45" s="62"/>
      <c r="C45" s="63"/>
      <c r="D45" s="42" t="s">
        <v>10</v>
      </c>
      <c r="E45" s="64">
        <f>B39</f>
        <v>0</v>
      </c>
      <c r="F45" s="65"/>
    </row>
    <row r="46" spans="1:6" ht="17.100000000000001" customHeight="1">
      <c r="A46" s="48" t="s">
        <v>29</v>
      </c>
      <c r="B46" s="13" t="s">
        <v>2</v>
      </c>
      <c r="C46" s="13" t="s">
        <v>23</v>
      </c>
      <c r="D46" s="48" t="s">
        <v>19</v>
      </c>
      <c r="E46" s="13" t="s">
        <v>24</v>
      </c>
      <c r="F46" s="13" t="s">
        <v>3</v>
      </c>
    </row>
    <row r="47" spans="1:6" ht="17.100000000000001" customHeight="1">
      <c r="A47" s="48"/>
      <c r="B47" s="3"/>
      <c r="C47" s="3"/>
      <c r="D47" s="49"/>
      <c r="E47" s="3"/>
      <c r="F47" s="14"/>
    </row>
    <row r="48" spans="1:6" ht="17.100000000000001" customHeight="1">
      <c r="A48" s="48"/>
      <c r="B48" s="3"/>
      <c r="C48" s="3"/>
      <c r="D48" s="49"/>
      <c r="E48" s="3"/>
      <c r="F48" s="14"/>
    </row>
    <row r="49" spans="1:6" ht="17.100000000000001" customHeight="1">
      <c r="A49" s="48"/>
      <c r="B49" s="3"/>
      <c r="C49" s="3"/>
      <c r="D49" s="49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16</vt:i4>
      </vt:variant>
      <vt:variant>
        <vt:lpstr>이름이 지정된 범위</vt:lpstr>
      </vt:variant>
      <vt:variant>
        <vt:i4>16</vt:i4>
      </vt:variant>
    </vt:vector>
  </HeadingPairs>
  <TitlesOfParts>
    <vt:vector size="32" baseType="lpstr">
      <vt:lpstr>1201</vt:lpstr>
      <vt:lpstr>1202</vt:lpstr>
      <vt:lpstr>1203</vt:lpstr>
      <vt:lpstr>1204</vt:lpstr>
      <vt:lpstr>1205</vt:lpstr>
      <vt:lpstr>1206</vt:lpstr>
      <vt:lpstr>1207</vt:lpstr>
      <vt:lpstr>1208</vt:lpstr>
      <vt:lpstr>1209</vt:lpstr>
      <vt:lpstr>1210</vt:lpstr>
      <vt:lpstr>1211</vt:lpstr>
      <vt:lpstr>1212</vt:lpstr>
      <vt:lpstr>1213</vt:lpstr>
      <vt:lpstr>1214</vt:lpstr>
      <vt:lpstr>1215</vt:lpstr>
      <vt:lpstr>1216</vt:lpstr>
      <vt:lpstr>'1201'!Print_Area</vt:lpstr>
      <vt:lpstr>'1202'!Print_Area</vt:lpstr>
      <vt:lpstr>'1203'!Print_Area</vt:lpstr>
      <vt:lpstr>'1204'!Print_Area</vt:lpstr>
      <vt:lpstr>'1205'!Print_Area</vt:lpstr>
      <vt:lpstr>'1206'!Print_Area</vt:lpstr>
      <vt:lpstr>'1207'!Print_Area</vt:lpstr>
      <vt:lpstr>'1208'!Print_Area</vt:lpstr>
      <vt:lpstr>'1209'!Print_Area</vt:lpstr>
      <vt:lpstr>'1210'!Print_Area</vt:lpstr>
      <vt:lpstr>'1211'!Print_Area</vt:lpstr>
      <vt:lpstr>'1212'!Print_Area</vt:lpstr>
      <vt:lpstr>'1213'!Print_Area</vt:lpstr>
      <vt:lpstr>'1214'!Print_Area</vt:lpstr>
      <vt:lpstr>'1215'!Print_Area</vt:lpstr>
      <vt:lpstr>'1216'!Print_Area</vt:lpstr>
    </vt:vector>
  </TitlesOfParts>
  <Company>ww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COLAMERCATO BUSAN</cp:lastModifiedBy>
  <cp:lastPrinted>2015-05-19T06:02:47Z</cp:lastPrinted>
  <dcterms:created xsi:type="dcterms:W3CDTF">2013-06-25T04:39:05Z</dcterms:created>
  <dcterms:modified xsi:type="dcterms:W3CDTF">2015-12-17T11:05:01Z</dcterms:modified>
</cp:coreProperties>
</file>