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codeName="ThisWorkbook" autoCompressPictures="0"/>
  <bookViews>
    <workbookView xWindow="0" yWindow="0" windowWidth="19320" windowHeight="7710" tabRatio="952" firstSheet="6" activeTab="29"/>
  </bookViews>
  <sheets>
    <sheet name="1101" sheetId="711" r:id="rId1"/>
    <sheet name="1102" sheetId="739" r:id="rId2"/>
    <sheet name="1103" sheetId="740" r:id="rId3"/>
    <sheet name="1104" sheetId="741" r:id="rId4"/>
    <sheet name="1105" sheetId="742" r:id="rId5"/>
    <sheet name="1106" sheetId="743" r:id="rId6"/>
    <sheet name="1107" sheetId="744" r:id="rId7"/>
    <sheet name="1108" sheetId="745" r:id="rId8"/>
    <sheet name="1109" sheetId="746" r:id="rId9"/>
    <sheet name="1110" sheetId="747" r:id="rId10"/>
    <sheet name="1111" sheetId="748" r:id="rId11"/>
    <sheet name="1112" sheetId="749" r:id="rId12"/>
    <sheet name="1113" sheetId="750" r:id="rId13"/>
    <sheet name="1114" sheetId="751" r:id="rId14"/>
    <sheet name="1115" sheetId="752" r:id="rId15"/>
    <sheet name="1116" sheetId="753" r:id="rId16"/>
    <sheet name="1117" sheetId="755" r:id="rId17"/>
    <sheet name="1118" sheetId="756" r:id="rId18"/>
    <sheet name="1119" sheetId="757" r:id="rId19"/>
    <sheet name="1120" sheetId="758" r:id="rId20"/>
    <sheet name="1121" sheetId="759" r:id="rId21"/>
    <sheet name="1122" sheetId="760" r:id="rId22"/>
    <sheet name="1123" sheetId="761" r:id="rId23"/>
    <sheet name="1124" sheetId="762" r:id="rId24"/>
    <sheet name="1125" sheetId="763" r:id="rId25"/>
    <sheet name="1126" sheetId="764" r:id="rId26"/>
    <sheet name="1127" sheetId="765" r:id="rId27"/>
    <sheet name="1128" sheetId="766" r:id="rId28"/>
    <sheet name="1129" sheetId="767" r:id="rId29"/>
    <sheet name="1130" sheetId="768" r:id="rId30"/>
  </sheets>
  <definedNames>
    <definedName name="_xlnm.Print_Area" localSheetId="0">'1101'!$A$1:$F$46</definedName>
    <definedName name="_xlnm.Print_Area" localSheetId="1">'1102'!$A$1:$F$46</definedName>
    <definedName name="_xlnm.Print_Area" localSheetId="2">'1103'!$A$1:$F$46</definedName>
    <definedName name="_xlnm.Print_Area" localSheetId="3">'1104'!$A$1:$F$46</definedName>
    <definedName name="_xlnm.Print_Area" localSheetId="4">'1105'!$A$1:$F$46</definedName>
    <definedName name="_xlnm.Print_Area" localSheetId="5">'1106'!$A$1:$F$46</definedName>
    <definedName name="_xlnm.Print_Area" localSheetId="6">'1107'!$A$1:$F$46</definedName>
    <definedName name="_xlnm.Print_Area" localSheetId="7">'1108'!$A$1:$F$46</definedName>
    <definedName name="_xlnm.Print_Area" localSheetId="8">'1109'!$A$1:$F$46</definedName>
    <definedName name="_xlnm.Print_Area" localSheetId="9">'1110'!$A$1:$F$46</definedName>
    <definedName name="_xlnm.Print_Area" localSheetId="10">'1111'!$A$1:$F$46</definedName>
    <definedName name="_xlnm.Print_Area" localSheetId="11">'1112'!$A$1:$F$46</definedName>
    <definedName name="_xlnm.Print_Area" localSheetId="12">'1113'!$A$1:$F$46</definedName>
    <definedName name="_xlnm.Print_Area" localSheetId="13">'1114'!$A$1:$F$46</definedName>
    <definedName name="_xlnm.Print_Area" localSheetId="14">'1115'!$A$1:$F$46</definedName>
    <definedName name="_xlnm.Print_Area" localSheetId="15">'1116'!$A$1:$F$46</definedName>
    <definedName name="_xlnm.Print_Area" localSheetId="16">'1117'!$A$1:$F$46</definedName>
    <definedName name="_xlnm.Print_Area" localSheetId="17">'1118'!$A$1:$F$46</definedName>
    <definedName name="_xlnm.Print_Area" localSheetId="18">'1119'!$A$1:$F$46</definedName>
    <definedName name="_xlnm.Print_Area" localSheetId="19">'1120'!$A$1:$F$46</definedName>
    <definedName name="_xlnm.Print_Area" localSheetId="20">'1121'!$A$1:$F$46</definedName>
    <definedName name="_xlnm.Print_Area" localSheetId="21">'1122'!$A$1:$F$46</definedName>
    <definedName name="_xlnm.Print_Area" localSheetId="22">'1123'!$A$1:$F$46</definedName>
    <definedName name="_xlnm.Print_Area" localSheetId="23">'1124'!$A$1:$F$46</definedName>
    <definedName name="_xlnm.Print_Area" localSheetId="24">'1125'!$A$1:$F$46</definedName>
    <definedName name="_xlnm.Print_Area" localSheetId="25">'1126'!$A$1:$F$46</definedName>
    <definedName name="_xlnm.Print_Area" localSheetId="26">'1127'!$A$1:$F$46</definedName>
    <definedName name="_xlnm.Print_Area" localSheetId="27">'1128'!$A$1:$F$46</definedName>
    <definedName name="_xlnm.Print_Area" localSheetId="28">'1129'!$A$1:$F$46</definedName>
    <definedName name="_xlnm.Print_Area" localSheetId="29">'1130'!$A$1:$F$46</definedName>
  </definedNames>
  <calcPr calcId="145621"/>
</workbook>
</file>

<file path=xl/calcChain.xml><?xml version="1.0" encoding="utf-8"?>
<calcChain xmlns="http://schemas.openxmlformats.org/spreadsheetml/2006/main">
  <c r="E45" i="768" l="1"/>
  <c r="B9" i="768"/>
  <c r="G5" i="768"/>
  <c r="B5" i="768"/>
  <c r="G2" i="768"/>
  <c r="E45" i="767" l="1"/>
  <c r="B9" i="767"/>
  <c r="G5" i="767"/>
  <c r="B5" i="767"/>
  <c r="G2" i="767"/>
  <c r="E45" i="766" l="1"/>
  <c r="B9" i="766"/>
  <c r="G5" i="766"/>
  <c r="B5" i="766"/>
  <c r="G2" i="766"/>
  <c r="E45" i="765" l="1"/>
  <c r="B9" i="765"/>
  <c r="G5" i="765"/>
  <c r="B5" i="765"/>
  <c r="G2" i="765"/>
  <c r="E45" i="764"/>
  <c r="B9" i="764"/>
  <c r="G5" i="764"/>
  <c r="B5" i="764"/>
  <c r="G2" i="764"/>
  <c r="E45" i="763"/>
  <c r="B9" i="763"/>
  <c r="G5" i="763"/>
  <c r="B5" i="763"/>
  <c r="G2" i="763"/>
  <c r="E45" i="762"/>
  <c r="B9" i="762"/>
  <c r="G5" i="762"/>
  <c r="B5" i="762"/>
  <c r="G2" i="762"/>
  <c r="E45" i="761"/>
  <c r="B9" i="761"/>
  <c r="G5" i="761"/>
  <c r="B5" i="761"/>
  <c r="G2" i="761"/>
  <c r="E45" i="760"/>
  <c r="B9" i="760"/>
  <c r="G5" i="760"/>
  <c r="B5" i="760"/>
  <c r="G2" i="760"/>
  <c r="E45" i="759"/>
  <c r="B9" i="759"/>
  <c r="G5" i="759"/>
  <c r="B5" i="759"/>
  <c r="G2" i="759"/>
  <c r="E45" i="758"/>
  <c r="B9" i="758"/>
  <c r="G5" i="758"/>
  <c r="B5" i="758"/>
  <c r="G2" i="758"/>
  <c r="E45" i="757" l="1"/>
  <c r="B9" i="757"/>
  <c r="G5" i="757"/>
  <c r="B5" i="757"/>
  <c r="G2" i="757"/>
  <c r="E45" i="756"/>
  <c r="B9" i="756"/>
  <c r="G5" i="756"/>
  <c r="B5" i="756"/>
  <c r="G2" i="756"/>
  <c r="E45" i="755"/>
  <c r="B9" i="755"/>
  <c r="G5" i="755"/>
  <c r="B5" i="755"/>
  <c r="G2" i="755"/>
  <c r="E45" i="753" l="1"/>
  <c r="B9" i="753"/>
  <c r="G5" i="753"/>
  <c r="B5" i="753"/>
  <c r="G2" i="753"/>
  <c r="E45" i="752"/>
  <c r="B9" i="752"/>
  <c r="G5" i="752"/>
  <c r="B5" i="752"/>
  <c r="G2" i="752"/>
  <c r="E45" i="751"/>
  <c r="B9" i="751"/>
  <c r="G5" i="751"/>
  <c r="B5" i="751"/>
  <c r="G2" i="751"/>
  <c r="E45" i="750"/>
  <c r="B9" i="750"/>
  <c r="G5" i="750"/>
  <c r="B5" i="750"/>
  <c r="G2" i="750"/>
  <c r="E45" i="749"/>
  <c r="B9" i="749"/>
  <c r="G5" i="749"/>
  <c r="B5" i="749"/>
  <c r="G2" i="749"/>
  <c r="E45" i="748"/>
  <c r="B9" i="748"/>
  <c r="G5" i="748"/>
  <c r="B5" i="748"/>
  <c r="G2" i="748"/>
  <c r="E45" i="747"/>
  <c r="B9" i="747"/>
  <c r="G5" i="747"/>
  <c r="B5" i="747"/>
  <c r="G2" i="747"/>
  <c r="E45" i="746"/>
  <c r="B9" i="746"/>
  <c r="G5" i="746"/>
  <c r="B5" i="746"/>
  <c r="G2" i="746"/>
  <c r="E45" i="745"/>
  <c r="B9" i="745"/>
  <c r="G5" i="745"/>
  <c r="B5" i="745"/>
  <c r="G2" i="745"/>
  <c r="E45" i="744"/>
  <c r="B9" i="744"/>
  <c r="G5" i="744"/>
  <c r="B5" i="744"/>
  <c r="G2" i="744"/>
  <c r="E45" i="743" l="1"/>
  <c r="B9" i="743"/>
  <c r="G5" i="743"/>
  <c r="B5" i="743"/>
  <c r="G2" i="743"/>
  <c r="E45" i="742"/>
  <c r="B9" i="742"/>
  <c r="G5" i="742"/>
  <c r="B5" i="742"/>
  <c r="G2" i="742"/>
  <c r="E45" i="741"/>
  <c r="B9" i="741"/>
  <c r="G5" i="741"/>
  <c r="B5" i="741"/>
  <c r="G2" i="741"/>
  <c r="E45" i="740"/>
  <c r="B9" i="740"/>
  <c r="G5" i="740"/>
  <c r="B5" i="740"/>
  <c r="G2" i="740"/>
  <c r="E45" i="739"/>
  <c r="B9" i="739"/>
  <c r="G5" i="739"/>
  <c r="B5" i="739"/>
  <c r="G2" i="739"/>
  <c r="E45" i="711" l="1"/>
  <c r="B9" i="711"/>
  <c r="G5" i="711"/>
  <c r="B5" i="711"/>
  <c r="G2" i="711"/>
</calcChain>
</file>

<file path=xl/sharedStrings.xml><?xml version="1.0" encoding="utf-8"?>
<sst xmlns="http://schemas.openxmlformats.org/spreadsheetml/2006/main" count="2686" uniqueCount="491">
  <si>
    <t xml:space="preserve">오후 </t>
  </si>
  <si>
    <t xml:space="preserve"> </t>
  </si>
  <si>
    <t xml:space="preserve">금액 </t>
  </si>
  <si>
    <t xml:space="preserve">사용내역 </t>
  </si>
  <si>
    <t>작성일자</t>
  </si>
  <si>
    <t>런치</t>
    <phoneticPr fontId="4" type="noConversion"/>
  </si>
  <si>
    <t>디너</t>
    <phoneticPr fontId="4" type="noConversion"/>
  </si>
  <si>
    <t>총매출</t>
    <phoneticPr fontId="4" type="noConversion"/>
  </si>
  <si>
    <t>누적매출</t>
    <phoneticPr fontId="4" type="noConversion"/>
  </si>
  <si>
    <t>데일리 판매수량</t>
    <phoneticPr fontId="4" type="noConversion"/>
  </si>
  <si>
    <t>총금액</t>
    <phoneticPr fontId="4" type="noConversion"/>
  </si>
  <si>
    <t xml:space="preserve">  전도금 사용내역 </t>
    <phoneticPr fontId="4" type="noConversion"/>
  </si>
  <si>
    <t>목표매출</t>
    <phoneticPr fontId="4" type="noConversion"/>
  </si>
  <si>
    <t>주요판매분석</t>
    <phoneticPr fontId="4" type="noConversion"/>
  </si>
  <si>
    <t>판매량(누적)</t>
    <phoneticPr fontId="4" type="noConversion"/>
  </si>
  <si>
    <t>Daily Best</t>
    <phoneticPr fontId="4" type="noConversion"/>
  </si>
  <si>
    <t>Daily Worst</t>
    <phoneticPr fontId="4" type="noConversion"/>
  </si>
  <si>
    <t>분류</t>
    <phoneticPr fontId="4" type="noConversion"/>
  </si>
  <si>
    <t xml:space="preserve"> 추천메뉴</t>
    <phoneticPr fontId="4" type="noConversion"/>
  </si>
  <si>
    <t>Hall</t>
    <phoneticPr fontId="4" type="noConversion"/>
  </si>
  <si>
    <t>예약명</t>
    <phoneticPr fontId="4" type="noConversion"/>
  </si>
  <si>
    <t>인원</t>
    <phoneticPr fontId="4" type="noConversion"/>
  </si>
  <si>
    <t>비고</t>
    <phoneticPr fontId="4" type="noConversion"/>
  </si>
  <si>
    <t>사용내역</t>
    <phoneticPr fontId="4" type="noConversion"/>
  </si>
  <si>
    <t>금액</t>
    <phoneticPr fontId="4" type="noConversion"/>
  </si>
  <si>
    <t xml:space="preserve">  금주의 추천메뉴 및 Daily (Best &amp; Worst) </t>
    <phoneticPr fontId="4" type="noConversion"/>
  </si>
  <si>
    <t>금주 추천메뉴</t>
    <phoneticPr fontId="4" type="noConversion"/>
  </si>
  <si>
    <t>목표매출 달성도</t>
    <phoneticPr fontId="4" type="noConversion"/>
  </si>
  <si>
    <t>오전</t>
    <phoneticPr fontId="4" type="noConversion"/>
  </si>
  <si>
    <t>Kitchen</t>
    <phoneticPr fontId="4" type="noConversion"/>
  </si>
  <si>
    <t>Kitchen</t>
  </si>
  <si>
    <t xml:space="preserve">  기물파손율 </t>
    <phoneticPr fontId="4" type="noConversion"/>
  </si>
  <si>
    <t xml:space="preserve">시간 </t>
    <phoneticPr fontId="4" type="noConversion"/>
  </si>
  <si>
    <t>Pasta</t>
    <phoneticPr fontId="4" type="noConversion"/>
  </si>
  <si>
    <t>Risotto</t>
    <phoneticPr fontId="4" type="noConversion"/>
  </si>
  <si>
    <t>* D/O</t>
    <phoneticPr fontId="4" type="noConversion"/>
  </si>
  <si>
    <t>* Salad</t>
    <phoneticPr fontId="4" type="noConversion"/>
  </si>
  <si>
    <t>* Pizza</t>
    <phoneticPr fontId="4" type="noConversion"/>
  </si>
  <si>
    <t xml:space="preserve">* Pasta </t>
    <phoneticPr fontId="4" type="noConversion"/>
  </si>
  <si>
    <t>* Main</t>
    <phoneticPr fontId="4" type="noConversion"/>
  </si>
  <si>
    <t>* Section A</t>
    <phoneticPr fontId="4" type="noConversion"/>
  </si>
  <si>
    <t>* Section B</t>
    <phoneticPr fontId="4" type="noConversion"/>
  </si>
  <si>
    <t>* Section 6F</t>
    <phoneticPr fontId="4" type="noConversion"/>
  </si>
  <si>
    <t>* Part Time</t>
    <phoneticPr fontId="4" type="noConversion"/>
  </si>
  <si>
    <t>* 보고  및 특이사항</t>
    <phoneticPr fontId="4" type="noConversion"/>
  </si>
  <si>
    <t>대표</t>
  </si>
  <si>
    <t>주요판매분석</t>
  </si>
  <si>
    <t>판매율</t>
  </si>
  <si>
    <t>Appetizer</t>
  </si>
  <si>
    <t>Main</t>
  </si>
  <si>
    <t>Set(Lunch)</t>
  </si>
  <si>
    <t>Set(Dinner)</t>
  </si>
  <si>
    <t>Wine &amp; Beverage</t>
  </si>
  <si>
    <t>Pizza</t>
    <phoneticPr fontId="4" type="noConversion"/>
  </si>
  <si>
    <t>Salad</t>
    <phoneticPr fontId="4" type="noConversion"/>
  </si>
  <si>
    <t>* 윤은선 주임</t>
    <phoneticPr fontId="4" type="noConversion"/>
  </si>
  <si>
    <t>* Piz-Margherita</t>
    <phoneticPr fontId="4" type="noConversion"/>
  </si>
  <si>
    <t>* 정동수 사원</t>
    <phoneticPr fontId="4" type="noConversion"/>
  </si>
  <si>
    <t>* 김정필 사원</t>
    <phoneticPr fontId="4" type="noConversion"/>
  </si>
  <si>
    <t xml:space="preserve">  일일매출내역</t>
    <phoneticPr fontId="4" type="noConversion"/>
  </si>
  <si>
    <t>* 유하빈 사원</t>
    <phoneticPr fontId="4" type="noConversion"/>
  </si>
  <si>
    <t>* Ant-Zuppa di Cozze</t>
    <phoneticPr fontId="4" type="noConversion"/>
  </si>
  <si>
    <t>* 이길만 주임, 조성훈 사원</t>
    <phoneticPr fontId="4" type="noConversion"/>
  </si>
  <si>
    <t>* Sal-Market</t>
    <phoneticPr fontId="4" type="noConversion"/>
  </si>
  <si>
    <t>* Piz-Jamon</t>
    <phoneticPr fontId="4" type="noConversion"/>
  </si>
  <si>
    <t>* Lunch Tasting</t>
    <phoneticPr fontId="4" type="noConversion"/>
  </si>
  <si>
    <t>* 최영환 주임</t>
    <phoneticPr fontId="4" type="noConversion"/>
  </si>
  <si>
    <t>* Ant-Pancetta</t>
    <phoneticPr fontId="4" type="noConversion"/>
  </si>
  <si>
    <t>* Car-Filetto</t>
    <phoneticPr fontId="4" type="noConversion"/>
  </si>
  <si>
    <t>* Pas-Crab rose</t>
    <phoneticPr fontId="4" type="noConversion"/>
  </si>
  <si>
    <t>* Ant-Salmon</t>
    <phoneticPr fontId="4" type="noConversion"/>
  </si>
  <si>
    <t>숀케이먼 님</t>
    <phoneticPr fontId="4" type="noConversion"/>
  </si>
  <si>
    <t>정소희 님</t>
    <phoneticPr fontId="4" type="noConversion"/>
  </si>
  <si>
    <t>단골</t>
    <phoneticPr fontId="4" type="noConversion"/>
  </si>
  <si>
    <t>영국인 손님</t>
    <phoneticPr fontId="4" type="noConversion"/>
  </si>
  <si>
    <t>김세원 님</t>
    <phoneticPr fontId="4" type="noConversion"/>
  </si>
  <si>
    <t>최경원 님</t>
    <phoneticPr fontId="4" type="noConversion"/>
  </si>
  <si>
    <t>4+3</t>
    <phoneticPr fontId="4" type="noConversion"/>
  </si>
  <si>
    <t>18;00</t>
    <phoneticPr fontId="4" type="noConversion"/>
  </si>
  <si>
    <t>황성근 님</t>
    <phoneticPr fontId="4" type="noConversion"/>
  </si>
  <si>
    <t>김기훈 님</t>
    <phoneticPr fontId="4" type="noConversion"/>
  </si>
  <si>
    <t>* 숀케이먼 영국 손님 첫방문, 부산에 새로 이사오심. 앞으로 단골이 될 것 같습니다.</t>
    <phoneticPr fontId="4" type="noConversion"/>
  </si>
  <si>
    <t>* 이길만 주임</t>
    <phoneticPr fontId="4" type="noConversion"/>
  </si>
  <si>
    <t>* 김소영 주임, 조성훈 사원</t>
    <phoneticPr fontId="4" type="noConversion"/>
  </si>
  <si>
    <t>* 천상목 주임, 정화영, 이두영 사원</t>
    <phoneticPr fontId="4" type="noConversion"/>
  </si>
  <si>
    <t>0(2)</t>
    <phoneticPr fontId="4" type="noConversion"/>
  </si>
  <si>
    <t>2(4)</t>
    <phoneticPr fontId="4" type="noConversion"/>
  </si>
  <si>
    <t>1(4)</t>
    <phoneticPr fontId="4" type="noConversion"/>
  </si>
  <si>
    <t>* Pas-Gamberi</t>
    <phoneticPr fontId="4" type="noConversion"/>
  </si>
  <si>
    <t>김자경 님</t>
    <phoneticPr fontId="4" type="noConversion"/>
  </si>
  <si>
    <t xml:space="preserve">고운피부과 이원우님 가족 </t>
    <phoneticPr fontId="4" type="noConversion"/>
  </si>
  <si>
    <t>문지영 님</t>
    <phoneticPr fontId="4" type="noConversion"/>
  </si>
  <si>
    <t>* 김소영 주임, 천상목 주임</t>
    <phoneticPr fontId="4" type="noConversion"/>
  </si>
  <si>
    <t>*  정화영, 이두영 사원</t>
    <phoneticPr fontId="4" type="noConversion"/>
  </si>
  <si>
    <t>3(5)</t>
    <phoneticPr fontId="4" type="noConversion"/>
  </si>
  <si>
    <t>0(4)</t>
    <phoneticPr fontId="4" type="noConversion"/>
  </si>
  <si>
    <t>1(3)</t>
    <phoneticPr fontId="4" type="noConversion"/>
  </si>
  <si>
    <t>1(5)</t>
    <phoneticPr fontId="4" type="noConversion"/>
  </si>
  <si>
    <t>* Piz-Margherita</t>
    <phoneticPr fontId="4" type="noConversion"/>
  </si>
  <si>
    <t>* 송상민 주임, 석진현 사원</t>
    <phoneticPr fontId="4" type="noConversion"/>
  </si>
  <si>
    <t>* 정화영 사원 휴무,  조성훈 사원 훈련</t>
    <phoneticPr fontId="4" type="noConversion"/>
  </si>
  <si>
    <t>*  김소영 주임, 이두영 사원</t>
    <phoneticPr fontId="4" type="noConversion"/>
  </si>
  <si>
    <t>* 이길만 주임, 천상목 주임</t>
    <phoneticPr fontId="4" type="noConversion"/>
  </si>
  <si>
    <t>BBQ</t>
    <phoneticPr fontId="4" type="noConversion"/>
  </si>
  <si>
    <t>1(6)</t>
    <phoneticPr fontId="4" type="noConversion"/>
  </si>
  <si>
    <t>0(4)</t>
    <phoneticPr fontId="4" type="noConversion"/>
  </si>
  <si>
    <t>0(3)</t>
    <phoneticPr fontId="4" type="noConversion"/>
  </si>
  <si>
    <t>0(5)</t>
    <phoneticPr fontId="4" type="noConversion"/>
  </si>
  <si>
    <t>* BBQ</t>
    <phoneticPr fontId="4" type="noConversion"/>
  </si>
  <si>
    <t>* Sal-Cesare</t>
    <phoneticPr fontId="4" type="noConversion"/>
  </si>
  <si>
    <t>김여진 님</t>
    <phoneticPr fontId="4" type="noConversion"/>
  </si>
  <si>
    <t>6층 바비큐 파티</t>
    <phoneticPr fontId="4" type="noConversion"/>
  </si>
  <si>
    <t>김지훈 님</t>
    <phoneticPr fontId="4" type="noConversion"/>
  </si>
  <si>
    <t>하성우 님</t>
    <phoneticPr fontId="4" type="noConversion"/>
  </si>
  <si>
    <t>* 최영환 주임, 윤은선 주임</t>
    <phoneticPr fontId="4" type="noConversion"/>
  </si>
  <si>
    <t>* 석진현 사원</t>
    <phoneticPr fontId="4" type="noConversion"/>
  </si>
  <si>
    <t>* 유하빈 사원</t>
    <phoneticPr fontId="4" type="noConversion"/>
  </si>
  <si>
    <t>* 송상민 주임, 유하빈 사원</t>
    <phoneticPr fontId="4" type="noConversion"/>
  </si>
  <si>
    <t>* 조성훈 사원 훈련</t>
    <phoneticPr fontId="4" type="noConversion"/>
  </si>
  <si>
    <t>*  김소영 주임, 정화영 ,이두영 사원</t>
    <phoneticPr fontId="4" type="noConversion"/>
  </si>
  <si>
    <t>* 6층 바비큐 파티가 잘 진행되었으며, 와인판매가 잘 이루어 졌습니다.</t>
    <phoneticPr fontId="4" type="noConversion"/>
  </si>
  <si>
    <t>* 디져트 생산, 워크인 청소</t>
    <phoneticPr fontId="4" type="noConversion"/>
  </si>
  <si>
    <t>1(7)</t>
    <phoneticPr fontId="4" type="noConversion"/>
  </si>
  <si>
    <t>2(6)</t>
    <phoneticPr fontId="4" type="noConversion"/>
  </si>
  <si>
    <t>4(7)</t>
    <phoneticPr fontId="4" type="noConversion"/>
  </si>
  <si>
    <t>* Pas-Crab Rose</t>
    <phoneticPr fontId="4" type="noConversion"/>
  </si>
  <si>
    <t>* Sal-Funghi</t>
    <phoneticPr fontId="4" type="noConversion"/>
  </si>
  <si>
    <t>김희정 님</t>
    <phoneticPr fontId="4" type="noConversion"/>
  </si>
  <si>
    <t>단골</t>
    <phoneticPr fontId="4" type="noConversion"/>
  </si>
  <si>
    <t>* 정동수, 유하빈 사원</t>
    <phoneticPr fontId="4" type="noConversion"/>
  </si>
  <si>
    <t>* 송상민 주임</t>
    <phoneticPr fontId="4" type="noConversion"/>
  </si>
  <si>
    <t xml:space="preserve">* 최영환 주임 </t>
    <phoneticPr fontId="4" type="noConversion"/>
  </si>
  <si>
    <t>* 천상목 주임 휴무, 조성훈 사원 훈련</t>
    <phoneticPr fontId="4" type="noConversion"/>
  </si>
  <si>
    <t>* 이길만 주임, 이두영 사원</t>
    <phoneticPr fontId="4" type="noConversion"/>
  </si>
  <si>
    <t>*  김소영 주임, 정화영 사원</t>
    <phoneticPr fontId="4" type="noConversion"/>
  </si>
  <si>
    <t>* 오븐 청소</t>
    <phoneticPr fontId="4" type="noConversion"/>
  </si>
  <si>
    <t>* 6층 화단, 7층 화단 바닥 청소</t>
    <phoneticPr fontId="4" type="noConversion"/>
  </si>
  <si>
    <t>갈라디너</t>
    <phoneticPr fontId="4" type="noConversion"/>
  </si>
  <si>
    <t>0(7)</t>
    <phoneticPr fontId="4" type="noConversion"/>
  </si>
  <si>
    <t>0(6)</t>
    <phoneticPr fontId="4" type="noConversion"/>
  </si>
  <si>
    <t>0(5)</t>
    <phoneticPr fontId="4" type="noConversion"/>
  </si>
  <si>
    <t>* 갈라디너</t>
    <phoneticPr fontId="4" type="noConversion"/>
  </si>
  <si>
    <t>박진우 님</t>
    <phoneticPr fontId="4" type="noConversion"/>
  </si>
  <si>
    <t>김미영 님</t>
    <phoneticPr fontId="4" type="noConversion"/>
  </si>
  <si>
    <t>강민서 님</t>
    <phoneticPr fontId="4" type="noConversion"/>
  </si>
  <si>
    <t>최혜영 님</t>
    <phoneticPr fontId="4" type="noConversion"/>
  </si>
  <si>
    <t>한재정 님</t>
    <phoneticPr fontId="4" type="noConversion"/>
  </si>
  <si>
    <t>권용석 님</t>
    <phoneticPr fontId="4" type="noConversion"/>
  </si>
  <si>
    <t>선재부부치과</t>
    <phoneticPr fontId="4" type="noConversion"/>
  </si>
  <si>
    <t>정유정 님</t>
    <phoneticPr fontId="4" type="noConversion"/>
  </si>
  <si>
    <t>이지은 님</t>
    <phoneticPr fontId="4" type="noConversion"/>
  </si>
  <si>
    <t>2+2</t>
    <phoneticPr fontId="4" type="noConversion"/>
  </si>
  <si>
    <t>피터&amp;바네사</t>
    <phoneticPr fontId="4" type="noConversion"/>
  </si>
  <si>
    <t>갈라디너</t>
    <phoneticPr fontId="4" type="noConversion"/>
  </si>
  <si>
    <t>* 갈라디너 행사 미장 준비</t>
    <phoneticPr fontId="4" type="noConversion"/>
  </si>
  <si>
    <t>* 저녁시간 갈라디너 행사 진행</t>
    <phoneticPr fontId="4" type="noConversion"/>
  </si>
  <si>
    <t>*  조성훈 사원 훈련</t>
    <phoneticPr fontId="4" type="noConversion"/>
  </si>
  <si>
    <t>* 이길만 주임, 천상목 주임, 이두영 사원</t>
    <phoneticPr fontId="4" type="noConversion"/>
  </si>
  <si>
    <t>1(8)</t>
    <phoneticPr fontId="4" type="noConversion"/>
  </si>
  <si>
    <t>2(8)</t>
    <phoneticPr fontId="4" type="noConversion"/>
  </si>
  <si>
    <t>* D/F vermentino</t>
    <phoneticPr fontId="4" type="noConversion"/>
  </si>
  <si>
    <t>* D/F GEO shiraz</t>
    <phoneticPr fontId="4" type="noConversion"/>
  </si>
  <si>
    <t>이옥희 님</t>
    <phoneticPr fontId="4" type="noConversion"/>
  </si>
  <si>
    <t>윤선미 님</t>
    <phoneticPr fontId="4" type="noConversion"/>
  </si>
  <si>
    <t>정경훈 님</t>
    <phoneticPr fontId="4" type="noConversion"/>
  </si>
  <si>
    <t>배수연 님</t>
    <phoneticPr fontId="4" type="noConversion"/>
  </si>
  <si>
    <t>* 곽보연 사원 첫 근무 시작 (광주 메르까토 직원)</t>
    <phoneticPr fontId="4" type="noConversion"/>
  </si>
  <si>
    <t>* 송상민 주임, 김정필 사원</t>
    <phoneticPr fontId="4" type="noConversion"/>
  </si>
  <si>
    <t>* 최영환 주임</t>
    <phoneticPr fontId="4" type="noConversion"/>
  </si>
  <si>
    <t xml:space="preserve">* 윤은선 주임 </t>
    <phoneticPr fontId="4" type="noConversion"/>
  </si>
  <si>
    <t>*  조성훈, 이두영 사원</t>
    <phoneticPr fontId="4" type="noConversion"/>
  </si>
  <si>
    <t>* 신메뉴 시연</t>
    <phoneticPr fontId="4" type="noConversion"/>
  </si>
  <si>
    <t>* 주류 및 음료가 많이 판매되었습니다.</t>
    <phoneticPr fontId="4" type="noConversion"/>
  </si>
  <si>
    <t>0(8)</t>
    <phoneticPr fontId="4" type="noConversion"/>
  </si>
  <si>
    <t>2(10)</t>
    <phoneticPr fontId="4" type="noConversion"/>
  </si>
  <si>
    <t>1(6)</t>
    <phoneticPr fontId="4" type="noConversion"/>
  </si>
  <si>
    <t>* Grappa</t>
    <phoneticPr fontId="4" type="noConversion"/>
  </si>
  <si>
    <t>* Ant-Smoked Salmon</t>
    <phoneticPr fontId="4" type="noConversion"/>
  </si>
  <si>
    <t>박소현 님</t>
    <phoneticPr fontId="4" type="noConversion"/>
  </si>
  <si>
    <t>* 오븐 청소</t>
    <phoneticPr fontId="4" type="noConversion"/>
  </si>
  <si>
    <t>* 5층 창고 청소</t>
    <phoneticPr fontId="4" type="noConversion"/>
  </si>
  <si>
    <t>*  이길만 주임 하프근무, 김소영 주임 휴무</t>
    <phoneticPr fontId="4" type="noConversion"/>
  </si>
  <si>
    <t>* 정화영, 조성훈, 이두영 사원</t>
    <phoneticPr fontId="4" type="noConversion"/>
  </si>
  <si>
    <t>1(9)</t>
    <phoneticPr fontId="4" type="noConversion"/>
  </si>
  <si>
    <t>0(10)</t>
    <phoneticPr fontId="4" type="noConversion"/>
  </si>
  <si>
    <t>1(8)</t>
    <phoneticPr fontId="4" type="noConversion"/>
  </si>
  <si>
    <t>* Pas-Squid Ink</t>
    <phoneticPr fontId="4" type="noConversion"/>
  </si>
  <si>
    <t>이원우 님</t>
    <phoneticPr fontId="4" type="noConversion"/>
  </si>
  <si>
    <t>WITSO 님</t>
    <phoneticPr fontId="4" type="noConversion"/>
  </si>
  <si>
    <t>노르웨이 단골</t>
    <phoneticPr fontId="4" type="noConversion"/>
  </si>
  <si>
    <t>* 송상민 주임, 정동수 사원</t>
    <phoneticPr fontId="4" type="noConversion"/>
  </si>
  <si>
    <t>* 김소영 주임, 정화영 사원</t>
    <phoneticPr fontId="4" type="noConversion"/>
  </si>
  <si>
    <t>* 조성훈, 이두영 사원</t>
    <phoneticPr fontId="4" type="noConversion"/>
  </si>
  <si>
    <t>* 워크인 청소</t>
    <phoneticPr fontId="4" type="noConversion"/>
  </si>
  <si>
    <t>* 5층 테라스 물청소</t>
    <phoneticPr fontId="4" type="noConversion"/>
  </si>
  <si>
    <t>* 최영환 주임, 유하빈 사원</t>
    <phoneticPr fontId="4" type="noConversion"/>
  </si>
  <si>
    <t>* 송상민 주임</t>
    <phoneticPr fontId="4" type="noConversion"/>
  </si>
  <si>
    <t>* 김소영 주임, 조성훈 사원</t>
    <phoneticPr fontId="4" type="noConversion"/>
  </si>
  <si>
    <t>* 천상목 주임, 정화영 사원</t>
    <phoneticPr fontId="4" type="noConversion"/>
  </si>
  <si>
    <t>0(9)</t>
    <phoneticPr fontId="4" type="noConversion"/>
  </si>
  <si>
    <t>2(12)</t>
    <phoneticPr fontId="4" type="noConversion"/>
  </si>
  <si>
    <t>1(9)</t>
    <phoneticPr fontId="4" type="noConversion"/>
  </si>
  <si>
    <t>* Dinner Tasting</t>
    <phoneticPr fontId="4" type="noConversion"/>
  </si>
  <si>
    <t>이언정 님</t>
    <phoneticPr fontId="4" type="noConversion"/>
  </si>
  <si>
    <t>3+1</t>
    <phoneticPr fontId="4" type="noConversion"/>
  </si>
  <si>
    <t>이진용 님</t>
    <phoneticPr fontId="4" type="noConversion"/>
  </si>
  <si>
    <t>* 디져트 생산</t>
    <phoneticPr fontId="4" type="noConversion"/>
  </si>
  <si>
    <t>* 5층 폴딩도어 유리 세제 청소</t>
    <phoneticPr fontId="4" type="noConversion"/>
  </si>
  <si>
    <t xml:space="preserve">  일일매출내역</t>
    <phoneticPr fontId="4" type="noConversion"/>
  </si>
  <si>
    <t>1(10)</t>
    <phoneticPr fontId="4" type="noConversion"/>
  </si>
  <si>
    <t>1(10)</t>
    <phoneticPr fontId="4" type="noConversion"/>
  </si>
  <si>
    <t>* Pas-Crab Rose</t>
    <phoneticPr fontId="4" type="noConversion"/>
  </si>
  <si>
    <t>손경진 님</t>
    <phoneticPr fontId="4" type="noConversion"/>
  </si>
  <si>
    <t>이두언 님</t>
    <phoneticPr fontId="4" type="noConversion"/>
  </si>
  <si>
    <t>박민경 님</t>
    <phoneticPr fontId="4" type="noConversion"/>
  </si>
  <si>
    <t xml:space="preserve">* 윤은선 주임, 김정필 사원 </t>
    <phoneticPr fontId="4" type="noConversion"/>
  </si>
  <si>
    <t>* 정동수 사원, 석진현 사원</t>
    <phoneticPr fontId="4" type="noConversion"/>
  </si>
  <si>
    <t>* 천상목 주임, 조성훈 사원</t>
    <phoneticPr fontId="4" type="noConversion"/>
  </si>
  <si>
    <t>* 이길만 주임, 정화영 사원</t>
    <phoneticPr fontId="4" type="noConversion"/>
  </si>
  <si>
    <t>* 김소영 주임, 이두영 사원</t>
    <phoneticPr fontId="4" type="noConversion"/>
  </si>
  <si>
    <t>* 이두영 사원 신입 교육</t>
    <phoneticPr fontId="4" type="noConversion"/>
  </si>
  <si>
    <t>* 고구마 칩 생산</t>
    <phoneticPr fontId="4" type="noConversion"/>
  </si>
  <si>
    <t>* 이길만 주임 휴무, 김소영 주임 하프근무</t>
    <phoneticPr fontId="4" type="noConversion"/>
  </si>
  <si>
    <t>* 천상목 주임, 정화영 사원</t>
    <phoneticPr fontId="4" type="noConversion"/>
  </si>
  <si>
    <t>* 5층 직원 식당 청소</t>
    <phoneticPr fontId="4" type="noConversion"/>
  </si>
  <si>
    <t>5(15)</t>
    <phoneticPr fontId="4" type="noConversion"/>
  </si>
  <si>
    <t>1(13)</t>
    <phoneticPr fontId="4" type="noConversion"/>
  </si>
  <si>
    <t>4(14)</t>
    <phoneticPr fontId="4" type="noConversion"/>
  </si>
  <si>
    <t>* Pas-Vongole</t>
    <phoneticPr fontId="4" type="noConversion"/>
  </si>
  <si>
    <t>* Car-Bistecca</t>
    <phoneticPr fontId="4" type="noConversion"/>
  </si>
  <si>
    <t>부산 시장님</t>
    <phoneticPr fontId="4" type="noConversion"/>
  </si>
  <si>
    <t>허정화 님</t>
    <phoneticPr fontId="4" type="noConversion"/>
  </si>
  <si>
    <t>한승진 님</t>
    <phoneticPr fontId="4" type="noConversion"/>
  </si>
  <si>
    <t>김정현 님</t>
    <phoneticPr fontId="4" type="noConversion"/>
  </si>
  <si>
    <t>신라대 총장님</t>
    <phoneticPr fontId="4" type="noConversion"/>
  </si>
  <si>
    <t>* Ant-Aranchini</t>
    <phoneticPr fontId="4" type="noConversion"/>
  </si>
  <si>
    <t>* Piz-Diavola</t>
    <phoneticPr fontId="4" type="noConversion"/>
  </si>
  <si>
    <t>* Car-Filetto</t>
    <phoneticPr fontId="4" type="noConversion"/>
  </si>
  <si>
    <t>* Pas-Bolognese</t>
    <phoneticPr fontId="4" type="noConversion"/>
  </si>
  <si>
    <t>Ellen 님</t>
    <phoneticPr fontId="4" type="noConversion"/>
  </si>
  <si>
    <t>외국인</t>
    <phoneticPr fontId="4" type="noConversion"/>
  </si>
  <si>
    <t>조영준 님</t>
    <phoneticPr fontId="4" type="noConversion"/>
  </si>
  <si>
    <t>* 윤은선 주임</t>
    <phoneticPr fontId="4" type="noConversion"/>
  </si>
  <si>
    <t>* 이길만 주임 하프근무, 이두영 사원 휴무</t>
    <phoneticPr fontId="4" type="noConversion"/>
  </si>
  <si>
    <t>* 이길만 주임, 김소영 주임</t>
    <phoneticPr fontId="4" type="noConversion"/>
  </si>
  <si>
    <t>* 화덕 청소</t>
    <phoneticPr fontId="4" type="noConversion"/>
  </si>
  <si>
    <t>* 6층 홀 청소</t>
    <phoneticPr fontId="4" type="noConversion"/>
  </si>
  <si>
    <t>0(1)</t>
    <phoneticPr fontId="4" type="noConversion"/>
  </si>
  <si>
    <t>0(0)</t>
    <phoneticPr fontId="4" type="noConversion"/>
  </si>
  <si>
    <t>2(3)</t>
    <phoneticPr fontId="4" type="noConversion"/>
  </si>
  <si>
    <t>4(4)</t>
    <phoneticPr fontId="4" type="noConversion"/>
  </si>
  <si>
    <t>* Piz-Margherita</t>
    <phoneticPr fontId="4" type="noConversion"/>
  </si>
  <si>
    <t>* Pas-Gamberi</t>
    <phoneticPr fontId="4" type="noConversion"/>
  </si>
  <si>
    <t>최윤석 님</t>
    <phoneticPr fontId="4" type="noConversion"/>
  </si>
  <si>
    <t>황정택 님</t>
    <phoneticPr fontId="4" type="noConversion"/>
  </si>
  <si>
    <t>박혜진 님</t>
    <phoneticPr fontId="4" type="noConversion"/>
  </si>
  <si>
    <t>김나하 님</t>
    <phoneticPr fontId="4" type="noConversion"/>
  </si>
  <si>
    <t>5+2</t>
    <phoneticPr fontId="4" type="noConversion"/>
  </si>
  <si>
    <t>이한희 님</t>
    <phoneticPr fontId="4" type="noConversion"/>
  </si>
  <si>
    <t>정문기 님</t>
    <phoneticPr fontId="4" type="noConversion"/>
  </si>
  <si>
    <t xml:space="preserve">* 최영환 주임, 김석진현 사원 </t>
    <phoneticPr fontId="4" type="noConversion"/>
  </si>
  <si>
    <t>* 조성훈 사원</t>
    <phoneticPr fontId="4" type="noConversion"/>
  </si>
  <si>
    <t>* 이길만 주임, 김소영 주임, 이두영 사원</t>
    <phoneticPr fontId="4" type="noConversion"/>
  </si>
  <si>
    <t>* 주방 홀 미팅</t>
    <phoneticPr fontId="4" type="noConversion"/>
  </si>
  <si>
    <t>BBQ</t>
    <phoneticPr fontId="4" type="noConversion"/>
  </si>
  <si>
    <t>1(2)</t>
    <phoneticPr fontId="4" type="noConversion"/>
  </si>
  <si>
    <t>3(3)</t>
    <phoneticPr fontId="4" type="noConversion"/>
  </si>
  <si>
    <t>3(6)</t>
    <phoneticPr fontId="4" type="noConversion"/>
  </si>
  <si>
    <t>1(5)</t>
    <phoneticPr fontId="4" type="noConversion"/>
  </si>
  <si>
    <t>I* BBQ</t>
    <phoneticPr fontId="4" type="noConversion"/>
  </si>
  <si>
    <t>* Car-Chicken</t>
    <phoneticPr fontId="4" type="noConversion"/>
  </si>
  <si>
    <t>* Sal-Cesare</t>
    <phoneticPr fontId="4" type="noConversion"/>
  </si>
  <si>
    <t>* Dinner T</t>
    <phoneticPr fontId="4" type="noConversion"/>
  </si>
  <si>
    <t>김성진 님</t>
    <phoneticPr fontId="4" type="noConversion"/>
  </si>
  <si>
    <t>8+5</t>
    <phoneticPr fontId="4" type="noConversion"/>
  </si>
  <si>
    <t xml:space="preserve">이례반찬 </t>
    <phoneticPr fontId="4" type="noConversion"/>
  </si>
  <si>
    <t>바비큐 파티</t>
    <phoneticPr fontId="4" type="noConversion"/>
  </si>
  <si>
    <t>김상엽 님</t>
    <phoneticPr fontId="4" type="noConversion"/>
  </si>
  <si>
    <t>숀케이먼 님</t>
    <phoneticPr fontId="4" type="noConversion"/>
  </si>
  <si>
    <t>두번째 방문 영국인 가족 / 단골 가능성 있음</t>
    <phoneticPr fontId="4" type="noConversion"/>
  </si>
  <si>
    <t>남대웅 님</t>
    <phoneticPr fontId="4" type="noConversion"/>
  </si>
  <si>
    <t>* 김소영 주임 하프근무, 정화영 사원 휴무</t>
    <phoneticPr fontId="4" type="noConversion"/>
  </si>
  <si>
    <t xml:space="preserve">* 이길만 주임, 조성훈 사원 </t>
    <phoneticPr fontId="4" type="noConversion"/>
  </si>
  <si>
    <t>*, 김소영 주임,  천상목 주임,이두영 사원</t>
    <phoneticPr fontId="4" type="noConversion"/>
  </si>
  <si>
    <t>* 바비큐 파티 그릴 진행</t>
    <phoneticPr fontId="4" type="noConversion"/>
  </si>
  <si>
    <t>* 바비큐 파티 진행</t>
    <phoneticPr fontId="4" type="noConversion"/>
  </si>
  <si>
    <t>* 최영환 주임</t>
    <phoneticPr fontId="4" type="noConversion"/>
  </si>
  <si>
    <t>0(2)</t>
    <phoneticPr fontId="4" type="noConversion"/>
  </si>
  <si>
    <t>0(3)</t>
    <phoneticPr fontId="4" type="noConversion"/>
  </si>
  <si>
    <t>0(6)</t>
    <phoneticPr fontId="4" type="noConversion"/>
  </si>
  <si>
    <t>1(6)</t>
    <phoneticPr fontId="4" type="noConversion"/>
  </si>
  <si>
    <t>정기현 님</t>
    <phoneticPr fontId="4" type="noConversion"/>
  </si>
  <si>
    <t>* 송상민 주임</t>
    <phoneticPr fontId="4" type="noConversion"/>
  </si>
  <si>
    <t>* 천상목 주임, 조성훈 사원 훈련</t>
    <phoneticPr fontId="4" type="noConversion"/>
  </si>
  <si>
    <t>*, 김소영 주임, 정화영 사원</t>
    <phoneticPr fontId="4" type="noConversion"/>
  </si>
  <si>
    <t>* 토마토 소스 생산</t>
    <phoneticPr fontId="4" type="noConversion"/>
  </si>
  <si>
    <t>* 5층 창고 청소 및 락커 청소</t>
    <phoneticPr fontId="4" type="noConversion"/>
  </si>
  <si>
    <t>2(5)</t>
    <phoneticPr fontId="4" type="noConversion"/>
  </si>
  <si>
    <t>1(7)</t>
    <phoneticPr fontId="4" type="noConversion"/>
  </si>
  <si>
    <t>* Lunch T</t>
    <phoneticPr fontId="4" type="noConversion"/>
  </si>
  <si>
    <t>* Ant-Uova</t>
    <phoneticPr fontId="4" type="noConversion"/>
  </si>
  <si>
    <t>* Smoked Salmon</t>
    <phoneticPr fontId="4" type="noConversion"/>
  </si>
  <si>
    <t>오흥록 님</t>
    <phoneticPr fontId="4" type="noConversion"/>
  </si>
  <si>
    <t>김주은 님</t>
    <phoneticPr fontId="4" type="noConversion"/>
  </si>
  <si>
    <t>송승희 님</t>
    <phoneticPr fontId="4" type="noConversion"/>
  </si>
  <si>
    <t>이승환 님</t>
    <phoneticPr fontId="4" type="noConversion"/>
  </si>
  <si>
    <t>* 임진환 대리, 최영환 주임 신사점 메뉴시연 근무</t>
    <phoneticPr fontId="4" type="noConversion"/>
  </si>
  <si>
    <t>* 기물 재고 조사 및 정리</t>
    <phoneticPr fontId="4" type="noConversion"/>
  </si>
  <si>
    <t>1(6)</t>
    <phoneticPr fontId="4" type="noConversion"/>
  </si>
  <si>
    <t>5(13)</t>
    <phoneticPr fontId="4" type="noConversion"/>
  </si>
  <si>
    <t>6(13)</t>
    <phoneticPr fontId="4" type="noConversion"/>
  </si>
  <si>
    <t>* Car-Bistecca</t>
    <phoneticPr fontId="4" type="noConversion"/>
  </si>
  <si>
    <t>손지영 님</t>
    <phoneticPr fontId="4" type="noConversion"/>
  </si>
  <si>
    <t>이봉수 님</t>
    <phoneticPr fontId="4" type="noConversion"/>
  </si>
  <si>
    <t>김태진&amp;예연숙 님</t>
    <phoneticPr fontId="4" type="noConversion"/>
  </si>
  <si>
    <t>6층 디너코스 연말파티</t>
    <phoneticPr fontId="4" type="noConversion"/>
  </si>
  <si>
    <t>* 최영환 주임, 정동수 사원</t>
    <phoneticPr fontId="4" type="noConversion"/>
  </si>
  <si>
    <t>* 이두영 사원</t>
    <phoneticPr fontId="4" type="noConversion"/>
  </si>
  <si>
    <t>* 이길만 주임,천상목 주임, 조성훈 사원</t>
    <phoneticPr fontId="4" type="noConversion"/>
  </si>
  <si>
    <t xml:space="preserve">* 식전빵 시연 </t>
    <phoneticPr fontId="4" type="noConversion"/>
  </si>
  <si>
    <t>* 스페셜 데일리 메뉴로 '석화' 판매</t>
    <phoneticPr fontId="4" type="noConversion"/>
  </si>
  <si>
    <t>* 6층에 연말모임 파티가 있었습니다.</t>
    <phoneticPr fontId="4" type="noConversion"/>
  </si>
  <si>
    <t>* 데일리 메뉴 석화 판매를 하였으며, 손님들의 반응이 좋았습니다.</t>
    <phoneticPr fontId="4" type="noConversion"/>
  </si>
  <si>
    <t>1(6)</t>
    <phoneticPr fontId="4" type="noConversion"/>
  </si>
  <si>
    <t>2(8)</t>
    <phoneticPr fontId="4" type="noConversion"/>
  </si>
  <si>
    <t>0(13)</t>
    <phoneticPr fontId="4" type="noConversion"/>
  </si>
  <si>
    <t>6(19)</t>
    <phoneticPr fontId="4" type="noConversion"/>
  </si>
  <si>
    <t>* Dinner T</t>
    <phoneticPr fontId="4" type="noConversion"/>
  </si>
  <si>
    <t>* Car-Bistecca</t>
    <phoneticPr fontId="4" type="noConversion"/>
  </si>
  <si>
    <t>Lynn Andersan</t>
    <phoneticPr fontId="4" type="noConversion"/>
  </si>
  <si>
    <t>외국인 연말파티</t>
    <phoneticPr fontId="4" type="noConversion"/>
  </si>
  <si>
    <t>송봉주 님</t>
    <phoneticPr fontId="4" type="noConversion"/>
  </si>
  <si>
    <t>정재욱 님</t>
    <phoneticPr fontId="4" type="noConversion"/>
  </si>
  <si>
    <t>* 최영환 주임, 송상민 주임</t>
    <phoneticPr fontId="4" type="noConversion"/>
  </si>
  <si>
    <t>* 천상목 주임, 이두영 사원</t>
    <phoneticPr fontId="4" type="noConversion"/>
  </si>
  <si>
    <t>* 볼로네제 소스 생산, 토마토 소스 생산</t>
    <phoneticPr fontId="4" type="noConversion"/>
  </si>
  <si>
    <t>* 직원 식당 청소</t>
    <phoneticPr fontId="4" type="noConversion"/>
  </si>
  <si>
    <t>* 단골 외국인분들의 연말 모임이 있었습니다.</t>
    <phoneticPr fontId="4" type="noConversion"/>
  </si>
  <si>
    <t>0(8)</t>
    <phoneticPr fontId="4" type="noConversion"/>
  </si>
  <si>
    <t>2(21)</t>
    <phoneticPr fontId="4" type="noConversion"/>
  </si>
  <si>
    <t>* Piz-Margherita</t>
    <phoneticPr fontId="4" type="noConversion"/>
  </si>
  <si>
    <t>* Car-Bistecca</t>
    <phoneticPr fontId="4" type="noConversion"/>
  </si>
  <si>
    <t>조경욱 님</t>
    <phoneticPr fontId="4" type="noConversion"/>
  </si>
  <si>
    <t>박진형 님</t>
    <phoneticPr fontId="4" type="noConversion"/>
  </si>
  <si>
    <t>배경남 님</t>
    <phoneticPr fontId="4" type="noConversion"/>
  </si>
  <si>
    <t>* 곽보현 사원</t>
    <phoneticPr fontId="4" type="noConversion"/>
  </si>
  <si>
    <t>* 송상민 주임, 곽보현 사원</t>
    <phoneticPr fontId="4" type="noConversion"/>
  </si>
  <si>
    <t>* 송상민 주임, 곽보현 사원</t>
    <phoneticPr fontId="4" type="noConversion"/>
  </si>
  <si>
    <t>* 윤은선 주임, 김정필, 곽보현 사원</t>
    <phoneticPr fontId="4" type="noConversion"/>
  </si>
  <si>
    <t xml:space="preserve">* 송상민 주임, 곽보현 사원 </t>
    <phoneticPr fontId="4" type="noConversion"/>
  </si>
  <si>
    <t xml:space="preserve">* 최영환 주임, 곽보현 사원 </t>
    <phoneticPr fontId="4" type="noConversion"/>
  </si>
  <si>
    <t xml:space="preserve">* 최영환 주임, 곽보현 사원 </t>
    <phoneticPr fontId="4" type="noConversion"/>
  </si>
  <si>
    <t xml:space="preserve">* 윤은선 주임, 곽보현 사원 </t>
    <phoneticPr fontId="4" type="noConversion"/>
  </si>
  <si>
    <t xml:space="preserve">* 윤은선 주임, 곽보현 사원 </t>
    <phoneticPr fontId="4" type="noConversion"/>
  </si>
  <si>
    <t>* 곽보현 사원</t>
    <phoneticPr fontId="4" type="noConversion"/>
  </si>
  <si>
    <t>* 이길만 주임, 김소영 주임, 정화영 사원</t>
    <phoneticPr fontId="4" type="noConversion"/>
  </si>
  <si>
    <t>* 메인용 치킨 마리네이드 작업, 피클 생산</t>
    <phoneticPr fontId="4" type="noConversion"/>
  </si>
  <si>
    <t>* 석진현 사원 야채파트 교육 (윤은선 주임)</t>
    <phoneticPr fontId="4" type="noConversion"/>
  </si>
  <si>
    <t>* 주류창고 청소 및 정리 ( 김소영 주임, 조성훈 사원)</t>
    <phoneticPr fontId="4" type="noConversion"/>
  </si>
  <si>
    <t>* 이두영 사원 메뉴 교육 ( 김소영 주임, 김정필 사원)</t>
    <phoneticPr fontId="4" type="noConversion"/>
  </si>
  <si>
    <t>5(26)</t>
    <phoneticPr fontId="4" type="noConversion"/>
  </si>
  <si>
    <t xml:space="preserve">* Hite D </t>
    <phoneticPr fontId="4" type="noConversion"/>
  </si>
  <si>
    <t>김소원 님</t>
    <phoneticPr fontId="4" type="noConversion"/>
  </si>
  <si>
    <t>이주현 님</t>
    <phoneticPr fontId="4" type="noConversion"/>
  </si>
  <si>
    <t>구삼회 모임</t>
    <phoneticPr fontId="4" type="noConversion"/>
  </si>
  <si>
    <t>연말 바비큐 파티</t>
    <phoneticPr fontId="4" type="noConversion"/>
  </si>
  <si>
    <t>이선영 님</t>
    <phoneticPr fontId="4" type="noConversion"/>
  </si>
  <si>
    <t>* 석진현, 곽보현 사원</t>
    <phoneticPr fontId="4" type="noConversion"/>
  </si>
  <si>
    <t>* 바비큐 행사 진행 (송상민 주임)</t>
    <phoneticPr fontId="4" type="noConversion"/>
  </si>
  <si>
    <t>* 광주 메뉴 시연 (콥샐러드, 브라자또 등)</t>
    <phoneticPr fontId="4" type="noConversion"/>
  </si>
  <si>
    <t>* 단골손님 '진하수' 님의 연말 바베큐모임 예약이 저녁시간에 잘 진행 되었습니다.</t>
    <phoneticPr fontId="4" type="noConversion"/>
  </si>
  <si>
    <t>* 이길만 주임 휴무</t>
    <phoneticPr fontId="4" type="noConversion"/>
  </si>
  <si>
    <t>* 천상목 주임, 조성훈 사원</t>
    <phoneticPr fontId="4" type="noConversion"/>
  </si>
  <si>
    <t>3(10)</t>
    <phoneticPr fontId="4" type="noConversion"/>
  </si>
  <si>
    <t>3(24)</t>
    <phoneticPr fontId="4" type="noConversion"/>
  </si>
  <si>
    <t>4(30)</t>
    <phoneticPr fontId="4" type="noConversion"/>
  </si>
  <si>
    <t>이상은 님</t>
    <phoneticPr fontId="4" type="noConversion"/>
  </si>
  <si>
    <t>이가인 님</t>
    <phoneticPr fontId="4" type="noConversion"/>
  </si>
  <si>
    <t>권용석 님</t>
    <phoneticPr fontId="4" type="noConversion"/>
  </si>
  <si>
    <t>k엔젤 성형외과 단골</t>
    <phoneticPr fontId="4" type="noConversion"/>
  </si>
  <si>
    <t>* 김정필, 곽보현 사원</t>
    <phoneticPr fontId="4" type="noConversion"/>
  </si>
  <si>
    <t>* 토마토 소스 생산, 홍시 아이스크림 생산</t>
    <phoneticPr fontId="4" type="noConversion"/>
  </si>
  <si>
    <t>* 연말에 예약관련  문의가 많아졌습니다.</t>
    <phoneticPr fontId="4" type="noConversion"/>
  </si>
  <si>
    <t>* Piz-Uhjang</t>
    <phoneticPr fontId="4" type="noConversion"/>
  </si>
  <si>
    <t>* Ant-Smoked Salmon</t>
    <phoneticPr fontId="4" type="noConversion"/>
  </si>
  <si>
    <t>YD 모임</t>
    <phoneticPr fontId="4" type="noConversion"/>
  </si>
  <si>
    <t>갤러리 관련 종사자 와인모임</t>
    <phoneticPr fontId="4" type="noConversion"/>
  </si>
  <si>
    <t>* 송상민 주임, 곽보현 사원</t>
    <phoneticPr fontId="4" type="noConversion"/>
  </si>
  <si>
    <t>* 최영환 주임, 석진현 사원</t>
    <phoneticPr fontId="4" type="noConversion"/>
  </si>
  <si>
    <t>* 천상목 주임</t>
    <phoneticPr fontId="4" type="noConversion"/>
  </si>
  <si>
    <t xml:space="preserve">* 천상목 주임, 조성훈 사원 </t>
    <phoneticPr fontId="4" type="noConversion"/>
  </si>
  <si>
    <t>* 치킨스탁생산</t>
    <phoneticPr fontId="4" type="noConversion"/>
  </si>
  <si>
    <t>* 연어그라브락스 생산</t>
    <phoneticPr fontId="4" type="noConversion"/>
  </si>
  <si>
    <t>* 연말 대비 디피 장식 작업</t>
    <phoneticPr fontId="4" type="noConversion"/>
  </si>
  <si>
    <t>3(5)</t>
    <phoneticPr fontId="4" type="noConversion"/>
  </si>
  <si>
    <t>0(1)</t>
    <phoneticPr fontId="4" type="noConversion"/>
  </si>
  <si>
    <t>0(0)</t>
    <phoneticPr fontId="4" type="noConversion"/>
  </si>
  <si>
    <t>1(2)</t>
    <phoneticPr fontId="4" type="noConversion"/>
  </si>
  <si>
    <t>김선영 님</t>
    <phoneticPr fontId="4" type="noConversion"/>
  </si>
  <si>
    <t>박용기 님</t>
    <phoneticPr fontId="4" type="noConversion"/>
  </si>
  <si>
    <t>김진범 님</t>
    <phoneticPr fontId="4" type="noConversion"/>
  </si>
  <si>
    <t>정규식 님</t>
    <phoneticPr fontId="4" type="noConversion"/>
  </si>
  <si>
    <t>* 정동수, 석진현 사원</t>
    <phoneticPr fontId="4" type="noConversion"/>
  </si>
  <si>
    <t>* 보고  및 특이사항</t>
    <phoneticPr fontId="4" type="noConversion"/>
  </si>
  <si>
    <t>* 라바케익 생산</t>
    <phoneticPr fontId="4" type="noConversion"/>
  </si>
  <si>
    <t>* 미역소스 생산</t>
    <phoneticPr fontId="4" type="noConversion"/>
  </si>
  <si>
    <t>Hall</t>
    <phoneticPr fontId="4" type="noConversion"/>
  </si>
  <si>
    <t>* 5층 크리스마스 디스플레이 작업</t>
    <phoneticPr fontId="4" type="noConversion"/>
  </si>
  <si>
    <t>2(7)</t>
    <phoneticPr fontId="4" type="noConversion"/>
  </si>
  <si>
    <t>0(2)</t>
    <phoneticPr fontId="4" type="noConversion"/>
  </si>
  <si>
    <t xml:space="preserve">수영로 교회 </t>
    <phoneticPr fontId="4" type="noConversion"/>
  </si>
  <si>
    <t>정희영 님</t>
    <phoneticPr fontId="4" type="noConversion"/>
  </si>
  <si>
    <t>김 원 님</t>
    <phoneticPr fontId="4" type="noConversion"/>
  </si>
  <si>
    <t>* 테이스팅 메뉴 시연</t>
    <phoneticPr fontId="4" type="noConversion"/>
  </si>
  <si>
    <t xml:space="preserve">* 주방 메뉴건 미팅 </t>
    <phoneticPr fontId="4" type="noConversion"/>
  </si>
  <si>
    <t>* 저녁에 손님들 비중이 높게 방문하였습니다,</t>
    <phoneticPr fontId="4" type="noConversion"/>
  </si>
  <si>
    <t>* 천상목 주임, 정화영 사원</t>
    <phoneticPr fontId="4" type="noConversion"/>
  </si>
  <si>
    <t xml:space="preserve">* 이길만 주임, 조성훈 사원 </t>
    <phoneticPr fontId="4" type="noConversion"/>
  </si>
  <si>
    <t>* 김소영 주임, 이두영 사원</t>
    <phoneticPr fontId="4" type="noConversion"/>
  </si>
  <si>
    <t>1(8)</t>
    <phoneticPr fontId="4" type="noConversion"/>
  </si>
  <si>
    <t>* Dinner T</t>
    <phoneticPr fontId="4" type="noConversion"/>
  </si>
  <si>
    <t>최혜진 님</t>
    <phoneticPr fontId="4" type="noConversion"/>
  </si>
  <si>
    <t xml:space="preserve">큐빅플러스 </t>
    <phoneticPr fontId="4" type="noConversion"/>
  </si>
  <si>
    <t>단골회사</t>
    <phoneticPr fontId="4" type="noConversion"/>
  </si>
  <si>
    <t>박지현 님</t>
    <phoneticPr fontId="4" type="noConversion"/>
  </si>
  <si>
    <t>* 정동수, 곽보현 사원</t>
    <phoneticPr fontId="4" type="noConversion"/>
  </si>
  <si>
    <t>* 송상민 주임</t>
    <phoneticPr fontId="4" type="noConversion"/>
  </si>
  <si>
    <t>* 이길만, 김소영 주임</t>
    <phoneticPr fontId="4" type="noConversion"/>
  </si>
  <si>
    <t xml:space="preserve">*  천상목, 조성훈 사원 </t>
    <phoneticPr fontId="4" type="noConversion"/>
  </si>
  <si>
    <t>* 정화영, 이두영 사원</t>
    <phoneticPr fontId="4" type="noConversion"/>
  </si>
  <si>
    <t>* 치킨 생산</t>
    <phoneticPr fontId="4" type="noConversion"/>
  </si>
  <si>
    <t>* 피자 생산</t>
    <phoneticPr fontId="4" type="noConversion"/>
  </si>
  <si>
    <t>* 저녁에 큐빅플러스에서 외국인을 동반하여 디너코스와 와인을 잘드시고 가셨습니다.</t>
    <phoneticPr fontId="4" type="noConversion"/>
  </si>
  <si>
    <t>1(9)</t>
    <phoneticPr fontId="4" type="noConversion"/>
  </si>
  <si>
    <t>1(3)</t>
    <phoneticPr fontId="4" type="noConversion"/>
  </si>
  <si>
    <t>* Piz-Margherita</t>
    <phoneticPr fontId="4" type="noConversion"/>
  </si>
  <si>
    <t>* Sal-Market</t>
    <phoneticPr fontId="4" type="noConversion"/>
  </si>
  <si>
    <t>전경연 님</t>
    <phoneticPr fontId="4" type="noConversion"/>
  </si>
  <si>
    <t>이일곤 변호사 님</t>
    <phoneticPr fontId="4" type="noConversion"/>
  </si>
  <si>
    <t>단골 손님</t>
    <phoneticPr fontId="4" type="noConversion"/>
  </si>
  <si>
    <t>* 유하빈 사원</t>
    <phoneticPr fontId="4" type="noConversion"/>
  </si>
  <si>
    <t xml:space="preserve">* 조성훈, 이두영 사원 </t>
    <phoneticPr fontId="4" type="noConversion"/>
  </si>
  <si>
    <t xml:space="preserve">*  김소영, 천상목  주임 </t>
    <phoneticPr fontId="4" type="noConversion"/>
  </si>
  <si>
    <t>* 허브크래커 생산</t>
    <phoneticPr fontId="4" type="noConversion"/>
  </si>
  <si>
    <t>* 츄로스 디져트 생산</t>
    <phoneticPr fontId="4" type="noConversion"/>
  </si>
  <si>
    <t>* 단골 이일곤 변호사님은 동부지청에 근무하시는 검사 분들과 좋은 저녁시간을 보내고 가셨습니다.</t>
    <phoneticPr fontId="4" type="noConversion"/>
  </si>
  <si>
    <t>3(12)</t>
    <phoneticPr fontId="4" type="noConversion"/>
  </si>
  <si>
    <t>2(5)</t>
    <phoneticPr fontId="4" type="noConversion"/>
  </si>
  <si>
    <t>4(7)</t>
    <phoneticPr fontId="4" type="noConversion"/>
  </si>
  <si>
    <t>송인웅 님</t>
    <phoneticPr fontId="4" type="noConversion"/>
  </si>
  <si>
    <t>최정인 님</t>
    <phoneticPr fontId="4" type="noConversion"/>
  </si>
  <si>
    <t>강유이 님</t>
    <phoneticPr fontId="4" type="noConversion"/>
  </si>
  <si>
    <t>장지민 님</t>
    <phoneticPr fontId="4" type="noConversion"/>
  </si>
  <si>
    <t>* 윤은선 주임, 곽보현 사원</t>
    <phoneticPr fontId="4" type="noConversion"/>
  </si>
  <si>
    <t>* 정화영 사원</t>
    <phoneticPr fontId="4" type="noConversion"/>
  </si>
  <si>
    <t xml:space="preserve">* 김소영, 천상목  주임, 조성훈 사원 </t>
    <phoneticPr fontId="4" type="noConversion"/>
  </si>
  <si>
    <t>* 주방 오븐 청소</t>
    <phoneticPr fontId="4" type="noConversion"/>
  </si>
  <si>
    <t>* 방문 손님분들 중 거의 대부분이 단골이었습니다.</t>
    <phoneticPr fontId="4" type="noConversion"/>
  </si>
  <si>
    <t>BBQ</t>
    <phoneticPr fontId="4" type="noConversion"/>
  </si>
  <si>
    <t>0(5)</t>
    <phoneticPr fontId="4" type="noConversion"/>
  </si>
  <si>
    <t>0(0)</t>
    <phoneticPr fontId="4" type="noConversion"/>
  </si>
  <si>
    <t>1(8)</t>
    <phoneticPr fontId="4" type="noConversion"/>
  </si>
  <si>
    <t>* Car-Filetto</t>
    <phoneticPr fontId="4" type="noConversion"/>
  </si>
  <si>
    <t>* BBQ</t>
    <phoneticPr fontId="4" type="noConversion"/>
  </si>
  <si>
    <t>* Dinner T</t>
    <phoneticPr fontId="4" type="noConversion"/>
  </si>
  <si>
    <t>* Piz-Uhjang</t>
    <phoneticPr fontId="4" type="noConversion"/>
  </si>
  <si>
    <t>장아문 님</t>
    <phoneticPr fontId="4" type="noConversion"/>
  </si>
  <si>
    <t>6+3</t>
    <phoneticPr fontId="4" type="noConversion"/>
  </si>
  <si>
    <t>단골</t>
    <phoneticPr fontId="4" type="noConversion"/>
  </si>
  <si>
    <t>피터&amp;바네사</t>
    <phoneticPr fontId="4" type="noConversion"/>
  </si>
  <si>
    <t>김경현 님</t>
    <phoneticPr fontId="4" type="noConversion"/>
  </si>
  <si>
    <t>4+4</t>
    <phoneticPr fontId="4" type="noConversion"/>
  </si>
  <si>
    <t>윤성실 님</t>
    <phoneticPr fontId="4" type="noConversion"/>
  </si>
  <si>
    <t>이가은 님</t>
    <phoneticPr fontId="4" type="noConversion"/>
  </si>
  <si>
    <t>* 송상민 주임, 유하빈 사원</t>
    <phoneticPr fontId="4" type="noConversion"/>
  </si>
  <si>
    <t>* 정동수 사원</t>
    <phoneticPr fontId="4" type="noConversion"/>
  </si>
  <si>
    <t>* 김정필 사원</t>
    <phoneticPr fontId="4" type="noConversion"/>
  </si>
  <si>
    <t>* 김소영 주임</t>
    <phoneticPr fontId="4" type="noConversion"/>
  </si>
  <si>
    <t xml:space="preserve">* 천상목  주임, 조성훈 사원 </t>
    <phoneticPr fontId="4" type="noConversion"/>
  </si>
  <si>
    <t>* 피클 생산</t>
    <phoneticPr fontId="4" type="noConversion"/>
  </si>
  <si>
    <t>* 직원 식당 청소</t>
    <phoneticPr fontId="4" type="noConversion"/>
  </si>
  <si>
    <t>* 장아문 단골분께서 오랜만에 매장을 방문하셨습니다.</t>
    <phoneticPr fontId="4" type="noConversion"/>
  </si>
  <si>
    <t>* 단골 윤성실 님께서 연말송년모임을 6층에서 바비큐 파티를 하였습니다.</t>
    <phoneticPr fontId="4" type="noConversion"/>
  </si>
  <si>
    <t>2(14)</t>
    <phoneticPr fontId="4" type="noConversion"/>
  </si>
  <si>
    <t>0(5)</t>
    <phoneticPr fontId="4" type="noConversion"/>
  </si>
  <si>
    <t>0(0)</t>
    <phoneticPr fontId="4" type="noConversion"/>
  </si>
  <si>
    <t>1(9)</t>
    <phoneticPr fontId="4" type="noConversion"/>
  </si>
  <si>
    <t>* Pas-Rose Crab</t>
    <phoneticPr fontId="4" type="noConversion"/>
  </si>
  <si>
    <t>* 유하빈, 석진현 사원</t>
    <phoneticPr fontId="4" type="noConversion"/>
  </si>
  <si>
    <t>* 직원 락커 청소</t>
    <phoneticPr fontId="4" type="noConversion"/>
  </si>
  <si>
    <t>* 5층 테라스청소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</si>
</sst>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0.0%"/>
    <numFmt numFmtId="177" formatCode="0_);[Red]\(0\)"/>
  </numFmts>
  <fonts count="18"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u/>
      <sz val="12"/>
      <color theme="10"/>
      <name val="맑은 고딕"/>
      <family val="2"/>
      <scheme val="minor"/>
    </font>
    <font>
      <u/>
      <sz val="12"/>
      <color theme="11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HY나무B"/>
      <family val="1"/>
      <charset val="129"/>
    </font>
    <font>
      <sz val="10"/>
      <color rgb="FF000000"/>
      <name val="HY나무B"/>
      <family val="1"/>
      <charset val="129"/>
    </font>
    <font>
      <sz val="10"/>
      <color theme="1"/>
      <name val="HY나무B"/>
      <family val="1"/>
      <charset val="129"/>
    </font>
    <font>
      <sz val="20"/>
      <name val="HY나무B"/>
      <family val="1"/>
      <charset val="129"/>
    </font>
    <font>
      <sz val="10"/>
      <name val="HY나무B"/>
      <family val="1"/>
      <charset val="129"/>
    </font>
    <font>
      <sz val="11"/>
      <color theme="1"/>
      <name val="HY나무B"/>
      <family val="1"/>
      <charset val="129"/>
    </font>
    <font>
      <sz val="10"/>
      <color theme="1"/>
      <name val="맑은 고딕"/>
      <family val="2"/>
      <charset val="129"/>
      <scheme val="minor"/>
    </font>
    <font>
      <sz val="11"/>
      <color rgb="FF000000"/>
      <name val="HY나무B"/>
      <family val="1"/>
      <charset val="129"/>
    </font>
    <font>
      <sz val="14"/>
      <color theme="1"/>
      <name val="HY나무B"/>
      <family val="1"/>
      <charset val="129"/>
    </font>
    <font>
      <sz val="14"/>
      <color rgb="FF000000"/>
      <name val="HY나무B"/>
      <family val="1"/>
      <charset val="129"/>
    </font>
    <font>
      <sz val="10"/>
      <color theme="1"/>
      <name val="HY나무M"/>
      <family val="1"/>
      <charset val="129"/>
    </font>
    <font>
      <b/>
      <u/>
      <sz val="24"/>
      <color rgb="FFFFFFFF"/>
      <name val="-윤고딕320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2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</cellStyleXfs>
  <cellXfs count="108">
    <xf numFmtId="0" fontId="0" fillId="0" borderId="0" xfId="0"/>
    <xf numFmtId="0" fontId="0" fillId="0" borderId="0" xfId="0" applyAlignment="1">
      <alignment horizontal="center"/>
    </xf>
    <xf numFmtId="0" fontId="8" fillId="0" borderId="1" xfId="0" applyFont="1" applyBorder="1"/>
    <xf numFmtId="42" fontId="7" fillId="0" borderId="1" xfId="35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1" fontId="10" fillId="4" borderId="1" xfId="0" applyNumberFormat="1" applyFont="1" applyFill="1" applyBorder="1" applyAlignment="1">
      <alignment horizontal="center" vertical="center"/>
    </xf>
    <xf numFmtId="31" fontId="8" fillId="4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6" fontId="8" fillId="4" borderId="1" xfId="35" applyNumberFormat="1" applyFont="1" applyFill="1" applyBorder="1" applyAlignment="1">
      <alignment horizontal="center" vertical="center"/>
    </xf>
    <xf numFmtId="176" fontId="8" fillId="4" borderId="1" xfId="35" applyNumberFormat="1" applyFont="1" applyFill="1" applyBorder="1" applyAlignment="1">
      <alignment horizontal="center" vertical="center"/>
    </xf>
    <xf numFmtId="9" fontId="8" fillId="0" borderId="1" xfId="35" applyNumberFormat="1" applyFont="1" applyBorder="1" applyAlignment="1">
      <alignment horizontal="center" vertical="center"/>
    </xf>
    <xf numFmtId="177" fontId="8" fillId="0" borderId="1" xfId="36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1" fontId="8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top"/>
    </xf>
    <xf numFmtId="0" fontId="8" fillId="5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top"/>
    </xf>
    <xf numFmtId="0" fontId="8" fillId="0" borderId="1" xfId="0" applyFont="1" applyBorder="1" applyAlignment="1"/>
    <xf numFmtId="20" fontId="8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1" fontId="8" fillId="0" borderId="1" xfId="37" applyFont="1" applyBorder="1" applyAlignment="1">
      <alignment vertical="center"/>
    </xf>
    <xf numFmtId="176" fontId="8" fillId="0" borderId="1" xfId="35" applyNumberFormat="1" applyFont="1" applyBorder="1" applyAlignment="1">
      <alignment horizontal="right" vertical="center"/>
    </xf>
    <xf numFmtId="41" fontId="8" fillId="0" borderId="1" xfId="37" applyFont="1" applyBorder="1" applyAlignment="1">
      <alignment horizontal="right" vertical="center"/>
    </xf>
    <xf numFmtId="9" fontId="0" fillId="0" borderId="0" xfId="0" applyNumberFormat="1"/>
    <xf numFmtId="41" fontId="0" fillId="0" borderId="0" xfId="0" applyNumberFormat="1"/>
    <xf numFmtId="0" fontId="0" fillId="0" borderId="8" xfId="0" applyBorder="1"/>
    <xf numFmtId="0" fontId="0" fillId="0" borderId="0" xfId="0" applyBorder="1"/>
    <xf numFmtId="41" fontId="8" fillId="0" borderId="8" xfId="37" applyFont="1" applyBorder="1" applyAlignment="1">
      <alignment horizontal="right" vertical="center"/>
    </xf>
    <xf numFmtId="0" fontId="8" fillId="5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3" fontId="17" fillId="0" borderId="0" xfId="0" applyNumberFormat="1" applyFont="1"/>
    <xf numFmtId="0" fontId="14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top"/>
    </xf>
    <xf numFmtId="0" fontId="8" fillId="5" borderId="3" xfId="0" applyFont="1" applyFill="1" applyBorder="1" applyAlignment="1">
      <alignment horizontal="left" vertical="top"/>
    </xf>
    <xf numFmtId="0" fontId="8" fillId="5" borderId="4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1" fillId="4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5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2" fontId="14" fillId="2" borderId="2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20" fontId="8" fillId="0" borderId="2" xfId="0" applyNumberFormat="1" applyFont="1" applyBorder="1" applyAlignment="1">
      <alignment horizontal="center" vertical="center"/>
    </xf>
    <xf numFmtId="20" fontId="8" fillId="0" borderId="4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</cellXfs>
  <cellStyles count="38">
    <cellStyle name="백분율" xfId="36" builtinId="5"/>
    <cellStyle name="쉼표 [0]" xfId="37" builtinId="6"/>
    <cellStyle name="열어 본 하이퍼링크" xfId="2" builtinId="9" hidden="1"/>
    <cellStyle name="열어 본 하이퍼링크" xfId="4" builtinId="9" hidden="1"/>
    <cellStyle name="열어 본 하이퍼링크" xfId="6" builtinId="9" hidden="1"/>
    <cellStyle name="열어 본 하이퍼링크" xfId="8" builtinId="9" hidden="1"/>
    <cellStyle name="열어 본 하이퍼링크" xfId="10" builtinId="9" hidden="1"/>
    <cellStyle name="열어 본 하이퍼링크" xfId="12" builtinId="9" hidden="1"/>
    <cellStyle name="열어 본 하이퍼링크" xfId="14" builtinId="9" hidden="1"/>
    <cellStyle name="열어 본 하이퍼링크" xfId="16" builtinId="9" hidden="1"/>
    <cellStyle name="열어 본 하이퍼링크" xfId="18" builtinId="9" hidden="1"/>
    <cellStyle name="열어 본 하이퍼링크" xfId="20" builtinId="9" hidden="1"/>
    <cellStyle name="열어 본 하이퍼링크" xfId="22" builtinId="9" hidden="1"/>
    <cellStyle name="열어 본 하이퍼링크" xfId="24" builtinId="9" hidden="1"/>
    <cellStyle name="열어 본 하이퍼링크" xfId="26" builtinId="9" hidden="1"/>
    <cellStyle name="열어 본 하이퍼링크" xfId="28" builtinId="9" hidden="1"/>
    <cellStyle name="열어 본 하이퍼링크" xfId="30" builtinId="9" hidden="1"/>
    <cellStyle name="열어 본 하이퍼링크" xfId="32" builtinId="9" hidden="1"/>
    <cellStyle name="열어 본 하이퍼링크" xfId="34" builtinId="9" hidden="1"/>
    <cellStyle name="통화 [0]" xfId="35" builtinId="7"/>
    <cellStyle name="표준" xfId="0" builtinId="0"/>
    <cellStyle name="하이퍼링크" xfId="1" builtinId="8" hidden="1"/>
    <cellStyle name="하이퍼링크" xfId="3" builtinId="8" hidden="1"/>
    <cellStyle name="하이퍼링크" xfId="5" builtinId="8" hidden="1"/>
    <cellStyle name="하이퍼링크" xfId="7" builtinId="8" hidden="1"/>
    <cellStyle name="하이퍼링크" xfId="9" builtinId="8" hidden="1"/>
    <cellStyle name="하이퍼링크" xfId="11" builtinId="8" hidden="1"/>
    <cellStyle name="하이퍼링크" xfId="13" builtinId="8" hidden="1"/>
    <cellStyle name="하이퍼링크" xfId="15" builtinId="8" hidden="1"/>
    <cellStyle name="하이퍼링크" xfId="17" builtinId="8" hidden="1"/>
    <cellStyle name="하이퍼링크" xfId="19" builtinId="8" hidden="1"/>
    <cellStyle name="하이퍼링크" xfId="21" builtinId="8" hidden="1"/>
    <cellStyle name="하이퍼링크" xfId="23" builtinId="8" hidden="1"/>
    <cellStyle name="하이퍼링크" xfId="25" builtinId="8" hidden="1"/>
    <cellStyle name="하이퍼링크" xfId="27" builtinId="8" hidden="1"/>
    <cellStyle name="하이퍼링크" xfId="29" builtinId="8" hidden="1"/>
    <cellStyle name="하이퍼링크" xfId="31" builtinId="8" hidden="1"/>
    <cellStyle name="하이퍼링크" xfId="33" builtinId="8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54"/>
  <sheetViews>
    <sheetView zoomScaleNormal="100" zoomScalePageLayoutView="150" workbookViewId="0">
      <selection activeCell="C34" sqref="C34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104"/>
      <c r="B1" s="104"/>
      <c r="C1" s="104"/>
      <c r="D1" s="104"/>
      <c r="E1" s="104"/>
      <c r="F1" s="104"/>
    </row>
    <row r="2" spans="1:10" ht="20.100000000000001" customHeight="1">
      <c r="A2" s="37" t="s">
        <v>4</v>
      </c>
      <c r="B2" s="15">
        <v>42309</v>
      </c>
      <c r="C2" s="5"/>
      <c r="D2" s="15"/>
      <c r="E2" s="6" t="s">
        <v>45</v>
      </c>
      <c r="F2" s="17"/>
      <c r="G2" s="30">
        <f>SUM(D4:D8)+SUM(F4:F8)</f>
        <v>1</v>
      </c>
    </row>
    <row r="3" spans="1:10" ht="24" customHeight="1">
      <c r="A3" s="105" t="s">
        <v>59</v>
      </c>
      <c r="B3" s="10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37" t="s">
        <v>5</v>
      </c>
      <c r="B4" s="27">
        <v>691500</v>
      </c>
      <c r="C4" s="8" t="s">
        <v>54</v>
      </c>
      <c r="D4" s="10">
        <v>7.0000000000000007E-2</v>
      </c>
      <c r="E4" s="9" t="s">
        <v>49</v>
      </c>
      <c r="F4" s="10">
        <v>0.15</v>
      </c>
    </row>
    <row r="5" spans="1:10" ht="17.100000000000001" customHeight="1">
      <c r="A5" s="37" t="s">
        <v>6</v>
      </c>
      <c r="B5" s="29">
        <f>B6-B4</f>
        <v>1526000</v>
      </c>
      <c r="C5" s="9" t="s">
        <v>48</v>
      </c>
      <c r="D5" s="10">
        <v>0.16</v>
      </c>
      <c r="E5" s="9" t="s">
        <v>50</v>
      </c>
      <c r="F5" s="10">
        <v>0</v>
      </c>
      <c r="G5" s="31">
        <f>B7+B6</f>
        <v>4435000</v>
      </c>
    </row>
    <row r="6" spans="1:10" ht="17.100000000000001" customHeight="1">
      <c r="A6" s="37" t="s">
        <v>7</v>
      </c>
      <c r="B6" s="29">
        <v>2217500</v>
      </c>
      <c r="C6" s="8" t="s">
        <v>53</v>
      </c>
      <c r="D6" s="10">
        <v>0.14000000000000001</v>
      </c>
      <c r="E6" s="9" t="s">
        <v>51</v>
      </c>
      <c r="F6" s="10">
        <v>0</v>
      </c>
      <c r="G6" s="34"/>
      <c r="H6" s="33"/>
    </row>
    <row r="7" spans="1:10" ht="17.100000000000001" customHeight="1">
      <c r="A7" s="37" t="s">
        <v>8</v>
      </c>
      <c r="B7" s="29">
        <v>2217500</v>
      </c>
      <c r="C7" s="9" t="s">
        <v>33</v>
      </c>
      <c r="D7" s="10">
        <v>0.28999999999999998</v>
      </c>
      <c r="E7" s="9" t="s">
        <v>52</v>
      </c>
      <c r="F7" s="10">
        <v>0.17</v>
      </c>
      <c r="G7" s="32"/>
    </row>
    <row r="8" spans="1:10" ht="17.100000000000001" customHeight="1">
      <c r="A8" s="37" t="s">
        <v>12</v>
      </c>
      <c r="B8" s="29">
        <v>77192850</v>
      </c>
      <c r="C8" s="8" t="s">
        <v>34</v>
      </c>
      <c r="D8" s="10">
        <v>0.02</v>
      </c>
      <c r="E8" s="9"/>
      <c r="F8" s="10"/>
    </row>
    <row r="9" spans="1:10" ht="17.100000000000001" customHeight="1">
      <c r="A9" s="37" t="s">
        <v>27</v>
      </c>
      <c r="B9" s="28">
        <f>B7/B8</f>
        <v>2.8726753837952607E-2</v>
      </c>
      <c r="C9" s="8"/>
      <c r="D9" s="10"/>
      <c r="E9" s="9"/>
      <c r="F9" s="12"/>
    </row>
    <row r="10" spans="1:10" ht="27.95" customHeight="1">
      <c r="A10" s="86" t="s">
        <v>25</v>
      </c>
      <c r="B10" s="86"/>
      <c r="C10" s="86"/>
      <c r="D10" s="86"/>
      <c r="E10" s="86"/>
      <c r="F10" s="86"/>
    </row>
    <row r="11" spans="1:10" ht="17.100000000000001" customHeight="1">
      <c r="A11" s="98" t="s">
        <v>26</v>
      </c>
      <c r="B11" s="37" t="s">
        <v>18</v>
      </c>
      <c r="C11" s="37" t="s">
        <v>14</v>
      </c>
      <c r="D11" s="37" t="s">
        <v>17</v>
      </c>
      <c r="E11" s="37"/>
      <c r="F11" s="16" t="s">
        <v>9</v>
      </c>
    </row>
    <row r="12" spans="1:10" ht="17.100000000000001" customHeight="1">
      <c r="A12" s="98"/>
      <c r="B12" s="21" t="s">
        <v>63</v>
      </c>
      <c r="C12" s="17">
        <v>2</v>
      </c>
      <c r="D12" s="107" t="s">
        <v>15</v>
      </c>
      <c r="E12" s="21" t="s">
        <v>69</v>
      </c>
      <c r="F12" s="17">
        <v>9</v>
      </c>
      <c r="J12" s="39">
        <v>93050750</v>
      </c>
    </row>
    <row r="13" spans="1:10" ht="17.100000000000001" customHeight="1">
      <c r="A13" s="98"/>
      <c r="B13" s="21" t="s">
        <v>64</v>
      </c>
      <c r="C13" s="17">
        <v>2</v>
      </c>
      <c r="D13" s="107"/>
      <c r="E13" s="21" t="s">
        <v>56</v>
      </c>
      <c r="F13" s="17">
        <v>11</v>
      </c>
    </row>
    <row r="14" spans="1:10" ht="17.100000000000001" customHeight="1">
      <c r="A14" s="98"/>
      <c r="B14" s="21" t="s">
        <v>67</v>
      </c>
      <c r="C14" s="17">
        <v>2</v>
      </c>
      <c r="D14" s="107" t="s">
        <v>16</v>
      </c>
      <c r="E14" s="21" t="s">
        <v>70</v>
      </c>
      <c r="F14" s="35">
        <v>0</v>
      </c>
    </row>
    <row r="15" spans="1:10" ht="17.100000000000001" customHeight="1">
      <c r="A15" s="98"/>
      <c r="B15" s="21" t="s">
        <v>68</v>
      </c>
      <c r="C15" s="17">
        <v>3</v>
      </c>
      <c r="D15" s="107"/>
      <c r="E15" s="21" t="s">
        <v>65</v>
      </c>
      <c r="F15" s="35">
        <v>0</v>
      </c>
    </row>
    <row r="16" spans="1:10" ht="27.95" customHeight="1">
      <c r="A16" s="86"/>
      <c r="B16" s="86"/>
      <c r="C16" s="86"/>
      <c r="D16" s="86"/>
      <c r="E16" s="86"/>
      <c r="F16" s="86"/>
    </row>
    <row r="17" spans="1:6" ht="18.95" customHeight="1">
      <c r="A17" s="2"/>
      <c r="B17" s="37" t="s">
        <v>32</v>
      </c>
      <c r="C17" s="37" t="s">
        <v>20</v>
      </c>
      <c r="D17" s="37" t="s">
        <v>21</v>
      </c>
      <c r="E17" s="101" t="s">
        <v>22</v>
      </c>
      <c r="F17" s="102"/>
    </row>
    <row r="18" spans="1:6" ht="17.100000000000001" customHeight="1">
      <c r="A18" s="98" t="s">
        <v>28</v>
      </c>
      <c r="B18" s="25">
        <v>0.47916666666666669</v>
      </c>
      <c r="C18" s="25" t="s">
        <v>71</v>
      </c>
      <c r="D18" s="11">
        <v>4</v>
      </c>
      <c r="E18" s="99" t="s">
        <v>74</v>
      </c>
      <c r="F18" s="100"/>
    </row>
    <row r="19" spans="1:6" ht="17.100000000000001" customHeight="1">
      <c r="A19" s="98"/>
      <c r="B19" s="25">
        <v>0.47916666666666669</v>
      </c>
      <c r="C19" s="25" t="s">
        <v>72</v>
      </c>
      <c r="D19" s="11">
        <v>6</v>
      </c>
      <c r="E19" s="99" t="s">
        <v>73</v>
      </c>
      <c r="F19" s="100"/>
    </row>
    <row r="20" spans="1:6" ht="17.100000000000001" customHeight="1">
      <c r="A20" s="98"/>
      <c r="B20" s="25">
        <v>0.5</v>
      </c>
      <c r="C20" s="25" t="s">
        <v>75</v>
      </c>
      <c r="D20" s="11">
        <v>4</v>
      </c>
      <c r="E20" s="99" t="s">
        <v>73</v>
      </c>
      <c r="F20" s="100"/>
    </row>
    <row r="21" spans="1:6" ht="17.100000000000001" customHeight="1">
      <c r="A21" s="98"/>
      <c r="B21" s="25"/>
      <c r="C21" s="25"/>
      <c r="D21" s="11"/>
      <c r="E21" s="99"/>
      <c r="F21" s="100"/>
    </row>
    <row r="22" spans="1:6" ht="17.100000000000001" customHeight="1">
      <c r="A22" s="98"/>
      <c r="B22" s="25"/>
      <c r="C22" s="25"/>
      <c r="D22" s="11"/>
      <c r="E22" s="99"/>
      <c r="F22" s="100"/>
    </row>
    <row r="23" spans="1:6" ht="17.100000000000001" customHeight="1">
      <c r="A23" s="103"/>
      <c r="B23" s="25"/>
      <c r="C23" s="17"/>
      <c r="D23" s="11"/>
      <c r="E23" s="99"/>
      <c r="F23" s="100"/>
    </row>
    <row r="24" spans="1:6" ht="17.100000000000001" customHeight="1">
      <c r="A24" s="98" t="s">
        <v>0</v>
      </c>
      <c r="B24" s="25">
        <v>0.70833333333333337</v>
      </c>
      <c r="C24" s="25" t="s">
        <v>76</v>
      </c>
      <c r="D24" s="11" t="s">
        <v>77</v>
      </c>
      <c r="E24" s="99"/>
      <c r="F24" s="100"/>
    </row>
    <row r="25" spans="1:6" ht="17.100000000000001" customHeight="1">
      <c r="A25" s="98"/>
      <c r="B25" s="25" t="s">
        <v>78</v>
      </c>
      <c r="C25" s="25" t="s">
        <v>79</v>
      </c>
      <c r="D25" s="11">
        <v>2</v>
      </c>
      <c r="E25" s="99"/>
      <c r="F25" s="100"/>
    </row>
    <row r="26" spans="1:6" ht="17.100000000000001" customHeight="1">
      <c r="A26" s="98"/>
      <c r="B26" s="25">
        <v>0.83333333333333337</v>
      </c>
      <c r="C26" s="25" t="s">
        <v>80</v>
      </c>
      <c r="D26" s="11">
        <v>2</v>
      </c>
      <c r="E26" s="99"/>
      <c r="F26" s="100"/>
    </row>
    <row r="27" spans="1:6" ht="17.100000000000001" customHeight="1">
      <c r="A27" s="98"/>
      <c r="B27" s="25"/>
      <c r="C27" s="25"/>
      <c r="D27" s="11"/>
      <c r="E27" s="99"/>
      <c r="F27" s="100"/>
    </row>
    <row r="28" spans="1:6" ht="17.100000000000001" customHeight="1">
      <c r="A28" s="98"/>
      <c r="B28" s="25"/>
      <c r="C28" s="25"/>
      <c r="D28" s="11"/>
      <c r="E28" s="99"/>
      <c r="F28" s="100"/>
    </row>
    <row r="29" spans="1:6" ht="17.100000000000001" customHeight="1">
      <c r="A29" s="98"/>
      <c r="B29" s="25"/>
      <c r="C29" s="25"/>
      <c r="D29" s="11"/>
      <c r="E29" s="99"/>
      <c r="F29" s="100"/>
    </row>
    <row r="30" spans="1:6" ht="26.1" customHeight="1">
      <c r="A30" s="86" t="s">
        <v>44</v>
      </c>
      <c r="B30" s="86"/>
      <c r="C30" s="86"/>
      <c r="D30" s="86"/>
      <c r="E30" s="86"/>
      <c r="F30" s="86"/>
    </row>
    <row r="31" spans="1:6" ht="17.100000000000001" customHeight="1">
      <c r="A31" s="83" t="s">
        <v>29</v>
      </c>
      <c r="B31" s="18" t="s">
        <v>35</v>
      </c>
      <c r="C31" s="23" t="s">
        <v>55</v>
      </c>
      <c r="D31" s="83" t="s">
        <v>19</v>
      </c>
      <c r="E31" s="37" t="s">
        <v>35</v>
      </c>
      <c r="F31" s="22" t="s">
        <v>82</v>
      </c>
    </row>
    <row r="32" spans="1:6" ht="17.100000000000001" customHeight="1">
      <c r="A32" s="94"/>
      <c r="B32" s="19" t="s">
        <v>36</v>
      </c>
      <c r="C32" s="23" t="s">
        <v>57</v>
      </c>
      <c r="D32" s="95"/>
      <c r="E32" s="16" t="s">
        <v>40</v>
      </c>
      <c r="F32" s="24" t="s">
        <v>83</v>
      </c>
    </row>
    <row r="33" spans="1:6" ht="17.100000000000001" customHeight="1">
      <c r="A33" s="94"/>
      <c r="B33" s="20" t="s">
        <v>37</v>
      </c>
      <c r="C33" s="23" t="s">
        <v>66</v>
      </c>
      <c r="D33" s="95"/>
      <c r="E33" s="16" t="s">
        <v>41</v>
      </c>
      <c r="F33" s="24" t="s">
        <v>84</v>
      </c>
    </row>
    <row r="34" spans="1:6" ht="17.100000000000001" customHeight="1">
      <c r="A34" s="84"/>
      <c r="B34" s="20" t="s">
        <v>38</v>
      </c>
      <c r="C34" s="23" t="s">
        <v>116</v>
      </c>
      <c r="D34" s="96"/>
      <c r="E34" s="16" t="s">
        <v>42</v>
      </c>
      <c r="F34" s="24"/>
    </row>
    <row r="35" spans="1:6" ht="17.100000000000001" customHeight="1">
      <c r="A35" s="85"/>
      <c r="B35" s="20" t="s">
        <v>39</v>
      </c>
      <c r="C35" s="23" t="s">
        <v>58</v>
      </c>
      <c r="D35" s="97"/>
      <c r="E35" s="16" t="s">
        <v>43</v>
      </c>
      <c r="F35" s="24"/>
    </row>
    <row r="36" spans="1:6" ht="27" customHeight="1">
      <c r="A36" s="86" t="s">
        <v>44</v>
      </c>
      <c r="B36" s="86"/>
      <c r="C36" s="86"/>
      <c r="D36" s="86"/>
      <c r="E36" s="86"/>
      <c r="F36" s="86"/>
    </row>
    <row r="37" spans="1:6" ht="17.100000000000001" customHeight="1">
      <c r="A37" s="83" t="s">
        <v>30</v>
      </c>
      <c r="B37" s="78"/>
      <c r="C37" s="79"/>
      <c r="D37" s="79"/>
      <c r="E37" s="79"/>
      <c r="F37" s="80"/>
    </row>
    <row r="38" spans="1:6" ht="17.100000000000001" customHeight="1">
      <c r="A38" s="84"/>
      <c r="B38" s="78"/>
      <c r="C38" s="79"/>
      <c r="D38" s="79"/>
      <c r="E38" s="79"/>
      <c r="F38" s="80"/>
    </row>
    <row r="39" spans="1:6" ht="17.100000000000001" customHeight="1">
      <c r="A39" s="85"/>
      <c r="B39" s="78"/>
      <c r="C39" s="81"/>
      <c r="D39" s="81"/>
      <c r="E39" s="81"/>
      <c r="F39" s="82"/>
    </row>
    <row r="40" spans="1:6" ht="17.100000000000001" customHeight="1">
      <c r="A40" s="83" t="s">
        <v>19</v>
      </c>
      <c r="B40" s="78" t="s">
        <v>81</v>
      </c>
      <c r="C40" s="79"/>
      <c r="D40" s="79"/>
      <c r="E40" s="79"/>
      <c r="F40" s="80"/>
    </row>
    <row r="41" spans="1:6" ht="17.100000000000001" customHeight="1">
      <c r="A41" s="84"/>
      <c r="B41" s="78"/>
      <c r="C41" s="79"/>
      <c r="D41" s="79"/>
      <c r="E41" s="79"/>
      <c r="F41" s="80"/>
    </row>
    <row r="42" spans="1:6" ht="17.100000000000001" customHeight="1">
      <c r="A42" s="85"/>
      <c r="B42" s="78"/>
      <c r="C42" s="81"/>
      <c r="D42" s="81"/>
      <c r="E42" s="81"/>
      <c r="F42" s="82"/>
    </row>
    <row r="43" spans="1:6" ht="24" customHeight="1">
      <c r="A43" s="86" t="s">
        <v>31</v>
      </c>
      <c r="B43" s="86"/>
      <c r="C43" s="86"/>
      <c r="D43" s="86"/>
      <c r="E43" s="86"/>
      <c r="F43" s="86"/>
    </row>
    <row r="44" spans="1:6" ht="27" customHeight="1">
      <c r="A44" s="38" t="s">
        <v>29</v>
      </c>
      <c r="B44" s="87"/>
      <c r="C44" s="88"/>
      <c r="D44" s="38" t="s">
        <v>19</v>
      </c>
      <c r="E44" s="87"/>
      <c r="F44" s="88"/>
    </row>
    <row r="45" spans="1:6" ht="24" customHeight="1">
      <c r="A45" s="89" t="s">
        <v>11</v>
      </c>
      <c r="B45" s="90"/>
      <c r="C45" s="91"/>
      <c r="D45" s="36" t="s">
        <v>10</v>
      </c>
      <c r="E45" s="92">
        <f>B39</f>
        <v>0</v>
      </c>
      <c r="F45" s="93"/>
    </row>
    <row r="46" spans="1:6" ht="17.100000000000001" customHeight="1">
      <c r="A46" s="76" t="s">
        <v>29</v>
      </c>
      <c r="B46" s="13" t="s">
        <v>2</v>
      </c>
      <c r="C46" s="13" t="s">
        <v>23</v>
      </c>
      <c r="D46" s="76" t="s">
        <v>19</v>
      </c>
      <c r="E46" s="13" t="s">
        <v>24</v>
      </c>
      <c r="F46" s="13" t="s">
        <v>3</v>
      </c>
    </row>
    <row r="47" spans="1:6" ht="17.100000000000001" customHeight="1">
      <c r="A47" s="76"/>
      <c r="B47" s="3"/>
      <c r="C47" s="3"/>
      <c r="D47" s="77"/>
      <c r="E47" s="3"/>
      <c r="F47" s="14"/>
    </row>
    <row r="48" spans="1:6" ht="17.100000000000001" customHeight="1">
      <c r="A48" s="76"/>
      <c r="B48" s="3"/>
      <c r="C48" s="3"/>
      <c r="D48" s="77"/>
      <c r="E48" s="3"/>
      <c r="F48" s="14"/>
    </row>
    <row r="49" spans="1:6" ht="17.100000000000001" customHeight="1">
      <c r="A49" s="76"/>
      <c r="B49" s="3"/>
      <c r="C49" s="3"/>
      <c r="D49" s="77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6:A49"/>
    <mergeCell ref="D46:D49"/>
    <mergeCell ref="B40:F40"/>
    <mergeCell ref="B41:F41"/>
    <mergeCell ref="B42:F42"/>
    <mergeCell ref="A40:A42"/>
    <mergeCell ref="A43:F43"/>
    <mergeCell ref="B44:C44"/>
    <mergeCell ref="E44:F44"/>
    <mergeCell ref="A45:C45"/>
    <mergeCell ref="E45:F4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J54"/>
  <sheetViews>
    <sheetView zoomScaleNormal="100" zoomScalePageLayoutView="150" workbookViewId="0">
      <selection activeCell="B31" sqref="B3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104"/>
      <c r="B1" s="104"/>
      <c r="C1" s="104"/>
      <c r="D1" s="104"/>
      <c r="E1" s="104"/>
      <c r="F1" s="104"/>
    </row>
    <row r="2" spans="1:10" ht="20.100000000000001" customHeight="1">
      <c r="A2" s="45" t="s">
        <v>4</v>
      </c>
      <c r="B2" s="15">
        <v>42318</v>
      </c>
      <c r="C2" s="5"/>
      <c r="D2" s="15"/>
      <c r="E2" s="6" t="s">
        <v>45</v>
      </c>
      <c r="F2" s="17"/>
      <c r="G2" s="30">
        <f>SUM(D4:D8)+SUM(F4:F8)</f>
        <v>1.02</v>
      </c>
    </row>
    <row r="3" spans="1:10" ht="24" customHeight="1">
      <c r="A3" s="105" t="s">
        <v>59</v>
      </c>
      <c r="B3" s="10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45" t="s">
        <v>5</v>
      </c>
      <c r="B4" s="27">
        <v>527000</v>
      </c>
      <c r="C4" s="8" t="s">
        <v>54</v>
      </c>
      <c r="D4" s="10">
        <v>0</v>
      </c>
      <c r="E4" s="9" t="s">
        <v>49</v>
      </c>
      <c r="F4" s="10">
        <v>0.09</v>
      </c>
    </row>
    <row r="5" spans="1:10" ht="17.100000000000001" customHeight="1">
      <c r="A5" s="45" t="s">
        <v>6</v>
      </c>
      <c r="B5" s="29">
        <f>B6-B4</f>
        <v>598500</v>
      </c>
      <c r="C5" s="9" t="s">
        <v>48</v>
      </c>
      <c r="D5" s="10">
        <v>0.06</v>
      </c>
      <c r="E5" s="9" t="s">
        <v>50</v>
      </c>
      <c r="F5" s="10">
        <v>0.19</v>
      </c>
      <c r="G5" s="31">
        <f>B7+B6</f>
        <v>20079910</v>
      </c>
    </row>
    <row r="6" spans="1:10" ht="17.100000000000001" customHeight="1">
      <c r="A6" s="45" t="s">
        <v>7</v>
      </c>
      <c r="B6" s="29">
        <v>1125500</v>
      </c>
      <c r="C6" s="8" t="s">
        <v>53</v>
      </c>
      <c r="D6" s="10">
        <v>0.14000000000000001</v>
      </c>
      <c r="E6" s="9" t="s">
        <v>51</v>
      </c>
      <c r="F6" s="10">
        <v>0.32</v>
      </c>
      <c r="G6" s="34"/>
      <c r="H6" s="33"/>
    </row>
    <row r="7" spans="1:10" ht="17.100000000000001" customHeight="1">
      <c r="A7" s="45" t="s">
        <v>8</v>
      </c>
      <c r="B7" s="29">
        <v>18954410</v>
      </c>
      <c r="C7" s="9" t="s">
        <v>33</v>
      </c>
      <c r="D7" s="10">
        <v>0.13</v>
      </c>
      <c r="E7" s="9" t="s">
        <v>52</v>
      </c>
      <c r="F7" s="10">
        <v>0.09</v>
      </c>
      <c r="G7" s="32"/>
    </row>
    <row r="8" spans="1:10" ht="17.100000000000001" customHeight="1">
      <c r="A8" s="45" t="s">
        <v>12</v>
      </c>
      <c r="B8" s="29">
        <v>77192850</v>
      </c>
      <c r="C8" s="8" t="s">
        <v>34</v>
      </c>
      <c r="D8" s="10">
        <v>0</v>
      </c>
      <c r="E8" s="9"/>
      <c r="F8" s="10"/>
    </row>
    <row r="9" spans="1:10" ht="17.100000000000001" customHeight="1">
      <c r="A9" s="45" t="s">
        <v>27</v>
      </c>
      <c r="B9" s="28">
        <f>B7/B8</f>
        <v>0.24554618724402583</v>
      </c>
      <c r="C9" s="8"/>
      <c r="D9" s="10"/>
      <c r="E9" s="9"/>
      <c r="F9" s="12"/>
    </row>
    <row r="10" spans="1:10" ht="27.95" customHeight="1">
      <c r="A10" s="86" t="s">
        <v>25</v>
      </c>
      <c r="B10" s="86"/>
      <c r="C10" s="86"/>
      <c r="D10" s="86"/>
      <c r="E10" s="86"/>
      <c r="F10" s="86"/>
    </row>
    <row r="11" spans="1:10" ht="17.100000000000001" customHeight="1">
      <c r="A11" s="98" t="s">
        <v>26</v>
      </c>
      <c r="B11" s="45" t="s">
        <v>18</v>
      </c>
      <c r="C11" s="45" t="s">
        <v>14</v>
      </c>
      <c r="D11" s="45" t="s">
        <v>17</v>
      </c>
      <c r="E11" s="45"/>
      <c r="F11" s="16" t="s">
        <v>9</v>
      </c>
    </row>
    <row r="12" spans="1:10" ht="17.100000000000001" customHeight="1">
      <c r="A12" s="98"/>
      <c r="B12" s="21" t="s">
        <v>63</v>
      </c>
      <c r="C12" s="17" t="s">
        <v>199</v>
      </c>
      <c r="D12" s="107" t="s">
        <v>15</v>
      </c>
      <c r="E12" s="21" t="s">
        <v>202</v>
      </c>
      <c r="F12" s="17">
        <v>4</v>
      </c>
      <c r="J12" s="39">
        <v>93050750</v>
      </c>
    </row>
    <row r="13" spans="1:10" ht="17.100000000000001" customHeight="1">
      <c r="A13" s="98"/>
      <c r="B13" s="21" t="s">
        <v>64</v>
      </c>
      <c r="C13" s="17" t="s">
        <v>200</v>
      </c>
      <c r="D13" s="107"/>
      <c r="E13" s="21"/>
      <c r="F13" s="17"/>
    </row>
    <row r="14" spans="1:10" ht="17.100000000000001" customHeight="1">
      <c r="A14" s="98"/>
      <c r="B14" s="21" t="s">
        <v>67</v>
      </c>
      <c r="C14" s="17" t="s">
        <v>201</v>
      </c>
      <c r="D14" s="107" t="s">
        <v>16</v>
      </c>
      <c r="E14" s="21" t="s">
        <v>63</v>
      </c>
      <c r="F14" s="35">
        <v>0</v>
      </c>
    </row>
    <row r="15" spans="1:10" ht="17.100000000000001" customHeight="1">
      <c r="A15" s="98"/>
      <c r="B15" s="21" t="s">
        <v>68</v>
      </c>
      <c r="C15" s="17" t="s">
        <v>201</v>
      </c>
      <c r="D15" s="107"/>
      <c r="E15" s="21"/>
      <c r="F15" s="35"/>
    </row>
    <row r="16" spans="1:10" ht="27.95" customHeight="1">
      <c r="A16" s="86"/>
      <c r="B16" s="86"/>
      <c r="C16" s="86"/>
      <c r="D16" s="86"/>
      <c r="E16" s="86"/>
      <c r="F16" s="86"/>
    </row>
    <row r="17" spans="1:6" ht="18.95" customHeight="1">
      <c r="A17" s="2"/>
      <c r="B17" s="45" t="s">
        <v>32</v>
      </c>
      <c r="C17" s="45" t="s">
        <v>20</v>
      </c>
      <c r="D17" s="45" t="s">
        <v>21</v>
      </c>
      <c r="E17" s="101" t="s">
        <v>22</v>
      </c>
      <c r="F17" s="102"/>
    </row>
    <row r="18" spans="1:6" ht="17.100000000000001" customHeight="1">
      <c r="A18" s="98" t="s">
        <v>28</v>
      </c>
      <c r="B18" s="25">
        <v>0.60416666666666663</v>
      </c>
      <c r="C18" s="25" t="s">
        <v>203</v>
      </c>
      <c r="D18" s="11" t="s">
        <v>204</v>
      </c>
      <c r="E18" s="99"/>
      <c r="F18" s="100"/>
    </row>
    <row r="19" spans="1:6" ht="17.100000000000001" customHeight="1">
      <c r="A19" s="98"/>
      <c r="B19" s="25"/>
      <c r="C19" s="25"/>
      <c r="D19" s="11"/>
      <c r="E19" s="99"/>
      <c r="F19" s="100"/>
    </row>
    <row r="20" spans="1:6" ht="17.100000000000001" customHeight="1">
      <c r="A20" s="98"/>
      <c r="B20" s="25"/>
      <c r="C20" s="25"/>
      <c r="D20" s="11"/>
      <c r="E20" s="99"/>
      <c r="F20" s="100"/>
    </row>
    <row r="21" spans="1:6" ht="17.100000000000001" customHeight="1">
      <c r="A21" s="98"/>
      <c r="B21" s="25"/>
      <c r="C21" s="25"/>
      <c r="D21" s="11"/>
      <c r="E21" s="99"/>
      <c r="F21" s="100"/>
    </row>
    <row r="22" spans="1:6" ht="17.100000000000001" customHeight="1">
      <c r="A22" s="98"/>
      <c r="B22" s="25"/>
      <c r="C22" s="25"/>
      <c r="D22" s="11"/>
      <c r="E22" s="99"/>
      <c r="F22" s="100"/>
    </row>
    <row r="23" spans="1:6" ht="17.100000000000001" customHeight="1">
      <c r="A23" s="103"/>
      <c r="B23" s="25"/>
      <c r="C23" s="17"/>
      <c r="D23" s="11"/>
      <c r="E23" s="99"/>
      <c r="F23" s="100"/>
    </row>
    <row r="24" spans="1:6" ht="17.100000000000001" customHeight="1">
      <c r="A24" s="98" t="s">
        <v>0</v>
      </c>
      <c r="B24" s="25">
        <v>0.75</v>
      </c>
      <c r="C24" s="25" t="s">
        <v>205</v>
      </c>
      <c r="D24" s="11">
        <v>4</v>
      </c>
      <c r="E24" s="99"/>
      <c r="F24" s="100"/>
    </row>
    <row r="25" spans="1:6" ht="17.100000000000001" customHeight="1">
      <c r="A25" s="98"/>
      <c r="B25" s="25"/>
      <c r="C25" s="25"/>
      <c r="D25" s="11"/>
      <c r="E25" s="99"/>
      <c r="F25" s="100"/>
    </row>
    <row r="26" spans="1:6" ht="17.100000000000001" customHeight="1">
      <c r="A26" s="98"/>
      <c r="B26" s="25"/>
      <c r="C26" s="25"/>
      <c r="D26" s="11"/>
      <c r="E26" s="99"/>
      <c r="F26" s="100"/>
    </row>
    <row r="27" spans="1:6" ht="17.100000000000001" customHeight="1">
      <c r="A27" s="98"/>
      <c r="B27" s="25"/>
      <c r="C27" s="25"/>
      <c r="D27" s="11"/>
      <c r="E27" s="99"/>
      <c r="F27" s="100"/>
    </row>
    <row r="28" spans="1:6" ht="17.100000000000001" customHeight="1">
      <c r="A28" s="98"/>
      <c r="B28" s="25"/>
      <c r="C28" s="25"/>
      <c r="D28" s="11"/>
      <c r="E28" s="99"/>
      <c r="F28" s="100"/>
    </row>
    <row r="29" spans="1:6" ht="17.100000000000001" customHeight="1">
      <c r="A29" s="98"/>
      <c r="B29" s="25"/>
      <c r="C29" s="25"/>
      <c r="D29" s="11"/>
      <c r="E29" s="99"/>
      <c r="F29" s="100"/>
    </row>
    <row r="30" spans="1:6" ht="26.1" customHeight="1">
      <c r="A30" s="86" t="s">
        <v>44</v>
      </c>
      <c r="B30" s="86"/>
      <c r="C30" s="86"/>
      <c r="D30" s="86"/>
      <c r="E30" s="86"/>
      <c r="F30" s="86"/>
    </row>
    <row r="31" spans="1:6" ht="17.100000000000001" customHeight="1">
      <c r="A31" s="83" t="s">
        <v>29</v>
      </c>
      <c r="B31" s="18" t="s">
        <v>35</v>
      </c>
      <c r="C31" s="23" t="s">
        <v>195</v>
      </c>
      <c r="D31" s="83" t="s">
        <v>19</v>
      </c>
      <c r="E31" s="45" t="s">
        <v>35</v>
      </c>
      <c r="F31" s="22" t="s">
        <v>133</v>
      </c>
    </row>
    <row r="32" spans="1:6" ht="17.100000000000001" customHeight="1">
      <c r="A32" s="94"/>
      <c r="B32" s="19" t="s">
        <v>36</v>
      </c>
      <c r="C32" s="23" t="s">
        <v>352</v>
      </c>
      <c r="D32" s="95"/>
      <c r="E32" s="16" t="s">
        <v>40</v>
      </c>
      <c r="F32" s="24" t="s">
        <v>198</v>
      </c>
    </row>
    <row r="33" spans="1:6" ht="17.100000000000001" customHeight="1">
      <c r="A33" s="94"/>
      <c r="B33" s="20" t="s">
        <v>37</v>
      </c>
      <c r="C33" s="23" t="s">
        <v>115</v>
      </c>
      <c r="D33" s="95"/>
      <c r="E33" s="16" t="s">
        <v>41</v>
      </c>
      <c r="F33" s="24" t="s">
        <v>197</v>
      </c>
    </row>
    <row r="34" spans="1:6" ht="17.100000000000001" customHeight="1">
      <c r="A34" s="84"/>
      <c r="B34" s="20" t="s">
        <v>38</v>
      </c>
      <c r="C34" s="23" t="s">
        <v>196</v>
      </c>
      <c r="D34" s="96"/>
      <c r="E34" s="16" t="s">
        <v>42</v>
      </c>
      <c r="F34" s="24"/>
    </row>
    <row r="35" spans="1:6" ht="17.100000000000001" customHeight="1">
      <c r="A35" s="85"/>
      <c r="B35" s="20" t="s">
        <v>39</v>
      </c>
      <c r="C35" s="23" t="s">
        <v>58</v>
      </c>
      <c r="D35" s="97"/>
      <c r="E35" s="16" t="s">
        <v>43</v>
      </c>
      <c r="F35" s="24"/>
    </row>
    <row r="36" spans="1:6" ht="27" customHeight="1">
      <c r="A36" s="86" t="s">
        <v>44</v>
      </c>
      <c r="B36" s="86"/>
      <c r="C36" s="86"/>
      <c r="D36" s="86"/>
      <c r="E36" s="86"/>
      <c r="F36" s="86"/>
    </row>
    <row r="37" spans="1:6" ht="17.100000000000001" customHeight="1">
      <c r="A37" s="83" t="s">
        <v>30</v>
      </c>
      <c r="B37" s="78" t="s">
        <v>206</v>
      </c>
      <c r="C37" s="79"/>
      <c r="D37" s="79"/>
      <c r="E37" s="79"/>
      <c r="F37" s="80"/>
    </row>
    <row r="38" spans="1:6" ht="17.100000000000001" customHeight="1">
      <c r="A38" s="84"/>
      <c r="B38" s="78"/>
      <c r="C38" s="79"/>
      <c r="D38" s="79"/>
      <c r="E38" s="79"/>
      <c r="F38" s="80"/>
    </row>
    <row r="39" spans="1:6" ht="17.100000000000001" customHeight="1">
      <c r="A39" s="85"/>
      <c r="B39" s="78"/>
      <c r="C39" s="81"/>
      <c r="D39" s="81"/>
      <c r="E39" s="81"/>
      <c r="F39" s="82"/>
    </row>
    <row r="40" spans="1:6" ht="17.100000000000001" customHeight="1">
      <c r="A40" s="83" t="s">
        <v>19</v>
      </c>
      <c r="B40" s="78" t="s">
        <v>207</v>
      </c>
      <c r="C40" s="79"/>
      <c r="D40" s="79"/>
      <c r="E40" s="79"/>
      <c r="F40" s="80"/>
    </row>
    <row r="41" spans="1:6" ht="17.100000000000001" customHeight="1">
      <c r="A41" s="84"/>
      <c r="B41" s="78"/>
      <c r="C41" s="79"/>
      <c r="D41" s="79"/>
      <c r="E41" s="79"/>
      <c r="F41" s="80"/>
    </row>
    <row r="42" spans="1:6" ht="17.100000000000001" customHeight="1">
      <c r="A42" s="85"/>
      <c r="B42" s="78"/>
      <c r="C42" s="81"/>
      <c r="D42" s="81"/>
      <c r="E42" s="81"/>
      <c r="F42" s="82"/>
    </row>
    <row r="43" spans="1:6" ht="24" customHeight="1">
      <c r="A43" s="86" t="s">
        <v>31</v>
      </c>
      <c r="B43" s="86"/>
      <c r="C43" s="86"/>
      <c r="D43" s="86"/>
      <c r="E43" s="86"/>
      <c r="F43" s="86"/>
    </row>
    <row r="44" spans="1:6" ht="27" customHeight="1">
      <c r="A44" s="44" t="s">
        <v>29</v>
      </c>
      <c r="B44" s="87"/>
      <c r="C44" s="88"/>
      <c r="D44" s="44" t="s">
        <v>19</v>
      </c>
      <c r="E44" s="87"/>
      <c r="F44" s="88"/>
    </row>
    <row r="45" spans="1:6" ht="24" customHeight="1">
      <c r="A45" s="89" t="s">
        <v>11</v>
      </c>
      <c r="B45" s="90"/>
      <c r="C45" s="91"/>
      <c r="D45" s="43" t="s">
        <v>10</v>
      </c>
      <c r="E45" s="92">
        <f>B39</f>
        <v>0</v>
      </c>
      <c r="F45" s="93"/>
    </row>
    <row r="46" spans="1:6" ht="17.100000000000001" customHeight="1">
      <c r="A46" s="76" t="s">
        <v>29</v>
      </c>
      <c r="B46" s="13" t="s">
        <v>2</v>
      </c>
      <c r="C46" s="13" t="s">
        <v>23</v>
      </c>
      <c r="D46" s="76" t="s">
        <v>19</v>
      </c>
      <c r="E46" s="13" t="s">
        <v>24</v>
      </c>
      <c r="F46" s="13" t="s">
        <v>3</v>
      </c>
    </row>
    <row r="47" spans="1:6" ht="17.100000000000001" customHeight="1">
      <c r="A47" s="76"/>
      <c r="B47" s="3"/>
      <c r="C47" s="3"/>
      <c r="D47" s="77"/>
      <c r="E47" s="3"/>
      <c r="F47" s="14"/>
    </row>
    <row r="48" spans="1:6" ht="17.100000000000001" customHeight="1">
      <c r="A48" s="76"/>
      <c r="B48" s="3"/>
      <c r="C48" s="3"/>
      <c r="D48" s="77"/>
      <c r="E48" s="3"/>
      <c r="F48" s="14"/>
    </row>
    <row r="49" spans="1:6" ht="17.100000000000001" customHeight="1">
      <c r="A49" s="76"/>
      <c r="B49" s="3"/>
      <c r="C49" s="3"/>
      <c r="D49" s="77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J54"/>
  <sheetViews>
    <sheetView zoomScaleNormal="100" zoomScalePageLayoutView="150" workbookViewId="0">
      <selection activeCell="C27" sqref="C27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104"/>
      <c r="B1" s="104"/>
      <c r="C1" s="104"/>
      <c r="D1" s="104"/>
      <c r="E1" s="104"/>
      <c r="F1" s="104"/>
    </row>
    <row r="2" spans="1:10" ht="20.100000000000001" customHeight="1">
      <c r="A2" s="45" t="s">
        <v>4</v>
      </c>
      <c r="B2" s="15">
        <v>42319</v>
      </c>
      <c r="C2" s="5"/>
      <c r="D2" s="15"/>
      <c r="E2" s="6" t="s">
        <v>45</v>
      </c>
      <c r="F2" s="17"/>
      <c r="G2" s="30">
        <f>SUM(D4:D8)+SUM(F4:F8)</f>
        <v>1</v>
      </c>
    </row>
    <row r="3" spans="1:10" ht="24" customHeight="1">
      <c r="A3" s="105" t="s">
        <v>208</v>
      </c>
      <c r="B3" s="10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45" t="s">
        <v>5</v>
      </c>
      <c r="B4" s="27">
        <v>409000</v>
      </c>
      <c r="C4" s="8" t="s">
        <v>54</v>
      </c>
      <c r="D4" s="10">
        <v>0.1</v>
      </c>
      <c r="E4" s="9" t="s">
        <v>49</v>
      </c>
      <c r="F4" s="10">
        <v>0.19</v>
      </c>
    </row>
    <row r="5" spans="1:10" ht="17.100000000000001" customHeight="1">
      <c r="A5" s="45" t="s">
        <v>6</v>
      </c>
      <c r="B5" s="29">
        <f>B6-B4</f>
        <v>875550</v>
      </c>
      <c r="C5" s="9" t="s">
        <v>48</v>
      </c>
      <c r="D5" s="10">
        <v>0.18</v>
      </c>
      <c r="E5" s="9" t="s">
        <v>50</v>
      </c>
      <c r="F5" s="10">
        <v>0</v>
      </c>
      <c r="G5" s="31">
        <f>B7+B6</f>
        <v>21523510</v>
      </c>
    </row>
    <row r="6" spans="1:10" ht="17.100000000000001" customHeight="1">
      <c r="A6" s="45" t="s">
        <v>7</v>
      </c>
      <c r="B6" s="29">
        <v>1284550</v>
      </c>
      <c r="C6" s="8" t="s">
        <v>53</v>
      </c>
      <c r="D6" s="10">
        <v>0.1</v>
      </c>
      <c r="E6" s="9" t="s">
        <v>51</v>
      </c>
      <c r="F6" s="10">
        <v>0</v>
      </c>
      <c r="G6" s="34"/>
      <c r="H6" s="33"/>
    </row>
    <row r="7" spans="1:10" ht="17.100000000000001" customHeight="1">
      <c r="A7" s="45" t="s">
        <v>8</v>
      </c>
      <c r="B7" s="29">
        <v>20238960</v>
      </c>
      <c r="C7" s="9" t="s">
        <v>33</v>
      </c>
      <c r="D7" s="10">
        <v>0.26</v>
      </c>
      <c r="E7" s="9" t="s">
        <v>52</v>
      </c>
      <c r="F7" s="10">
        <v>0.12</v>
      </c>
      <c r="G7" s="32"/>
    </row>
    <row r="8" spans="1:10" ht="17.100000000000001" customHeight="1">
      <c r="A8" s="45" t="s">
        <v>12</v>
      </c>
      <c r="B8" s="29">
        <v>77192850</v>
      </c>
      <c r="C8" s="8" t="s">
        <v>34</v>
      </c>
      <c r="D8" s="10">
        <v>0.05</v>
      </c>
      <c r="E8" s="9"/>
      <c r="F8" s="10"/>
    </row>
    <row r="9" spans="1:10" ht="17.100000000000001" customHeight="1">
      <c r="A9" s="45" t="s">
        <v>27</v>
      </c>
      <c r="B9" s="28">
        <f>B7/B8</f>
        <v>0.26218697716174488</v>
      </c>
      <c r="C9" s="8"/>
      <c r="D9" s="10"/>
      <c r="E9" s="9"/>
      <c r="F9" s="12"/>
    </row>
    <row r="10" spans="1:10" ht="27.95" customHeight="1">
      <c r="A10" s="86" t="s">
        <v>25</v>
      </c>
      <c r="B10" s="86"/>
      <c r="C10" s="86"/>
      <c r="D10" s="86"/>
      <c r="E10" s="86"/>
      <c r="F10" s="86"/>
    </row>
    <row r="11" spans="1:10" ht="17.100000000000001" customHeight="1">
      <c r="A11" s="98" t="s">
        <v>26</v>
      </c>
      <c r="B11" s="45" t="s">
        <v>18</v>
      </c>
      <c r="C11" s="45" t="s">
        <v>14</v>
      </c>
      <c r="D11" s="45" t="s">
        <v>17</v>
      </c>
      <c r="E11" s="45"/>
      <c r="F11" s="16" t="s">
        <v>9</v>
      </c>
    </row>
    <row r="12" spans="1:10" ht="17.100000000000001" customHeight="1">
      <c r="A12" s="98"/>
      <c r="B12" s="21" t="s">
        <v>63</v>
      </c>
      <c r="C12" s="17" t="s">
        <v>209</v>
      </c>
      <c r="D12" s="107" t="s">
        <v>15</v>
      </c>
      <c r="E12" s="21" t="s">
        <v>211</v>
      </c>
      <c r="F12" s="17">
        <v>4</v>
      </c>
      <c r="J12" s="39">
        <v>93050750</v>
      </c>
    </row>
    <row r="13" spans="1:10" ht="17.100000000000001" customHeight="1">
      <c r="A13" s="98"/>
      <c r="B13" s="21" t="s">
        <v>64</v>
      </c>
      <c r="C13" s="17" t="s">
        <v>200</v>
      </c>
      <c r="D13" s="107"/>
      <c r="E13" s="21"/>
      <c r="F13" s="17"/>
    </row>
    <row r="14" spans="1:10" ht="17.100000000000001" customHeight="1">
      <c r="A14" s="98"/>
      <c r="B14" s="21" t="s">
        <v>67</v>
      </c>
      <c r="C14" s="17" t="s">
        <v>210</v>
      </c>
      <c r="D14" s="107" t="s">
        <v>16</v>
      </c>
      <c r="E14" s="21" t="s">
        <v>177</v>
      </c>
      <c r="F14" s="35">
        <v>0</v>
      </c>
    </row>
    <row r="15" spans="1:10" ht="17.100000000000001" customHeight="1">
      <c r="A15" s="98"/>
      <c r="B15" s="21" t="s">
        <v>68</v>
      </c>
      <c r="C15" s="17" t="s">
        <v>210</v>
      </c>
      <c r="D15" s="107"/>
      <c r="E15" s="21"/>
      <c r="F15" s="35"/>
    </row>
    <row r="16" spans="1:10" ht="27.95" customHeight="1">
      <c r="A16" s="86"/>
      <c r="B16" s="86"/>
      <c r="C16" s="86"/>
      <c r="D16" s="86"/>
      <c r="E16" s="86"/>
      <c r="F16" s="86"/>
    </row>
    <row r="17" spans="1:6" ht="18.95" customHeight="1">
      <c r="A17" s="2"/>
      <c r="B17" s="45" t="s">
        <v>32</v>
      </c>
      <c r="C17" s="45" t="s">
        <v>20</v>
      </c>
      <c r="D17" s="45" t="s">
        <v>21</v>
      </c>
      <c r="E17" s="101" t="s">
        <v>22</v>
      </c>
      <c r="F17" s="102"/>
    </row>
    <row r="18" spans="1:6" ht="17.100000000000001" customHeight="1">
      <c r="A18" s="98" t="s">
        <v>28</v>
      </c>
      <c r="B18" s="25">
        <v>0.5625</v>
      </c>
      <c r="C18" s="25" t="s">
        <v>212</v>
      </c>
      <c r="D18" s="11">
        <v>2</v>
      </c>
      <c r="E18" s="99"/>
      <c r="F18" s="100"/>
    </row>
    <row r="19" spans="1:6" ht="17.100000000000001" customHeight="1">
      <c r="A19" s="98"/>
      <c r="B19" s="25"/>
      <c r="C19" s="25"/>
      <c r="D19" s="11"/>
      <c r="E19" s="99"/>
      <c r="F19" s="100"/>
    </row>
    <row r="20" spans="1:6" ht="17.100000000000001" customHeight="1">
      <c r="A20" s="98"/>
      <c r="B20" s="25"/>
      <c r="C20" s="25"/>
      <c r="D20" s="11"/>
      <c r="E20" s="99"/>
      <c r="F20" s="100"/>
    </row>
    <row r="21" spans="1:6" ht="17.100000000000001" customHeight="1">
      <c r="A21" s="98"/>
      <c r="B21" s="25"/>
      <c r="C21" s="25"/>
      <c r="D21" s="11"/>
      <c r="E21" s="99"/>
      <c r="F21" s="100"/>
    </row>
    <row r="22" spans="1:6" ht="17.100000000000001" customHeight="1">
      <c r="A22" s="98"/>
      <c r="B22" s="25"/>
      <c r="C22" s="25"/>
      <c r="D22" s="11"/>
      <c r="E22" s="99"/>
      <c r="F22" s="100"/>
    </row>
    <row r="23" spans="1:6" ht="17.100000000000001" customHeight="1">
      <c r="A23" s="103"/>
      <c r="B23" s="25"/>
      <c r="C23" s="17"/>
      <c r="D23" s="11"/>
      <c r="E23" s="99"/>
      <c r="F23" s="100"/>
    </row>
    <row r="24" spans="1:6" ht="17.100000000000001" customHeight="1">
      <c r="A24" s="98" t="s">
        <v>0</v>
      </c>
      <c r="B24" s="25">
        <v>0.79166666666666663</v>
      </c>
      <c r="C24" s="25" t="s">
        <v>213</v>
      </c>
      <c r="D24" s="11">
        <v>3</v>
      </c>
      <c r="E24" s="99"/>
      <c r="F24" s="100"/>
    </row>
    <row r="25" spans="1:6" ht="17.100000000000001" customHeight="1">
      <c r="A25" s="98"/>
      <c r="B25" s="25">
        <v>0.79166666666666663</v>
      </c>
      <c r="C25" s="25" t="s">
        <v>214</v>
      </c>
      <c r="D25" s="11">
        <v>2</v>
      </c>
      <c r="E25" s="99"/>
      <c r="F25" s="100"/>
    </row>
    <row r="26" spans="1:6" ht="17.100000000000001" customHeight="1">
      <c r="A26" s="98"/>
      <c r="B26" s="25"/>
      <c r="C26" s="25"/>
      <c r="D26" s="11"/>
      <c r="E26" s="99"/>
      <c r="F26" s="100"/>
    </row>
    <row r="27" spans="1:6" ht="17.100000000000001" customHeight="1">
      <c r="A27" s="98"/>
      <c r="B27" s="25"/>
      <c r="C27" s="25"/>
      <c r="D27" s="11"/>
      <c r="E27" s="99"/>
      <c r="F27" s="100"/>
    </row>
    <row r="28" spans="1:6" ht="17.100000000000001" customHeight="1">
      <c r="A28" s="98"/>
      <c r="B28" s="25"/>
      <c r="C28" s="25"/>
      <c r="D28" s="11"/>
      <c r="E28" s="99"/>
      <c r="F28" s="100"/>
    </row>
    <row r="29" spans="1:6" ht="17.100000000000001" customHeight="1">
      <c r="A29" s="98"/>
      <c r="B29" s="25"/>
      <c r="C29" s="25"/>
      <c r="D29" s="11"/>
      <c r="E29" s="99"/>
      <c r="F29" s="100"/>
    </row>
    <row r="30" spans="1:6" ht="26.1" customHeight="1">
      <c r="A30" s="86" t="s">
        <v>44</v>
      </c>
      <c r="B30" s="86"/>
      <c r="C30" s="86"/>
      <c r="D30" s="86"/>
      <c r="E30" s="86"/>
      <c r="F30" s="86"/>
    </row>
    <row r="31" spans="1:6" ht="17.100000000000001" customHeight="1">
      <c r="A31" s="83" t="s">
        <v>29</v>
      </c>
      <c r="B31" s="18" t="s">
        <v>35</v>
      </c>
      <c r="C31" s="23" t="s">
        <v>215</v>
      </c>
      <c r="D31" s="83" t="s">
        <v>19</v>
      </c>
      <c r="E31" s="45" t="s">
        <v>35</v>
      </c>
      <c r="F31" s="22" t="s">
        <v>217</v>
      </c>
    </row>
    <row r="32" spans="1:6" ht="17.100000000000001" customHeight="1">
      <c r="A32" s="94"/>
      <c r="B32" s="19" t="s">
        <v>36</v>
      </c>
      <c r="C32" s="23" t="s">
        <v>350</v>
      </c>
      <c r="D32" s="95"/>
      <c r="E32" s="16" t="s">
        <v>40</v>
      </c>
      <c r="F32" s="24" t="s">
        <v>218</v>
      </c>
    </row>
    <row r="33" spans="1:6" ht="17.100000000000001" customHeight="1">
      <c r="A33" s="94"/>
      <c r="B33" s="20" t="s">
        <v>37</v>
      </c>
      <c r="C33" s="23" t="s">
        <v>216</v>
      </c>
      <c r="D33" s="95"/>
      <c r="E33" s="16" t="s">
        <v>41</v>
      </c>
      <c r="F33" s="24" t="s">
        <v>219</v>
      </c>
    </row>
    <row r="34" spans="1:6" ht="17.100000000000001" customHeight="1">
      <c r="A34" s="84"/>
      <c r="B34" s="20" t="s">
        <v>38</v>
      </c>
      <c r="C34" s="23" t="s">
        <v>196</v>
      </c>
      <c r="D34" s="96"/>
      <c r="E34" s="16" t="s">
        <v>42</v>
      </c>
      <c r="F34" s="24"/>
    </row>
    <row r="35" spans="1:6" ht="17.100000000000001" customHeight="1">
      <c r="A35" s="85"/>
      <c r="B35" s="20" t="s">
        <v>39</v>
      </c>
      <c r="C35" s="23" t="s">
        <v>58</v>
      </c>
      <c r="D35" s="97"/>
      <c r="E35" s="16" t="s">
        <v>43</v>
      </c>
      <c r="F35" s="24"/>
    </row>
    <row r="36" spans="1:6" ht="27" customHeight="1">
      <c r="A36" s="86" t="s">
        <v>44</v>
      </c>
      <c r="B36" s="86"/>
      <c r="C36" s="86"/>
      <c r="D36" s="86"/>
      <c r="E36" s="86"/>
      <c r="F36" s="86"/>
    </row>
    <row r="37" spans="1:6" ht="17.100000000000001" customHeight="1">
      <c r="A37" s="83" t="s">
        <v>30</v>
      </c>
      <c r="B37" s="78" t="s">
        <v>221</v>
      </c>
      <c r="C37" s="79"/>
      <c r="D37" s="79"/>
      <c r="E37" s="79"/>
      <c r="F37" s="80"/>
    </row>
    <row r="38" spans="1:6" ht="17.100000000000001" customHeight="1">
      <c r="A38" s="84"/>
      <c r="B38" s="78"/>
      <c r="C38" s="79"/>
      <c r="D38" s="79"/>
      <c r="E38" s="79"/>
      <c r="F38" s="80"/>
    </row>
    <row r="39" spans="1:6" ht="17.100000000000001" customHeight="1">
      <c r="A39" s="85"/>
      <c r="B39" s="78"/>
      <c r="C39" s="81"/>
      <c r="D39" s="81"/>
      <c r="E39" s="81"/>
      <c r="F39" s="82"/>
    </row>
    <row r="40" spans="1:6" ht="17.100000000000001" customHeight="1">
      <c r="A40" s="83" t="s">
        <v>19</v>
      </c>
      <c r="B40" s="78" t="s">
        <v>220</v>
      </c>
      <c r="C40" s="79"/>
      <c r="D40" s="79"/>
      <c r="E40" s="79"/>
      <c r="F40" s="80"/>
    </row>
    <row r="41" spans="1:6" ht="17.100000000000001" customHeight="1">
      <c r="A41" s="84"/>
      <c r="B41" s="78"/>
      <c r="C41" s="79"/>
      <c r="D41" s="79"/>
      <c r="E41" s="79"/>
      <c r="F41" s="80"/>
    </row>
    <row r="42" spans="1:6" ht="17.100000000000001" customHeight="1">
      <c r="A42" s="85"/>
      <c r="B42" s="78"/>
      <c r="C42" s="81"/>
      <c r="D42" s="81"/>
      <c r="E42" s="81"/>
      <c r="F42" s="82"/>
    </row>
    <row r="43" spans="1:6" ht="24" customHeight="1">
      <c r="A43" s="86" t="s">
        <v>31</v>
      </c>
      <c r="B43" s="86"/>
      <c r="C43" s="86"/>
      <c r="D43" s="86"/>
      <c r="E43" s="86"/>
      <c r="F43" s="86"/>
    </row>
    <row r="44" spans="1:6" ht="27" customHeight="1">
      <c r="A44" s="44" t="s">
        <v>29</v>
      </c>
      <c r="B44" s="87"/>
      <c r="C44" s="88"/>
      <c r="D44" s="44" t="s">
        <v>19</v>
      </c>
      <c r="E44" s="87"/>
      <c r="F44" s="88"/>
    </row>
    <row r="45" spans="1:6" ht="24" customHeight="1">
      <c r="A45" s="89" t="s">
        <v>11</v>
      </c>
      <c r="B45" s="90"/>
      <c r="C45" s="91"/>
      <c r="D45" s="43" t="s">
        <v>10</v>
      </c>
      <c r="E45" s="92">
        <f>B39</f>
        <v>0</v>
      </c>
      <c r="F45" s="93"/>
    </row>
    <row r="46" spans="1:6" ht="17.100000000000001" customHeight="1">
      <c r="A46" s="76" t="s">
        <v>29</v>
      </c>
      <c r="B46" s="13" t="s">
        <v>2</v>
      </c>
      <c r="C46" s="13" t="s">
        <v>23</v>
      </c>
      <c r="D46" s="76" t="s">
        <v>19</v>
      </c>
      <c r="E46" s="13" t="s">
        <v>24</v>
      </c>
      <c r="F46" s="13" t="s">
        <v>3</v>
      </c>
    </row>
    <row r="47" spans="1:6" ht="17.100000000000001" customHeight="1">
      <c r="A47" s="76"/>
      <c r="B47" s="3"/>
      <c r="C47" s="3"/>
      <c r="D47" s="77"/>
      <c r="E47" s="3"/>
      <c r="F47" s="14"/>
    </row>
    <row r="48" spans="1:6" ht="17.100000000000001" customHeight="1">
      <c r="A48" s="76"/>
      <c r="B48" s="3"/>
      <c r="C48" s="3"/>
      <c r="D48" s="77"/>
      <c r="E48" s="3"/>
      <c r="F48" s="14"/>
    </row>
    <row r="49" spans="1:6" ht="17.100000000000001" customHeight="1">
      <c r="A49" s="76"/>
      <c r="B49" s="3"/>
      <c r="C49" s="3"/>
      <c r="D49" s="77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J54"/>
  <sheetViews>
    <sheetView zoomScaleNormal="100" zoomScalePageLayoutView="150" workbookViewId="0">
      <selection activeCell="C32" sqref="C32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104"/>
      <c r="B1" s="104"/>
      <c r="C1" s="104"/>
      <c r="D1" s="104"/>
      <c r="E1" s="104"/>
      <c r="F1" s="104"/>
    </row>
    <row r="2" spans="1:10" ht="20.100000000000001" customHeight="1">
      <c r="A2" s="45" t="s">
        <v>4</v>
      </c>
      <c r="B2" s="15">
        <v>42320</v>
      </c>
      <c r="C2" s="5"/>
      <c r="D2" s="15"/>
      <c r="E2" s="6" t="s">
        <v>45</v>
      </c>
      <c r="F2" s="17"/>
      <c r="G2" s="30">
        <f>SUM(D4:D8)+SUM(F4:F8)</f>
        <v>1</v>
      </c>
    </row>
    <row r="3" spans="1:10" ht="24" customHeight="1">
      <c r="A3" s="105" t="s">
        <v>208</v>
      </c>
      <c r="B3" s="10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45" t="s">
        <v>5</v>
      </c>
      <c r="B4" s="27">
        <v>1241500</v>
      </c>
      <c r="C4" s="8" t="s">
        <v>54</v>
      </c>
      <c r="D4" s="10">
        <v>0.1</v>
      </c>
      <c r="E4" s="9" t="s">
        <v>49</v>
      </c>
      <c r="F4" s="10">
        <v>0.2</v>
      </c>
    </row>
    <row r="5" spans="1:10" ht="17.100000000000001" customHeight="1">
      <c r="A5" s="45" t="s">
        <v>6</v>
      </c>
      <c r="B5" s="29">
        <f>B6-B4</f>
        <v>1047500</v>
      </c>
      <c r="C5" s="9" t="s">
        <v>48</v>
      </c>
      <c r="D5" s="10">
        <v>0.09</v>
      </c>
      <c r="E5" s="9" t="s">
        <v>50</v>
      </c>
      <c r="F5" s="10">
        <v>0.04</v>
      </c>
      <c r="G5" s="31">
        <f>B7+B6</f>
        <v>24816960</v>
      </c>
    </row>
    <row r="6" spans="1:10" ht="17.100000000000001" customHeight="1">
      <c r="A6" s="45" t="s">
        <v>7</v>
      </c>
      <c r="B6" s="29">
        <v>2289000</v>
      </c>
      <c r="C6" s="8" t="s">
        <v>53</v>
      </c>
      <c r="D6" s="10">
        <v>0.04</v>
      </c>
      <c r="E6" s="9" t="s">
        <v>51</v>
      </c>
      <c r="F6" s="10">
        <v>0</v>
      </c>
      <c r="G6" s="34"/>
      <c r="H6" s="33"/>
    </row>
    <row r="7" spans="1:10" ht="17.100000000000001" customHeight="1">
      <c r="A7" s="45" t="s">
        <v>8</v>
      </c>
      <c r="B7" s="29">
        <v>22527960</v>
      </c>
      <c r="C7" s="9" t="s">
        <v>33</v>
      </c>
      <c r="D7" s="10">
        <v>0.27</v>
      </c>
      <c r="E7" s="9" t="s">
        <v>52</v>
      </c>
      <c r="F7" s="10">
        <v>0.25</v>
      </c>
      <c r="G7" s="32"/>
    </row>
    <row r="8" spans="1:10" ht="17.100000000000001" customHeight="1">
      <c r="A8" s="45" t="s">
        <v>12</v>
      </c>
      <c r="B8" s="29">
        <v>77192850</v>
      </c>
      <c r="C8" s="8" t="s">
        <v>34</v>
      </c>
      <c r="D8" s="10">
        <v>0.01</v>
      </c>
      <c r="E8" s="9"/>
      <c r="F8" s="10"/>
    </row>
    <row r="9" spans="1:10" ht="17.100000000000001" customHeight="1">
      <c r="A9" s="45" t="s">
        <v>27</v>
      </c>
      <c r="B9" s="28">
        <f>B7/B8</f>
        <v>0.29183998258906102</v>
      </c>
      <c r="C9" s="8"/>
      <c r="D9" s="10"/>
      <c r="E9" s="9"/>
      <c r="F9" s="12"/>
    </row>
    <row r="10" spans="1:10" ht="27.95" customHeight="1">
      <c r="A10" s="86" t="s">
        <v>25</v>
      </c>
      <c r="B10" s="86"/>
      <c r="C10" s="86"/>
      <c r="D10" s="86"/>
      <c r="E10" s="86"/>
      <c r="F10" s="86"/>
    </row>
    <row r="11" spans="1:10" ht="17.100000000000001" customHeight="1">
      <c r="A11" s="98" t="s">
        <v>26</v>
      </c>
      <c r="B11" s="45" t="s">
        <v>18</v>
      </c>
      <c r="C11" s="45" t="s">
        <v>14</v>
      </c>
      <c r="D11" s="45" t="s">
        <v>17</v>
      </c>
      <c r="E11" s="45"/>
      <c r="F11" s="16" t="s">
        <v>9</v>
      </c>
    </row>
    <row r="12" spans="1:10" ht="17.100000000000001" customHeight="1">
      <c r="A12" s="98"/>
      <c r="B12" s="21" t="s">
        <v>63</v>
      </c>
      <c r="C12" s="17" t="s">
        <v>225</v>
      </c>
      <c r="D12" s="107" t="s">
        <v>15</v>
      </c>
      <c r="E12" s="21" t="s">
        <v>228</v>
      </c>
      <c r="F12" s="17">
        <v>12</v>
      </c>
      <c r="J12" s="39">
        <v>93050750</v>
      </c>
    </row>
    <row r="13" spans="1:10" ht="17.100000000000001" customHeight="1">
      <c r="A13" s="98"/>
      <c r="B13" s="21" t="s">
        <v>64</v>
      </c>
      <c r="C13" s="17" t="s">
        <v>226</v>
      </c>
      <c r="D13" s="107"/>
      <c r="E13" s="21" t="s">
        <v>229</v>
      </c>
      <c r="F13" s="17">
        <v>5</v>
      </c>
    </row>
    <row r="14" spans="1:10" ht="17.100000000000001" customHeight="1">
      <c r="A14" s="98"/>
      <c r="B14" s="21" t="s">
        <v>67</v>
      </c>
      <c r="C14" s="17" t="s">
        <v>227</v>
      </c>
      <c r="D14" s="107" t="s">
        <v>16</v>
      </c>
      <c r="E14" s="21" t="s">
        <v>68</v>
      </c>
      <c r="F14" s="35">
        <v>0</v>
      </c>
    </row>
    <row r="15" spans="1:10" ht="17.100000000000001" customHeight="1">
      <c r="A15" s="98"/>
      <c r="B15" s="21" t="s">
        <v>68</v>
      </c>
      <c r="C15" s="17" t="s">
        <v>184</v>
      </c>
      <c r="D15" s="107"/>
      <c r="E15" s="21"/>
      <c r="F15" s="35"/>
    </row>
    <row r="16" spans="1:10" ht="27.95" customHeight="1">
      <c r="A16" s="86"/>
      <c r="B16" s="86"/>
      <c r="C16" s="86"/>
      <c r="D16" s="86"/>
      <c r="E16" s="86"/>
      <c r="F16" s="86"/>
    </row>
    <row r="17" spans="1:6" ht="18.95" customHeight="1">
      <c r="A17" s="2"/>
      <c r="B17" s="45" t="s">
        <v>32</v>
      </c>
      <c r="C17" s="45" t="s">
        <v>20</v>
      </c>
      <c r="D17" s="45" t="s">
        <v>21</v>
      </c>
      <c r="E17" s="101" t="s">
        <v>22</v>
      </c>
      <c r="F17" s="102"/>
    </row>
    <row r="18" spans="1:6" ht="17.100000000000001" customHeight="1">
      <c r="A18" s="98" t="s">
        <v>28</v>
      </c>
      <c r="B18" s="25">
        <v>0.48958333333333331</v>
      </c>
      <c r="C18" s="25" t="s">
        <v>230</v>
      </c>
      <c r="D18" s="11">
        <v>13</v>
      </c>
      <c r="E18" s="99"/>
      <c r="F18" s="100"/>
    </row>
    <row r="19" spans="1:6" ht="17.100000000000001" customHeight="1">
      <c r="A19" s="98"/>
      <c r="B19" s="25">
        <v>0.58333333333333337</v>
      </c>
      <c r="C19" s="25" t="s">
        <v>231</v>
      </c>
      <c r="D19" s="11">
        <v>3</v>
      </c>
      <c r="E19" s="99"/>
      <c r="F19" s="100"/>
    </row>
    <row r="20" spans="1:6" ht="17.100000000000001" customHeight="1">
      <c r="A20" s="98"/>
      <c r="B20" s="25"/>
      <c r="C20" s="25"/>
      <c r="D20" s="11"/>
      <c r="E20" s="99"/>
      <c r="F20" s="100"/>
    </row>
    <row r="21" spans="1:6" ht="17.100000000000001" customHeight="1">
      <c r="A21" s="98"/>
      <c r="B21" s="25"/>
      <c r="C21" s="25"/>
      <c r="D21" s="11"/>
      <c r="E21" s="99"/>
      <c r="F21" s="100"/>
    </row>
    <row r="22" spans="1:6" ht="17.100000000000001" customHeight="1">
      <c r="A22" s="98"/>
      <c r="B22" s="25"/>
      <c r="C22" s="25"/>
      <c r="D22" s="11"/>
      <c r="E22" s="99"/>
      <c r="F22" s="100"/>
    </row>
    <row r="23" spans="1:6" ht="17.100000000000001" customHeight="1">
      <c r="A23" s="103"/>
      <c r="B23" s="25"/>
      <c r="C23" s="17"/>
      <c r="D23" s="11"/>
      <c r="E23" s="99"/>
      <c r="F23" s="100"/>
    </row>
    <row r="24" spans="1:6" ht="17.100000000000001" customHeight="1">
      <c r="A24" s="98" t="s">
        <v>0</v>
      </c>
      <c r="B24" s="25">
        <v>0.75</v>
      </c>
      <c r="C24" s="25" t="s">
        <v>232</v>
      </c>
      <c r="D24" s="11">
        <v>4</v>
      </c>
      <c r="E24" s="99" t="s">
        <v>128</v>
      </c>
      <c r="F24" s="100"/>
    </row>
    <row r="25" spans="1:6" ht="17.100000000000001" customHeight="1">
      <c r="A25" s="98"/>
      <c r="B25" s="25">
        <v>0.75</v>
      </c>
      <c r="C25" s="25" t="s">
        <v>233</v>
      </c>
      <c r="D25" s="11">
        <v>6</v>
      </c>
      <c r="E25" s="99"/>
      <c r="F25" s="100"/>
    </row>
    <row r="26" spans="1:6" ht="17.100000000000001" customHeight="1">
      <c r="A26" s="98"/>
      <c r="B26" s="25">
        <v>0.79166666666666663</v>
      </c>
      <c r="C26" s="25" t="s">
        <v>234</v>
      </c>
      <c r="D26" s="11">
        <v>4</v>
      </c>
      <c r="E26" s="99" t="s">
        <v>128</v>
      </c>
      <c r="F26" s="100"/>
    </row>
    <row r="27" spans="1:6" ht="17.100000000000001" customHeight="1">
      <c r="A27" s="98"/>
      <c r="B27" s="25"/>
      <c r="C27" s="25"/>
      <c r="D27" s="11"/>
      <c r="E27" s="99"/>
      <c r="F27" s="100"/>
    </row>
    <row r="28" spans="1:6" ht="17.100000000000001" customHeight="1">
      <c r="A28" s="98"/>
      <c r="B28" s="25"/>
      <c r="C28" s="25"/>
      <c r="D28" s="11"/>
      <c r="E28" s="99"/>
      <c r="F28" s="100"/>
    </row>
    <row r="29" spans="1:6" ht="17.100000000000001" customHeight="1">
      <c r="A29" s="98"/>
      <c r="B29" s="25"/>
      <c r="C29" s="25"/>
      <c r="D29" s="11"/>
      <c r="E29" s="99"/>
      <c r="F29" s="100"/>
    </row>
    <row r="30" spans="1:6" ht="26.1" customHeight="1">
      <c r="A30" s="86" t="s">
        <v>44</v>
      </c>
      <c r="B30" s="86"/>
      <c r="C30" s="86"/>
      <c r="D30" s="86"/>
      <c r="E30" s="86"/>
      <c r="F30" s="86"/>
    </row>
    <row r="31" spans="1:6" ht="17.100000000000001" customHeight="1">
      <c r="A31" s="83" t="s">
        <v>29</v>
      </c>
      <c r="B31" s="18" t="s">
        <v>35</v>
      </c>
      <c r="C31" s="23" t="s">
        <v>215</v>
      </c>
      <c r="D31" s="83" t="s">
        <v>19</v>
      </c>
      <c r="E31" s="45" t="s">
        <v>35</v>
      </c>
      <c r="F31" s="22" t="s">
        <v>222</v>
      </c>
    </row>
    <row r="32" spans="1:6" ht="17.100000000000001" customHeight="1">
      <c r="A32" s="94"/>
      <c r="B32" s="19" t="s">
        <v>36</v>
      </c>
      <c r="C32" s="23" t="s">
        <v>351</v>
      </c>
      <c r="D32" s="95"/>
      <c r="E32" s="16" t="s">
        <v>40</v>
      </c>
      <c r="F32" s="24" t="s">
        <v>223</v>
      </c>
    </row>
    <row r="33" spans="1:6" ht="17.100000000000001" customHeight="1">
      <c r="A33" s="94"/>
      <c r="B33" s="20" t="s">
        <v>37</v>
      </c>
      <c r="C33" s="23" t="s">
        <v>216</v>
      </c>
      <c r="D33" s="95"/>
      <c r="E33" s="16" t="s">
        <v>41</v>
      </c>
      <c r="F33" s="24" t="s">
        <v>219</v>
      </c>
    </row>
    <row r="34" spans="1:6" ht="17.100000000000001" customHeight="1">
      <c r="A34" s="84"/>
      <c r="B34" s="20" t="s">
        <v>38</v>
      </c>
      <c r="C34" s="23" t="s">
        <v>196</v>
      </c>
      <c r="D34" s="96"/>
      <c r="E34" s="16" t="s">
        <v>42</v>
      </c>
      <c r="F34" s="24"/>
    </row>
    <row r="35" spans="1:6" ht="17.100000000000001" customHeight="1">
      <c r="A35" s="85"/>
      <c r="B35" s="20" t="s">
        <v>39</v>
      </c>
      <c r="C35" s="23" t="s">
        <v>58</v>
      </c>
      <c r="D35" s="97"/>
      <c r="E35" s="16" t="s">
        <v>43</v>
      </c>
      <c r="F35" s="24"/>
    </row>
    <row r="36" spans="1:6" ht="27" customHeight="1">
      <c r="A36" s="86" t="s">
        <v>44</v>
      </c>
      <c r="B36" s="86"/>
      <c r="C36" s="86"/>
      <c r="D36" s="86"/>
      <c r="E36" s="86"/>
      <c r="F36" s="86"/>
    </row>
    <row r="37" spans="1:6" ht="17.100000000000001" customHeight="1">
      <c r="A37" s="83" t="s">
        <v>30</v>
      </c>
      <c r="B37" s="78" t="s">
        <v>224</v>
      </c>
      <c r="C37" s="79"/>
      <c r="D37" s="79"/>
      <c r="E37" s="79"/>
      <c r="F37" s="80"/>
    </row>
    <row r="38" spans="1:6" ht="17.100000000000001" customHeight="1">
      <c r="A38" s="84"/>
      <c r="B38" s="78"/>
      <c r="C38" s="79"/>
      <c r="D38" s="79"/>
      <c r="E38" s="79"/>
      <c r="F38" s="80"/>
    </row>
    <row r="39" spans="1:6" ht="17.100000000000001" customHeight="1">
      <c r="A39" s="85"/>
      <c r="B39" s="78"/>
      <c r="C39" s="81"/>
      <c r="D39" s="81"/>
      <c r="E39" s="81"/>
      <c r="F39" s="82"/>
    </row>
    <row r="40" spans="1:6" ht="17.100000000000001" customHeight="1">
      <c r="A40" s="83" t="s">
        <v>19</v>
      </c>
      <c r="B40" s="78" t="s">
        <v>220</v>
      </c>
      <c r="C40" s="79"/>
      <c r="D40" s="79"/>
      <c r="E40" s="79"/>
      <c r="F40" s="80"/>
    </row>
    <row r="41" spans="1:6" ht="17.100000000000001" customHeight="1">
      <c r="A41" s="84"/>
      <c r="B41" s="78"/>
      <c r="C41" s="79"/>
      <c r="D41" s="79"/>
      <c r="E41" s="79"/>
      <c r="F41" s="80"/>
    </row>
    <row r="42" spans="1:6" ht="17.100000000000001" customHeight="1">
      <c r="A42" s="85"/>
      <c r="B42" s="78"/>
      <c r="C42" s="81"/>
      <c r="D42" s="81"/>
      <c r="E42" s="81"/>
      <c r="F42" s="82"/>
    </row>
    <row r="43" spans="1:6" ht="24" customHeight="1">
      <c r="A43" s="86" t="s">
        <v>31</v>
      </c>
      <c r="B43" s="86"/>
      <c r="C43" s="86"/>
      <c r="D43" s="86"/>
      <c r="E43" s="86"/>
      <c r="F43" s="86"/>
    </row>
    <row r="44" spans="1:6" ht="27" customHeight="1">
      <c r="A44" s="44" t="s">
        <v>29</v>
      </c>
      <c r="B44" s="87"/>
      <c r="C44" s="88"/>
      <c r="D44" s="44" t="s">
        <v>19</v>
      </c>
      <c r="E44" s="87"/>
      <c r="F44" s="88"/>
    </row>
    <row r="45" spans="1:6" ht="24" customHeight="1">
      <c r="A45" s="89" t="s">
        <v>11</v>
      </c>
      <c r="B45" s="90"/>
      <c r="C45" s="91"/>
      <c r="D45" s="43" t="s">
        <v>10</v>
      </c>
      <c r="E45" s="92">
        <f>B39</f>
        <v>0</v>
      </c>
      <c r="F45" s="93"/>
    </row>
    <row r="46" spans="1:6" ht="17.100000000000001" customHeight="1">
      <c r="A46" s="76" t="s">
        <v>29</v>
      </c>
      <c r="B46" s="13" t="s">
        <v>2</v>
      </c>
      <c r="C46" s="13" t="s">
        <v>23</v>
      </c>
      <c r="D46" s="76" t="s">
        <v>19</v>
      </c>
      <c r="E46" s="13" t="s">
        <v>24</v>
      </c>
      <c r="F46" s="13" t="s">
        <v>3</v>
      </c>
    </row>
    <row r="47" spans="1:6" ht="17.100000000000001" customHeight="1">
      <c r="A47" s="76"/>
      <c r="B47" s="3"/>
      <c r="C47" s="3"/>
      <c r="D47" s="77"/>
      <c r="E47" s="3"/>
      <c r="F47" s="14"/>
    </row>
    <row r="48" spans="1:6" ht="17.100000000000001" customHeight="1">
      <c r="A48" s="76"/>
      <c r="B48" s="3"/>
      <c r="C48" s="3"/>
      <c r="D48" s="77"/>
      <c r="E48" s="3"/>
      <c r="F48" s="14"/>
    </row>
    <row r="49" spans="1:6" ht="17.100000000000001" customHeight="1">
      <c r="A49" s="76"/>
      <c r="B49" s="3"/>
      <c r="C49" s="3"/>
      <c r="D49" s="77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J54"/>
  <sheetViews>
    <sheetView zoomScaleNormal="100" zoomScalePageLayoutView="150" workbookViewId="0">
      <selection activeCell="C34" sqref="C34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104"/>
      <c r="B1" s="104"/>
      <c r="C1" s="104"/>
      <c r="D1" s="104"/>
      <c r="E1" s="104"/>
      <c r="F1" s="104"/>
    </row>
    <row r="2" spans="1:10" ht="20.100000000000001" customHeight="1">
      <c r="A2" s="45" t="s">
        <v>4</v>
      </c>
      <c r="B2" s="15">
        <v>42321</v>
      </c>
      <c r="C2" s="5"/>
      <c r="D2" s="15"/>
      <c r="E2" s="6" t="s">
        <v>45</v>
      </c>
      <c r="F2" s="17"/>
      <c r="G2" s="30">
        <f>SUM(D4:D8)+SUM(F4:F8)</f>
        <v>1.01</v>
      </c>
    </row>
    <row r="3" spans="1:10" ht="24" customHeight="1">
      <c r="A3" s="105" t="s">
        <v>208</v>
      </c>
      <c r="B3" s="10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45" t="s">
        <v>5</v>
      </c>
      <c r="B4" s="27">
        <v>533000</v>
      </c>
      <c r="C4" s="8" t="s">
        <v>54</v>
      </c>
      <c r="D4" s="10">
        <v>0</v>
      </c>
      <c r="E4" s="9" t="s">
        <v>49</v>
      </c>
      <c r="F4" s="10">
        <v>0.11</v>
      </c>
    </row>
    <row r="5" spans="1:10" ht="17.100000000000001" customHeight="1">
      <c r="A5" s="45" t="s">
        <v>6</v>
      </c>
      <c r="B5" s="29">
        <f>B6-B4</f>
        <v>781600</v>
      </c>
      <c r="C5" s="9" t="s">
        <v>48</v>
      </c>
      <c r="D5" s="10">
        <v>0.09</v>
      </c>
      <c r="E5" s="9" t="s">
        <v>50</v>
      </c>
      <c r="F5" s="10">
        <v>0.13</v>
      </c>
      <c r="G5" s="31">
        <f>B7+B6</f>
        <v>25157160</v>
      </c>
    </row>
    <row r="6" spans="1:10" ht="17.100000000000001" customHeight="1">
      <c r="A6" s="45" t="s">
        <v>7</v>
      </c>
      <c r="B6" s="29">
        <v>1314600</v>
      </c>
      <c r="C6" s="8" t="s">
        <v>53</v>
      </c>
      <c r="D6" s="10">
        <v>0.03</v>
      </c>
      <c r="E6" s="9" t="s">
        <v>51</v>
      </c>
      <c r="F6" s="10">
        <v>0.2</v>
      </c>
      <c r="G6" s="34"/>
      <c r="H6" s="33"/>
    </row>
    <row r="7" spans="1:10" ht="17.100000000000001" customHeight="1">
      <c r="A7" s="45" t="s">
        <v>8</v>
      </c>
      <c r="B7" s="29">
        <v>23842560</v>
      </c>
      <c r="C7" s="9" t="s">
        <v>33</v>
      </c>
      <c r="D7" s="10">
        <v>0.2</v>
      </c>
      <c r="E7" s="9" t="s">
        <v>52</v>
      </c>
      <c r="F7" s="10">
        <v>0.23</v>
      </c>
      <c r="G7" s="32"/>
    </row>
    <row r="8" spans="1:10" ht="17.100000000000001" customHeight="1">
      <c r="A8" s="45" t="s">
        <v>12</v>
      </c>
      <c r="B8" s="29">
        <v>77192850</v>
      </c>
      <c r="C8" s="8" t="s">
        <v>34</v>
      </c>
      <c r="D8" s="10">
        <v>0.02</v>
      </c>
      <c r="E8" s="9"/>
      <c r="F8" s="10"/>
    </row>
    <row r="9" spans="1:10" ht="17.100000000000001" customHeight="1">
      <c r="A9" s="45" t="s">
        <v>27</v>
      </c>
      <c r="B9" s="28">
        <f>B7/B8</f>
        <v>0.30887005726566646</v>
      </c>
      <c r="C9" s="8"/>
      <c r="D9" s="10"/>
      <c r="E9" s="9"/>
      <c r="F9" s="12"/>
    </row>
    <row r="10" spans="1:10" ht="27.95" customHeight="1">
      <c r="A10" s="86" t="s">
        <v>25</v>
      </c>
      <c r="B10" s="86"/>
      <c r="C10" s="86"/>
      <c r="D10" s="86"/>
      <c r="E10" s="86"/>
      <c r="F10" s="86"/>
    </row>
    <row r="11" spans="1:10" ht="17.100000000000001" customHeight="1">
      <c r="A11" s="98" t="s">
        <v>26</v>
      </c>
      <c r="B11" s="45" t="s">
        <v>18</v>
      </c>
      <c r="C11" s="45" t="s">
        <v>14</v>
      </c>
      <c r="D11" s="45" t="s">
        <v>17</v>
      </c>
      <c r="E11" s="45"/>
      <c r="F11" s="16" t="s">
        <v>9</v>
      </c>
    </row>
    <row r="12" spans="1:10" ht="17.100000000000001" customHeight="1">
      <c r="A12" s="98"/>
      <c r="B12" s="21" t="s">
        <v>235</v>
      </c>
      <c r="C12" s="17">
        <v>1</v>
      </c>
      <c r="D12" s="107" t="s">
        <v>15</v>
      </c>
      <c r="E12" s="21"/>
      <c r="F12" s="17"/>
      <c r="J12" s="39">
        <v>93050750</v>
      </c>
    </row>
    <row r="13" spans="1:10" ht="17.100000000000001" customHeight="1">
      <c r="A13" s="98"/>
      <c r="B13" s="21" t="s">
        <v>236</v>
      </c>
      <c r="C13" s="17">
        <v>0</v>
      </c>
      <c r="D13" s="107"/>
      <c r="E13" s="21"/>
      <c r="F13" s="17"/>
    </row>
    <row r="14" spans="1:10" ht="17.100000000000001" customHeight="1">
      <c r="A14" s="98"/>
      <c r="B14" s="21" t="s">
        <v>238</v>
      </c>
      <c r="C14" s="17">
        <v>1</v>
      </c>
      <c r="D14" s="107" t="s">
        <v>16</v>
      </c>
      <c r="E14" s="21"/>
      <c r="F14" s="35"/>
    </row>
    <row r="15" spans="1:10" ht="17.100000000000001" customHeight="1">
      <c r="A15" s="98"/>
      <c r="B15" s="21" t="s">
        <v>237</v>
      </c>
      <c r="C15" s="17">
        <v>0</v>
      </c>
      <c r="D15" s="107"/>
      <c r="E15" s="21"/>
      <c r="F15" s="35"/>
    </row>
    <row r="16" spans="1:10" ht="27.95" customHeight="1">
      <c r="A16" s="86"/>
      <c r="B16" s="86"/>
      <c r="C16" s="86"/>
      <c r="D16" s="86"/>
      <c r="E16" s="86"/>
      <c r="F16" s="86"/>
    </row>
    <row r="17" spans="1:6" ht="18.95" customHeight="1">
      <c r="A17" s="2"/>
      <c r="B17" s="45" t="s">
        <v>32</v>
      </c>
      <c r="C17" s="45" t="s">
        <v>20</v>
      </c>
      <c r="D17" s="45" t="s">
        <v>21</v>
      </c>
      <c r="E17" s="101" t="s">
        <v>22</v>
      </c>
      <c r="F17" s="102"/>
    </row>
    <row r="18" spans="1:6" ht="17.100000000000001" customHeight="1">
      <c r="A18" s="98" t="s">
        <v>28</v>
      </c>
      <c r="B18" s="25"/>
      <c r="C18" s="25"/>
      <c r="D18" s="11"/>
      <c r="E18" s="99"/>
      <c r="F18" s="100"/>
    </row>
    <row r="19" spans="1:6" ht="17.100000000000001" customHeight="1">
      <c r="A19" s="98"/>
      <c r="B19" s="25"/>
      <c r="C19" s="25"/>
      <c r="D19" s="11"/>
      <c r="E19" s="99"/>
      <c r="F19" s="100"/>
    </row>
    <row r="20" spans="1:6" ht="17.100000000000001" customHeight="1">
      <c r="A20" s="98"/>
      <c r="B20" s="25"/>
      <c r="C20" s="25"/>
      <c r="D20" s="11"/>
      <c r="E20" s="99"/>
      <c r="F20" s="100"/>
    </row>
    <row r="21" spans="1:6" ht="17.100000000000001" customHeight="1">
      <c r="A21" s="98"/>
      <c r="B21" s="25"/>
      <c r="C21" s="25"/>
      <c r="D21" s="11"/>
      <c r="E21" s="99"/>
      <c r="F21" s="100"/>
    </row>
    <row r="22" spans="1:6" ht="17.100000000000001" customHeight="1">
      <c r="A22" s="98"/>
      <c r="B22" s="25"/>
      <c r="C22" s="25"/>
      <c r="D22" s="11"/>
      <c r="E22" s="99"/>
      <c r="F22" s="100"/>
    </row>
    <row r="23" spans="1:6" ht="17.100000000000001" customHeight="1">
      <c r="A23" s="103"/>
      <c r="B23" s="25"/>
      <c r="C23" s="17"/>
      <c r="D23" s="11"/>
      <c r="E23" s="99"/>
      <c r="F23" s="100"/>
    </row>
    <row r="24" spans="1:6" ht="17.100000000000001" customHeight="1">
      <c r="A24" s="98" t="s">
        <v>0</v>
      </c>
      <c r="B24" s="25">
        <v>0.77083333333333337</v>
      </c>
      <c r="C24" s="25" t="s">
        <v>239</v>
      </c>
      <c r="D24" s="11">
        <v>2</v>
      </c>
      <c r="E24" s="99" t="s">
        <v>240</v>
      </c>
      <c r="F24" s="100"/>
    </row>
    <row r="25" spans="1:6" ht="17.100000000000001" customHeight="1">
      <c r="A25" s="98"/>
      <c r="B25" s="25">
        <v>0.77083333333333337</v>
      </c>
      <c r="C25" s="25" t="s">
        <v>241</v>
      </c>
      <c r="D25" s="11">
        <v>2</v>
      </c>
      <c r="E25" s="99"/>
      <c r="F25" s="100"/>
    </row>
    <row r="26" spans="1:6" ht="17.100000000000001" customHeight="1">
      <c r="A26" s="98"/>
      <c r="B26" s="25"/>
      <c r="C26" s="25"/>
      <c r="D26" s="11"/>
      <c r="E26" s="99"/>
      <c r="F26" s="100"/>
    </row>
    <row r="27" spans="1:6" ht="17.100000000000001" customHeight="1">
      <c r="A27" s="98"/>
      <c r="B27" s="25"/>
      <c r="C27" s="25"/>
      <c r="D27" s="11"/>
      <c r="E27" s="99"/>
      <c r="F27" s="100"/>
    </row>
    <row r="28" spans="1:6" ht="17.100000000000001" customHeight="1">
      <c r="A28" s="98"/>
      <c r="B28" s="25"/>
      <c r="C28" s="25"/>
      <c r="D28" s="11"/>
      <c r="E28" s="99"/>
      <c r="F28" s="100"/>
    </row>
    <row r="29" spans="1:6" ht="17.100000000000001" customHeight="1">
      <c r="A29" s="98"/>
      <c r="B29" s="25"/>
      <c r="C29" s="25"/>
      <c r="D29" s="11"/>
      <c r="E29" s="99"/>
      <c r="F29" s="100"/>
    </row>
    <row r="30" spans="1:6" ht="26.1" customHeight="1">
      <c r="A30" s="86" t="s">
        <v>44</v>
      </c>
      <c r="B30" s="86"/>
      <c r="C30" s="86"/>
      <c r="D30" s="86"/>
      <c r="E30" s="86"/>
      <c r="F30" s="86"/>
    </row>
    <row r="31" spans="1:6" ht="17.100000000000001" customHeight="1">
      <c r="A31" s="83" t="s">
        <v>29</v>
      </c>
      <c r="B31" s="18" t="s">
        <v>35</v>
      </c>
      <c r="C31" s="23" t="s">
        <v>190</v>
      </c>
      <c r="D31" s="83" t="s">
        <v>19</v>
      </c>
      <c r="E31" s="45" t="s">
        <v>35</v>
      </c>
      <c r="F31" s="22" t="s">
        <v>243</v>
      </c>
    </row>
    <row r="32" spans="1:6" ht="17.100000000000001" customHeight="1">
      <c r="A32" s="94"/>
      <c r="B32" s="19" t="s">
        <v>36</v>
      </c>
      <c r="C32" s="23" t="s">
        <v>350</v>
      </c>
      <c r="D32" s="95"/>
      <c r="E32" s="16" t="s">
        <v>40</v>
      </c>
      <c r="F32" s="24" t="s">
        <v>223</v>
      </c>
    </row>
    <row r="33" spans="1:6" ht="17.100000000000001" customHeight="1">
      <c r="A33" s="94"/>
      <c r="B33" s="20" t="s">
        <v>37</v>
      </c>
      <c r="C33" s="23" t="s">
        <v>115</v>
      </c>
      <c r="D33" s="95"/>
      <c r="E33" s="16" t="s">
        <v>41</v>
      </c>
      <c r="F33" s="24" t="s">
        <v>244</v>
      </c>
    </row>
    <row r="34" spans="1:6" ht="17.100000000000001" customHeight="1">
      <c r="A34" s="84"/>
      <c r="B34" s="20" t="s">
        <v>38</v>
      </c>
      <c r="C34" s="23" t="s">
        <v>242</v>
      </c>
      <c r="D34" s="96"/>
      <c r="E34" s="16" t="s">
        <v>42</v>
      </c>
      <c r="F34" s="24"/>
    </row>
    <row r="35" spans="1:6" ht="17.100000000000001" customHeight="1">
      <c r="A35" s="85"/>
      <c r="B35" s="20" t="s">
        <v>39</v>
      </c>
      <c r="C35" s="23" t="s">
        <v>58</v>
      </c>
      <c r="D35" s="97"/>
      <c r="E35" s="16" t="s">
        <v>43</v>
      </c>
      <c r="F35" s="24"/>
    </row>
    <row r="36" spans="1:6" ht="27" customHeight="1">
      <c r="A36" s="86" t="s">
        <v>44</v>
      </c>
      <c r="B36" s="86"/>
      <c r="C36" s="86"/>
      <c r="D36" s="86"/>
      <c r="E36" s="86"/>
      <c r="F36" s="86"/>
    </row>
    <row r="37" spans="1:6" ht="17.100000000000001" customHeight="1">
      <c r="A37" s="83" t="s">
        <v>30</v>
      </c>
      <c r="B37" s="78" t="s">
        <v>245</v>
      </c>
      <c r="C37" s="79"/>
      <c r="D37" s="79"/>
      <c r="E37" s="79"/>
      <c r="F37" s="80"/>
    </row>
    <row r="38" spans="1:6" ht="17.100000000000001" customHeight="1">
      <c r="A38" s="84"/>
      <c r="B38" s="78"/>
      <c r="C38" s="79"/>
      <c r="D38" s="79"/>
      <c r="E38" s="79"/>
      <c r="F38" s="80"/>
    </row>
    <row r="39" spans="1:6" ht="17.100000000000001" customHeight="1">
      <c r="A39" s="85"/>
      <c r="B39" s="78"/>
      <c r="C39" s="81"/>
      <c r="D39" s="81"/>
      <c r="E39" s="81"/>
      <c r="F39" s="82"/>
    </row>
    <row r="40" spans="1:6" ht="17.100000000000001" customHeight="1">
      <c r="A40" s="83" t="s">
        <v>19</v>
      </c>
      <c r="B40" s="78" t="s">
        <v>246</v>
      </c>
      <c r="C40" s="79"/>
      <c r="D40" s="79"/>
      <c r="E40" s="79"/>
      <c r="F40" s="80"/>
    </row>
    <row r="41" spans="1:6" ht="17.100000000000001" customHeight="1">
      <c r="A41" s="84"/>
      <c r="B41" s="78"/>
      <c r="C41" s="79"/>
      <c r="D41" s="79"/>
      <c r="E41" s="79"/>
      <c r="F41" s="80"/>
    </row>
    <row r="42" spans="1:6" ht="17.100000000000001" customHeight="1">
      <c r="A42" s="85"/>
      <c r="B42" s="78"/>
      <c r="C42" s="81"/>
      <c r="D42" s="81"/>
      <c r="E42" s="81"/>
      <c r="F42" s="82"/>
    </row>
    <row r="43" spans="1:6" ht="24" customHeight="1">
      <c r="A43" s="86" t="s">
        <v>31</v>
      </c>
      <c r="B43" s="86"/>
      <c r="C43" s="86"/>
      <c r="D43" s="86"/>
      <c r="E43" s="86"/>
      <c r="F43" s="86"/>
    </row>
    <row r="44" spans="1:6" ht="27" customHeight="1">
      <c r="A44" s="44" t="s">
        <v>29</v>
      </c>
      <c r="B44" s="87"/>
      <c r="C44" s="88"/>
      <c r="D44" s="44" t="s">
        <v>19</v>
      </c>
      <c r="E44" s="87"/>
      <c r="F44" s="88"/>
    </row>
    <row r="45" spans="1:6" ht="24" customHeight="1">
      <c r="A45" s="89" t="s">
        <v>11</v>
      </c>
      <c r="B45" s="90"/>
      <c r="C45" s="91"/>
      <c r="D45" s="43" t="s">
        <v>10</v>
      </c>
      <c r="E45" s="92">
        <f>B39</f>
        <v>0</v>
      </c>
      <c r="F45" s="93"/>
    </row>
    <row r="46" spans="1:6" ht="17.100000000000001" customHeight="1">
      <c r="A46" s="76" t="s">
        <v>29</v>
      </c>
      <c r="B46" s="13" t="s">
        <v>2</v>
      </c>
      <c r="C46" s="13" t="s">
        <v>23</v>
      </c>
      <c r="D46" s="76" t="s">
        <v>19</v>
      </c>
      <c r="E46" s="13" t="s">
        <v>24</v>
      </c>
      <c r="F46" s="13" t="s">
        <v>3</v>
      </c>
    </row>
    <row r="47" spans="1:6" ht="17.100000000000001" customHeight="1">
      <c r="A47" s="76"/>
      <c r="B47" s="3"/>
      <c r="C47" s="3"/>
      <c r="D47" s="77"/>
      <c r="E47" s="3"/>
      <c r="F47" s="14"/>
    </row>
    <row r="48" spans="1:6" ht="17.100000000000001" customHeight="1">
      <c r="A48" s="76"/>
      <c r="B48" s="3"/>
      <c r="C48" s="3"/>
      <c r="D48" s="77"/>
      <c r="E48" s="3"/>
      <c r="F48" s="14"/>
    </row>
    <row r="49" spans="1:6" ht="17.100000000000001" customHeight="1">
      <c r="A49" s="76"/>
      <c r="B49" s="3"/>
      <c r="C49" s="3"/>
      <c r="D49" s="77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J54"/>
  <sheetViews>
    <sheetView zoomScaleNormal="100" zoomScalePageLayoutView="150" workbookViewId="0">
      <selection activeCell="A30" sqref="A30:F30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104"/>
      <c r="B1" s="104"/>
      <c r="C1" s="104"/>
      <c r="D1" s="104"/>
      <c r="E1" s="104"/>
      <c r="F1" s="104"/>
    </row>
    <row r="2" spans="1:10" ht="20.100000000000001" customHeight="1">
      <c r="A2" s="45" t="s">
        <v>4</v>
      </c>
      <c r="B2" s="15">
        <v>42322</v>
      </c>
      <c r="C2" s="5"/>
      <c r="D2" s="15"/>
      <c r="E2" s="6" t="s">
        <v>45</v>
      </c>
      <c r="F2" s="17"/>
      <c r="G2" s="30">
        <f>SUM(D4:D8)+SUM(F4:F8)</f>
        <v>1</v>
      </c>
    </row>
    <row r="3" spans="1:10" ht="24" customHeight="1">
      <c r="A3" s="105" t="s">
        <v>208</v>
      </c>
      <c r="B3" s="10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45" t="s">
        <v>5</v>
      </c>
      <c r="B4" s="27">
        <v>1634500</v>
      </c>
      <c r="C4" s="8" t="s">
        <v>54</v>
      </c>
      <c r="D4" s="10">
        <v>0.03</v>
      </c>
      <c r="E4" s="9" t="s">
        <v>49</v>
      </c>
      <c r="F4" s="10">
        <v>0.21</v>
      </c>
    </row>
    <row r="5" spans="1:10" ht="17.100000000000001" customHeight="1">
      <c r="A5" s="45" t="s">
        <v>6</v>
      </c>
      <c r="B5" s="29">
        <f>B6-B4</f>
        <v>1357000</v>
      </c>
      <c r="C5" s="9" t="s">
        <v>48</v>
      </c>
      <c r="D5" s="10">
        <v>0.06</v>
      </c>
      <c r="E5" s="9" t="s">
        <v>50</v>
      </c>
      <c r="F5" s="10">
        <v>0.13</v>
      </c>
      <c r="G5" s="31">
        <f>B7+B6</f>
        <v>29825560</v>
      </c>
    </row>
    <row r="6" spans="1:10" ht="17.100000000000001" customHeight="1">
      <c r="A6" s="45" t="s">
        <v>7</v>
      </c>
      <c r="B6" s="29">
        <v>2991500</v>
      </c>
      <c r="C6" s="8" t="s">
        <v>53</v>
      </c>
      <c r="D6" s="10">
        <v>0.09</v>
      </c>
      <c r="E6" s="9" t="s">
        <v>51</v>
      </c>
      <c r="F6" s="10">
        <v>0</v>
      </c>
      <c r="G6" s="34"/>
      <c r="H6" s="33"/>
    </row>
    <row r="7" spans="1:10" ht="17.100000000000001" customHeight="1">
      <c r="A7" s="45" t="s">
        <v>8</v>
      </c>
      <c r="B7" s="29">
        <v>26834060</v>
      </c>
      <c r="C7" s="9" t="s">
        <v>33</v>
      </c>
      <c r="D7" s="10">
        <v>0.2</v>
      </c>
      <c r="E7" s="9" t="s">
        <v>52</v>
      </c>
      <c r="F7" s="10">
        <v>0.24</v>
      </c>
      <c r="G7" s="32"/>
    </row>
    <row r="8" spans="1:10" ht="17.100000000000001" customHeight="1">
      <c r="A8" s="45" t="s">
        <v>12</v>
      </c>
      <c r="B8" s="29">
        <v>77192850</v>
      </c>
      <c r="C8" s="8" t="s">
        <v>34</v>
      </c>
      <c r="D8" s="10">
        <v>0.04</v>
      </c>
      <c r="E8" s="9"/>
      <c r="F8" s="10"/>
    </row>
    <row r="9" spans="1:10" ht="17.100000000000001" customHeight="1">
      <c r="A9" s="45" t="s">
        <v>27</v>
      </c>
      <c r="B9" s="28">
        <f>B7/B8</f>
        <v>0.34762364649057526</v>
      </c>
      <c r="C9" s="8"/>
      <c r="D9" s="10"/>
      <c r="E9" s="9"/>
      <c r="F9" s="12"/>
    </row>
    <row r="10" spans="1:10" ht="27.95" customHeight="1">
      <c r="A10" s="86" t="s">
        <v>25</v>
      </c>
      <c r="B10" s="86"/>
      <c r="C10" s="86"/>
      <c r="D10" s="86"/>
      <c r="E10" s="86"/>
      <c r="F10" s="86"/>
    </row>
    <row r="11" spans="1:10" ht="17.100000000000001" customHeight="1">
      <c r="A11" s="98" t="s">
        <v>26</v>
      </c>
      <c r="B11" s="45" t="s">
        <v>18</v>
      </c>
      <c r="C11" s="45" t="s">
        <v>14</v>
      </c>
      <c r="D11" s="45" t="s">
        <v>17</v>
      </c>
      <c r="E11" s="45"/>
      <c r="F11" s="16" t="s">
        <v>9</v>
      </c>
    </row>
    <row r="12" spans="1:10" ht="17.100000000000001" customHeight="1">
      <c r="A12" s="98"/>
      <c r="B12" s="21" t="s">
        <v>235</v>
      </c>
      <c r="C12" s="17" t="s">
        <v>247</v>
      </c>
      <c r="D12" s="107" t="s">
        <v>15</v>
      </c>
      <c r="E12" s="21" t="s">
        <v>251</v>
      </c>
      <c r="F12" s="17">
        <v>10</v>
      </c>
      <c r="J12" s="39">
        <v>93050750</v>
      </c>
    </row>
    <row r="13" spans="1:10" ht="17.100000000000001" customHeight="1">
      <c r="A13" s="98"/>
      <c r="B13" s="21" t="s">
        <v>236</v>
      </c>
      <c r="C13" s="17" t="s">
        <v>248</v>
      </c>
      <c r="D13" s="107"/>
      <c r="E13" s="21" t="s">
        <v>252</v>
      </c>
      <c r="F13" s="17">
        <v>10</v>
      </c>
    </row>
    <row r="14" spans="1:10" ht="17.100000000000001" customHeight="1">
      <c r="A14" s="98"/>
      <c r="B14" s="21" t="s">
        <v>238</v>
      </c>
      <c r="C14" s="17" t="s">
        <v>249</v>
      </c>
      <c r="D14" s="107" t="s">
        <v>16</v>
      </c>
      <c r="E14" s="21" t="s">
        <v>235</v>
      </c>
      <c r="F14" s="35">
        <v>0</v>
      </c>
    </row>
    <row r="15" spans="1:10" ht="17.100000000000001" customHeight="1">
      <c r="A15" s="98"/>
      <c r="B15" s="21" t="s">
        <v>237</v>
      </c>
      <c r="C15" s="17" t="s">
        <v>250</v>
      </c>
      <c r="D15" s="107"/>
      <c r="E15" s="21" t="s">
        <v>236</v>
      </c>
      <c r="F15" s="35">
        <v>0</v>
      </c>
    </row>
    <row r="16" spans="1:10" ht="27.95" customHeight="1">
      <c r="A16" s="86"/>
      <c r="B16" s="86"/>
      <c r="C16" s="86"/>
      <c r="D16" s="86"/>
      <c r="E16" s="86"/>
      <c r="F16" s="86"/>
    </row>
    <row r="17" spans="1:6" ht="18.95" customHeight="1">
      <c r="A17" s="2"/>
      <c r="B17" s="45" t="s">
        <v>32</v>
      </c>
      <c r="C17" s="45" t="s">
        <v>20</v>
      </c>
      <c r="D17" s="45" t="s">
        <v>21</v>
      </c>
      <c r="E17" s="101" t="s">
        <v>22</v>
      </c>
      <c r="F17" s="102"/>
    </row>
    <row r="18" spans="1:6" ht="17.100000000000001" customHeight="1">
      <c r="A18" s="98" t="s">
        <v>28</v>
      </c>
      <c r="B18" s="25">
        <v>0.5</v>
      </c>
      <c r="C18" s="25" t="s">
        <v>253</v>
      </c>
      <c r="D18" s="11" t="s">
        <v>151</v>
      </c>
      <c r="E18" s="99"/>
      <c r="F18" s="100"/>
    </row>
    <row r="19" spans="1:6" ht="17.100000000000001" customHeight="1">
      <c r="A19" s="98"/>
      <c r="B19" s="25">
        <v>0.5</v>
      </c>
      <c r="C19" s="25" t="s">
        <v>254</v>
      </c>
      <c r="D19" s="11">
        <v>2</v>
      </c>
      <c r="E19" s="99"/>
      <c r="F19" s="100"/>
    </row>
    <row r="20" spans="1:6" ht="17.100000000000001" customHeight="1">
      <c r="A20" s="98"/>
      <c r="B20" s="25">
        <v>0.52083333333333337</v>
      </c>
      <c r="C20" s="25" t="s">
        <v>255</v>
      </c>
      <c r="D20" s="11">
        <v>3</v>
      </c>
      <c r="E20" s="99"/>
      <c r="F20" s="100"/>
    </row>
    <row r="21" spans="1:6" ht="17.100000000000001" customHeight="1">
      <c r="A21" s="98"/>
      <c r="B21" s="25">
        <v>0.54166666666666663</v>
      </c>
      <c r="C21" s="25" t="s">
        <v>256</v>
      </c>
      <c r="D21" s="11" t="s">
        <v>257</v>
      </c>
      <c r="E21" s="99"/>
      <c r="F21" s="100"/>
    </row>
    <row r="22" spans="1:6" ht="17.100000000000001" customHeight="1">
      <c r="A22" s="98"/>
      <c r="B22" s="25"/>
      <c r="C22" s="25"/>
      <c r="D22" s="11"/>
      <c r="E22" s="99"/>
      <c r="F22" s="100"/>
    </row>
    <row r="23" spans="1:6" ht="17.100000000000001" customHeight="1">
      <c r="A23" s="103"/>
      <c r="B23" s="25"/>
      <c r="C23" s="17"/>
      <c r="D23" s="11"/>
      <c r="E23" s="99"/>
      <c r="F23" s="100"/>
    </row>
    <row r="24" spans="1:6" ht="17.100000000000001" customHeight="1">
      <c r="A24" s="98" t="s">
        <v>0</v>
      </c>
      <c r="B24" s="25">
        <v>0.79166666666666663</v>
      </c>
      <c r="C24" s="25" t="s">
        <v>258</v>
      </c>
      <c r="D24" s="11">
        <v>2</v>
      </c>
      <c r="E24" s="99"/>
      <c r="F24" s="100"/>
    </row>
    <row r="25" spans="1:6" ht="17.100000000000001" customHeight="1">
      <c r="A25" s="98"/>
      <c r="B25" s="25">
        <v>0.8125</v>
      </c>
      <c r="C25" s="25" t="s">
        <v>259</v>
      </c>
      <c r="D25" s="11">
        <v>2</v>
      </c>
      <c r="E25" s="99"/>
      <c r="F25" s="100"/>
    </row>
    <row r="26" spans="1:6" ht="17.100000000000001" customHeight="1">
      <c r="A26" s="98"/>
      <c r="B26" s="25"/>
      <c r="C26" s="25"/>
      <c r="D26" s="11"/>
      <c r="E26" s="99"/>
      <c r="F26" s="100"/>
    </row>
    <row r="27" spans="1:6" ht="17.100000000000001" customHeight="1">
      <c r="A27" s="98"/>
      <c r="B27" s="25"/>
      <c r="C27" s="25"/>
      <c r="D27" s="11"/>
      <c r="E27" s="99"/>
      <c r="F27" s="100"/>
    </row>
    <row r="28" spans="1:6" ht="17.100000000000001" customHeight="1">
      <c r="A28" s="98"/>
      <c r="B28" s="25"/>
      <c r="C28" s="25"/>
      <c r="D28" s="11"/>
      <c r="E28" s="99"/>
      <c r="F28" s="100"/>
    </row>
    <row r="29" spans="1:6" ht="17.100000000000001" customHeight="1">
      <c r="A29" s="98"/>
      <c r="B29" s="25"/>
      <c r="C29" s="25"/>
      <c r="D29" s="11"/>
      <c r="E29" s="99"/>
      <c r="F29" s="100"/>
    </row>
    <row r="30" spans="1:6" ht="26.1" customHeight="1">
      <c r="A30" s="86" t="s">
        <v>44</v>
      </c>
      <c r="B30" s="86"/>
      <c r="C30" s="86"/>
      <c r="D30" s="86"/>
      <c r="E30" s="86"/>
      <c r="F30" s="86"/>
    </row>
    <row r="31" spans="1:6" ht="17.100000000000001" customHeight="1">
      <c r="A31" s="83" t="s">
        <v>29</v>
      </c>
      <c r="B31" s="18" t="s">
        <v>35</v>
      </c>
      <c r="C31" s="23" t="s">
        <v>260</v>
      </c>
      <c r="D31" s="83" t="s">
        <v>19</v>
      </c>
      <c r="E31" s="45" t="s">
        <v>35</v>
      </c>
      <c r="F31" s="22" t="s">
        <v>261</v>
      </c>
    </row>
    <row r="32" spans="1:6" ht="17.100000000000001" customHeight="1">
      <c r="A32" s="94"/>
      <c r="B32" s="19" t="s">
        <v>36</v>
      </c>
      <c r="C32" s="23" t="s">
        <v>349</v>
      </c>
      <c r="D32" s="95"/>
      <c r="E32" s="16" t="s">
        <v>40</v>
      </c>
      <c r="F32" s="24" t="s">
        <v>223</v>
      </c>
    </row>
    <row r="33" spans="1:6" ht="17.100000000000001" customHeight="1">
      <c r="A33" s="94"/>
      <c r="B33" s="20" t="s">
        <v>37</v>
      </c>
      <c r="C33" s="23" t="s">
        <v>115</v>
      </c>
      <c r="D33" s="95"/>
      <c r="E33" s="16" t="s">
        <v>41</v>
      </c>
      <c r="F33" s="24" t="s">
        <v>262</v>
      </c>
    </row>
    <row r="34" spans="1:6" ht="17.100000000000001" customHeight="1">
      <c r="A34" s="84"/>
      <c r="B34" s="20" t="s">
        <v>38</v>
      </c>
      <c r="C34" s="23" t="s">
        <v>242</v>
      </c>
      <c r="D34" s="96"/>
      <c r="E34" s="16" t="s">
        <v>42</v>
      </c>
      <c r="F34" s="24"/>
    </row>
    <row r="35" spans="1:6" ht="17.100000000000001" customHeight="1">
      <c r="A35" s="85"/>
      <c r="B35" s="20" t="s">
        <v>39</v>
      </c>
      <c r="C35" s="23" t="s">
        <v>58</v>
      </c>
      <c r="D35" s="97"/>
      <c r="E35" s="16" t="s">
        <v>43</v>
      </c>
      <c r="F35" s="24"/>
    </row>
    <row r="36" spans="1:6" ht="27" customHeight="1">
      <c r="A36" s="86" t="s">
        <v>44</v>
      </c>
      <c r="B36" s="86"/>
      <c r="C36" s="86"/>
      <c r="D36" s="86"/>
      <c r="E36" s="86"/>
      <c r="F36" s="86"/>
    </row>
    <row r="37" spans="1:6" ht="17.100000000000001" customHeight="1">
      <c r="A37" s="83" t="s">
        <v>30</v>
      </c>
      <c r="B37" s="78" t="s">
        <v>263</v>
      </c>
      <c r="C37" s="79"/>
      <c r="D37" s="79"/>
      <c r="E37" s="79"/>
      <c r="F37" s="80"/>
    </row>
    <row r="38" spans="1:6" ht="17.100000000000001" customHeight="1">
      <c r="A38" s="84"/>
      <c r="B38" s="78"/>
      <c r="C38" s="79"/>
      <c r="D38" s="79"/>
      <c r="E38" s="79"/>
      <c r="F38" s="80"/>
    </row>
    <row r="39" spans="1:6" ht="17.100000000000001" customHeight="1">
      <c r="A39" s="85"/>
      <c r="B39" s="78"/>
      <c r="C39" s="81"/>
      <c r="D39" s="81"/>
      <c r="E39" s="81"/>
      <c r="F39" s="82"/>
    </row>
    <row r="40" spans="1:6" ht="17.100000000000001" customHeight="1">
      <c r="A40" s="83" t="s">
        <v>19</v>
      </c>
      <c r="B40" s="78" t="s">
        <v>263</v>
      </c>
      <c r="C40" s="79"/>
      <c r="D40" s="79"/>
      <c r="E40" s="79"/>
      <c r="F40" s="80"/>
    </row>
    <row r="41" spans="1:6" ht="17.100000000000001" customHeight="1">
      <c r="A41" s="84"/>
      <c r="B41" s="78"/>
      <c r="C41" s="79"/>
      <c r="D41" s="79"/>
      <c r="E41" s="79"/>
      <c r="F41" s="80"/>
    </row>
    <row r="42" spans="1:6" ht="17.100000000000001" customHeight="1">
      <c r="A42" s="85"/>
      <c r="B42" s="78"/>
      <c r="C42" s="81"/>
      <c r="D42" s="81"/>
      <c r="E42" s="81"/>
      <c r="F42" s="82"/>
    </row>
    <row r="43" spans="1:6" ht="24" customHeight="1">
      <c r="A43" s="86" t="s">
        <v>31</v>
      </c>
      <c r="B43" s="86"/>
      <c r="C43" s="86"/>
      <c r="D43" s="86"/>
      <c r="E43" s="86"/>
      <c r="F43" s="86"/>
    </row>
    <row r="44" spans="1:6" ht="27" customHeight="1">
      <c r="A44" s="44" t="s">
        <v>29</v>
      </c>
      <c r="B44" s="87"/>
      <c r="C44" s="88"/>
      <c r="D44" s="44" t="s">
        <v>19</v>
      </c>
      <c r="E44" s="87"/>
      <c r="F44" s="88"/>
    </row>
    <row r="45" spans="1:6" ht="24" customHeight="1">
      <c r="A45" s="89" t="s">
        <v>11</v>
      </c>
      <c r="B45" s="90"/>
      <c r="C45" s="91"/>
      <c r="D45" s="43" t="s">
        <v>10</v>
      </c>
      <c r="E45" s="92">
        <f>B39</f>
        <v>0</v>
      </c>
      <c r="F45" s="93"/>
    </row>
    <row r="46" spans="1:6" ht="17.100000000000001" customHeight="1">
      <c r="A46" s="76" t="s">
        <v>29</v>
      </c>
      <c r="B46" s="13" t="s">
        <v>2</v>
      </c>
      <c r="C46" s="13" t="s">
        <v>23</v>
      </c>
      <c r="D46" s="76" t="s">
        <v>19</v>
      </c>
      <c r="E46" s="13" t="s">
        <v>24</v>
      </c>
      <c r="F46" s="13" t="s">
        <v>3</v>
      </c>
    </row>
    <row r="47" spans="1:6" ht="17.100000000000001" customHeight="1">
      <c r="A47" s="76"/>
      <c r="B47" s="3"/>
      <c r="C47" s="3"/>
      <c r="D47" s="77"/>
      <c r="E47" s="3"/>
      <c r="F47" s="14"/>
    </row>
    <row r="48" spans="1:6" ht="17.100000000000001" customHeight="1">
      <c r="A48" s="76"/>
      <c r="B48" s="3"/>
      <c r="C48" s="3"/>
      <c r="D48" s="77"/>
      <c r="E48" s="3"/>
      <c r="F48" s="14"/>
    </row>
    <row r="49" spans="1:6" ht="17.100000000000001" customHeight="1">
      <c r="A49" s="76"/>
      <c r="B49" s="3"/>
      <c r="C49" s="3"/>
      <c r="D49" s="77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J54"/>
  <sheetViews>
    <sheetView zoomScaleNormal="100" zoomScalePageLayoutView="150" workbookViewId="0">
      <selection activeCell="C33" sqref="C33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104"/>
      <c r="B1" s="104"/>
      <c r="C1" s="104"/>
      <c r="D1" s="104"/>
      <c r="E1" s="104"/>
      <c r="F1" s="104"/>
    </row>
    <row r="2" spans="1:10" ht="20.100000000000001" customHeight="1">
      <c r="A2" s="45" t="s">
        <v>4</v>
      </c>
      <c r="B2" s="15">
        <v>42323</v>
      </c>
      <c r="C2" s="5"/>
      <c r="D2" s="15"/>
      <c r="E2" s="6" t="s">
        <v>45</v>
      </c>
      <c r="F2" s="17"/>
      <c r="G2" s="30">
        <f>SUM(D4:D8)+SUM(F4:F8)</f>
        <v>1</v>
      </c>
    </row>
    <row r="3" spans="1:10" ht="24" customHeight="1">
      <c r="A3" s="105" t="s">
        <v>208</v>
      </c>
      <c r="B3" s="10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45" t="s">
        <v>5</v>
      </c>
      <c r="B4" s="27">
        <v>3283000</v>
      </c>
      <c r="C4" s="8" t="s">
        <v>54</v>
      </c>
      <c r="D4" s="10">
        <v>0.02</v>
      </c>
      <c r="E4" s="9" t="s">
        <v>49</v>
      </c>
      <c r="F4" s="10">
        <v>0.09</v>
      </c>
    </row>
    <row r="5" spans="1:10" ht="17.100000000000001" customHeight="1">
      <c r="A5" s="45" t="s">
        <v>6</v>
      </c>
      <c r="B5" s="29">
        <f>B6-B4</f>
        <v>379700</v>
      </c>
      <c r="C5" s="9" t="s">
        <v>48</v>
      </c>
      <c r="D5" s="10">
        <v>0.08</v>
      </c>
      <c r="E5" s="9" t="s">
        <v>50</v>
      </c>
      <c r="F5" s="10">
        <v>0.03</v>
      </c>
      <c r="G5" s="31">
        <f>B7+B6</f>
        <v>34159460</v>
      </c>
    </row>
    <row r="6" spans="1:10" ht="17.100000000000001" customHeight="1">
      <c r="A6" s="45" t="s">
        <v>7</v>
      </c>
      <c r="B6" s="29">
        <v>3662700</v>
      </c>
      <c r="C6" s="8" t="s">
        <v>53</v>
      </c>
      <c r="D6" s="10">
        <v>7.0000000000000007E-2</v>
      </c>
      <c r="E6" s="9" t="s">
        <v>51</v>
      </c>
      <c r="F6" s="10">
        <v>0</v>
      </c>
      <c r="G6" s="34"/>
      <c r="H6" s="33"/>
    </row>
    <row r="7" spans="1:10" ht="17.100000000000001" customHeight="1">
      <c r="A7" s="45" t="s">
        <v>8</v>
      </c>
      <c r="B7" s="29">
        <v>30496760</v>
      </c>
      <c r="C7" s="9" t="s">
        <v>33</v>
      </c>
      <c r="D7" s="10">
        <v>0.14000000000000001</v>
      </c>
      <c r="E7" s="9" t="s">
        <v>52</v>
      </c>
      <c r="F7" s="10">
        <v>0.17</v>
      </c>
      <c r="G7" s="32"/>
    </row>
    <row r="8" spans="1:10" ht="17.100000000000001" customHeight="1">
      <c r="A8" s="45" t="s">
        <v>12</v>
      </c>
      <c r="B8" s="29">
        <v>77192850</v>
      </c>
      <c r="C8" s="8" t="s">
        <v>34</v>
      </c>
      <c r="D8" s="10">
        <v>0.03</v>
      </c>
      <c r="E8" s="9" t="s">
        <v>264</v>
      </c>
      <c r="F8" s="10">
        <v>0.37</v>
      </c>
    </row>
    <row r="9" spans="1:10" ht="17.100000000000001" customHeight="1">
      <c r="A9" s="45" t="s">
        <v>27</v>
      </c>
      <c r="B9" s="28">
        <f>B7/B8</f>
        <v>0.39507234154458604</v>
      </c>
      <c r="C9" s="8"/>
      <c r="D9" s="10"/>
      <c r="E9" s="9"/>
      <c r="F9" s="12"/>
    </row>
    <row r="10" spans="1:10" ht="27.95" customHeight="1">
      <c r="A10" s="86" t="s">
        <v>25</v>
      </c>
      <c r="B10" s="86"/>
      <c r="C10" s="86"/>
      <c r="D10" s="86"/>
      <c r="E10" s="86"/>
      <c r="F10" s="86"/>
    </row>
    <row r="11" spans="1:10" ht="17.100000000000001" customHeight="1">
      <c r="A11" s="98" t="s">
        <v>26</v>
      </c>
      <c r="B11" s="45" t="s">
        <v>18</v>
      </c>
      <c r="C11" s="45" t="s">
        <v>14</v>
      </c>
      <c r="D11" s="45" t="s">
        <v>17</v>
      </c>
      <c r="E11" s="45"/>
      <c r="F11" s="16" t="s">
        <v>9</v>
      </c>
    </row>
    <row r="12" spans="1:10" ht="17.100000000000001" customHeight="1">
      <c r="A12" s="98"/>
      <c r="B12" s="21" t="s">
        <v>235</v>
      </c>
      <c r="C12" s="17" t="s">
        <v>265</v>
      </c>
      <c r="D12" s="107" t="s">
        <v>15</v>
      </c>
      <c r="E12" s="21" t="s">
        <v>269</v>
      </c>
      <c r="F12" s="17">
        <v>24</v>
      </c>
      <c r="J12" s="39">
        <v>93050750</v>
      </c>
    </row>
    <row r="13" spans="1:10" ht="17.100000000000001" customHeight="1">
      <c r="A13" s="98"/>
      <c r="B13" s="21" t="s">
        <v>236</v>
      </c>
      <c r="C13" s="17" t="s">
        <v>266</v>
      </c>
      <c r="D13" s="107"/>
      <c r="E13" s="21" t="s">
        <v>270</v>
      </c>
      <c r="F13" s="17">
        <v>6</v>
      </c>
    </row>
    <row r="14" spans="1:10" ht="17.100000000000001" customHeight="1">
      <c r="A14" s="98"/>
      <c r="B14" s="21" t="s">
        <v>238</v>
      </c>
      <c r="C14" s="17" t="s">
        <v>267</v>
      </c>
      <c r="D14" s="107" t="s">
        <v>16</v>
      </c>
      <c r="E14" s="21" t="s">
        <v>271</v>
      </c>
      <c r="F14" s="35">
        <v>0</v>
      </c>
    </row>
    <row r="15" spans="1:10" ht="17.100000000000001" customHeight="1">
      <c r="A15" s="98"/>
      <c r="B15" s="21" t="s">
        <v>237</v>
      </c>
      <c r="C15" s="17" t="s">
        <v>268</v>
      </c>
      <c r="D15" s="107"/>
      <c r="E15" s="21" t="s">
        <v>272</v>
      </c>
      <c r="F15" s="35">
        <v>0</v>
      </c>
    </row>
    <row r="16" spans="1:10" ht="27.95" customHeight="1">
      <c r="A16" s="86"/>
      <c r="B16" s="86"/>
      <c r="C16" s="86"/>
      <c r="D16" s="86"/>
      <c r="E16" s="86"/>
      <c r="F16" s="86"/>
    </row>
    <row r="17" spans="1:6" ht="18.95" customHeight="1">
      <c r="A17" s="2"/>
      <c r="B17" s="45" t="s">
        <v>32</v>
      </c>
      <c r="C17" s="45" t="s">
        <v>20</v>
      </c>
      <c r="D17" s="45" t="s">
        <v>21</v>
      </c>
      <c r="E17" s="101" t="s">
        <v>22</v>
      </c>
      <c r="F17" s="102"/>
    </row>
    <row r="18" spans="1:6" ht="17.100000000000001" customHeight="1">
      <c r="A18" s="98" t="s">
        <v>28</v>
      </c>
      <c r="B18" s="25">
        <v>0.5</v>
      </c>
      <c r="C18" s="25" t="s">
        <v>273</v>
      </c>
      <c r="D18" s="11" t="s">
        <v>274</v>
      </c>
      <c r="E18" s="99"/>
      <c r="F18" s="100"/>
    </row>
    <row r="19" spans="1:6" ht="17.100000000000001" customHeight="1">
      <c r="A19" s="98"/>
      <c r="B19" s="25">
        <v>0.54166666666666663</v>
      </c>
      <c r="C19" s="25" t="s">
        <v>275</v>
      </c>
      <c r="D19" s="11">
        <v>25</v>
      </c>
      <c r="E19" s="99" t="s">
        <v>276</v>
      </c>
      <c r="F19" s="100"/>
    </row>
    <row r="20" spans="1:6" ht="17.100000000000001" customHeight="1">
      <c r="A20" s="98"/>
      <c r="B20" s="25">
        <v>0.54166666666666663</v>
      </c>
      <c r="C20" s="25" t="s">
        <v>277</v>
      </c>
      <c r="D20" s="11">
        <v>3</v>
      </c>
      <c r="E20" s="99"/>
      <c r="F20" s="100"/>
    </row>
    <row r="21" spans="1:6" ht="17.100000000000001" customHeight="1">
      <c r="A21" s="98"/>
      <c r="B21" s="25">
        <v>0.54166666666666663</v>
      </c>
      <c r="C21" s="25" t="s">
        <v>278</v>
      </c>
      <c r="D21" s="11">
        <v>4</v>
      </c>
      <c r="E21" s="99" t="s">
        <v>279</v>
      </c>
      <c r="F21" s="100"/>
    </row>
    <row r="22" spans="1:6" ht="17.100000000000001" customHeight="1">
      <c r="A22" s="98"/>
      <c r="B22" s="25"/>
      <c r="C22" s="25"/>
      <c r="D22" s="11"/>
      <c r="E22" s="99"/>
      <c r="F22" s="100"/>
    </row>
    <row r="23" spans="1:6" ht="17.100000000000001" customHeight="1">
      <c r="A23" s="103"/>
      <c r="B23" s="25"/>
      <c r="C23" s="17"/>
      <c r="D23" s="11"/>
      <c r="E23" s="99"/>
      <c r="F23" s="100"/>
    </row>
    <row r="24" spans="1:6" ht="17.100000000000001" customHeight="1">
      <c r="A24" s="98" t="s">
        <v>0</v>
      </c>
      <c r="B24" s="25">
        <v>0.75</v>
      </c>
      <c r="C24" s="25" t="s">
        <v>280</v>
      </c>
      <c r="D24" s="11">
        <v>2</v>
      </c>
      <c r="E24" s="99"/>
      <c r="F24" s="100"/>
    </row>
    <row r="25" spans="1:6" ht="17.100000000000001" customHeight="1">
      <c r="A25" s="98"/>
      <c r="B25" s="25"/>
      <c r="C25" s="25"/>
      <c r="D25" s="11"/>
      <c r="E25" s="99"/>
      <c r="F25" s="100"/>
    </row>
    <row r="26" spans="1:6" ht="17.100000000000001" customHeight="1">
      <c r="A26" s="98"/>
      <c r="B26" s="25"/>
      <c r="C26" s="25"/>
      <c r="D26" s="11"/>
      <c r="E26" s="99"/>
      <c r="F26" s="100"/>
    </row>
    <row r="27" spans="1:6" ht="17.100000000000001" customHeight="1">
      <c r="A27" s="98"/>
      <c r="B27" s="25"/>
      <c r="C27" s="25"/>
      <c r="D27" s="11"/>
      <c r="E27" s="99"/>
      <c r="F27" s="100"/>
    </row>
    <row r="28" spans="1:6" ht="17.100000000000001" customHeight="1">
      <c r="A28" s="98"/>
      <c r="B28" s="25"/>
      <c r="C28" s="25"/>
      <c r="D28" s="11"/>
      <c r="E28" s="99"/>
      <c r="F28" s="100"/>
    </row>
    <row r="29" spans="1:6" ht="17.100000000000001" customHeight="1">
      <c r="A29" s="98"/>
      <c r="B29" s="25"/>
      <c r="C29" s="25"/>
      <c r="D29" s="11"/>
      <c r="E29" s="99"/>
      <c r="F29" s="100"/>
    </row>
    <row r="30" spans="1:6" ht="26.1" customHeight="1">
      <c r="A30" s="86" t="s">
        <v>44</v>
      </c>
      <c r="B30" s="86"/>
      <c r="C30" s="86"/>
      <c r="D30" s="86"/>
      <c r="E30" s="86"/>
      <c r="F30" s="86"/>
    </row>
    <row r="31" spans="1:6" ht="17.100000000000001" customHeight="1">
      <c r="A31" s="83" t="s">
        <v>29</v>
      </c>
      <c r="B31" s="18" t="s">
        <v>35</v>
      </c>
      <c r="C31" s="23" t="s">
        <v>286</v>
      </c>
      <c r="D31" s="83" t="s">
        <v>19</v>
      </c>
      <c r="E31" s="45" t="s">
        <v>35</v>
      </c>
      <c r="F31" s="22" t="s">
        <v>281</v>
      </c>
    </row>
    <row r="32" spans="1:6" ht="17.100000000000001" customHeight="1">
      <c r="A32" s="94"/>
      <c r="B32" s="19" t="s">
        <v>36</v>
      </c>
      <c r="C32" s="23" t="s">
        <v>349</v>
      </c>
      <c r="D32" s="95"/>
      <c r="E32" s="16" t="s">
        <v>40</v>
      </c>
      <c r="F32" s="24" t="s">
        <v>282</v>
      </c>
    </row>
    <row r="33" spans="1:6" ht="17.100000000000001" customHeight="1">
      <c r="A33" s="94"/>
      <c r="B33" s="20" t="s">
        <v>37</v>
      </c>
      <c r="C33" s="23" t="s">
        <v>115</v>
      </c>
      <c r="D33" s="95"/>
      <c r="E33" s="16" t="s">
        <v>41</v>
      </c>
      <c r="F33" s="24" t="s">
        <v>283</v>
      </c>
    </row>
    <row r="34" spans="1:6" ht="17.100000000000001" customHeight="1">
      <c r="A34" s="84"/>
      <c r="B34" s="20" t="s">
        <v>38</v>
      </c>
      <c r="C34" s="23" t="s">
        <v>242</v>
      </c>
      <c r="D34" s="96"/>
      <c r="E34" s="16" t="s">
        <v>42</v>
      </c>
      <c r="F34" s="24"/>
    </row>
    <row r="35" spans="1:6" ht="17.100000000000001" customHeight="1">
      <c r="A35" s="85"/>
      <c r="B35" s="20" t="s">
        <v>39</v>
      </c>
      <c r="C35" s="23" t="s">
        <v>58</v>
      </c>
      <c r="D35" s="97"/>
      <c r="E35" s="16" t="s">
        <v>43</v>
      </c>
      <c r="F35" s="24"/>
    </row>
    <row r="36" spans="1:6" ht="27" customHeight="1">
      <c r="A36" s="86" t="s">
        <v>44</v>
      </c>
      <c r="B36" s="86"/>
      <c r="C36" s="86"/>
      <c r="D36" s="86"/>
      <c r="E36" s="86"/>
      <c r="F36" s="86"/>
    </row>
    <row r="37" spans="1:6" ht="17.100000000000001" customHeight="1">
      <c r="A37" s="83" t="s">
        <v>30</v>
      </c>
      <c r="B37" s="78" t="s">
        <v>284</v>
      </c>
      <c r="C37" s="79"/>
      <c r="D37" s="79"/>
      <c r="E37" s="79"/>
      <c r="F37" s="80"/>
    </row>
    <row r="38" spans="1:6" ht="17.100000000000001" customHeight="1">
      <c r="A38" s="84"/>
      <c r="B38" s="78"/>
      <c r="C38" s="79"/>
      <c r="D38" s="79"/>
      <c r="E38" s="79"/>
      <c r="F38" s="80"/>
    </row>
    <row r="39" spans="1:6" ht="17.100000000000001" customHeight="1">
      <c r="A39" s="85"/>
      <c r="B39" s="78"/>
      <c r="C39" s="81"/>
      <c r="D39" s="81"/>
      <c r="E39" s="81"/>
      <c r="F39" s="82"/>
    </row>
    <row r="40" spans="1:6" ht="17.100000000000001" customHeight="1">
      <c r="A40" s="83" t="s">
        <v>19</v>
      </c>
      <c r="B40" s="78" t="s">
        <v>285</v>
      </c>
      <c r="C40" s="79"/>
      <c r="D40" s="79"/>
      <c r="E40" s="79"/>
      <c r="F40" s="80"/>
    </row>
    <row r="41" spans="1:6" ht="17.100000000000001" customHeight="1">
      <c r="A41" s="84"/>
      <c r="B41" s="78"/>
      <c r="C41" s="79"/>
      <c r="D41" s="79"/>
      <c r="E41" s="79"/>
      <c r="F41" s="80"/>
    </row>
    <row r="42" spans="1:6" ht="17.100000000000001" customHeight="1">
      <c r="A42" s="85"/>
      <c r="B42" s="78"/>
      <c r="C42" s="81"/>
      <c r="D42" s="81"/>
      <c r="E42" s="81"/>
      <c r="F42" s="82"/>
    </row>
    <row r="43" spans="1:6" ht="24" customHeight="1">
      <c r="A43" s="86" t="s">
        <v>31</v>
      </c>
      <c r="B43" s="86"/>
      <c r="C43" s="86"/>
      <c r="D43" s="86"/>
      <c r="E43" s="86"/>
      <c r="F43" s="86"/>
    </row>
    <row r="44" spans="1:6" ht="27" customHeight="1">
      <c r="A44" s="44" t="s">
        <v>29</v>
      </c>
      <c r="B44" s="87"/>
      <c r="C44" s="88"/>
      <c r="D44" s="44" t="s">
        <v>19</v>
      </c>
      <c r="E44" s="87"/>
      <c r="F44" s="88"/>
    </row>
    <row r="45" spans="1:6" ht="24" customHeight="1">
      <c r="A45" s="89" t="s">
        <v>11</v>
      </c>
      <c r="B45" s="90"/>
      <c r="C45" s="91"/>
      <c r="D45" s="43" t="s">
        <v>10</v>
      </c>
      <c r="E45" s="92">
        <f>B39</f>
        <v>0</v>
      </c>
      <c r="F45" s="93"/>
    </row>
    <row r="46" spans="1:6" ht="17.100000000000001" customHeight="1">
      <c r="A46" s="76" t="s">
        <v>29</v>
      </c>
      <c r="B46" s="13" t="s">
        <v>2</v>
      </c>
      <c r="C46" s="13" t="s">
        <v>23</v>
      </c>
      <c r="D46" s="76" t="s">
        <v>19</v>
      </c>
      <c r="E46" s="13" t="s">
        <v>24</v>
      </c>
      <c r="F46" s="13" t="s">
        <v>3</v>
      </c>
    </row>
    <row r="47" spans="1:6" ht="17.100000000000001" customHeight="1">
      <c r="A47" s="76"/>
      <c r="B47" s="3"/>
      <c r="C47" s="3"/>
      <c r="D47" s="77"/>
      <c r="E47" s="3"/>
      <c r="F47" s="14"/>
    </row>
    <row r="48" spans="1:6" ht="17.100000000000001" customHeight="1">
      <c r="A48" s="76"/>
      <c r="B48" s="3"/>
      <c r="C48" s="3"/>
      <c r="D48" s="77"/>
      <c r="E48" s="3"/>
      <c r="F48" s="14"/>
    </row>
    <row r="49" spans="1:6" ht="17.100000000000001" customHeight="1">
      <c r="A49" s="76"/>
      <c r="B49" s="3"/>
      <c r="C49" s="3"/>
      <c r="D49" s="77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J54"/>
  <sheetViews>
    <sheetView zoomScaleNormal="100" zoomScalePageLayoutView="150" workbookViewId="0">
      <selection activeCell="A36" sqref="A36:F36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104"/>
      <c r="B1" s="104"/>
      <c r="C1" s="104"/>
      <c r="D1" s="104"/>
      <c r="E1" s="104"/>
      <c r="F1" s="104"/>
    </row>
    <row r="2" spans="1:10" ht="20.100000000000001" customHeight="1">
      <c r="A2" s="45" t="s">
        <v>4</v>
      </c>
      <c r="B2" s="15">
        <v>42324</v>
      </c>
      <c r="C2" s="5"/>
      <c r="D2" s="15"/>
      <c r="E2" s="6" t="s">
        <v>45</v>
      </c>
      <c r="F2" s="17"/>
      <c r="G2" s="30">
        <f>SUM(D4:D8)+SUM(F4:F8)</f>
        <v>1</v>
      </c>
    </row>
    <row r="3" spans="1:10" ht="24" customHeight="1">
      <c r="A3" s="105" t="s">
        <v>208</v>
      </c>
      <c r="B3" s="10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45" t="s">
        <v>5</v>
      </c>
      <c r="B4" s="27">
        <v>878000</v>
      </c>
      <c r="C4" s="8" t="s">
        <v>54</v>
      </c>
      <c r="D4" s="10">
        <v>0.04</v>
      </c>
      <c r="E4" s="9" t="s">
        <v>49</v>
      </c>
      <c r="F4" s="10">
        <v>0.17</v>
      </c>
    </row>
    <row r="5" spans="1:10" ht="17.100000000000001" customHeight="1">
      <c r="A5" s="45" t="s">
        <v>6</v>
      </c>
      <c r="B5" s="29">
        <f>B6-B4</f>
        <v>266800</v>
      </c>
      <c r="C5" s="9" t="s">
        <v>48</v>
      </c>
      <c r="D5" s="10">
        <v>0.11</v>
      </c>
      <c r="E5" s="9" t="s">
        <v>50</v>
      </c>
      <c r="F5" s="10">
        <v>0</v>
      </c>
      <c r="G5" s="31">
        <f>B7+B6</f>
        <v>32786360</v>
      </c>
    </row>
    <row r="6" spans="1:10" ht="17.100000000000001" customHeight="1">
      <c r="A6" s="45" t="s">
        <v>7</v>
      </c>
      <c r="B6" s="29">
        <v>1144800</v>
      </c>
      <c r="C6" s="8" t="s">
        <v>53</v>
      </c>
      <c r="D6" s="10">
        <v>0.15</v>
      </c>
      <c r="E6" s="9" t="s">
        <v>51</v>
      </c>
      <c r="F6" s="10">
        <v>0</v>
      </c>
      <c r="G6" s="34"/>
      <c r="H6" s="33"/>
    </row>
    <row r="7" spans="1:10" ht="17.100000000000001" customHeight="1">
      <c r="A7" s="45" t="s">
        <v>8</v>
      </c>
      <c r="B7" s="29">
        <v>31641560</v>
      </c>
      <c r="C7" s="9" t="s">
        <v>33</v>
      </c>
      <c r="D7" s="10">
        <v>0.2</v>
      </c>
      <c r="E7" s="9" t="s">
        <v>52</v>
      </c>
      <c r="F7" s="10">
        <v>0.28000000000000003</v>
      </c>
      <c r="G7" s="32"/>
    </row>
    <row r="8" spans="1:10" ht="17.100000000000001" customHeight="1">
      <c r="A8" s="45" t="s">
        <v>12</v>
      </c>
      <c r="B8" s="29">
        <v>77192850</v>
      </c>
      <c r="C8" s="8" t="s">
        <v>34</v>
      </c>
      <c r="D8" s="10">
        <v>0.05</v>
      </c>
      <c r="E8" s="9"/>
      <c r="F8" s="10"/>
    </row>
    <row r="9" spans="1:10" ht="17.100000000000001" customHeight="1">
      <c r="A9" s="45" t="s">
        <v>27</v>
      </c>
      <c r="B9" s="28">
        <f>B7/B8</f>
        <v>0.40990273062854915</v>
      </c>
      <c r="C9" s="8"/>
      <c r="D9" s="10"/>
      <c r="E9" s="9"/>
      <c r="F9" s="12"/>
    </row>
    <row r="10" spans="1:10" ht="27.95" customHeight="1">
      <c r="A10" s="86" t="s">
        <v>25</v>
      </c>
      <c r="B10" s="86"/>
      <c r="C10" s="86"/>
      <c r="D10" s="86"/>
      <c r="E10" s="86"/>
      <c r="F10" s="86"/>
    </row>
    <row r="11" spans="1:10" ht="17.100000000000001" customHeight="1">
      <c r="A11" s="98" t="s">
        <v>26</v>
      </c>
      <c r="B11" s="45" t="s">
        <v>18</v>
      </c>
      <c r="C11" s="45" t="s">
        <v>14</v>
      </c>
      <c r="D11" s="45" t="s">
        <v>17</v>
      </c>
      <c r="E11" s="45"/>
      <c r="F11" s="16" t="s">
        <v>9</v>
      </c>
    </row>
    <row r="12" spans="1:10" ht="17.100000000000001" customHeight="1">
      <c r="A12" s="98"/>
      <c r="B12" s="21" t="s">
        <v>235</v>
      </c>
      <c r="C12" s="17" t="s">
        <v>287</v>
      </c>
      <c r="D12" s="107" t="s">
        <v>15</v>
      </c>
      <c r="E12" s="21"/>
      <c r="F12" s="17"/>
      <c r="J12" s="39">
        <v>93050750</v>
      </c>
    </row>
    <row r="13" spans="1:10" ht="17.100000000000001" customHeight="1">
      <c r="A13" s="98"/>
      <c r="B13" s="21" t="s">
        <v>236</v>
      </c>
      <c r="C13" s="17" t="s">
        <v>288</v>
      </c>
      <c r="D13" s="107"/>
      <c r="E13" s="21"/>
      <c r="F13" s="17"/>
    </row>
    <row r="14" spans="1:10" ht="17.100000000000001" customHeight="1">
      <c r="A14" s="98"/>
      <c r="B14" s="21" t="s">
        <v>238</v>
      </c>
      <c r="C14" s="17" t="s">
        <v>289</v>
      </c>
      <c r="D14" s="107" t="s">
        <v>16</v>
      </c>
      <c r="E14" s="21"/>
      <c r="F14" s="35"/>
    </row>
    <row r="15" spans="1:10" ht="17.100000000000001" customHeight="1">
      <c r="A15" s="98"/>
      <c r="B15" s="21" t="s">
        <v>237</v>
      </c>
      <c r="C15" s="17" t="s">
        <v>290</v>
      </c>
      <c r="D15" s="107"/>
      <c r="E15" s="21"/>
      <c r="F15" s="35"/>
    </row>
    <row r="16" spans="1:10" ht="27.95" customHeight="1">
      <c r="A16" s="86"/>
      <c r="B16" s="86"/>
      <c r="C16" s="86"/>
      <c r="D16" s="86"/>
      <c r="E16" s="86"/>
      <c r="F16" s="86"/>
    </row>
    <row r="17" spans="1:6" ht="18.95" customHeight="1">
      <c r="A17" s="2"/>
      <c r="B17" s="45" t="s">
        <v>32</v>
      </c>
      <c r="C17" s="45" t="s">
        <v>20</v>
      </c>
      <c r="D17" s="45" t="s">
        <v>21</v>
      </c>
      <c r="E17" s="101" t="s">
        <v>22</v>
      </c>
      <c r="F17" s="102"/>
    </row>
    <row r="18" spans="1:6" ht="17.100000000000001" customHeight="1">
      <c r="A18" s="98" t="s">
        <v>28</v>
      </c>
      <c r="B18" s="25"/>
      <c r="C18" s="25"/>
      <c r="D18" s="11"/>
      <c r="E18" s="99"/>
      <c r="F18" s="100"/>
    </row>
    <row r="19" spans="1:6" ht="17.100000000000001" customHeight="1">
      <c r="A19" s="98"/>
      <c r="B19" s="25"/>
      <c r="C19" s="25"/>
      <c r="D19" s="11"/>
      <c r="E19" s="99"/>
      <c r="F19" s="100"/>
    </row>
    <row r="20" spans="1:6" ht="17.100000000000001" customHeight="1">
      <c r="A20" s="98"/>
      <c r="B20" s="25"/>
      <c r="C20" s="25"/>
      <c r="D20" s="11"/>
      <c r="E20" s="99"/>
      <c r="F20" s="100"/>
    </row>
    <row r="21" spans="1:6" ht="17.100000000000001" customHeight="1">
      <c r="A21" s="98"/>
      <c r="B21" s="25"/>
      <c r="C21" s="25"/>
      <c r="D21" s="11"/>
      <c r="E21" s="99"/>
      <c r="F21" s="100"/>
    </row>
    <row r="22" spans="1:6" ht="17.100000000000001" customHeight="1">
      <c r="A22" s="98"/>
      <c r="B22" s="25"/>
      <c r="C22" s="25"/>
      <c r="D22" s="11"/>
      <c r="E22" s="99"/>
      <c r="F22" s="100"/>
    </row>
    <row r="23" spans="1:6" ht="17.100000000000001" customHeight="1">
      <c r="A23" s="103"/>
      <c r="B23" s="25"/>
      <c r="C23" s="17"/>
      <c r="D23" s="11"/>
      <c r="E23" s="99"/>
      <c r="F23" s="100"/>
    </row>
    <row r="24" spans="1:6" ht="17.100000000000001" customHeight="1">
      <c r="A24" s="98" t="s">
        <v>0</v>
      </c>
      <c r="B24" s="25">
        <v>0.79166666666666663</v>
      </c>
      <c r="C24" s="25" t="s">
        <v>291</v>
      </c>
      <c r="D24" s="11">
        <v>2</v>
      </c>
      <c r="E24" s="99"/>
      <c r="F24" s="100"/>
    </row>
    <row r="25" spans="1:6" ht="17.100000000000001" customHeight="1">
      <c r="A25" s="98"/>
      <c r="B25" s="25"/>
      <c r="C25" s="25"/>
      <c r="D25" s="11"/>
      <c r="E25" s="99"/>
      <c r="F25" s="100"/>
    </row>
    <row r="26" spans="1:6" ht="17.100000000000001" customHeight="1">
      <c r="A26" s="98"/>
      <c r="B26" s="25"/>
      <c r="C26" s="25"/>
      <c r="D26" s="11"/>
      <c r="E26" s="99"/>
      <c r="F26" s="100"/>
    </row>
    <row r="27" spans="1:6" ht="17.100000000000001" customHeight="1">
      <c r="A27" s="98"/>
      <c r="B27" s="25"/>
      <c r="C27" s="25"/>
      <c r="D27" s="11"/>
      <c r="E27" s="99"/>
      <c r="F27" s="100"/>
    </row>
    <row r="28" spans="1:6" ht="17.100000000000001" customHeight="1">
      <c r="A28" s="98"/>
      <c r="B28" s="25"/>
      <c r="C28" s="25"/>
      <c r="D28" s="11"/>
      <c r="E28" s="99"/>
      <c r="F28" s="100"/>
    </row>
    <row r="29" spans="1:6" ht="17.100000000000001" customHeight="1">
      <c r="A29" s="98"/>
      <c r="B29" s="25"/>
      <c r="C29" s="25"/>
      <c r="D29" s="11"/>
      <c r="E29" s="99"/>
      <c r="F29" s="100"/>
    </row>
    <row r="30" spans="1:6" ht="26.1" customHeight="1">
      <c r="A30" s="86" t="s">
        <v>44</v>
      </c>
      <c r="B30" s="86"/>
      <c r="C30" s="86"/>
      <c r="D30" s="86"/>
      <c r="E30" s="86"/>
      <c r="F30" s="86"/>
    </row>
    <row r="31" spans="1:6" ht="17.100000000000001" customHeight="1">
      <c r="A31" s="83" t="s">
        <v>29</v>
      </c>
      <c r="B31" s="18" t="s">
        <v>35</v>
      </c>
      <c r="C31" s="23" t="s">
        <v>348</v>
      </c>
      <c r="D31" s="83" t="s">
        <v>19</v>
      </c>
      <c r="E31" s="45" t="s">
        <v>35</v>
      </c>
      <c r="F31" s="22" t="s">
        <v>293</v>
      </c>
    </row>
    <row r="32" spans="1:6" ht="17.100000000000001" customHeight="1">
      <c r="A32" s="94"/>
      <c r="B32" s="19" t="s">
        <v>36</v>
      </c>
      <c r="C32" s="23" t="s">
        <v>292</v>
      </c>
      <c r="D32" s="95"/>
      <c r="E32" s="16" t="s">
        <v>40</v>
      </c>
      <c r="F32" s="24" t="s">
        <v>133</v>
      </c>
    </row>
    <row r="33" spans="1:6" ht="17.100000000000001" customHeight="1">
      <c r="A33" s="94"/>
      <c r="B33" s="20" t="s">
        <v>37</v>
      </c>
      <c r="C33" s="23" t="s">
        <v>115</v>
      </c>
      <c r="D33" s="95"/>
      <c r="E33" s="16" t="s">
        <v>41</v>
      </c>
      <c r="F33" s="24" t="s">
        <v>294</v>
      </c>
    </row>
    <row r="34" spans="1:6" ht="17.100000000000001" customHeight="1">
      <c r="A34" s="84"/>
      <c r="B34" s="20" t="s">
        <v>38</v>
      </c>
      <c r="C34" s="23" t="s">
        <v>242</v>
      </c>
      <c r="D34" s="96"/>
      <c r="E34" s="16" t="s">
        <v>42</v>
      </c>
      <c r="F34" s="24"/>
    </row>
    <row r="35" spans="1:6" ht="17.100000000000001" customHeight="1">
      <c r="A35" s="85"/>
      <c r="B35" s="20" t="s">
        <v>39</v>
      </c>
      <c r="C35" s="23" t="s">
        <v>58</v>
      </c>
      <c r="D35" s="97"/>
      <c r="E35" s="16" t="s">
        <v>43</v>
      </c>
      <c r="F35" s="24"/>
    </row>
    <row r="36" spans="1:6" ht="27" customHeight="1">
      <c r="A36" s="86" t="s">
        <v>44</v>
      </c>
      <c r="B36" s="86"/>
      <c r="C36" s="86"/>
      <c r="D36" s="86"/>
      <c r="E36" s="86"/>
      <c r="F36" s="86"/>
    </row>
    <row r="37" spans="1:6" ht="17.100000000000001" customHeight="1">
      <c r="A37" s="83" t="s">
        <v>30</v>
      </c>
      <c r="B37" s="78" t="s">
        <v>295</v>
      </c>
      <c r="C37" s="79"/>
      <c r="D37" s="79"/>
      <c r="E37" s="79"/>
      <c r="F37" s="80"/>
    </row>
    <row r="38" spans="1:6" ht="17.100000000000001" customHeight="1">
      <c r="A38" s="84"/>
      <c r="B38" s="78"/>
      <c r="C38" s="79"/>
      <c r="D38" s="79"/>
      <c r="E38" s="79"/>
      <c r="F38" s="80"/>
    </row>
    <row r="39" spans="1:6" ht="17.100000000000001" customHeight="1">
      <c r="A39" s="85"/>
      <c r="B39" s="78"/>
      <c r="C39" s="81"/>
      <c r="D39" s="81"/>
      <c r="E39" s="81"/>
      <c r="F39" s="82"/>
    </row>
    <row r="40" spans="1:6" ht="17.100000000000001" customHeight="1">
      <c r="A40" s="83" t="s">
        <v>19</v>
      </c>
      <c r="B40" s="78" t="s">
        <v>296</v>
      </c>
      <c r="C40" s="79"/>
      <c r="D40" s="79"/>
      <c r="E40" s="79"/>
      <c r="F40" s="80"/>
    </row>
    <row r="41" spans="1:6" ht="17.100000000000001" customHeight="1">
      <c r="A41" s="84"/>
      <c r="B41" s="78"/>
      <c r="C41" s="79"/>
      <c r="D41" s="79"/>
      <c r="E41" s="79"/>
      <c r="F41" s="80"/>
    </row>
    <row r="42" spans="1:6" ht="17.100000000000001" customHeight="1">
      <c r="A42" s="85"/>
      <c r="B42" s="78"/>
      <c r="C42" s="81"/>
      <c r="D42" s="81"/>
      <c r="E42" s="81"/>
      <c r="F42" s="82"/>
    </row>
    <row r="43" spans="1:6" ht="24" customHeight="1">
      <c r="A43" s="86" t="s">
        <v>31</v>
      </c>
      <c r="B43" s="86"/>
      <c r="C43" s="86"/>
      <c r="D43" s="86"/>
      <c r="E43" s="86"/>
      <c r="F43" s="86"/>
    </row>
    <row r="44" spans="1:6" ht="27" customHeight="1">
      <c r="A44" s="44" t="s">
        <v>29</v>
      </c>
      <c r="B44" s="87"/>
      <c r="C44" s="88"/>
      <c r="D44" s="44" t="s">
        <v>19</v>
      </c>
      <c r="E44" s="87"/>
      <c r="F44" s="88"/>
    </row>
    <row r="45" spans="1:6" ht="24" customHeight="1">
      <c r="A45" s="89" t="s">
        <v>11</v>
      </c>
      <c r="B45" s="90"/>
      <c r="C45" s="91"/>
      <c r="D45" s="43" t="s">
        <v>10</v>
      </c>
      <c r="E45" s="92">
        <f>B39</f>
        <v>0</v>
      </c>
      <c r="F45" s="93"/>
    </row>
    <row r="46" spans="1:6" ht="17.100000000000001" customHeight="1">
      <c r="A46" s="76" t="s">
        <v>29</v>
      </c>
      <c r="B46" s="13" t="s">
        <v>2</v>
      </c>
      <c r="C46" s="13" t="s">
        <v>23</v>
      </c>
      <c r="D46" s="76" t="s">
        <v>19</v>
      </c>
      <c r="E46" s="13" t="s">
        <v>24</v>
      </c>
      <c r="F46" s="13" t="s">
        <v>3</v>
      </c>
    </row>
    <row r="47" spans="1:6" ht="17.100000000000001" customHeight="1">
      <c r="A47" s="76"/>
      <c r="B47" s="3"/>
      <c r="C47" s="3"/>
      <c r="D47" s="77"/>
      <c r="E47" s="3"/>
      <c r="F47" s="14"/>
    </row>
    <row r="48" spans="1:6" ht="17.100000000000001" customHeight="1">
      <c r="A48" s="76"/>
      <c r="B48" s="3"/>
      <c r="C48" s="3"/>
      <c r="D48" s="77"/>
      <c r="E48" s="3"/>
      <c r="F48" s="14"/>
    </row>
    <row r="49" spans="1:6" ht="17.100000000000001" customHeight="1">
      <c r="A49" s="76"/>
      <c r="B49" s="3"/>
      <c r="C49" s="3"/>
      <c r="D49" s="77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J54"/>
  <sheetViews>
    <sheetView zoomScaleNormal="100" zoomScalePageLayoutView="150" workbookViewId="0">
      <selection activeCell="E27" sqref="E26:F27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104"/>
      <c r="B1" s="104"/>
      <c r="C1" s="104"/>
      <c r="D1" s="104"/>
      <c r="E1" s="104"/>
      <c r="F1" s="104"/>
    </row>
    <row r="2" spans="1:10" ht="20.100000000000001" customHeight="1">
      <c r="A2" s="47" t="s">
        <v>4</v>
      </c>
      <c r="B2" s="15">
        <v>42325</v>
      </c>
      <c r="C2" s="5"/>
      <c r="D2" s="15"/>
      <c r="E2" s="6" t="s">
        <v>45</v>
      </c>
      <c r="F2" s="17"/>
      <c r="G2" s="30">
        <f>SUM(D4:D8)+SUM(F4:F8)</f>
        <v>1</v>
      </c>
    </row>
    <row r="3" spans="1:10" ht="24" customHeight="1">
      <c r="A3" s="105" t="s">
        <v>208</v>
      </c>
      <c r="B3" s="10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47" t="s">
        <v>5</v>
      </c>
      <c r="B4" s="27">
        <v>580000</v>
      </c>
      <c r="C4" s="8" t="s">
        <v>54</v>
      </c>
      <c r="D4" s="10">
        <v>0.05</v>
      </c>
      <c r="E4" s="9" t="s">
        <v>49</v>
      </c>
      <c r="F4" s="10">
        <v>0.05</v>
      </c>
    </row>
    <row r="5" spans="1:10" ht="17.100000000000001" customHeight="1">
      <c r="A5" s="47" t="s">
        <v>6</v>
      </c>
      <c r="B5" s="29">
        <f>B6-B4</f>
        <v>773000</v>
      </c>
      <c r="C5" s="9" t="s">
        <v>48</v>
      </c>
      <c r="D5" s="10">
        <v>0.15</v>
      </c>
      <c r="E5" s="9" t="s">
        <v>50</v>
      </c>
      <c r="F5" s="10">
        <v>0.24</v>
      </c>
      <c r="G5" s="31">
        <f>B7+B6</f>
        <v>34347560</v>
      </c>
    </row>
    <row r="6" spans="1:10" ht="17.100000000000001" customHeight="1">
      <c r="A6" s="47" t="s">
        <v>7</v>
      </c>
      <c r="B6" s="29">
        <v>1353000</v>
      </c>
      <c r="C6" s="8" t="s">
        <v>53</v>
      </c>
      <c r="D6" s="10">
        <v>0.09</v>
      </c>
      <c r="E6" s="9" t="s">
        <v>51</v>
      </c>
      <c r="F6" s="10">
        <v>0</v>
      </c>
      <c r="G6" s="34"/>
      <c r="H6" s="33"/>
    </row>
    <row r="7" spans="1:10" ht="17.100000000000001" customHeight="1">
      <c r="A7" s="47" t="s">
        <v>8</v>
      </c>
      <c r="B7" s="29">
        <v>32994560</v>
      </c>
      <c r="C7" s="9" t="s">
        <v>33</v>
      </c>
      <c r="D7" s="10">
        <v>0.2</v>
      </c>
      <c r="E7" s="9" t="s">
        <v>52</v>
      </c>
      <c r="F7" s="10">
        <v>0.22</v>
      </c>
      <c r="G7" s="32"/>
    </row>
    <row r="8" spans="1:10" ht="17.100000000000001" customHeight="1">
      <c r="A8" s="47" t="s">
        <v>12</v>
      </c>
      <c r="B8" s="29">
        <v>77192850</v>
      </c>
      <c r="C8" s="8" t="s">
        <v>34</v>
      </c>
      <c r="D8" s="10">
        <v>0</v>
      </c>
      <c r="E8" s="9"/>
      <c r="F8" s="10"/>
    </row>
    <row r="9" spans="1:10" ht="17.100000000000001" customHeight="1">
      <c r="A9" s="47" t="s">
        <v>27</v>
      </c>
      <c r="B9" s="28">
        <f>B7/B8</f>
        <v>0.42743026070419732</v>
      </c>
      <c r="C9" s="8"/>
      <c r="D9" s="10"/>
      <c r="E9" s="9"/>
      <c r="F9" s="12"/>
    </row>
    <row r="10" spans="1:10" ht="27.95" customHeight="1">
      <c r="A10" s="86" t="s">
        <v>25</v>
      </c>
      <c r="B10" s="86"/>
      <c r="C10" s="86"/>
      <c r="D10" s="86"/>
      <c r="E10" s="86"/>
      <c r="F10" s="86"/>
    </row>
    <row r="11" spans="1:10" ht="17.100000000000001" customHeight="1">
      <c r="A11" s="98" t="s">
        <v>26</v>
      </c>
      <c r="B11" s="47" t="s">
        <v>18</v>
      </c>
      <c r="C11" s="47" t="s">
        <v>14</v>
      </c>
      <c r="D11" s="47" t="s">
        <v>17</v>
      </c>
      <c r="E11" s="47"/>
      <c r="F11" s="16" t="s">
        <v>9</v>
      </c>
    </row>
    <row r="12" spans="1:10" ht="17.100000000000001" customHeight="1">
      <c r="A12" s="98"/>
      <c r="B12" s="21" t="s">
        <v>235</v>
      </c>
      <c r="C12" s="17" t="s">
        <v>96</v>
      </c>
      <c r="D12" s="107" t="s">
        <v>15</v>
      </c>
      <c r="E12" s="21" t="s">
        <v>69</v>
      </c>
      <c r="F12" s="17">
        <v>6</v>
      </c>
      <c r="J12" s="39">
        <v>93050750</v>
      </c>
    </row>
    <row r="13" spans="1:10" ht="17.100000000000001" customHeight="1">
      <c r="A13" s="98"/>
      <c r="B13" s="21" t="s">
        <v>236</v>
      </c>
      <c r="C13" s="17" t="s">
        <v>297</v>
      </c>
      <c r="D13" s="107"/>
      <c r="E13" s="21" t="s">
        <v>299</v>
      </c>
      <c r="F13" s="17">
        <v>6</v>
      </c>
    </row>
    <row r="14" spans="1:10" ht="17.100000000000001" customHeight="1">
      <c r="A14" s="98"/>
      <c r="B14" s="21" t="s">
        <v>238</v>
      </c>
      <c r="C14" s="17" t="s">
        <v>159</v>
      </c>
      <c r="D14" s="107" t="s">
        <v>16</v>
      </c>
      <c r="E14" s="21" t="s">
        <v>300</v>
      </c>
      <c r="F14" s="35">
        <v>0</v>
      </c>
    </row>
    <row r="15" spans="1:10" ht="17.100000000000001" customHeight="1">
      <c r="A15" s="98"/>
      <c r="B15" s="21" t="s">
        <v>68</v>
      </c>
      <c r="C15" s="17" t="s">
        <v>298</v>
      </c>
      <c r="D15" s="107"/>
      <c r="E15" s="21" t="s">
        <v>301</v>
      </c>
      <c r="F15" s="35">
        <v>0</v>
      </c>
    </row>
    <row r="16" spans="1:10" ht="27.95" customHeight="1">
      <c r="A16" s="86"/>
      <c r="B16" s="86"/>
      <c r="C16" s="86"/>
      <c r="D16" s="86"/>
      <c r="E16" s="86"/>
      <c r="F16" s="86"/>
    </row>
    <row r="17" spans="1:6" ht="18.95" customHeight="1">
      <c r="A17" s="2"/>
      <c r="B17" s="47" t="s">
        <v>32</v>
      </c>
      <c r="C17" s="47" t="s">
        <v>20</v>
      </c>
      <c r="D17" s="47" t="s">
        <v>21</v>
      </c>
      <c r="E17" s="101" t="s">
        <v>22</v>
      </c>
      <c r="F17" s="102"/>
    </row>
    <row r="18" spans="1:6" ht="17.100000000000001" customHeight="1">
      <c r="A18" s="98" t="s">
        <v>28</v>
      </c>
      <c r="B18" s="25">
        <v>0.5</v>
      </c>
      <c r="C18" s="25" t="s">
        <v>302</v>
      </c>
      <c r="D18" s="11">
        <v>6</v>
      </c>
      <c r="E18" s="99"/>
      <c r="F18" s="100"/>
    </row>
    <row r="19" spans="1:6" ht="17.100000000000001" customHeight="1">
      <c r="A19" s="98"/>
      <c r="B19" s="25"/>
      <c r="C19" s="25"/>
      <c r="D19" s="11"/>
      <c r="E19" s="99"/>
      <c r="F19" s="100"/>
    </row>
    <row r="20" spans="1:6" ht="17.100000000000001" customHeight="1">
      <c r="A20" s="98"/>
      <c r="B20" s="25"/>
      <c r="C20" s="25"/>
      <c r="D20" s="11"/>
      <c r="E20" s="99"/>
      <c r="F20" s="100"/>
    </row>
    <row r="21" spans="1:6" ht="17.100000000000001" customHeight="1">
      <c r="A21" s="98"/>
      <c r="B21" s="25"/>
      <c r="C21" s="25"/>
      <c r="D21" s="11"/>
      <c r="E21" s="99"/>
      <c r="F21" s="100"/>
    </row>
    <row r="22" spans="1:6" ht="17.100000000000001" customHeight="1">
      <c r="A22" s="98"/>
      <c r="B22" s="25"/>
      <c r="C22" s="25"/>
      <c r="D22" s="11"/>
      <c r="E22" s="99"/>
      <c r="F22" s="100"/>
    </row>
    <row r="23" spans="1:6" ht="17.100000000000001" customHeight="1">
      <c r="A23" s="103"/>
      <c r="B23" s="25"/>
      <c r="C23" s="17"/>
      <c r="D23" s="11"/>
      <c r="E23" s="99"/>
      <c r="F23" s="100"/>
    </row>
    <row r="24" spans="1:6" ht="17.100000000000001" customHeight="1">
      <c r="A24" s="98" t="s">
        <v>0</v>
      </c>
      <c r="B24" s="25">
        <v>0.79166666666666663</v>
      </c>
      <c r="C24" s="25" t="s">
        <v>303</v>
      </c>
      <c r="D24" s="11">
        <v>2</v>
      </c>
      <c r="E24" s="99"/>
      <c r="F24" s="100"/>
    </row>
    <row r="25" spans="1:6" ht="17.100000000000001" customHeight="1">
      <c r="A25" s="98"/>
      <c r="B25" s="25">
        <v>0.79166666666666663</v>
      </c>
      <c r="C25" s="25" t="s">
        <v>304</v>
      </c>
      <c r="D25" s="11">
        <v>2</v>
      </c>
      <c r="E25" s="99"/>
      <c r="F25" s="100"/>
    </row>
    <row r="26" spans="1:6" ht="17.100000000000001" customHeight="1">
      <c r="A26" s="98"/>
      <c r="B26" s="25">
        <v>0.8125</v>
      </c>
      <c r="C26" s="25" t="s">
        <v>305</v>
      </c>
      <c r="D26" s="11"/>
      <c r="E26" s="99"/>
      <c r="F26" s="100"/>
    </row>
    <row r="27" spans="1:6" ht="17.100000000000001" customHeight="1">
      <c r="A27" s="98"/>
      <c r="B27" s="25"/>
      <c r="C27" s="25"/>
      <c r="D27" s="11">
        <v>2</v>
      </c>
      <c r="E27" s="99"/>
      <c r="F27" s="100"/>
    </row>
    <row r="28" spans="1:6" ht="17.100000000000001" customHeight="1">
      <c r="A28" s="98"/>
      <c r="B28" s="25"/>
      <c r="C28" s="25"/>
      <c r="D28" s="11"/>
      <c r="E28" s="99"/>
      <c r="F28" s="100"/>
    </row>
    <row r="29" spans="1:6" ht="17.100000000000001" customHeight="1">
      <c r="A29" s="98"/>
      <c r="B29" s="25"/>
      <c r="C29" s="25"/>
      <c r="D29" s="11"/>
      <c r="E29" s="99"/>
      <c r="F29" s="100"/>
    </row>
    <row r="30" spans="1:6" ht="26.1" customHeight="1">
      <c r="A30" s="86" t="s">
        <v>44</v>
      </c>
      <c r="B30" s="86"/>
      <c r="C30" s="86"/>
      <c r="D30" s="86"/>
      <c r="E30" s="86"/>
      <c r="F30" s="86"/>
    </row>
    <row r="31" spans="1:6" ht="17.100000000000001" customHeight="1">
      <c r="A31" s="83" t="s">
        <v>29</v>
      </c>
      <c r="B31" s="18" t="s">
        <v>35</v>
      </c>
      <c r="C31" s="23"/>
      <c r="D31" s="83" t="s">
        <v>19</v>
      </c>
      <c r="E31" s="47" t="s">
        <v>35</v>
      </c>
      <c r="F31" s="22" t="s">
        <v>217</v>
      </c>
    </row>
    <row r="32" spans="1:6" ht="17.100000000000001" customHeight="1">
      <c r="A32" s="94"/>
      <c r="B32" s="19" t="s">
        <v>36</v>
      </c>
      <c r="C32" s="23" t="s">
        <v>347</v>
      </c>
      <c r="D32" s="95"/>
      <c r="E32" s="16" t="s">
        <v>40</v>
      </c>
      <c r="F32" s="24" t="s">
        <v>133</v>
      </c>
    </row>
    <row r="33" spans="1:6" ht="17.100000000000001" customHeight="1">
      <c r="A33" s="94"/>
      <c r="B33" s="20" t="s">
        <v>37</v>
      </c>
      <c r="C33" s="23" t="s">
        <v>115</v>
      </c>
      <c r="D33" s="95"/>
      <c r="E33" s="16" t="s">
        <v>41</v>
      </c>
      <c r="F33" s="24" t="s">
        <v>294</v>
      </c>
    </row>
    <row r="34" spans="1:6" ht="17.100000000000001" customHeight="1">
      <c r="A34" s="84"/>
      <c r="B34" s="20" t="s">
        <v>38</v>
      </c>
      <c r="C34" s="23" t="s">
        <v>242</v>
      </c>
      <c r="D34" s="96"/>
      <c r="E34" s="16" t="s">
        <v>42</v>
      </c>
      <c r="F34" s="24"/>
    </row>
    <row r="35" spans="1:6" ht="17.100000000000001" customHeight="1">
      <c r="A35" s="85"/>
      <c r="B35" s="20" t="s">
        <v>39</v>
      </c>
      <c r="C35" s="23" t="s">
        <v>58</v>
      </c>
      <c r="D35" s="97"/>
      <c r="E35" s="16" t="s">
        <v>43</v>
      </c>
      <c r="F35" s="24"/>
    </row>
    <row r="36" spans="1:6" ht="27" customHeight="1">
      <c r="A36" s="86" t="s">
        <v>44</v>
      </c>
      <c r="B36" s="86"/>
      <c r="C36" s="86"/>
      <c r="D36" s="86"/>
      <c r="E36" s="86"/>
      <c r="F36" s="86"/>
    </row>
    <row r="37" spans="1:6" ht="17.100000000000001" customHeight="1">
      <c r="A37" s="83" t="s">
        <v>30</v>
      </c>
      <c r="B37" s="78" t="s">
        <v>306</v>
      </c>
      <c r="C37" s="79"/>
      <c r="D37" s="79"/>
      <c r="E37" s="79"/>
      <c r="F37" s="80"/>
    </row>
    <row r="38" spans="1:6" ht="17.100000000000001" customHeight="1">
      <c r="A38" s="84"/>
      <c r="B38" s="78"/>
      <c r="C38" s="79"/>
      <c r="D38" s="79"/>
      <c r="E38" s="79"/>
      <c r="F38" s="80"/>
    </row>
    <row r="39" spans="1:6" ht="17.100000000000001" customHeight="1">
      <c r="A39" s="85"/>
      <c r="B39" s="78"/>
      <c r="C39" s="81"/>
      <c r="D39" s="81"/>
      <c r="E39" s="81"/>
      <c r="F39" s="82"/>
    </row>
    <row r="40" spans="1:6" ht="17.100000000000001" customHeight="1">
      <c r="A40" s="83" t="s">
        <v>19</v>
      </c>
      <c r="B40" s="78" t="s">
        <v>307</v>
      </c>
      <c r="C40" s="79"/>
      <c r="D40" s="79"/>
      <c r="E40" s="79"/>
      <c r="F40" s="80"/>
    </row>
    <row r="41" spans="1:6" ht="17.100000000000001" customHeight="1">
      <c r="A41" s="84"/>
      <c r="B41" s="78"/>
      <c r="C41" s="79"/>
      <c r="D41" s="79"/>
      <c r="E41" s="79"/>
      <c r="F41" s="80"/>
    </row>
    <row r="42" spans="1:6" ht="17.100000000000001" customHeight="1">
      <c r="A42" s="85"/>
      <c r="B42" s="78"/>
      <c r="C42" s="81"/>
      <c r="D42" s="81"/>
      <c r="E42" s="81"/>
      <c r="F42" s="82"/>
    </row>
    <row r="43" spans="1:6" ht="24" customHeight="1">
      <c r="A43" s="86" t="s">
        <v>31</v>
      </c>
      <c r="B43" s="86"/>
      <c r="C43" s="86"/>
      <c r="D43" s="86"/>
      <c r="E43" s="86"/>
      <c r="F43" s="86"/>
    </row>
    <row r="44" spans="1:6" ht="27" customHeight="1">
      <c r="A44" s="48" t="s">
        <v>29</v>
      </c>
      <c r="B44" s="87"/>
      <c r="C44" s="88"/>
      <c r="D44" s="48" t="s">
        <v>19</v>
      </c>
      <c r="E44" s="87"/>
      <c r="F44" s="88"/>
    </row>
    <row r="45" spans="1:6" ht="24" customHeight="1">
      <c r="A45" s="89" t="s">
        <v>11</v>
      </c>
      <c r="B45" s="90"/>
      <c r="C45" s="91"/>
      <c r="D45" s="46" t="s">
        <v>10</v>
      </c>
      <c r="E45" s="92">
        <f>B39</f>
        <v>0</v>
      </c>
      <c r="F45" s="93"/>
    </row>
    <row r="46" spans="1:6" ht="17.100000000000001" customHeight="1">
      <c r="A46" s="76" t="s">
        <v>29</v>
      </c>
      <c r="B46" s="13" t="s">
        <v>2</v>
      </c>
      <c r="C46" s="13" t="s">
        <v>23</v>
      </c>
      <c r="D46" s="76" t="s">
        <v>19</v>
      </c>
      <c r="E46" s="13" t="s">
        <v>24</v>
      </c>
      <c r="F46" s="13" t="s">
        <v>3</v>
      </c>
    </row>
    <row r="47" spans="1:6" ht="17.100000000000001" customHeight="1">
      <c r="A47" s="76"/>
      <c r="B47" s="3"/>
      <c r="C47" s="3"/>
      <c r="D47" s="77"/>
      <c r="E47" s="3"/>
      <c r="F47" s="14"/>
    </row>
    <row r="48" spans="1:6" ht="17.100000000000001" customHeight="1">
      <c r="A48" s="76"/>
      <c r="B48" s="3"/>
      <c r="C48" s="3"/>
      <c r="D48" s="77"/>
      <c r="E48" s="3"/>
      <c r="F48" s="14"/>
    </row>
    <row r="49" spans="1:6" ht="17.100000000000001" customHeight="1">
      <c r="A49" s="76"/>
      <c r="B49" s="3"/>
      <c r="C49" s="3"/>
      <c r="D49" s="77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J54"/>
  <sheetViews>
    <sheetView zoomScaleNormal="100" zoomScalePageLayoutView="150" workbookViewId="0">
      <selection activeCell="C32" sqref="C32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104"/>
      <c r="B1" s="104"/>
      <c r="C1" s="104"/>
      <c r="D1" s="104"/>
      <c r="E1" s="104"/>
      <c r="F1" s="104"/>
    </row>
    <row r="2" spans="1:10" ht="20.100000000000001" customHeight="1">
      <c r="A2" s="51" t="s">
        <v>4</v>
      </c>
      <c r="B2" s="15">
        <v>42326</v>
      </c>
      <c r="C2" s="5"/>
      <c r="D2" s="15"/>
      <c r="E2" s="6" t="s">
        <v>45</v>
      </c>
      <c r="F2" s="17"/>
      <c r="G2" s="30">
        <f>SUM(D4:D8)+SUM(F4:F8)</f>
        <v>1.01</v>
      </c>
    </row>
    <row r="3" spans="1:10" ht="24" customHeight="1">
      <c r="A3" s="105" t="s">
        <v>208</v>
      </c>
      <c r="B3" s="10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51" t="s">
        <v>5</v>
      </c>
      <c r="B4" s="27">
        <v>1832500</v>
      </c>
      <c r="C4" s="8" t="s">
        <v>54</v>
      </c>
      <c r="D4" s="10">
        <v>0.03</v>
      </c>
      <c r="E4" s="9" t="s">
        <v>49</v>
      </c>
      <c r="F4" s="10">
        <v>0.18</v>
      </c>
    </row>
    <row r="5" spans="1:10" ht="17.100000000000001" customHeight="1">
      <c r="A5" s="51" t="s">
        <v>6</v>
      </c>
      <c r="B5" s="29">
        <f>B6-B4</f>
        <v>556500</v>
      </c>
      <c r="C5" s="9" t="s">
        <v>48</v>
      </c>
      <c r="D5" s="10">
        <v>0.17</v>
      </c>
      <c r="E5" s="9" t="s">
        <v>50</v>
      </c>
      <c r="F5" s="10">
        <v>0.04</v>
      </c>
      <c r="G5" s="31">
        <f>B7+B6</f>
        <v>37772560</v>
      </c>
    </row>
    <row r="6" spans="1:10" ht="17.100000000000001" customHeight="1">
      <c r="A6" s="51" t="s">
        <v>7</v>
      </c>
      <c r="B6" s="29">
        <v>2389000</v>
      </c>
      <c r="C6" s="8" t="s">
        <v>53</v>
      </c>
      <c r="D6" s="10">
        <v>7.0000000000000007E-2</v>
      </c>
      <c r="E6" s="9" t="s">
        <v>51</v>
      </c>
      <c r="F6" s="10">
        <v>0</v>
      </c>
      <c r="G6" s="34"/>
      <c r="H6" s="33"/>
    </row>
    <row r="7" spans="1:10" ht="17.100000000000001" customHeight="1">
      <c r="A7" s="51" t="s">
        <v>8</v>
      </c>
      <c r="B7" s="29">
        <v>35383560</v>
      </c>
      <c r="C7" s="9" t="s">
        <v>33</v>
      </c>
      <c r="D7" s="10">
        <v>0.18</v>
      </c>
      <c r="E7" s="9" t="s">
        <v>52</v>
      </c>
      <c r="F7" s="10">
        <v>0.3</v>
      </c>
      <c r="G7" s="32"/>
    </row>
    <row r="8" spans="1:10" ht="17.100000000000001" customHeight="1">
      <c r="A8" s="51" t="s">
        <v>12</v>
      </c>
      <c r="B8" s="29">
        <v>77192850</v>
      </c>
      <c r="C8" s="8" t="s">
        <v>34</v>
      </c>
      <c r="D8" s="10">
        <v>0.04</v>
      </c>
      <c r="E8" s="9"/>
      <c r="F8" s="10"/>
    </row>
    <row r="9" spans="1:10" ht="17.100000000000001" customHeight="1">
      <c r="A9" s="51" t="s">
        <v>27</v>
      </c>
      <c r="B9" s="28">
        <f>B7/B8</f>
        <v>0.45837872289985404</v>
      </c>
      <c r="C9" s="8"/>
      <c r="D9" s="10"/>
      <c r="E9" s="9"/>
      <c r="F9" s="12"/>
    </row>
    <row r="10" spans="1:10" ht="27.95" customHeight="1">
      <c r="A10" s="86" t="s">
        <v>25</v>
      </c>
      <c r="B10" s="86"/>
      <c r="C10" s="86"/>
      <c r="D10" s="86"/>
      <c r="E10" s="86"/>
      <c r="F10" s="86"/>
    </row>
    <row r="11" spans="1:10" ht="17.100000000000001" customHeight="1">
      <c r="A11" s="98" t="s">
        <v>26</v>
      </c>
      <c r="B11" s="51" t="s">
        <v>18</v>
      </c>
      <c r="C11" s="51" t="s">
        <v>14</v>
      </c>
      <c r="D11" s="51" t="s">
        <v>17</v>
      </c>
      <c r="E11" s="51"/>
      <c r="F11" s="16" t="s">
        <v>9</v>
      </c>
    </row>
    <row r="12" spans="1:10" ht="17.100000000000001" customHeight="1">
      <c r="A12" s="98"/>
      <c r="B12" s="21" t="s">
        <v>235</v>
      </c>
      <c r="C12" s="17" t="s">
        <v>297</v>
      </c>
      <c r="D12" s="107" t="s">
        <v>15</v>
      </c>
      <c r="E12" s="21" t="s">
        <v>68</v>
      </c>
      <c r="F12" s="17">
        <v>6</v>
      </c>
      <c r="J12" s="39">
        <v>93050750</v>
      </c>
    </row>
    <row r="13" spans="1:10" ht="17.100000000000001" customHeight="1">
      <c r="A13" s="98"/>
      <c r="B13" s="21" t="s">
        <v>236</v>
      </c>
      <c r="C13" s="17" t="s">
        <v>308</v>
      </c>
      <c r="D13" s="107"/>
      <c r="E13" s="21" t="s">
        <v>238</v>
      </c>
      <c r="F13" s="17">
        <v>5</v>
      </c>
    </row>
    <row r="14" spans="1:10" ht="17.100000000000001" customHeight="1">
      <c r="A14" s="98"/>
      <c r="B14" s="21" t="s">
        <v>238</v>
      </c>
      <c r="C14" s="17" t="s">
        <v>309</v>
      </c>
      <c r="D14" s="107" t="s">
        <v>16</v>
      </c>
      <c r="E14" s="21" t="s">
        <v>63</v>
      </c>
      <c r="F14" s="35">
        <v>0</v>
      </c>
    </row>
    <row r="15" spans="1:10" ht="17.100000000000001" customHeight="1">
      <c r="A15" s="98"/>
      <c r="B15" s="21" t="s">
        <v>68</v>
      </c>
      <c r="C15" s="17" t="s">
        <v>310</v>
      </c>
      <c r="D15" s="107"/>
      <c r="E15" s="21" t="s">
        <v>311</v>
      </c>
      <c r="F15" s="35">
        <v>0</v>
      </c>
    </row>
    <row r="16" spans="1:10" ht="27.95" customHeight="1">
      <c r="A16" s="86"/>
      <c r="B16" s="86"/>
      <c r="C16" s="86"/>
      <c r="D16" s="86"/>
      <c r="E16" s="86"/>
      <c r="F16" s="86"/>
    </row>
    <row r="17" spans="1:6" ht="18.95" customHeight="1">
      <c r="A17" s="2"/>
      <c r="B17" s="51" t="s">
        <v>32</v>
      </c>
      <c r="C17" s="51" t="s">
        <v>20</v>
      </c>
      <c r="D17" s="51" t="s">
        <v>21</v>
      </c>
      <c r="E17" s="101" t="s">
        <v>22</v>
      </c>
      <c r="F17" s="102"/>
    </row>
    <row r="18" spans="1:6" ht="17.100000000000001" customHeight="1">
      <c r="A18" s="98" t="s">
        <v>28</v>
      </c>
      <c r="B18" s="25">
        <v>0.49305555555555558</v>
      </c>
      <c r="C18" s="25" t="s">
        <v>312</v>
      </c>
      <c r="D18" s="11">
        <v>3</v>
      </c>
      <c r="E18" s="99"/>
      <c r="F18" s="100"/>
    </row>
    <row r="19" spans="1:6" ht="17.100000000000001" customHeight="1">
      <c r="A19" s="98"/>
      <c r="B19" s="25">
        <v>0.5</v>
      </c>
      <c r="C19" s="25" t="s">
        <v>313</v>
      </c>
      <c r="D19" s="11">
        <v>2</v>
      </c>
      <c r="E19" s="99"/>
      <c r="F19" s="100"/>
    </row>
    <row r="20" spans="1:6" ht="17.100000000000001" customHeight="1">
      <c r="A20" s="98"/>
      <c r="B20" s="25">
        <v>0.58333333333333337</v>
      </c>
      <c r="C20" s="25" t="s">
        <v>127</v>
      </c>
      <c r="D20" s="11">
        <v>7</v>
      </c>
      <c r="E20" s="99" t="s">
        <v>73</v>
      </c>
      <c r="F20" s="100"/>
    </row>
    <row r="21" spans="1:6" ht="17.100000000000001" customHeight="1">
      <c r="A21" s="98"/>
      <c r="B21" s="25"/>
      <c r="C21" s="25"/>
      <c r="D21" s="11"/>
      <c r="E21" s="99"/>
      <c r="F21" s="100"/>
    </row>
    <row r="22" spans="1:6" ht="17.100000000000001" customHeight="1">
      <c r="A22" s="98"/>
      <c r="B22" s="25"/>
      <c r="C22" s="25"/>
      <c r="D22" s="11"/>
      <c r="E22" s="99"/>
      <c r="F22" s="100"/>
    </row>
    <row r="23" spans="1:6" ht="17.100000000000001" customHeight="1">
      <c r="A23" s="103"/>
      <c r="B23" s="25"/>
      <c r="C23" s="17"/>
      <c r="D23" s="11"/>
      <c r="E23" s="99"/>
      <c r="F23" s="100"/>
    </row>
    <row r="24" spans="1:6" ht="17.100000000000001" customHeight="1">
      <c r="A24" s="98" t="s">
        <v>0</v>
      </c>
      <c r="B24" s="25">
        <v>0.72916666666666663</v>
      </c>
      <c r="C24" s="25" t="s">
        <v>314</v>
      </c>
      <c r="D24" s="11">
        <v>10</v>
      </c>
      <c r="E24" s="99" t="s">
        <v>315</v>
      </c>
      <c r="F24" s="100"/>
    </row>
    <row r="25" spans="1:6" ht="17.100000000000001" customHeight="1">
      <c r="A25" s="98"/>
      <c r="B25" s="25"/>
      <c r="C25" s="25"/>
      <c r="D25" s="11"/>
      <c r="E25" s="99"/>
      <c r="F25" s="100"/>
    </row>
    <row r="26" spans="1:6" ht="17.100000000000001" customHeight="1">
      <c r="A26" s="98"/>
      <c r="B26" s="25"/>
      <c r="C26" s="25"/>
      <c r="D26" s="11"/>
      <c r="E26" s="99"/>
      <c r="F26" s="100"/>
    </row>
    <row r="27" spans="1:6" ht="17.100000000000001" customHeight="1">
      <c r="A27" s="98"/>
      <c r="B27" s="25"/>
      <c r="C27" s="25"/>
      <c r="D27" s="11"/>
      <c r="E27" s="99"/>
      <c r="F27" s="100"/>
    </row>
    <row r="28" spans="1:6" ht="17.100000000000001" customHeight="1">
      <c r="A28" s="98"/>
      <c r="B28" s="25"/>
      <c r="C28" s="25"/>
      <c r="D28" s="11"/>
      <c r="E28" s="99"/>
      <c r="F28" s="100"/>
    </row>
    <row r="29" spans="1:6" ht="17.100000000000001" customHeight="1">
      <c r="A29" s="98"/>
      <c r="B29" s="25"/>
      <c r="C29" s="25"/>
      <c r="D29" s="11"/>
      <c r="E29" s="99"/>
      <c r="F29" s="100"/>
    </row>
    <row r="30" spans="1:6" ht="26.1" customHeight="1">
      <c r="A30" s="86" t="s">
        <v>44</v>
      </c>
      <c r="B30" s="86"/>
      <c r="C30" s="86"/>
      <c r="D30" s="86"/>
      <c r="E30" s="86"/>
      <c r="F30" s="86"/>
    </row>
    <row r="31" spans="1:6" ht="17.100000000000001" customHeight="1">
      <c r="A31" s="83" t="s">
        <v>29</v>
      </c>
      <c r="B31" s="18" t="s">
        <v>35</v>
      </c>
      <c r="C31" s="23" t="s">
        <v>316</v>
      </c>
      <c r="D31" s="83" t="s">
        <v>19</v>
      </c>
      <c r="E31" s="51" t="s">
        <v>35</v>
      </c>
      <c r="F31" s="22" t="s">
        <v>317</v>
      </c>
    </row>
    <row r="32" spans="1:6" ht="17.100000000000001" customHeight="1">
      <c r="A32" s="94"/>
      <c r="B32" s="19" t="s">
        <v>36</v>
      </c>
      <c r="C32" s="23" t="s">
        <v>346</v>
      </c>
      <c r="D32" s="95"/>
      <c r="E32" s="16" t="s">
        <v>40</v>
      </c>
      <c r="F32" s="24" t="s">
        <v>318</v>
      </c>
    </row>
    <row r="33" spans="1:6" ht="17.100000000000001" customHeight="1">
      <c r="A33" s="94"/>
      <c r="B33" s="20" t="s">
        <v>37</v>
      </c>
      <c r="C33" s="23" t="s">
        <v>115</v>
      </c>
      <c r="D33" s="95"/>
      <c r="E33" s="16" t="s">
        <v>41</v>
      </c>
      <c r="F33" s="24" t="s">
        <v>191</v>
      </c>
    </row>
    <row r="34" spans="1:6" ht="17.100000000000001" customHeight="1">
      <c r="A34" s="84"/>
      <c r="B34" s="20" t="s">
        <v>38</v>
      </c>
      <c r="C34" s="23" t="s">
        <v>242</v>
      </c>
      <c r="D34" s="96"/>
      <c r="E34" s="16" t="s">
        <v>42</v>
      </c>
      <c r="F34" s="24"/>
    </row>
    <row r="35" spans="1:6" ht="17.100000000000001" customHeight="1">
      <c r="A35" s="85"/>
      <c r="B35" s="20" t="s">
        <v>39</v>
      </c>
      <c r="C35" s="23" t="s">
        <v>58</v>
      </c>
      <c r="D35" s="97"/>
      <c r="E35" s="16" t="s">
        <v>43</v>
      </c>
      <c r="F35" s="24"/>
    </row>
    <row r="36" spans="1:6" ht="27" customHeight="1">
      <c r="A36" s="86" t="s">
        <v>44</v>
      </c>
      <c r="B36" s="86"/>
      <c r="C36" s="86"/>
      <c r="D36" s="86"/>
      <c r="E36" s="86"/>
      <c r="F36" s="86"/>
    </row>
    <row r="37" spans="1:6" ht="17.100000000000001" customHeight="1">
      <c r="A37" s="83" t="s">
        <v>30</v>
      </c>
      <c r="B37" s="78" t="s">
        <v>319</v>
      </c>
      <c r="C37" s="79"/>
      <c r="D37" s="79"/>
      <c r="E37" s="79"/>
      <c r="F37" s="80"/>
    </row>
    <row r="38" spans="1:6" ht="17.100000000000001" customHeight="1">
      <c r="A38" s="84"/>
      <c r="B38" s="78" t="s">
        <v>320</v>
      </c>
      <c r="C38" s="79"/>
      <c r="D38" s="79"/>
      <c r="E38" s="79"/>
      <c r="F38" s="80"/>
    </row>
    <row r="39" spans="1:6" ht="17.100000000000001" customHeight="1">
      <c r="A39" s="85"/>
      <c r="B39" s="78"/>
      <c r="C39" s="81"/>
      <c r="D39" s="81"/>
      <c r="E39" s="81"/>
      <c r="F39" s="82"/>
    </row>
    <row r="40" spans="1:6" ht="17.100000000000001" customHeight="1">
      <c r="A40" s="83" t="s">
        <v>19</v>
      </c>
      <c r="B40" s="78" t="s">
        <v>307</v>
      </c>
      <c r="C40" s="79"/>
      <c r="D40" s="79"/>
      <c r="E40" s="79"/>
      <c r="F40" s="80"/>
    </row>
    <row r="41" spans="1:6" ht="17.100000000000001" customHeight="1">
      <c r="A41" s="84"/>
      <c r="B41" s="78" t="s">
        <v>321</v>
      </c>
      <c r="C41" s="79"/>
      <c r="D41" s="79"/>
      <c r="E41" s="79"/>
      <c r="F41" s="80"/>
    </row>
    <row r="42" spans="1:6" ht="17.100000000000001" customHeight="1">
      <c r="A42" s="85"/>
      <c r="B42" s="78" t="s">
        <v>322</v>
      </c>
      <c r="C42" s="81"/>
      <c r="D42" s="81"/>
      <c r="E42" s="81"/>
      <c r="F42" s="82"/>
    </row>
    <row r="43" spans="1:6" ht="24" customHeight="1">
      <c r="A43" s="86" t="s">
        <v>31</v>
      </c>
      <c r="B43" s="86"/>
      <c r="C43" s="86"/>
      <c r="D43" s="86"/>
      <c r="E43" s="86"/>
      <c r="F43" s="86"/>
    </row>
    <row r="44" spans="1:6" ht="27" customHeight="1">
      <c r="A44" s="50" t="s">
        <v>29</v>
      </c>
      <c r="B44" s="87"/>
      <c r="C44" s="88"/>
      <c r="D44" s="50" t="s">
        <v>19</v>
      </c>
      <c r="E44" s="87"/>
      <c r="F44" s="88"/>
    </row>
    <row r="45" spans="1:6" ht="24" customHeight="1">
      <c r="A45" s="89" t="s">
        <v>11</v>
      </c>
      <c r="B45" s="90"/>
      <c r="C45" s="91"/>
      <c r="D45" s="49" t="s">
        <v>10</v>
      </c>
      <c r="E45" s="92">
        <f>B39</f>
        <v>0</v>
      </c>
      <c r="F45" s="93"/>
    </row>
    <row r="46" spans="1:6" ht="17.100000000000001" customHeight="1">
      <c r="A46" s="76" t="s">
        <v>29</v>
      </c>
      <c r="B46" s="13" t="s">
        <v>2</v>
      </c>
      <c r="C46" s="13" t="s">
        <v>23</v>
      </c>
      <c r="D46" s="76" t="s">
        <v>19</v>
      </c>
      <c r="E46" s="13" t="s">
        <v>24</v>
      </c>
      <c r="F46" s="13" t="s">
        <v>3</v>
      </c>
    </row>
    <row r="47" spans="1:6" ht="17.100000000000001" customHeight="1">
      <c r="A47" s="76"/>
      <c r="B47" s="3"/>
      <c r="C47" s="3"/>
      <c r="D47" s="77"/>
      <c r="E47" s="3"/>
      <c r="F47" s="14"/>
    </row>
    <row r="48" spans="1:6" ht="17.100000000000001" customHeight="1">
      <c r="A48" s="76"/>
      <c r="B48" s="3"/>
      <c r="C48" s="3"/>
      <c r="D48" s="77"/>
      <c r="E48" s="3"/>
      <c r="F48" s="14"/>
    </row>
    <row r="49" spans="1:6" ht="17.100000000000001" customHeight="1">
      <c r="A49" s="76"/>
      <c r="B49" s="3"/>
      <c r="C49" s="3"/>
      <c r="D49" s="77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J54"/>
  <sheetViews>
    <sheetView zoomScale="90" zoomScaleNormal="90" zoomScalePageLayoutView="150" workbookViewId="0">
      <selection activeCell="C33" sqref="C33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104"/>
      <c r="B1" s="104"/>
      <c r="C1" s="104"/>
      <c r="D1" s="104"/>
      <c r="E1" s="104"/>
      <c r="F1" s="104"/>
    </row>
    <row r="2" spans="1:10" ht="20.100000000000001" customHeight="1">
      <c r="A2" s="53" t="s">
        <v>4</v>
      </c>
      <c r="B2" s="15">
        <v>42327</v>
      </c>
      <c r="C2" s="5"/>
      <c r="D2" s="15"/>
      <c r="E2" s="6" t="s">
        <v>45</v>
      </c>
      <c r="F2" s="17"/>
      <c r="G2" s="30">
        <f>SUM(D4:D8)+SUM(F4:F8)</f>
        <v>1.01</v>
      </c>
    </row>
    <row r="3" spans="1:10" ht="24" customHeight="1">
      <c r="A3" s="105" t="s">
        <v>59</v>
      </c>
      <c r="B3" s="10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53" t="s">
        <v>5</v>
      </c>
      <c r="B4" s="27">
        <v>873500</v>
      </c>
      <c r="C4" s="8" t="s">
        <v>54</v>
      </c>
      <c r="D4" s="10">
        <v>0.02</v>
      </c>
      <c r="E4" s="9" t="s">
        <v>49</v>
      </c>
      <c r="F4" s="10">
        <v>0.21</v>
      </c>
    </row>
    <row r="5" spans="1:10" ht="17.100000000000001" customHeight="1">
      <c r="A5" s="53" t="s">
        <v>6</v>
      </c>
      <c r="B5" s="29">
        <f>B6-B4</f>
        <v>1220000</v>
      </c>
      <c r="C5" s="9" t="s">
        <v>48</v>
      </c>
      <c r="D5" s="10">
        <v>0.09</v>
      </c>
      <c r="E5" s="9" t="s">
        <v>50</v>
      </c>
      <c r="F5" s="10">
        <v>0</v>
      </c>
      <c r="G5" s="31">
        <f>B7+B6</f>
        <v>39570560</v>
      </c>
    </row>
    <row r="6" spans="1:10" ht="17.100000000000001" customHeight="1">
      <c r="A6" s="53" t="s">
        <v>7</v>
      </c>
      <c r="B6" s="29">
        <v>2093500</v>
      </c>
      <c r="C6" s="8" t="s">
        <v>53</v>
      </c>
      <c r="D6" s="10">
        <v>0.04</v>
      </c>
      <c r="E6" s="9" t="s">
        <v>51</v>
      </c>
      <c r="F6" s="10">
        <v>0.43</v>
      </c>
      <c r="G6" s="34"/>
      <c r="H6" s="33"/>
    </row>
    <row r="7" spans="1:10" ht="17.100000000000001" customHeight="1">
      <c r="A7" s="53" t="s">
        <v>8</v>
      </c>
      <c r="B7" s="29">
        <v>37477060</v>
      </c>
      <c r="C7" s="9" t="s">
        <v>33</v>
      </c>
      <c r="D7" s="10">
        <v>0.11</v>
      </c>
      <c r="E7" s="9" t="s">
        <v>52</v>
      </c>
      <c r="F7" s="10">
        <v>0.09</v>
      </c>
      <c r="G7" s="32"/>
    </row>
    <row r="8" spans="1:10" ht="17.100000000000001" customHeight="1">
      <c r="A8" s="53" t="s">
        <v>12</v>
      </c>
      <c r="B8" s="29">
        <v>77192850</v>
      </c>
      <c r="C8" s="8" t="s">
        <v>34</v>
      </c>
      <c r="D8" s="10">
        <v>0.02</v>
      </c>
      <c r="E8" s="9"/>
      <c r="F8" s="10"/>
    </row>
    <row r="9" spans="1:10" ht="17.100000000000001" customHeight="1">
      <c r="A9" s="53" t="s">
        <v>27</v>
      </c>
      <c r="B9" s="28">
        <f>B7/B8</f>
        <v>0.48549911034506432</v>
      </c>
      <c r="C9" s="8"/>
      <c r="D9" s="10"/>
      <c r="E9" s="9"/>
      <c r="F9" s="12"/>
    </row>
    <row r="10" spans="1:10" ht="27.95" customHeight="1">
      <c r="A10" s="86" t="s">
        <v>25</v>
      </c>
      <c r="B10" s="86"/>
      <c r="C10" s="86"/>
      <c r="D10" s="86"/>
      <c r="E10" s="86"/>
      <c r="F10" s="86"/>
    </row>
    <row r="11" spans="1:10" ht="17.100000000000001" customHeight="1">
      <c r="A11" s="98" t="s">
        <v>26</v>
      </c>
      <c r="B11" s="53" t="s">
        <v>18</v>
      </c>
      <c r="C11" s="53" t="s">
        <v>14</v>
      </c>
      <c r="D11" s="53" t="s">
        <v>17</v>
      </c>
      <c r="E11" s="53"/>
      <c r="F11" s="16" t="s">
        <v>9</v>
      </c>
    </row>
    <row r="12" spans="1:10" ht="17.100000000000001" customHeight="1">
      <c r="A12" s="98"/>
      <c r="B12" s="21" t="s">
        <v>235</v>
      </c>
      <c r="C12" s="17" t="s">
        <v>323</v>
      </c>
      <c r="D12" s="107" t="s">
        <v>15</v>
      </c>
      <c r="E12" s="21" t="s">
        <v>68</v>
      </c>
      <c r="F12" s="17">
        <v>6</v>
      </c>
      <c r="J12" s="39">
        <v>93050750</v>
      </c>
    </row>
    <row r="13" spans="1:10" ht="17.100000000000001" customHeight="1">
      <c r="A13" s="98"/>
      <c r="B13" s="21" t="s">
        <v>236</v>
      </c>
      <c r="C13" s="17" t="s">
        <v>324</v>
      </c>
      <c r="D13" s="107"/>
      <c r="E13" s="21" t="s">
        <v>327</v>
      </c>
      <c r="F13" s="17">
        <v>10</v>
      </c>
    </row>
    <row r="14" spans="1:10" ht="17.100000000000001" customHeight="1">
      <c r="A14" s="98"/>
      <c r="B14" s="21" t="s">
        <v>238</v>
      </c>
      <c r="C14" s="17" t="s">
        <v>325</v>
      </c>
      <c r="D14" s="107" t="s">
        <v>16</v>
      </c>
      <c r="E14" s="21" t="s">
        <v>238</v>
      </c>
      <c r="F14" s="35">
        <v>0</v>
      </c>
    </row>
    <row r="15" spans="1:10" ht="17.100000000000001" customHeight="1">
      <c r="A15" s="98"/>
      <c r="B15" s="21" t="s">
        <v>68</v>
      </c>
      <c r="C15" s="17" t="s">
        <v>326</v>
      </c>
      <c r="D15" s="107"/>
      <c r="E15" s="21" t="s">
        <v>328</v>
      </c>
      <c r="F15" s="35">
        <v>0</v>
      </c>
    </row>
    <row r="16" spans="1:10" ht="27.95" customHeight="1">
      <c r="A16" s="86"/>
      <c r="B16" s="86"/>
      <c r="C16" s="86"/>
      <c r="D16" s="86"/>
      <c r="E16" s="86"/>
      <c r="F16" s="86"/>
    </row>
    <row r="17" spans="1:6" ht="18.95" customHeight="1">
      <c r="A17" s="2"/>
      <c r="B17" s="53" t="s">
        <v>32</v>
      </c>
      <c r="C17" s="53" t="s">
        <v>20</v>
      </c>
      <c r="D17" s="53" t="s">
        <v>21</v>
      </c>
      <c r="E17" s="101" t="s">
        <v>22</v>
      </c>
      <c r="F17" s="102"/>
    </row>
    <row r="18" spans="1:6" ht="17.100000000000001" customHeight="1">
      <c r="A18" s="98" t="s">
        <v>28</v>
      </c>
      <c r="B18" s="25">
        <v>0.54166666666666663</v>
      </c>
      <c r="C18" s="25" t="s">
        <v>329</v>
      </c>
      <c r="D18" s="11">
        <v>7</v>
      </c>
      <c r="E18" s="99" t="s">
        <v>330</v>
      </c>
      <c r="F18" s="100"/>
    </row>
    <row r="19" spans="1:6" ht="17.100000000000001" customHeight="1">
      <c r="A19" s="98"/>
      <c r="B19" s="25"/>
      <c r="C19" s="25"/>
      <c r="D19" s="11"/>
      <c r="E19" s="99"/>
      <c r="F19" s="100"/>
    </row>
    <row r="20" spans="1:6" ht="17.100000000000001" customHeight="1">
      <c r="A20" s="98"/>
      <c r="B20" s="25"/>
      <c r="C20" s="25"/>
      <c r="D20" s="11"/>
      <c r="E20" s="99"/>
      <c r="F20" s="100"/>
    </row>
    <row r="21" spans="1:6" ht="17.100000000000001" customHeight="1">
      <c r="A21" s="98"/>
      <c r="B21" s="25"/>
      <c r="C21" s="25"/>
      <c r="D21" s="11"/>
      <c r="E21" s="99"/>
      <c r="F21" s="100"/>
    </row>
    <row r="22" spans="1:6" ht="17.100000000000001" customHeight="1">
      <c r="A22" s="98"/>
      <c r="B22" s="25"/>
      <c r="C22" s="25"/>
      <c r="D22" s="11"/>
      <c r="E22" s="99"/>
      <c r="F22" s="100"/>
    </row>
    <row r="23" spans="1:6" ht="17.100000000000001" customHeight="1">
      <c r="A23" s="103"/>
      <c r="B23" s="25"/>
      <c r="C23" s="17"/>
      <c r="D23" s="11"/>
      <c r="E23" s="99"/>
      <c r="F23" s="100"/>
    </row>
    <row r="24" spans="1:6" ht="17.100000000000001" customHeight="1">
      <c r="A24" s="98" t="s">
        <v>0</v>
      </c>
      <c r="B24" s="25">
        <v>0.79166666666666663</v>
      </c>
      <c r="C24" s="25" t="s">
        <v>331</v>
      </c>
      <c r="D24" s="11">
        <v>2</v>
      </c>
      <c r="E24" s="99"/>
      <c r="F24" s="100"/>
    </row>
    <row r="25" spans="1:6" ht="17.100000000000001" customHeight="1">
      <c r="A25" s="98"/>
      <c r="B25" s="25">
        <v>0.85416666666666663</v>
      </c>
      <c r="C25" s="25" t="s">
        <v>332</v>
      </c>
      <c r="D25" s="11">
        <v>2</v>
      </c>
      <c r="E25" s="99"/>
      <c r="F25" s="100"/>
    </row>
    <row r="26" spans="1:6" ht="17.100000000000001" customHeight="1">
      <c r="A26" s="98"/>
      <c r="B26" s="25"/>
      <c r="C26" s="25"/>
      <c r="D26" s="11"/>
      <c r="E26" s="99"/>
      <c r="F26" s="100"/>
    </row>
    <row r="27" spans="1:6" ht="17.100000000000001" customHeight="1">
      <c r="A27" s="98"/>
      <c r="B27" s="25"/>
      <c r="C27" s="25"/>
      <c r="D27" s="11"/>
      <c r="E27" s="99"/>
      <c r="F27" s="100"/>
    </row>
    <row r="28" spans="1:6" ht="17.100000000000001" customHeight="1">
      <c r="A28" s="98"/>
      <c r="B28" s="25"/>
      <c r="C28" s="25"/>
      <c r="D28" s="11"/>
      <c r="E28" s="99"/>
      <c r="F28" s="100"/>
    </row>
    <row r="29" spans="1:6" ht="17.100000000000001" customHeight="1">
      <c r="A29" s="98"/>
      <c r="B29" s="25"/>
      <c r="C29" s="25"/>
      <c r="D29" s="11"/>
      <c r="E29" s="99"/>
      <c r="F29" s="100"/>
    </row>
    <row r="30" spans="1:6" ht="26.1" customHeight="1">
      <c r="A30" s="86" t="s">
        <v>44</v>
      </c>
      <c r="B30" s="86"/>
      <c r="C30" s="86"/>
      <c r="D30" s="86"/>
      <c r="E30" s="86"/>
      <c r="F30" s="86"/>
    </row>
    <row r="31" spans="1:6" ht="17.100000000000001" customHeight="1">
      <c r="A31" s="83" t="s">
        <v>29</v>
      </c>
      <c r="B31" s="18" t="s">
        <v>35</v>
      </c>
      <c r="C31" s="23" t="s">
        <v>333</v>
      </c>
      <c r="D31" s="83" t="s">
        <v>19</v>
      </c>
      <c r="E31" s="53" t="s">
        <v>35</v>
      </c>
      <c r="F31" s="22" t="s">
        <v>191</v>
      </c>
    </row>
    <row r="32" spans="1:6" ht="17.100000000000001" customHeight="1">
      <c r="A32" s="94"/>
      <c r="B32" s="19" t="s">
        <v>36</v>
      </c>
      <c r="C32" s="23" t="s">
        <v>345</v>
      </c>
      <c r="D32" s="95"/>
      <c r="E32" s="16" t="s">
        <v>40</v>
      </c>
      <c r="F32" s="24" t="s">
        <v>62</v>
      </c>
    </row>
    <row r="33" spans="1:6" ht="17.100000000000001" customHeight="1">
      <c r="A33" s="94"/>
      <c r="B33" s="20" t="s">
        <v>37</v>
      </c>
      <c r="C33" s="23" t="s">
        <v>115</v>
      </c>
      <c r="D33" s="95"/>
      <c r="E33" s="16" t="s">
        <v>41</v>
      </c>
      <c r="F33" s="24" t="s">
        <v>334</v>
      </c>
    </row>
    <row r="34" spans="1:6" ht="17.100000000000001" customHeight="1">
      <c r="A34" s="84"/>
      <c r="B34" s="20" t="s">
        <v>38</v>
      </c>
      <c r="C34" s="23" t="s">
        <v>55</v>
      </c>
      <c r="D34" s="96"/>
      <c r="E34" s="16" t="s">
        <v>42</v>
      </c>
      <c r="F34" s="24"/>
    </row>
    <row r="35" spans="1:6" ht="17.100000000000001" customHeight="1">
      <c r="A35" s="85"/>
      <c r="B35" s="20" t="s">
        <v>39</v>
      </c>
      <c r="C35" s="23" t="s">
        <v>58</v>
      </c>
      <c r="D35" s="97"/>
      <c r="E35" s="16" t="s">
        <v>43</v>
      </c>
      <c r="F35" s="24"/>
    </row>
    <row r="36" spans="1:6" ht="27" customHeight="1">
      <c r="A36" s="86" t="s">
        <v>44</v>
      </c>
      <c r="B36" s="86"/>
      <c r="C36" s="86"/>
      <c r="D36" s="86"/>
      <c r="E36" s="86"/>
      <c r="F36" s="86"/>
    </row>
    <row r="37" spans="1:6" ht="17.100000000000001" customHeight="1">
      <c r="A37" s="83" t="s">
        <v>30</v>
      </c>
      <c r="B37" s="78" t="s">
        <v>335</v>
      </c>
      <c r="C37" s="79"/>
      <c r="D37" s="79"/>
      <c r="E37" s="79"/>
      <c r="F37" s="80"/>
    </row>
    <row r="38" spans="1:6" ht="17.100000000000001" customHeight="1">
      <c r="A38" s="84"/>
      <c r="B38" s="78" t="s">
        <v>336</v>
      </c>
      <c r="C38" s="79"/>
      <c r="D38" s="79"/>
      <c r="E38" s="79"/>
      <c r="F38" s="80"/>
    </row>
    <row r="39" spans="1:6" ht="17.100000000000001" customHeight="1">
      <c r="A39" s="85"/>
      <c r="B39" s="78"/>
      <c r="C39" s="81"/>
      <c r="D39" s="81"/>
      <c r="E39" s="81"/>
      <c r="F39" s="82"/>
    </row>
    <row r="40" spans="1:6" ht="17.100000000000001" customHeight="1">
      <c r="A40" s="83" t="s">
        <v>19</v>
      </c>
      <c r="B40" s="78" t="s">
        <v>337</v>
      </c>
      <c r="C40" s="79"/>
      <c r="D40" s="79"/>
      <c r="E40" s="79"/>
      <c r="F40" s="80"/>
    </row>
    <row r="41" spans="1:6" ht="17.100000000000001" customHeight="1">
      <c r="A41" s="84"/>
      <c r="B41" s="78"/>
      <c r="C41" s="79"/>
      <c r="D41" s="79"/>
      <c r="E41" s="79"/>
      <c r="F41" s="80"/>
    </row>
    <row r="42" spans="1:6" ht="17.100000000000001" customHeight="1">
      <c r="A42" s="85"/>
      <c r="B42" s="78"/>
      <c r="C42" s="81"/>
      <c r="D42" s="81"/>
      <c r="E42" s="81"/>
      <c r="F42" s="82"/>
    </row>
    <row r="43" spans="1:6" ht="24" customHeight="1">
      <c r="A43" s="86" t="s">
        <v>31</v>
      </c>
      <c r="B43" s="86"/>
      <c r="C43" s="86"/>
      <c r="D43" s="86"/>
      <c r="E43" s="86"/>
      <c r="F43" s="86"/>
    </row>
    <row r="44" spans="1:6" ht="27" customHeight="1">
      <c r="A44" s="54" t="s">
        <v>29</v>
      </c>
      <c r="B44" s="87"/>
      <c r="C44" s="88"/>
      <c r="D44" s="54" t="s">
        <v>19</v>
      </c>
      <c r="E44" s="87"/>
      <c r="F44" s="88"/>
    </row>
    <row r="45" spans="1:6" ht="24" customHeight="1">
      <c r="A45" s="89" t="s">
        <v>11</v>
      </c>
      <c r="B45" s="90"/>
      <c r="C45" s="91"/>
      <c r="D45" s="52" t="s">
        <v>10</v>
      </c>
      <c r="E45" s="92">
        <f>B39</f>
        <v>0</v>
      </c>
      <c r="F45" s="93"/>
    </row>
    <row r="46" spans="1:6" ht="17.100000000000001" customHeight="1">
      <c r="A46" s="76" t="s">
        <v>29</v>
      </c>
      <c r="B46" s="13" t="s">
        <v>2</v>
      </c>
      <c r="C46" s="13" t="s">
        <v>23</v>
      </c>
      <c r="D46" s="76" t="s">
        <v>19</v>
      </c>
      <c r="E46" s="13" t="s">
        <v>24</v>
      </c>
      <c r="F46" s="13" t="s">
        <v>3</v>
      </c>
    </row>
    <row r="47" spans="1:6" ht="17.100000000000001" customHeight="1">
      <c r="A47" s="76"/>
      <c r="B47" s="3"/>
      <c r="C47" s="3"/>
      <c r="D47" s="77"/>
      <c r="E47" s="3"/>
      <c r="F47" s="14"/>
    </row>
    <row r="48" spans="1:6" ht="17.100000000000001" customHeight="1">
      <c r="A48" s="76"/>
      <c r="B48" s="3"/>
      <c r="C48" s="3"/>
      <c r="D48" s="77"/>
      <c r="E48" s="3"/>
      <c r="F48" s="14"/>
    </row>
    <row r="49" spans="1:6" ht="17.100000000000001" customHeight="1">
      <c r="A49" s="76"/>
      <c r="B49" s="3"/>
      <c r="C49" s="3"/>
      <c r="D49" s="77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4"/>
  <sheetViews>
    <sheetView zoomScaleNormal="100" zoomScalePageLayoutView="150" workbookViewId="0">
      <selection activeCell="C34" sqref="C34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104"/>
      <c r="B1" s="104"/>
      <c r="C1" s="104"/>
      <c r="D1" s="104"/>
      <c r="E1" s="104"/>
      <c r="F1" s="104"/>
    </row>
    <row r="2" spans="1:10" ht="20.100000000000001" customHeight="1">
      <c r="A2" s="41" t="s">
        <v>4</v>
      </c>
      <c r="B2" s="15">
        <v>42310</v>
      </c>
      <c r="C2" s="5"/>
      <c r="D2" s="15"/>
      <c r="E2" s="6" t="s">
        <v>45</v>
      </c>
      <c r="F2" s="17"/>
      <c r="G2" s="30">
        <f>SUM(D4:D8)+SUM(F4:F8)</f>
        <v>1</v>
      </c>
    </row>
    <row r="3" spans="1:10" ht="24" customHeight="1">
      <c r="A3" s="105" t="s">
        <v>59</v>
      </c>
      <c r="B3" s="10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41" t="s">
        <v>5</v>
      </c>
      <c r="B4" s="27">
        <v>565000</v>
      </c>
      <c r="C4" s="8" t="s">
        <v>54</v>
      </c>
      <c r="D4" s="10">
        <v>0.1</v>
      </c>
      <c r="E4" s="9" t="s">
        <v>49</v>
      </c>
      <c r="F4" s="10">
        <v>0.16</v>
      </c>
    </row>
    <row r="5" spans="1:10" ht="17.100000000000001" customHeight="1">
      <c r="A5" s="41" t="s">
        <v>6</v>
      </c>
      <c r="B5" s="29">
        <f>B6-B4</f>
        <v>246300</v>
      </c>
      <c r="C5" s="9" t="s">
        <v>48</v>
      </c>
      <c r="D5" s="10">
        <v>7.0000000000000007E-2</v>
      </c>
      <c r="E5" s="9" t="s">
        <v>50</v>
      </c>
      <c r="F5" s="10">
        <v>0</v>
      </c>
      <c r="G5" s="31">
        <f>B7+B6</f>
        <v>3840100</v>
      </c>
    </row>
    <row r="6" spans="1:10" ht="17.100000000000001" customHeight="1">
      <c r="A6" s="41" t="s">
        <v>7</v>
      </c>
      <c r="B6" s="29">
        <v>811300</v>
      </c>
      <c r="C6" s="8" t="s">
        <v>53</v>
      </c>
      <c r="D6" s="10">
        <v>0.19</v>
      </c>
      <c r="E6" s="9" t="s">
        <v>51</v>
      </c>
      <c r="F6" s="10">
        <v>0</v>
      </c>
      <c r="G6" s="34"/>
      <c r="H6" s="33"/>
    </row>
    <row r="7" spans="1:10" ht="17.100000000000001" customHeight="1">
      <c r="A7" s="41" t="s">
        <v>8</v>
      </c>
      <c r="B7" s="29">
        <v>3028800</v>
      </c>
      <c r="C7" s="9" t="s">
        <v>33</v>
      </c>
      <c r="D7" s="10">
        <v>0.37</v>
      </c>
      <c r="E7" s="9" t="s">
        <v>52</v>
      </c>
      <c r="F7" s="10">
        <v>0.11</v>
      </c>
      <c r="G7" s="32"/>
    </row>
    <row r="8" spans="1:10" ht="17.100000000000001" customHeight="1">
      <c r="A8" s="41" t="s">
        <v>12</v>
      </c>
      <c r="B8" s="29">
        <v>77192850</v>
      </c>
      <c r="C8" s="8" t="s">
        <v>34</v>
      </c>
      <c r="D8" s="10">
        <v>0</v>
      </c>
      <c r="E8" s="9"/>
      <c r="F8" s="10"/>
    </row>
    <row r="9" spans="1:10" ht="17.100000000000001" customHeight="1">
      <c r="A9" s="41" t="s">
        <v>27</v>
      </c>
      <c r="B9" s="28">
        <f>B7/B8</f>
        <v>3.9236794599499823E-2</v>
      </c>
      <c r="C9" s="8"/>
      <c r="D9" s="10"/>
      <c r="E9" s="9"/>
      <c r="F9" s="12"/>
    </row>
    <row r="10" spans="1:10" ht="27.95" customHeight="1">
      <c r="A10" s="86" t="s">
        <v>25</v>
      </c>
      <c r="B10" s="86"/>
      <c r="C10" s="86"/>
      <c r="D10" s="86"/>
      <c r="E10" s="86"/>
      <c r="F10" s="86"/>
    </row>
    <row r="11" spans="1:10" ht="17.100000000000001" customHeight="1">
      <c r="A11" s="98" t="s">
        <v>26</v>
      </c>
      <c r="B11" s="41" t="s">
        <v>18</v>
      </c>
      <c r="C11" s="41" t="s">
        <v>14</v>
      </c>
      <c r="D11" s="41" t="s">
        <v>17</v>
      </c>
      <c r="E11" s="41"/>
      <c r="F11" s="16" t="s">
        <v>9</v>
      </c>
    </row>
    <row r="12" spans="1:10" ht="17.100000000000001" customHeight="1">
      <c r="A12" s="98"/>
      <c r="B12" s="21" t="s">
        <v>63</v>
      </c>
      <c r="C12" s="17" t="s">
        <v>85</v>
      </c>
      <c r="D12" s="107" t="s">
        <v>15</v>
      </c>
      <c r="E12" s="21" t="s">
        <v>88</v>
      </c>
      <c r="F12" s="17">
        <v>6</v>
      </c>
      <c r="J12" s="39">
        <v>93050750</v>
      </c>
    </row>
    <row r="13" spans="1:10" ht="17.100000000000001" customHeight="1">
      <c r="A13" s="98"/>
      <c r="B13" s="21" t="s">
        <v>64</v>
      </c>
      <c r="C13" s="17" t="s">
        <v>86</v>
      </c>
      <c r="D13" s="107"/>
      <c r="E13" s="21"/>
      <c r="F13" s="17"/>
    </row>
    <row r="14" spans="1:10" ht="17.100000000000001" customHeight="1">
      <c r="A14" s="98"/>
      <c r="B14" s="21" t="s">
        <v>67</v>
      </c>
      <c r="C14" s="17" t="s">
        <v>85</v>
      </c>
      <c r="D14" s="107" t="s">
        <v>16</v>
      </c>
      <c r="E14" s="21" t="s">
        <v>61</v>
      </c>
      <c r="F14" s="35">
        <v>0</v>
      </c>
    </row>
    <row r="15" spans="1:10" ht="17.100000000000001" customHeight="1">
      <c r="A15" s="98"/>
      <c r="B15" s="21" t="s">
        <v>68</v>
      </c>
      <c r="C15" s="17" t="s">
        <v>87</v>
      </c>
      <c r="D15" s="107"/>
      <c r="E15" s="21"/>
      <c r="F15" s="35"/>
    </row>
    <row r="16" spans="1:10" ht="27.95" customHeight="1">
      <c r="A16" s="86"/>
      <c r="B16" s="86"/>
      <c r="C16" s="86"/>
      <c r="D16" s="86"/>
      <c r="E16" s="86"/>
      <c r="F16" s="86"/>
    </row>
    <row r="17" spans="1:6" ht="18.95" customHeight="1">
      <c r="A17" s="2"/>
      <c r="B17" s="41" t="s">
        <v>32</v>
      </c>
      <c r="C17" s="41" t="s">
        <v>20</v>
      </c>
      <c r="D17" s="41" t="s">
        <v>21</v>
      </c>
      <c r="E17" s="101" t="s">
        <v>22</v>
      </c>
      <c r="F17" s="102"/>
    </row>
    <row r="18" spans="1:6" ht="17.100000000000001" customHeight="1">
      <c r="A18" s="98" t="s">
        <v>28</v>
      </c>
      <c r="B18" s="25">
        <v>0.52083333333333337</v>
      </c>
      <c r="C18" s="25" t="s">
        <v>89</v>
      </c>
      <c r="D18" s="11">
        <v>2</v>
      </c>
      <c r="E18" s="99" t="s">
        <v>90</v>
      </c>
      <c r="F18" s="100"/>
    </row>
    <row r="19" spans="1:6" ht="17.100000000000001" customHeight="1">
      <c r="A19" s="98"/>
      <c r="B19" s="25">
        <v>0.52083333333333337</v>
      </c>
      <c r="C19" s="25" t="s">
        <v>91</v>
      </c>
      <c r="D19" s="11">
        <v>2</v>
      </c>
      <c r="E19" s="99"/>
      <c r="F19" s="100"/>
    </row>
    <row r="20" spans="1:6" ht="17.100000000000001" customHeight="1">
      <c r="A20" s="98"/>
      <c r="B20" s="25"/>
      <c r="C20" s="25"/>
      <c r="D20" s="11"/>
      <c r="E20" s="99"/>
      <c r="F20" s="100"/>
    </row>
    <row r="21" spans="1:6" ht="17.100000000000001" customHeight="1">
      <c r="A21" s="98"/>
      <c r="B21" s="25"/>
      <c r="C21" s="25"/>
      <c r="D21" s="11"/>
      <c r="E21" s="99"/>
      <c r="F21" s="100"/>
    </row>
    <row r="22" spans="1:6" ht="17.100000000000001" customHeight="1">
      <c r="A22" s="98"/>
      <c r="B22" s="25"/>
      <c r="C22" s="25"/>
      <c r="D22" s="11"/>
      <c r="E22" s="99"/>
      <c r="F22" s="100"/>
    </row>
    <row r="23" spans="1:6" ht="17.100000000000001" customHeight="1">
      <c r="A23" s="103"/>
      <c r="B23" s="25"/>
      <c r="C23" s="17"/>
      <c r="D23" s="11"/>
      <c r="E23" s="99"/>
      <c r="F23" s="100"/>
    </row>
    <row r="24" spans="1:6" ht="17.100000000000001" customHeight="1">
      <c r="A24" s="98" t="s">
        <v>0</v>
      </c>
      <c r="B24" s="25"/>
      <c r="C24" s="25"/>
      <c r="D24" s="11"/>
      <c r="E24" s="99"/>
      <c r="F24" s="100"/>
    </row>
    <row r="25" spans="1:6" ht="17.100000000000001" customHeight="1">
      <c r="A25" s="98"/>
      <c r="B25" s="25"/>
      <c r="C25" s="25"/>
      <c r="D25" s="11"/>
      <c r="E25" s="99"/>
      <c r="F25" s="100"/>
    </row>
    <row r="26" spans="1:6" ht="17.100000000000001" customHeight="1">
      <c r="A26" s="98"/>
      <c r="B26" s="25"/>
      <c r="C26" s="25"/>
      <c r="D26" s="11"/>
      <c r="E26" s="99"/>
      <c r="F26" s="100"/>
    </row>
    <row r="27" spans="1:6" ht="17.100000000000001" customHeight="1">
      <c r="A27" s="98"/>
      <c r="B27" s="25"/>
      <c r="C27" s="25"/>
      <c r="D27" s="11"/>
      <c r="E27" s="99"/>
      <c r="F27" s="100"/>
    </row>
    <row r="28" spans="1:6" ht="17.100000000000001" customHeight="1">
      <c r="A28" s="98"/>
      <c r="B28" s="25"/>
      <c r="C28" s="25"/>
      <c r="D28" s="11"/>
      <c r="E28" s="99"/>
      <c r="F28" s="100"/>
    </row>
    <row r="29" spans="1:6" ht="17.100000000000001" customHeight="1">
      <c r="A29" s="98"/>
      <c r="B29" s="25"/>
      <c r="C29" s="25"/>
      <c r="D29" s="11"/>
      <c r="E29" s="99"/>
      <c r="F29" s="100"/>
    </row>
    <row r="30" spans="1:6" ht="26.1" customHeight="1">
      <c r="A30" s="86" t="s">
        <v>44</v>
      </c>
      <c r="B30" s="86"/>
      <c r="C30" s="86"/>
      <c r="D30" s="86"/>
      <c r="E30" s="86"/>
      <c r="F30" s="86"/>
    </row>
    <row r="31" spans="1:6" ht="17.100000000000001" customHeight="1">
      <c r="A31" s="83" t="s">
        <v>29</v>
      </c>
      <c r="B31" s="18" t="s">
        <v>35</v>
      </c>
      <c r="C31" s="23" t="s">
        <v>58</v>
      </c>
      <c r="D31" s="83" t="s">
        <v>19</v>
      </c>
      <c r="E31" s="41" t="s">
        <v>35</v>
      </c>
      <c r="F31" s="22" t="s">
        <v>92</v>
      </c>
    </row>
    <row r="32" spans="1:6" ht="17.100000000000001" customHeight="1">
      <c r="A32" s="94"/>
      <c r="B32" s="19" t="s">
        <v>36</v>
      </c>
      <c r="C32" s="23" t="s">
        <v>57</v>
      </c>
      <c r="D32" s="95"/>
      <c r="E32" s="16" t="s">
        <v>40</v>
      </c>
      <c r="F32" s="24" t="s">
        <v>62</v>
      </c>
    </row>
    <row r="33" spans="1:6" ht="17.100000000000001" customHeight="1">
      <c r="A33" s="94"/>
      <c r="B33" s="20" t="s">
        <v>37</v>
      </c>
      <c r="C33" s="23" t="s">
        <v>66</v>
      </c>
      <c r="D33" s="95"/>
      <c r="E33" s="16" t="s">
        <v>41</v>
      </c>
      <c r="F33" s="24" t="s">
        <v>93</v>
      </c>
    </row>
    <row r="34" spans="1:6" ht="17.100000000000001" customHeight="1">
      <c r="A34" s="84"/>
      <c r="B34" s="20" t="s">
        <v>38</v>
      </c>
      <c r="C34" s="23" t="s">
        <v>116</v>
      </c>
      <c r="D34" s="96"/>
      <c r="E34" s="16" t="s">
        <v>42</v>
      </c>
      <c r="F34" s="24"/>
    </row>
    <row r="35" spans="1:6" ht="17.100000000000001" customHeight="1">
      <c r="A35" s="85"/>
      <c r="B35" s="20" t="s">
        <v>39</v>
      </c>
      <c r="C35" s="23" t="s">
        <v>55</v>
      </c>
      <c r="D35" s="97"/>
      <c r="E35" s="16" t="s">
        <v>43</v>
      </c>
      <c r="F35" s="24"/>
    </row>
    <row r="36" spans="1:6" ht="27" customHeight="1">
      <c r="A36" s="86" t="s">
        <v>44</v>
      </c>
      <c r="B36" s="86"/>
      <c r="C36" s="86"/>
      <c r="D36" s="86"/>
      <c r="E36" s="86"/>
      <c r="F36" s="86"/>
    </row>
    <row r="37" spans="1:6" ht="17.100000000000001" customHeight="1">
      <c r="A37" s="83" t="s">
        <v>30</v>
      </c>
      <c r="B37" s="78"/>
      <c r="C37" s="79"/>
      <c r="D37" s="79"/>
      <c r="E37" s="79"/>
      <c r="F37" s="80"/>
    </row>
    <row r="38" spans="1:6" ht="17.100000000000001" customHeight="1">
      <c r="A38" s="84"/>
      <c r="B38" s="78"/>
      <c r="C38" s="79"/>
      <c r="D38" s="79"/>
      <c r="E38" s="79"/>
      <c r="F38" s="80"/>
    </row>
    <row r="39" spans="1:6" ht="17.100000000000001" customHeight="1">
      <c r="A39" s="85"/>
      <c r="B39" s="78"/>
      <c r="C39" s="81"/>
      <c r="D39" s="81"/>
      <c r="E39" s="81"/>
      <c r="F39" s="82"/>
    </row>
    <row r="40" spans="1:6" ht="17.100000000000001" customHeight="1">
      <c r="A40" s="83" t="s">
        <v>19</v>
      </c>
      <c r="B40" s="78"/>
      <c r="C40" s="79"/>
      <c r="D40" s="79"/>
      <c r="E40" s="79"/>
      <c r="F40" s="80"/>
    </row>
    <row r="41" spans="1:6" ht="17.100000000000001" customHeight="1">
      <c r="A41" s="84"/>
      <c r="B41" s="78"/>
      <c r="C41" s="79"/>
      <c r="D41" s="79"/>
      <c r="E41" s="79"/>
      <c r="F41" s="80"/>
    </row>
    <row r="42" spans="1:6" ht="17.100000000000001" customHeight="1">
      <c r="A42" s="85"/>
      <c r="B42" s="78"/>
      <c r="C42" s="81"/>
      <c r="D42" s="81"/>
      <c r="E42" s="81"/>
      <c r="F42" s="82"/>
    </row>
    <row r="43" spans="1:6" ht="24" customHeight="1">
      <c r="A43" s="86" t="s">
        <v>31</v>
      </c>
      <c r="B43" s="86"/>
      <c r="C43" s="86"/>
      <c r="D43" s="86"/>
      <c r="E43" s="86"/>
      <c r="F43" s="86"/>
    </row>
    <row r="44" spans="1:6" ht="27" customHeight="1">
      <c r="A44" s="42" t="s">
        <v>29</v>
      </c>
      <c r="B44" s="87"/>
      <c r="C44" s="88"/>
      <c r="D44" s="42" t="s">
        <v>19</v>
      </c>
      <c r="E44" s="87"/>
      <c r="F44" s="88"/>
    </row>
    <row r="45" spans="1:6" ht="24" customHeight="1">
      <c r="A45" s="89" t="s">
        <v>11</v>
      </c>
      <c r="B45" s="90"/>
      <c r="C45" s="91"/>
      <c r="D45" s="40" t="s">
        <v>10</v>
      </c>
      <c r="E45" s="92">
        <f>B39</f>
        <v>0</v>
      </c>
      <c r="F45" s="93"/>
    </row>
    <row r="46" spans="1:6" ht="17.100000000000001" customHeight="1">
      <c r="A46" s="76" t="s">
        <v>29</v>
      </c>
      <c r="B46" s="13" t="s">
        <v>2</v>
      </c>
      <c r="C46" s="13" t="s">
        <v>23</v>
      </c>
      <c r="D46" s="76" t="s">
        <v>19</v>
      </c>
      <c r="E46" s="13" t="s">
        <v>24</v>
      </c>
      <c r="F46" s="13" t="s">
        <v>3</v>
      </c>
    </row>
    <row r="47" spans="1:6" ht="17.100000000000001" customHeight="1">
      <c r="A47" s="76"/>
      <c r="B47" s="3"/>
      <c r="C47" s="3"/>
      <c r="D47" s="77"/>
      <c r="E47" s="3"/>
      <c r="F47" s="14"/>
    </row>
    <row r="48" spans="1:6" ht="17.100000000000001" customHeight="1">
      <c r="A48" s="76"/>
      <c r="B48" s="3"/>
      <c r="C48" s="3"/>
      <c r="D48" s="77"/>
      <c r="E48" s="3"/>
      <c r="F48" s="14"/>
    </row>
    <row r="49" spans="1:6" ht="17.100000000000001" customHeight="1">
      <c r="A49" s="76"/>
      <c r="B49" s="3"/>
      <c r="C49" s="3"/>
      <c r="D49" s="77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J54"/>
  <sheetViews>
    <sheetView zoomScale="90" zoomScaleNormal="90" zoomScalePageLayoutView="150" workbookViewId="0">
      <selection activeCell="A36" sqref="A36:F36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104"/>
      <c r="B1" s="104"/>
      <c r="C1" s="104"/>
      <c r="D1" s="104"/>
      <c r="E1" s="104"/>
      <c r="F1" s="104"/>
    </row>
    <row r="2" spans="1:10" ht="20.100000000000001" customHeight="1">
      <c r="A2" s="57" t="s">
        <v>4</v>
      </c>
      <c r="B2" s="15">
        <v>42328</v>
      </c>
      <c r="C2" s="5"/>
      <c r="D2" s="15"/>
      <c r="E2" s="6" t="s">
        <v>45</v>
      </c>
      <c r="F2" s="17"/>
      <c r="G2" s="30">
        <f>SUM(D4:D8)+SUM(F4:F8)</f>
        <v>1</v>
      </c>
    </row>
    <row r="3" spans="1:10" ht="24" customHeight="1">
      <c r="A3" s="105" t="s">
        <v>59</v>
      </c>
      <c r="B3" s="10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57" t="s">
        <v>5</v>
      </c>
      <c r="B4" s="27">
        <v>473500</v>
      </c>
      <c r="C4" s="8" t="s">
        <v>54</v>
      </c>
      <c r="D4" s="10">
        <v>0.01</v>
      </c>
      <c r="E4" s="9" t="s">
        <v>49</v>
      </c>
      <c r="F4" s="10">
        <v>0.1</v>
      </c>
    </row>
    <row r="5" spans="1:10" ht="17.100000000000001" customHeight="1">
      <c r="A5" s="57" t="s">
        <v>6</v>
      </c>
      <c r="B5" s="29">
        <f>B6-B4</f>
        <v>1541750</v>
      </c>
      <c r="C5" s="9" t="s">
        <v>48</v>
      </c>
      <c r="D5" s="10">
        <v>0.08</v>
      </c>
      <c r="E5" s="9" t="s">
        <v>50</v>
      </c>
      <c r="F5" s="10">
        <v>0.05</v>
      </c>
      <c r="G5" s="31">
        <f>B7+B6</f>
        <v>41507560</v>
      </c>
    </row>
    <row r="6" spans="1:10" ht="17.100000000000001" customHeight="1">
      <c r="A6" s="57" t="s">
        <v>7</v>
      </c>
      <c r="B6" s="29">
        <v>2015250</v>
      </c>
      <c r="C6" s="8" t="s">
        <v>53</v>
      </c>
      <c r="D6" s="10">
        <v>7.0000000000000007E-2</v>
      </c>
      <c r="E6" s="9" t="s">
        <v>51</v>
      </c>
      <c r="F6" s="10">
        <v>0.31</v>
      </c>
      <c r="G6" s="34"/>
      <c r="H6" s="33"/>
    </row>
    <row r="7" spans="1:10" ht="17.100000000000001" customHeight="1">
      <c r="A7" s="57" t="s">
        <v>8</v>
      </c>
      <c r="B7" s="29">
        <v>39492310</v>
      </c>
      <c r="C7" s="9" t="s">
        <v>33</v>
      </c>
      <c r="D7" s="10">
        <v>0.23</v>
      </c>
      <c r="E7" s="9" t="s">
        <v>52</v>
      </c>
      <c r="F7" s="10">
        <v>0.15</v>
      </c>
      <c r="G7" s="32"/>
    </row>
    <row r="8" spans="1:10" ht="17.100000000000001" customHeight="1">
      <c r="A8" s="57" t="s">
        <v>12</v>
      </c>
      <c r="B8" s="29">
        <v>77192850</v>
      </c>
      <c r="C8" s="8" t="s">
        <v>34</v>
      </c>
      <c r="D8" s="10">
        <v>0</v>
      </c>
      <c r="E8" s="9"/>
      <c r="F8" s="10"/>
    </row>
    <row r="9" spans="1:10" ht="17.100000000000001" customHeight="1">
      <c r="A9" s="57" t="s">
        <v>27</v>
      </c>
      <c r="B9" s="28">
        <f>B7/B8</f>
        <v>0.51160580286904811</v>
      </c>
      <c r="C9" s="8"/>
      <c r="D9" s="10"/>
      <c r="E9" s="9"/>
      <c r="F9" s="12"/>
    </row>
    <row r="10" spans="1:10" ht="27.95" customHeight="1">
      <c r="A10" s="86" t="s">
        <v>25</v>
      </c>
      <c r="B10" s="86"/>
      <c r="C10" s="86"/>
      <c r="D10" s="86"/>
      <c r="E10" s="86"/>
      <c r="F10" s="86"/>
    </row>
    <row r="11" spans="1:10" ht="17.100000000000001" customHeight="1">
      <c r="A11" s="98" t="s">
        <v>26</v>
      </c>
      <c r="B11" s="57" t="s">
        <v>18</v>
      </c>
      <c r="C11" s="57" t="s">
        <v>14</v>
      </c>
      <c r="D11" s="57" t="s">
        <v>17</v>
      </c>
      <c r="E11" s="57"/>
      <c r="F11" s="16" t="s">
        <v>9</v>
      </c>
    </row>
    <row r="12" spans="1:10" ht="17.100000000000001" customHeight="1">
      <c r="A12" s="98"/>
      <c r="B12" s="21" t="s">
        <v>235</v>
      </c>
      <c r="C12" s="17" t="s">
        <v>122</v>
      </c>
      <c r="D12" s="107" t="s">
        <v>15</v>
      </c>
      <c r="E12" s="21" t="s">
        <v>340</v>
      </c>
      <c r="F12" s="17">
        <v>6</v>
      </c>
      <c r="J12" s="39">
        <v>93050750</v>
      </c>
    </row>
    <row r="13" spans="1:10" ht="17.100000000000001" customHeight="1">
      <c r="A13" s="98"/>
      <c r="B13" s="21" t="s">
        <v>236</v>
      </c>
      <c r="C13" s="17" t="s">
        <v>338</v>
      </c>
      <c r="D13" s="107"/>
      <c r="E13" s="21" t="s">
        <v>272</v>
      </c>
      <c r="F13" s="17">
        <v>7</v>
      </c>
    </row>
    <row r="14" spans="1:10" ht="17.100000000000001" customHeight="1">
      <c r="A14" s="98"/>
      <c r="B14" s="21" t="s">
        <v>238</v>
      </c>
      <c r="C14" s="17" t="s">
        <v>326</v>
      </c>
      <c r="D14" s="107" t="s">
        <v>16</v>
      </c>
      <c r="E14" s="21" t="s">
        <v>236</v>
      </c>
      <c r="F14" s="35">
        <v>0</v>
      </c>
    </row>
    <row r="15" spans="1:10" ht="17.100000000000001" customHeight="1">
      <c r="A15" s="98"/>
      <c r="B15" s="21" t="s">
        <v>68</v>
      </c>
      <c r="C15" s="17" t="s">
        <v>339</v>
      </c>
      <c r="D15" s="107"/>
      <c r="E15" s="21" t="s">
        <v>341</v>
      </c>
      <c r="F15" s="35">
        <v>0</v>
      </c>
    </row>
    <row r="16" spans="1:10" ht="27.95" customHeight="1">
      <c r="A16" s="86"/>
      <c r="B16" s="86"/>
      <c r="C16" s="86"/>
      <c r="D16" s="86"/>
      <c r="E16" s="86"/>
      <c r="F16" s="86"/>
    </row>
    <row r="17" spans="1:6" ht="18.95" customHeight="1">
      <c r="A17" s="2"/>
      <c r="B17" s="57" t="s">
        <v>32</v>
      </c>
      <c r="C17" s="57" t="s">
        <v>20</v>
      </c>
      <c r="D17" s="57" t="s">
        <v>21</v>
      </c>
      <c r="E17" s="101" t="s">
        <v>22</v>
      </c>
      <c r="F17" s="102"/>
    </row>
    <row r="18" spans="1:6" ht="17.100000000000001" customHeight="1">
      <c r="A18" s="98" t="s">
        <v>28</v>
      </c>
      <c r="B18" s="25"/>
      <c r="C18" s="25"/>
      <c r="D18" s="11"/>
      <c r="E18" s="99"/>
      <c r="F18" s="100"/>
    </row>
    <row r="19" spans="1:6" ht="17.100000000000001" customHeight="1">
      <c r="A19" s="98"/>
      <c r="B19" s="25"/>
      <c r="C19" s="25"/>
      <c r="D19" s="11"/>
      <c r="E19" s="99"/>
      <c r="F19" s="100"/>
    </row>
    <row r="20" spans="1:6" ht="17.100000000000001" customHeight="1">
      <c r="A20" s="98"/>
      <c r="B20" s="25"/>
      <c r="C20" s="25"/>
      <c r="D20" s="11"/>
      <c r="E20" s="99"/>
      <c r="F20" s="100"/>
    </row>
    <row r="21" spans="1:6" ht="17.100000000000001" customHeight="1">
      <c r="A21" s="98"/>
      <c r="B21" s="25"/>
      <c r="C21" s="25"/>
      <c r="D21" s="11"/>
      <c r="E21" s="99"/>
      <c r="F21" s="100"/>
    </row>
    <row r="22" spans="1:6" ht="17.100000000000001" customHeight="1">
      <c r="A22" s="98"/>
      <c r="B22" s="25"/>
      <c r="C22" s="25"/>
      <c r="D22" s="11"/>
      <c r="E22" s="99"/>
      <c r="F22" s="100"/>
    </row>
    <row r="23" spans="1:6" ht="17.100000000000001" customHeight="1">
      <c r="A23" s="103"/>
      <c r="B23" s="25"/>
      <c r="C23" s="17"/>
      <c r="D23" s="11"/>
      <c r="E23" s="99"/>
      <c r="F23" s="100"/>
    </row>
    <row r="24" spans="1:6" ht="17.100000000000001" customHeight="1">
      <c r="A24" s="98" t="s">
        <v>0</v>
      </c>
      <c r="B24" s="25">
        <v>0.72916666666666663</v>
      </c>
      <c r="C24" s="25" t="s">
        <v>342</v>
      </c>
      <c r="D24" s="11">
        <v>7</v>
      </c>
      <c r="E24" s="99"/>
      <c r="F24" s="100"/>
    </row>
    <row r="25" spans="1:6" ht="17.100000000000001" customHeight="1">
      <c r="A25" s="98"/>
      <c r="B25" s="25">
        <v>0.79166666666666663</v>
      </c>
      <c r="C25" s="25" t="s">
        <v>343</v>
      </c>
      <c r="D25" s="11">
        <v>4</v>
      </c>
      <c r="E25" s="99"/>
      <c r="F25" s="100"/>
    </row>
    <row r="26" spans="1:6" ht="17.100000000000001" customHeight="1">
      <c r="A26" s="98"/>
      <c r="B26" s="25">
        <v>0.8125</v>
      </c>
      <c r="C26" s="25" t="s">
        <v>344</v>
      </c>
      <c r="D26" s="11">
        <v>2</v>
      </c>
      <c r="E26" s="99"/>
      <c r="F26" s="100"/>
    </row>
    <row r="27" spans="1:6" ht="17.100000000000001" customHeight="1">
      <c r="A27" s="98"/>
      <c r="B27" s="25"/>
      <c r="C27" s="25"/>
      <c r="D27" s="11"/>
      <c r="E27" s="99"/>
      <c r="F27" s="100"/>
    </row>
    <row r="28" spans="1:6" ht="17.100000000000001" customHeight="1">
      <c r="A28" s="98"/>
      <c r="B28" s="25"/>
      <c r="C28" s="25"/>
      <c r="D28" s="11"/>
      <c r="E28" s="99"/>
      <c r="F28" s="100"/>
    </row>
    <row r="29" spans="1:6" ht="17.100000000000001" customHeight="1">
      <c r="A29" s="98"/>
      <c r="B29" s="25"/>
      <c r="C29" s="25"/>
      <c r="D29" s="11"/>
      <c r="E29" s="99"/>
      <c r="F29" s="100"/>
    </row>
    <row r="30" spans="1:6" ht="26.1" customHeight="1">
      <c r="A30" s="86" t="s">
        <v>44</v>
      </c>
      <c r="B30" s="86"/>
      <c r="C30" s="86"/>
      <c r="D30" s="86"/>
      <c r="E30" s="86"/>
      <c r="F30" s="86"/>
    </row>
    <row r="31" spans="1:6" ht="17.100000000000001" customHeight="1">
      <c r="A31" s="83" t="s">
        <v>29</v>
      </c>
      <c r="B31" s="18" t="s">
        <v>35</v>
      </c>
      <c r="C31" s="23" t="s">
        <v>130</v>
      </c>
      <c r="D31" s="83" t="s">
        <v>19</v>
      </c>
      <c r="E31" s="57" t="s">
        <v>35</v>
      </c>
      <c r="F31" s="22" t="s">
        <v>261</v>
      </c>
    </row>
    <row r="32" spans="1:6" ht="17.100000000000001" customHeight="1">
      <c r="A32" s="94"/>
      <c r="B32" s="19" t="s">
        <v>36</v>
      </c>
      <c r="C32" s="23" t="s">
        <v>345</v>
      </c>
      <c r="D32" s="95"/>
      <c r="E32" s="16" t="s">
        <v>40</v>
      </c>
      <c r="F32" s="24" t="s">
        <v>355</v>
      </c>
    </row>
    <row r="33" spans="1:6" ht="17.100000000000001" customHeight="1">
      <c r="A33" s="94"/>
      <c r="B33" s="20" t="s">
        <v>37</v>
      </c>
      <c r="C33" s="23" t="s">
        <v>115</v>
      </c>
      <c r="D33" s="95"/>
      <c r="E33" s="16" t="s">
        <v>41</v>
      </c>
      <c r="F33" s="24" t="s">
        <v>334</v>
      </c>
    </row>
    <row r="34" spans="1:6" ht="17.100000000000001" customHeight="1">
      <c r="A34" s="84"/>
      <c r="B34" s="20" t="s">
        <v>38</v>
      </c>
      <c r="C34" s="23" t="s">
        <v>55</v>
      </c>
      <c r="D34" s="96"/>
      <c r="E34" s="16" t="s">
        <v>42</v>
      </c>
      <c r="F34" s="24"/>
    </row>
    <row r="35" spans="1:6" ht="17.100000000000001" customHeight="1">
      <c r="A35" s="85"/>
      <c r="B35" s="20" t="s">
        <v>39</v>
      </c>
      <c r="C35" s="23" t="s">
        <v>58</v>
      </c>
      <c r="D35" s="97"/>
      <c r="E35" s="16" t="s">
        <v>43</v>
      </c>
      <c r="F35" s="24"/>
    </row>
    <row r="36" spans="1:6" ht="27" customHeight="1">
      <c r="A36" s="86" t="s">
        <v>44</v>
      </c>
      <c r="B36" s="86"/>
      <c r="C36" s="86"/>
      <c r="D36" s="86"/>
      <c r="E36" s="86"/>
      <c r="F36" s="86"/>
    </row>
    <row r="37" spans="1:6" ht="17.100000000000001" customHeight="1">
      <c r="A37" s="83" t="s">
        <v>30</v>
      </c>
      <c r="B37" s="78" t="s">
        <v>356</v>
      </c>
      <c r="C37" s="79"/>
      <c r="D37" s="79"/>
      <c r="E37" s="79"/>
      <c r="F37" s="80"/>
    </row>
    <row r="38" spans="1:6" ht="17.100000000000001" customHeight="1">
      <c r="A38" s="84"/>
      <c r="B38" s="78" t="s">
        <v>357</v>
      </c>
      <c r="C38" s="79"/>
      <c r="D38" s="79"/>
      <c r="E38" s="79"/>
      <c r="F38" s="80"/>
    </row>
    <row r="39" spans="1:6" ht="17.100000000000001" customHeight="1">
      <c r="A39" s="85"/>
      <c r="B39" s="78"/>
      <c r="C39" s="81"/>
      <c r="D39" s="81"/>
      <c r="E39" s="81"/>
      <c r="F39" s="82"/>
    </row>
    <row r="40" spans="1:6" ht="17.100000000000001" customHeight="1">
      <c r="A40" s="83" t="s">
        <v>19</v>
      </c>
      <c r="B40" s="78" t="s">
        <v>358</v>
      </c>
      <c r="C40" s="79"/>
      <c r="D40" s="79"/>
      <c r="E40" s="79"/>
      <c r="F40" s="80"/>
    </row>
    <row r="41" spans="1:6" ht="17.100000000000001" customHeight="1">
      <c r="A41" s="84"/>
      <c r="B41" s="78" t="s">
        <v>359</v>
      </c>
      <c r="C41" s="79"/>
      <c r="D41" s="79"/>
      <c r="E41" s="79"/>
      <c r="F41" s="80"/>
    </row>
    <row r="42" spans="1:6" ht="17.100000000000001" customHeight="1">
      <c r="A42" s="85"/>
      <c r="B42" s="78"/>
      <c r="C42" s="81"/>
      <c r="D42" s="81"/>
      <c r="E42" s="81"/>
      <c r="F42" s="82"/>
    </row>
    <row r="43" spans="1:6" ht="24" customHeight="1">
      <c r="A43" s="86" t="s">
        <v>31</v>
      </c>
      <c r="B43" s="86"/>
      <c r="C43" s="86"/>
      <c r="D43" s="86"/>
      <c r="E43" s="86"/>
      <c r="F43" s="86"/>
    </row>
    <row r="44" spans="1:6" ht="27" customHeight="1">
      <c r="A44" s="56" t="s">
        <v>29</v>
      </c>
      <c r="B44" s="87"/>
      <c r="C44" s="88"/>
      <c r="D44" s="56" t="s">
        <v>19</v>
      </c>
      <c r="E44" s="87"/>
      <c r="F44" s="88"/>
    </row>
    <row r="45" spans="1:6" ht="24" customHeight="1">
      <c r="A45" s="89" t="s">
        <v>11</v>
      </c>
      <c r="B45" s="90"/>
      <c r="C45" s="91"/>
      <c r="D45" s="55" t="s">
        <v>10</v>
      </c>
      <c r="E45" s="92">
        <f>B39</f>
        <v>0</v>
      </c>
      <c r="F45" s="93"/>
    </row>
    <row r="46" spans="1:6" ht="17.100000000000001" customHeight="1">
      <c r="A46" s="76" t="s">
        <v>29</v>
      </c>
      <c r="B46" s="13" t="s">
        <v>2</v>
      </c>
      <c r="C46" s="13" t="s">
        <v>23</v>
      </c>
      <c r="D46" s="76" t="s">
        <v>19</v>
      </c>
      <c r="E46" s="13" t="s">
        <v>24</v>
      </c>
      <c r="F46" s="13" t="s">
        <v>3</v>
      </c>
    </row>
    <row r="47" spans="1:6" ht="17.100000000000001" customHeight="1">
      <c r="A47" s="76"/>
      <c r="B47" s="3"/>
      <c r="C47" s="3"/>
      <c r="D47" s="77"/>
      <c r="E47" s="3"/>
      <c r="F47" s="14"/>
    </row>
    <row r="48" spans="1:6" ht="17.100000000000001" customHeight="1">
      <c r="A48" s="76"/>
      <c r="B48" s="3"/>
      <c r="C48" s="3"/>
      <c r="D48" s="77"/>
      <c r="E48" s="3"/>
      <c r="F48" s="14"/>
    </row>
    <row r="49" spans="1:6" ht="17.100000000000001" customHeight="1">
      <c r="A49" s="76"/>
      <c r="B49" s="3"/>
      <c r="C49" s="3"/>
      <c r="D49" s="77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J54"/>
  <sheetViews>
    <sheetView zoomScale="90" zoomScaleNormal="90" zoomScalePageLayoutView="150" workbookViewId="0">
      <selection activeCell="E20" sqref="E20:F20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104"/>
      <c r="B1" s="104"/>
      <c r="C1" s="104"/>
      <c r="D1" s="104"/>
      <c r="E1" s="104"/>
      <c r="F1" s="104"/>
    </row>
    <row r="2" spans="1:10" ht="20.100000000000001" customHeight="1">
      <c r="A2" s="57" t="s">
        <v>4</v>
      </c>
      <c r="B2" s="15">
        <v>42329</v>
      </c>
      <c r="C2" s="5"/>
      <c r="D2" s="15"/>
      <c r="E2" s="6" t="s">
        <v>45</v>
      </c>
      <c r="F2" s="17"/>
      <c r="G2" s="30">
        <f>SUM(D4:D8)+SUM(F4:F8)</f>
        <v>1.01</v>
      </c>
    </row>
    <row r="3" spans="1:10" ht="24" customHeight="1">
      <c r="A3" s="105" t="s">
        <v>59</v>
      </c>
      <c r="B3" s="10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57" t="s">
        <v>5</v>
      </c>
      <c r="B4" s="27">
        <v>707500</v>
      </c>
      <c r="C4" s="8" t="s">
        <v>54</v>
      </c>
      <c r="D4" s="10">
        <v>0.05</v>
      </c>
      <c r="E4" s="9" t="s">
        <v>49</v>
      </c>
      <c r="F4" s="10">
        <v>0.2</v>
      </c>
    </row>
    <row r="5" spans="1:10" ht="17.100000000000001" customHeight="1">
      <c r="A5" s="57" t="s">
        <v>6</v>
      </c>
      <c r="B5" s="29">
        <f>B6-B4</f>
        <v>1708700</v>
      </c>
      <c r="C5" s="9" t="s">
        <v>48</v>
      </c>
      <c r="D5" s="10">
        <v>0.06</v>
      </c>
      <c r="E5" s="9" t="s">
        <v>50</v>
      </c>
      <c r="F5" s="10">
        <v>0</v>
      </c>
      <c r="G5" s="31">
        <f>B7+B6</f>
        <v>44324710</v>
      </c>
    </row>
    <row r="6" spans="1:10" ht="17.100000000000001" customHeight="1">
      <c r="A6" s="57" t="s">
        <v>7</v>
      </c>
      <c r="B6" s="29">
        <v>2416200</v>
      </c>
      <c r="C6" s="8" t="s">
        <v>53</v>
      </c>
      <c r="D6" s="10">
        <v>0.04</v>
      </c>
      <c r="E6" s="9" t="s">
        <v>51</v>
      </c>
      <c r="F6" s="10">
        <v>0</v>
      </c>
      <c r="G6" s="34"/>
      <c r="H6" s="33"/>
    </row>
    <row r="7" spans="1:10" ht="17.100000000000001" customHeight="1">
      <c r="A7" s="57" t="s">
        <v>8</v>
      </c>
      <c r="B7" s="29">
        <v>41908510</v>
      </c>
      <c r="C7" s="9" t="s">
        <v>33</v>
      </c>
      <c r="D7" s="10">
        <v>0.1</v>
      </c>
      <c r="E7" s="9" t="s">
        <v>52</v>
      </c>
      <c r="F7" s="10">
        <v>0.14000000000000001</v>
      </c>
      <c r="G7" s="32"/>
    </row>
    <row r="8" spans="1:10" ht="17.100000000000001" customHeight="1">
      <c r="A8" s="57" t="s">
        <v>12</v>
      </c>
      <c r="B8" s="29">
        <v>77192850</v>
      </c>
      <c r="C8" s="8" t="s">
        <v>34</v>
      </c>
      <c r="D8" s="10">
        <v>0.02</v>
      </c>
      <c r="E8" s="9" t="s">
        <v>103</v>
      </c>
      <c r="F8" s="10">
        <v>0.4</v>
      </c>
    </row>
    <row r="9" spans="1:10" ht="17.100000000000001" customHeight="1">
      <c r="A9" s="57" t="s">
        <v>27</v>
      </c>
      <c r="B9" s="28">
        <f>B7/B8</f>
        <v>0.54290662930569344</v>
      </c>
      <c r="C9" s="8"/>
      <c r="D9" s="10"/>
      <c r="E9" s="9"/>
      <c r="F9" s="12"/>
    </row>
    <row r="10" spans="1:10" ht="27.95" customHeight="1">
      <c r="A10" s="86" t="s">
        <v>25</v>
      </c>
      <c r="B10" s="86"/>
      <c r="C10" s="86"/>
      <c r="D10" s="86"/>
      <c r="E10" s="86"/>
      <c r="F10" s="86"/>
    </row>
    <row r="11" spans="1:10" ht="17.100000000000001" customHeight="1">
      <c r="A11" s="98" t="s">
        <v>26</v>
      </c>
      <c r="B11" s="57" t="s">
        <v>18</v>
      </c>
      <c r="C11" s="57" t="s">
        <v>14</v>
      </c>
      <c r="D11" s="57" t="s">
        <v>17</v>
      </c>
      <c r="E11" s="57"/>
      <c r="F11" s="16" t="s">
        <v>9</v>
      </c>
    </row>
    <row r="12" spans="1:10" ht="17.100000000000001" customHeight="1">
      <c r="A12" s="98"/>
      <c r="B12" s="21" t="s">
        <v>235</v>
      </c>
      <c r="C12" s="17" t="s">
        <v>138</v>
      </c>
      <c r="D12" s="107" t="s">
        <v>15</v>
      </c>
      <c r="E12" s="21" t="s">
        <v>108</v>
      </c>
      <c r="F12" s="17">
        <v>16</v>
      </c>
      <c r="J12" s="39">
        <v>93050750</v>
      </c>
    </row>
    <row r="13" spans="1:10" ht="17.100000000000001" customHeight="1">
      <c r="A13" s="98"/>
      <c r="B13" s="21" t="s">
        <v>236</v>
      </c>
      <c r="C13" s="17" t="s">
        <v>338</v>
      </c>
      <c r="D13" s="107"/>
      <c r="E13" s="21" t="s">
        <v>361</v>
      </c>
      <c r="F13" s="17">
        <v>13</v>
      </c>
    </row>
    <row r="14" spans="1:10" ht="17.100000000000001" customHeight="1">
      <c r="A14" s="98"/>
      <c r="B14" s="21" t="s">
        <v>238</v>
      </c>
      <c r="C14" s="17" t="s">
        <v>339</v>
      </c>
      <c r="D14" s="107" t="s">
        <v>16</v>
      </c>
      <c r="E14" s="21" t="s">
        <v>236</v>
      </c>
      <c r="F14" s="35">
        <v>0</v>
      </c>
    </row>
    <row r="15" spans="1:10" ht="17.100000000000001" customHeight="1">
      <c r="A15" s="98"/>
      <c r="B15" s="21" t="s">
        <v>68</v>
      </c>
      <c r="C15" s="17" t="s">
        <v>360</v>
      </c>
      <c r="D15" s="107"/>
      <c r="E15" s="21" t="s">
        <v>186</v>
      </c>
      <c r="F15" s="35">
        <v>0</v>
      </c>
    </row>
    <row r="16" spans="1:10" ht="27.95" customHeight="1">
      <c r="A16" s="86"/>
      <c r="B16" s="86"/>
      <c r="C16" s="86"/>
      <c r="D16" s="86"/>
      <c r="E16" s="86"/>
      <c r="F16" s="86"/>
    </row>
    <row r="17" spans="1:6" ht="18.95" customHeight="1">
      <c r="A17" s="2"/>
      <c r="B17" s="57" t="s">
        <v>32</v>
      </c>
      <c r="C17" s="57" t="s">
        <v>20</v>
      </c>
      <c r="D17" s="57" t="s">
        <v>21</v>
      </c>
      <c r="E17" s="101" t="s">
        <v>22</v>
      </c>
      <c r="F17" s="102"/>
    </row>
    <row r="18" spans="1:6" ht="17.100000000000001" customHeight="1">
      <c r="A18" s="98" t="s">
        <v>28</v>
      </c>
      <c r="B18" s="25">
        <v>0.47916666666666669</v>
      </c>
      <c r="C18" s="25" t="s">
        <v>362</v>
      </c>
      <c r="D18" s="11">
        <v>3</v>
      </c>
      <c r="E18" s="99"/>
      <c r="F18" s="100"/>
    </row>
    <row r="19" spans="1:6" ht="17.100000000000001" customHeight="1">
      <c r="A19" s="98"/>
      <c r="B19" s="25">
        <v>0.5</v>
      </c>
      <c r="C19" s="25" t="s">
        <v>363</v>
      </c>
      <c r="D19" s="11" t="s">
        <v>151</v>
      </c>
      <c r="E19" s="99"/>
      <c r="F19" s="100"/>
    </row>
    <row r="20" spans="1:6" ht="17.100000000000001" customHeight="1">
      <c r="A20" s="98"/>
      <c r="B20" s="25"/>
      <c r="C20" s="25"/>
      <c r="D20" s="11"/>
      <c r="E20" s="99"/>
      <c r="F20" s="100"/>
    </row>
    <row r="21" spans="1:6" ht="17.100000000000001" customHeight="1">
      <c r="A21" s="98"/>
      <c r="B21" s="25"/>
      <c r="C21" s="25"/>
      <c r="D21" s="11"/>
      <c r="E21" s="99"/>
      <c r="F21" s="100"/>
    </row>
    <row r="22" spans="1:6" ht="17.100000000000001" customHeight="1">
      <c r="A22" s="98"/>
      <c r="B22" s="25"/>
      <c r="C22" s="25"/>
      <c r="D22" s="11"/>
      <c r="E22" s="99"/>
      <c r="F22" s="100"/>
    </row>
    <row r="23" spans="1:6" ht="17.100000000000001" customHeight="1">
      <c r="A23" s="103"/>
      <c r="B23" s="25"/>
      <c r="C23" s="17"/>
      <c r="D23" s="11"/>
      <c r="E23" s="99"/>
      <c r="F23" s="100"/>
    </row>
    <row r="24" spans="1:6" ht="17.100000000000001" customHeight="1">
      <c r="A24" s="98" t="s">
        <v>0</v>
      </c>
      <c r="B24" s="25">
        <v>0.75</v>
      </c>
      <c r="C24" s="25" t="s">
        <v>364</v>
      </c>
      <c r="D24" s="11">
        <v>16</v>
      </c>
      <c r="E24" s="99" t="s">
        <v>365</v>
      </c>
      <c r="F24" s="100"/>
    </row>
    <row r="25" spans="1:6" ht="17.100000000000001" customHeight="1">
      <c r="A25" s="98"/>
      <c r="B25" s="25">
        <v>0.75</v>
      </c>
      <c r="C25" s="25" t="s">
        <v>366</v>
      </c>
      <c r="D25" s="11">
        <v>4</v>
      </c>
      <c r="E25" s="99"/>
      <c r="F25" s="100"/>
    </row>
    <row r="26" spans="1:6" ht="17.100000000000001" customHeight="1">
      <c r="A26" s="98"/>
      <c r="B26" s="25"/>
      <c r="C26" s="25"/>
      <c r="D26" s="11"/>
      <c r="E26" s="99"/>
      <c r="F26" s="100"/>
    </row>
    <row r="27" spans="1:6" ht="17.100000000000001" customHeight="1">
      <c r="A27" s="98"/>
      <c r="B27" s="25"/>
      <c r="C27" s="25"/>
      <c r="D27" s="11"/>
      <c r="E27" s="99"/>
      <c r="F27" s="100"/>
    </row>
    <row r="28" spans="1:6" ht="17.100000000000001" customHeight="1">
      <c r="A28" s="98"/>
      <c r="B28" s="25"/>
      <c r="C28" s="25"/>
      <c r="D28" s="11"/>
      <c r="E28" s="99"/>
      <c r="F28" s="100"/>
    </row>
    <row r="29" spans="1:6" ht="17.100000000000001" customHeight="1">
      <c r="A29" s="98"/>
      <c r="B29" s="25"/>
      <c r="C29" s="25"/>
      <c r="D29" s="11"/>
      <c r="E29" s="99"/>
      <c r="F29" s="100"/>
    </row>
    <row r="30" spans="1:6" ht="26.1" customHeight="1">
      <c r="A30" s="86" t="s">
        <v>44</v>
      </c>
      <c r="B30" s="86"/>
      <c r="C30" s="86"/>
      <c r="D30" s="86"/>
      <c r="E30" s="86"/>
      <c r="F30" s="86"/>
    </row>
    <row r="31" spans="1:6" ht="17.100000000000001" customHeight="1">
      <c r="A31" s="83" t="s">
        <v>29</v>
      </c>
      <c r="B31" s="18" t="s">
        <v>35</v>
      </c>
      <c r="C31" s="23" t="s">
        <v>367</v>
      </c>
      <c r="D31" s="83" t="s">
        <v>19</v>
      </c>
      <c r="E31" s="57" t="s">
        <v>35</v>
      </c>
      <c r="F31" s="22" t="s">
        <v>371</v>
      </c>
    </row>
    <row r="32" spans="1:6" ht="17.100000000000001" customHeight="1">
      <c r="A32" s="94"/>
      <c r="B32" s="19" t="s">
        <v>36</v>
      </c>
      <c r="C32" s="23" t="s">
        <v>130</v>
      </c>
      <c r="D32" s="95"/>
      <c r="E32" s="16" t="s">
        <v>40</v>
      </c>
      <c r="F32" s="24" t="s">
        <v>191</v>
      </c>
    </row>
    <row r="33" spans="1:6" ht="17.100000000000001" customHeight="1">
      <c r="A33" s="94"/>
      <c r="B33" s="20" t="s">
        <v>37</v>
      </c>
      <c r="C33" s="23" t="s">
        <v>66</v>
      </c>
      <c r="D33" s="95"/>
      <c r="E33" s="16" t="s">
        <v>41</v>
      </c>
      <c r="F33" s="24" t="s">
        <v>334</v>
      </c>
    </row>
    <row r="34" spans="1:6" ht="17.100000000000001" customHeight="1">
      <c r="A34" s="84"/>
      <c r="B34" s="20" t="s">
        <v>38</v>
      </c>
      <c r="C34" s="23" t="s">
        <v>55</v>
      </c>
      <c r="D34" s="96"/>
      <c r="E34" s="16" t="s">
        <v>42</v>
      </c>
      <c r="F34" s="24" t="s">
        <v>372</v>
      </c>
    </row>
    <row r="35" spans="1:6" ht="17.100000000000001" customHeight="1">
      <c r="A35" s="85"/>
      <c r="B35" s="20" t="s">
        <v>39</v>
      </c>
      <c r="C35" s="23" t="s">
        <v>58</v>
      </c>
      <c r="D35" s="97"/>
      <c r="E35" s="16" t="s">
        <v>43</v>
      </c>
      <c r="F35" s="24"/>
    </row>
    <row r="36" spans="1:6" ht="27" customHeight="1">
      <c r="A36" s="86" t="s">
        <v>44</v>
      </c>
      <c r="B36" s="86"/>
      <c r="C36" s="86"/>
      <c r="D36" s="86"/>
      <c r="E36" s="86"/>
      <c r="F36" s="86"/>
    </row>
    <row r="37" spans="1:6" ht="17.100000000000001" customHeight="1">
      <c r="A37" s="83" t="s">
        <v>30</v>
      </c>
      <c r="B37" s="78" t="s">
        <v>368</v>
      </c>
      <c r="C37" s="79"/>
      <c r="D37" s="79"/>
      <c r="E37" s="79"/>
      <c r="F37" s="80"/>
    </row>
    <row r="38" spans="1:6" ht="17.100000000000001" customHeight="1">
      <c r="A38" s="84"/>
      <c r="B38" s="78" t="s">
        <v>369</v>
      </c>
      <c r="C38" s="79"/>
      <c r="D38" s="79"/>
      <c r="E38" s="79"/>
      <c r="F38" s="80"/>
    </row>
    <row r="39" spans="1:6" ht="17.100000000000001" customHeight="1">
      <c r="A39" s="85"/>
      <c r="B39" s="78"/>
      <c r="C39" s="81"/>
      <c r="D39" s="81"/>
      <c r="E39" s="81"/>
      <c r="F39" s="82"/>
    </row>
    <row r="40" spans="1:6" ht="17.100000000000001" customHeight="1">
      <c r="A40" s="83" t="s">
        <v>19</v>
      </c>
      <c r="B40" s="78" t="s">
        <v>370</v>
      </c>
      <c r="C40" s="79"/>
      <c r="D40" s="79"/>
      <c r="E40" s="79"/>
      <c r="F40" s="80"/>
    </row>
    <row r="41" spans="1:6" ht="17.100000000000001" customHeight="1">
      <c r="A41" s="84"/>
      <c r="B41" s="78"/>
      <c r="C41" s="79"/>
      <c r="D41" s="79"/>
      <c r="E41" s="79"/>
      <c r="F41" s="80"/>
    </row>
    <row r="42" spans="1:6" ht="17.100000000000001" customHeight="1">
      <c r="A42" s="85"/>
      <c r="B42" s="78"/>
      <c r="C42" s="81"/>
      <c r="D42" s="81"/>
      <c r="E42" s="81"/>
      <c r="F42" s="82"/>
    </row>
    <row r="43" spans="1:6" ht="24" customHeight="1">
      <c r="A43" s="86" t="s">
        <v>31</v>
      </c>
      <c r="B43" s="86"/>
      <c r="C43" s="86"/>
      <c r="D43" s="86"/>
      <c r="E43" s="86"/>
      <c r="F43" s="86"/>
    </row>
    <row r="44" spans="1:6" ht="27" customHeight="1">
      <c r="A44" s="56" t="s">
        <v>29</v>
      </c>
      <c r="B44" s="87"/>
      <c r="C44" s="88"/>
      <c r="D44" s="56" t="s">
        <v>19</v>
      </c>
      <c r="E44" s="87"/>
      <c r="F44" s="88"/>
    </row>
    <row r="45" spans="1:6" ht="24" customHeight="1">
      <c r="A45" s="89" t="s">
        <v>11</v>
      </c>
      <c r="B45" s="90"/>
      <c r="C45" s="91"/>
      <c r="D45" s="55" t="s">
        <v>10</v>
      </c>
      <c r="E45" s="92">
        <f>B39</f>
        <v>0</v>
      </c>
      <c r="F45" s="93"/>
    </row>
    <row r="46" spans="1:6" ht="17.100000000000001" customHeight="1">
      <c r="A46" s="76" t="s">
        <v>29</v>
      </c>
      <c r="B46" s="13" t="s">
        <v>2</v>
      </c>
      <c r="C46" s="13" t="s">
        <v>23</v>
      </c>
      <c r="D46" s="76" t="s">
        <v>19</v>
      </c>
      <c r="E46" s="13" t="s">
        <v>24</v>
      </c>
      <c r="F46" s="13" t="s">
        <v>3</v>
      </c>
    </row>
    <row r="47" spans="1:6" ht="17.100000000000001" customHeight="1">
      <c r="A47" s="76"/>
      <c r="B47" s="3"/>
      <c r="C47" s="3"/>
      <c r="D47" s="77"/>
      <c r="E47" s="3"/>
      <c r="F47" s="14"/>
    </row>
    <row r="48" spans="1:6" ht="17.100000000000001" customHeight="1">
      <c r="A48" s="76"/>
      <c r="B48" s="3"/>
      <c r="C48" s="3"/>
      <c r="D48" s="77"/>
      <c r="E48" s="3"/>
      <c r="F48" s="14"/>
    </row>
    <row r="49" spans="1:6" ht="17.100000000000001" customHeight="1">
      <c r="A49" s="76"/>
      <c r="B49" s="3"/>
      <c r="C49" s="3"/>
      <c r="D49" s="77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J54"/>
  <sheetViews>
    <sheetView zoomScale="90" zoomScaleNormal="90" zoomScalePageLayoutView="150" workbookViewId="0">
      <selection activeCell="B37" sqref="B37:F37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104"/>
      <c r="B1" s="104"/>
      <c r="C1" s="104"/>
      <c r="D1" s="104"/>
      <c r="E1" s="104"/>
      <c r="F1" s="104"/>
    </row>
    <row r="2" spans="1:10" ht="20.100000000000001" customHeight="1">
      <c r="A2" s="60" t="s">
        <v>4</v>
      </c>
      <c r="B2" s="15">
        <v>42330</v>
      </c>
      <c r="C2" s="5"/>
      <c r="D2" s="15"/>
      <c r="E2" s="6" t="s">
        <v>45</v>
      </c>
      <c r="F2" s="17"/>
      <c r="G2" s="30">
        <f>SUM(D4:D8)+SUM(F4:F8)</f>
        <v>1</v>
      </c>
    </row>
    <row r="3" spans="1:10" ht="24" customHeight="1">
      <c r="A3" s="105" t="s">
        <v>59</v>
      </c>
      <c r="B3" s="10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60" t="s">
        <v>5</v>
      </c>
      <c r="B4" s="27">
        <v>1100000</v>
      </c>
      <c r="C4" s="8" t="s">
        <v>54</v>
      </c>
      <c r="D4" s="10">
        <v>0</v>
      </c>
      <c r="E4" s="9" t="s">
        <v>49</v>
      </c>
      <c r="F4" s="10">
        <v>0.23</v>
      </c>
    </row>
    <row r="5" spans="1:10" ht="17.100000000000001" customHeight="1">
      <c r="A5" s="60" t="s">
        <v>6</v>
      </c>
      <c r="B5" s="29">
        <f>B6-B4</f>
        <v>1061400</v>
      </c>
      <c r="C5" s="9" t="s">
        <v>48</v>
      </c>
      <c r="D5" s="10">
        <v>0.14000000000000001</v>
      </c>
      <c r="E5" s="9" t="s">
        <v>50</v>
      </c>
      <c r="F5" s="10">
        <v>0</v>
      </c>
      <c r="G5" s="31">
        <f>B7+B6</f>
        <v>46231310</v>
      </c>
    </row>
    <row r="6" spans="1:10" ht="17.100000000000001" customHeight="1">
      <c r="A6" s="60" t="s">
        <v>7</v>
      </c>
      <c r="B6" s="29">
        <v>2161400</v>
      </c>
      <c r="C6" s="8" t="s">
        <v>53</v>
      </c>
      <c r="D6" s="10">
        <v>7.0000000000000007E-2</v>
      </c>
      <c r="E6" s="9" t="s">
        <v>51</v>
      </c>
      <c r="F6" s="10">
        <v>0.08</v>
      </c>
      <c r="G6" s="34"/>
      <c r="H6" s="33"/>
    </row>
    <row r="7" spans="1:10" ht="17.100000000000001" customHeight="1">
      <c r="A7" s="60" t="s">
        <v>8</v>
      </c>
      <c r="B7" s="29">
        <v>44069910</v>
      </c>
      <c r="C7" s="9" t="s">
        <v>33</v>
      </c>
      <c r="D7" s="10">
        <v>0.28999999999999998</v>
      </c>
      <c r="E7" s="9" t="s">
        <v>52</v>
      </c>
      <c r="F7" s="10">
        <v>0.13</v>
      </c>
      <c r="G7" s="32"/>
    </row>
    <row r="8" spans="1:10" ht="17.100000000000001" customHeight="1">
      <c r="A8" s="60" t="s">
        <v>12</v>
      </c>
      <c r="B8" s="29">
        <v>77192850</v>
      </c>
      <c r="C8" s="8" t="s">
        <v>34</v>
      </c>
      <c r="D8" s="10">
        <v>0.06</v>
      </c>
      <c r="E8" s="9"/>
      <c r="F8" s="10"/>
    </row>
    <row r="9" spans="1:10" ht="17.100000000000001" customHeight="1">
      <c r="A9" s="60" t="s">
        <v>27</v>
      </c>
      <c r="B9" s="28">
        <f>B7/B8</f>
        <v>0.57090663189660695</v>
      </c>
      <c r="C9" s="8"/>
      <c r="D9" s="10"/>
      <c r="E9" s="9"/>
      <c r="F9" s="12"/>
    </row>
    <row r="10" spans="1:10" ht="27.95" customHeight="1">
      <c r="A10" s="86" t="s">
        <v>25</v>
      </c>
      <c r="B10" s="86"/>
      <c r="C10" s="86"/>
      <c r="D10" s="86"/>
      <c r="E10" s="86"/>
      <c r="F10" s="86"/>
    </row>
    <row r="11" spans="1:10" ht="17.100000000000001" customHeight="1">
      <c r="A11" s="98" t="s">
        <v>26</v>
      </c>
      <c r="B11" s="60" t="s">
        <v>18</v>
      </c>
      <c r="C11" s="60" t="s">
        <v>14</v>
      </c>
      <c r="D11" s="60" t="s">
        <v>17</v>
      </c>
      <c r="E11" s="60"/>
      <c r="F11" s="16" t="s">
        <v>9</v>
      </c>
    </row>
    <row r="12" spans="1:10" ht="17.100000000000001" customHeight="1">
      <c r="A12" s="98"/>
      <c r="B12" s="21" t="s">
        <v>235</v>
      </c>
      <c r="C12" s="17" t="s">
        <v>373</v>
      </c>
      <c r="D12" s="107" t="s">
        <v>15</v>
      </c>
      <c r="E12" s="21" t="s">
        <v>69</v>
      </c>
      <c r="F12" s="17">
        <v>8</v>
      </c>
      <c r="J12" s="39">
        <v>93050750</v>
      </c>
    </row>
    <row r="13" spans="1:10" ht="17.100000000000001" customHeight="1">
      <c r="A13" s="98"/>
      <c r="B13" s="21" t="s">
        <v>236</v>
      </c>
      <c r="C13" s="17" t="s">
        <v>174</v>
      </c>
      <c r="D13" s="107"/>
      <c r="E13" s="21" t="s">
        <v>56</v>
      </c>
      <c r="F13" s="17">
        <v>13</v>
      </c>
    </row>
    <row r="14" spans="1:10" ht="17.100000000000001" customHeight="1">
      <c r="A14" s="98"/>
      <c r="B14" s="21" t="s">
        <v>238</v>
      </c>
      <c r="C14" s="17" t="s">
        <v>374</v>
      </c>
      <c r="D14" s="107" t="s">
        <v>16</v>
      </c>
      <c r="E14" s="21" t="s">
        <v>299</v>
      </c>
      <c r="F14" s="35">
        <v>0</v>
      </c>
    </row>
    <row r="15" spans="1:10" ht="17.100000000000001" customHeight="1">
      <c r="A15" s="98"/>
      <c r="B15" s="21" t="s">
        <v>68</v>
      </c>
      <c r="C15" s="17" t="s">
        <v>375</v>
      </c>
      <c r="D15" s="107"/>
      <c r="E15" s="21" t="s">
        <v>64</v>
      </c>
      <c r="F15" s="35">
        <v>0</v>
      </c>
    </row>
    <row r="16" spans="1:10" ht="27.95" customHeight="1">
      <c r="A16" s="86"/>
      <c r="B16" s="86"/>
      <c r="C16" s="86"/>
      <c r="D16" s="86"/>
      <c r="E16" s="86"/>
      <c r="F16" s="86"/>
    </row>
    <row r="17" spans="1:6" ht="18.95" customHeight="1">
      <c r="A17" s="2"/>
      <c r="B17" s="60" t="s">
        <v>32</v>
      </c>
      <c r="C17" s="60" t="s">
        <v>20</v>
      </c>
      <c r="D17" s="60" t="s">
        <v>21</v>
      </c>
      <c r="E17" s="101" t="s">
        <v>22</v>
      </c>
      <c r="F17" s="102"/>
    </row>
    <row r="18" spans="1:6" ht="17.100000000000001" customHeight="1">
      <c r="A18" s="98" t="s">
        <v>28</v>
      </c>
      <c r="B18" s="25">
        <v>0.54166666666666663</v>
      </c>
      <c r="C18" s="25" t="s">
        <v>378</v>
      </c>
      <c r="D18" s="11">
        <v>6</v>
      </c>
      <c r="E18" s="99" t="s">
        <v>379</v>
      </c>
      <c r="F18" s="100"/>
    </row>
    <row r="19" spans="1:6" ht="17.100000000000001" customHeight="1">
      <c r="A19" s="98"/>
      <c r="B19" s="25"/>
      <c r="C19" s="25"/>
      <c r="D19" s="11"/>
      <c r="E19" s="99"/>
      <c r="F19" s="100"/>
    </row>
    <row r="20" spans="1:6" ht="17.100000000000001" customHeight="1">
      <c r="A20" s="98"/>
      <c r="B20" s="25"/>
      <c r="C20" s="25"/>
      <c r="D20" s="11"/>
      <c r="E20" s="99"/>
      <c r="F20" s="100"/>
    </row>
    <row r="21" spans="1:6" ht="17.100000000000001" customHeight="1">
      <c r="A21" s="98"/>
      <c r="B21" s="25"/>
      <c r="C21" s="25"/>
      <c r="D21" s="11"/>
      <c r="E21" s="99"/>
      <c r="F21" s="100"/>
    </row>
    <row r="22" spans="1:6" ht="17.100000000000001" customHeight="1">
      <c r="A22" s="98"/>
      <c r="B22" s="25"/>
      <c r="C22" s="25"/>
      <c r="D22" s="11"/>
      <c r="E22" s="99"/>
      <c r="F22" s="100"/>
    </row>
    <row r="23" spans="1:6" ht="17.100000000000001" customHeight="1">
      <c r="A23" s="103"/>
      <c r="B23" s="25"/>
      <c r="C23" s="17"/>
      <c r="D23" s="11"/>
      <c r="E23" s="99"/>
      <c r="F23" s="100"/>
    </row>
    <row r="24" spans="1:6" ht="17.100000000000001" customHeight="1">
      <c r="A24" s="98" t="s">
        <v>0</v>
      </c>
      <c r="B24" s="25">
        <v>0.79166666666666663</v>
      </c>
      <c r="C24" s="25" t="s">
        <v>376</v>
      </c>
      <c r="D24" s="11">
        <v>4</v>
      </c>
      <c r="E24" s="99"/>
      <c r="F24" s="100"/>
    </row>
    <row r="25" spans="1:6" ht="17.100000000000001" customHeight="1">
      <c r="A25" s="98"/>
      <c r="B25" s="25">
        <v>0.83333333333333337</v>
      </c>
      <c r="C25" s="25" t="s">
        <v>377</v>
      </c>
      <c r="D25" s="11">
        <v>2</v>
      </c>
      <c r="E25" s="99"/>
      <c r="F25" s="100"/>
    </row>
    <row r="26" spans="1:6" ht="17.100000000000001" customHeight="1">
      <c r="A26" s="98"/>
      <c r="B26" s="25"/>
      <c r="C26" s="25"/>
      <c r="D26" s="11"/>
      <c r="E26" s="99"/>
      <c r="F26" s="100"/>
    </row>
    <row r="27" spans="1:6" ht="17.100000000000001" customHeight="1">
      <c r="A27" s="98"/>
      <c r="B27" s="25"/>
      <c r="C27" s="25"/>
      <c r="D27" s="11"/>
      <c r="E27" s="99"/>
      <c r="F27" s="100"/>
    </row>
    <row r="28" spans="1:6" ht="17.100000000000001" customHeight="1">
      <c r="A28" s="98"/>
      <c r="B28" s="25"/>
      <c r="C28" s="25"/>
      <c r="D28" s="11"/>
      <c r="E28" s="99"/>
      <c r="F28" s="100"/>
    </row>
    <row r="29" spans="1:6" ht="17.100000000000001" customHeight="1">
      <c r="A29" s="98"/>
      <c r="B29" s="25"/>
      <c r="C29" s="25"/>
      <c r="D29" s="11"/>
      <c r="E29" s="99"/>
      <c r="F29" s="100"/>
    </row>
    <row r="30" spans="1:6" ht="26.1" customHeight="1">
      <c r="A30" s="86" t="s">
        <v>44</v>
      </c>
      <c r="B30" s="86"/>
      <c r="C30" s="86"/>
      <c r="D30" s="86"/>
      <c r="E30" s="86"/>
      <c r="F30" s="86"/>
    </row>
    <row r="31" spans="1:6" ht="17.100000000000001" customHeight="1">
      <c r="A31" s="83" t="s">
        <v>29</v>
      </c>
      <c r="B31" s="18" t="s">
        <v>35</v>
      </c>
      <c r="C31" s="23" t="s">
        <v>380</v>
      </c>
      <c r="D31" s="83" t="s">
        <v>19</v>
      </c>
      <c r="E31" s="60" t="s">
        <v>35</v>
      </c>
      <c r="F31" s="22" t="s">
        <v>389</v>
      </c>
    </row>
    <row r="32" spans="1:6" ht="17.100000000000001" customHeight="1">
      <c r="A32" s="94"/>
      <c r="B32" s="19" t="s">
        <v>36</v>
      </c>
      <c r="C32" s="23" t="s">
        <v>130</v>
      </c>
      <c r="D32" s="95"/>
      <c r="E32" s="16" t="s">
        <v>40</v>
      </c>
      <c r="F32" s="24" t="s">
        <v>191</v>
      </c>
    </row>
    <row r="33" spans="1:6" ht="17.100000000000001" customHeight="1">
      <c r="A33" s="94"/>
      <c r="B33" s="20" t="s">
        <v>37</v>
      </c>
      <c r="C33" s="23" t="s">
        <v>66</v>
      </c>
      <c r="D33" s="95"/>
      <c r="E33" s="16" t="s">
        <v>41</v>
      </c>
      <c r="F33" s="24" t="s">
        <v>133</v>
      </c>
    </row>
    <row r="34" spans="1:6" ht="17.100000000000001" customHeight="1">
      <c r="A34" s="84"/>
      <c r="B34" s="20" t="s">
        <v>38</v>
      </c>
      <c r="C34" s="23" t="s">
        <v>55</v>
      </c>
      <c r="D34" s="96"/>
      <c r="E34" s="16" t="s">
        <v>42</v>
      </c>
      <c r="F34" s="24"/>
    </row>
    <row r="35" spans="1:6" ht="17.100000000000001" customHeight="1">
      <c r="A35" s="85"/>
      <c r="B35" s="20" t="s">
        <v>39</v>
      </c>
      <c r="C35" s="23" t="s">
        <v>57</v>
      </c>
      <c r="D35" s="97"/>
      <c r="E35" s="16" t="s">
        <v>43</v>
      </c>
      <c r="F35" s="24"/>
    </row>
    <row r="36" spans="1:6" ht="27" customHeight="1">
      <c r="A36" s="86" t="s">
        <v>44</v>
      </c>
      <c r="B36" s="86"/>
      <c r="C36" s="86"/>
      <c r="D36" s="86"/>
      <c r="E36" s="86"/>
      <c r="F36" s="86"/>
    </row>
    <row r="37" spans="1:6" ht="17.100000000000001" customHeight="1">
      <c r="A37" s="83" t="s">
        <v>30</v>
      </c>
      <c r="B37" s="78" t="s">
        <v>381</v>
      </c>
      <c r="C37" s="79"/>
      <c r="D37" s="79"/>
      <c r="E37" s="79"/>
      <c r="F37" s="80"/>
    </row>
    <row r="38" spans="1:6" ht="17.100000000000001" customHeight="1">
      <c r="A38" s="84"/>
      <c r="B38" s="78"/>
      <c r="C38" s="79"/>
      <c r="D38" s="79"/>
      <c r="E38" s="79"/>
      <c r="F38" s="80"/>
    </row>
    <row r="39" spans="1:6" ht="17.100000000000001" customHeight="1">
      <c r="A39" s="85"/>
      <c r="B39" s="78"/>
      <c r="C39" s="81"/>
      <c r="D39" s="81"/>
      <c r="E39" s="81"/>
      <c r="F39" s="82"/>
    </row>
    <row r="40" spans="1:6" ht="17.100000000000001" customHeight="1">
      <c r="A40" s="83" t="s">
        <v>19</v>
      </c>
      <c r="B40" s="78" t="s">
        <v>382</v>
      </c>
      <c r="C40" s="79"/>
      <c r="D40" s="79"/>
      <c r="E40" s="79"/>
      <c r="F40" s="80"/>
    </row>
    <row r="41" spans="1:6" ht="17.100000000000001" customHeight="1">
      <c r="A41" s="84"/>
      <c r="B41" s="78"/>
      <c r="C41" s="79"/>
      <c r="D41" s="79"/>
      <c r="E41" s="79"/>
      <c r="F41" s="80"/>
    </row>
    <row r="42" spans="1:6" ht="17.100000000000001" customHeight="1">
      <c r="A42" s="85"/>
      <c r="B42" s="78"/>
      <c r="C42" s="81"/>
      <c r="D42" s="81"/>
      <c r="E42" s="81"/>
      <c r="F42" s="82"/>
    </row>
    <row r="43" spans="1:6" ht="24" customHeight="1">
      <c r="A43" s="86" t="s">
        <v>31</v>
      </c>
      <c r="B43" s="86"/>
      <c r="C43" s="86"/>
      <c r="D43" s="86"/>
      <c r="E43" s="86"/>
      <c r="F43" s="86"/>
    </row>
    <row r="44" spans="1:6" ht="27" customHeight="1">
      <c r="A44" s="59" t="s">
        <v>29</v>
      </c>
      <c r="B44" s="87"/>
      <c r="C44" s="88"/>
      <c r="D44" s="59" t="s">
        <v>19</v>
      </c>
      <c r="E44" s="87"/>
      <c r="F44" s="88"/>
    </row>
    <row r="45" spans="1:6" ht="24" customHeight="1">
      <c r="A45" s="89" t="s">
        <v>11</v>
      </c>
      <c r="B45" s="90"/>
      <c r="C45" s="91"/>
      <c r="D45" s="58" t="s">
        <v>10</v>
      </c>
      <c r="E45" s="92">
        <f>B39</f>
        <v>0</v>
      </c>
      <c r="F45" s="93"/>
    </row>
    <row r="46" spans="1:6" ht="17.100000000000001" customHeight="1">
      <c r="A46" s="76" t="s">
        <v>29</v>
      </c>
      <c r="B46" s="13" t="s">
        <v>2</v>
      </c>
      <c r="C46" s="13" t="s">
        <v>23</v>
      </c>
      <c r="D46" s="76" t="s">
        <v>19</v>
      </c>
      <c r="E46" s="13" t="s">
        <v>24</v>
      </c>
      <c r="F46" s="13" t="s">
        <v>3</v>
      </c>
    </row>
    <row r="47" spans="1:6" ht="17.100000000000001" customHeight="1">
      <c r="A47" s="76"/>
      <c r="B47" s="3"/>
      <c r="C47" s="3"/>
      <c r="D47" s="77"/>
      <c r="E47" s="3"/>
      <c r="F47" s="14"/>
    </row>
    <row r="48" spans="1:6" ht="17.100000000000001" customHeight="1">
      <c r="A48" s="76"/>
      <c r="B48" s="3"/>
      <c r="C48" s="3"/>
      <c r="D48" s="77"/>
      <c r="E48" s="3"/>
      <c r="F48" s="14"/>
    </row>
    <row r="49" spans="1:6" ht="17.100000000000001" customHeight="1">
      <c r="A49" s="76"/>
      <c r="B49" s="3"/>
      <c r="C49" s="3"/>
      <c r="D49" s="77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zoomScale="90" zoomScaleNormal="90" zoomScalePageLayoutView="150" workbookViewId="0">
      <selection activeCell="G20" sqref="G20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104"/>
      <c r="B1" s="104"/>
      <c r="C1" s="104"/>
      <c r="D1" s="104"/>
      <c r="E1" s="104"/>
      <c r="F1" s="104"/>
    </row>
    <row r="2" spans="1:10" ht="20.100000000000001" customHeight="1">
      <c r="A2" s="62" t="s">
        <v>4</v>
      </c>
      <c r="B2" s="15">
        <v>42331</v>
      </c>
      <c r="C2" s="5"/>
      <c r="D2" s="15"/>
      <c r="E2" s="6" t="s">
        <v>45</v>
      </c>
      <c r="F2" s="17"/>
      <c r="G2" s="30">
        <f>SUM(D4:D8)+SUM(F4:F8)</f>
        <v>1</v>
      </c>
    </row>
    <row r="3" spans="1:10" ht="24" customHeight="1">
      <c r="A3" s="105" t="s">
        <v>59</v>
      </c>
      <c r="B3" s="10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62" t="s">
        <v>5</v>
      </c>
      <c r="B4" s="27">
        <v>415000</v>
      </c>
      <c r="C4" s="8" t="s">
        <v>54</v>
      </c>
      <c r="D4" s="10">
        <v>0</v>
      </c>
      <c r="E4" s="9" t="s">
        <v>49</v>
      </c>
      <c r="F4" s="10">
        <v>0.09</v>
      </c>
    </row>
    <row r="5" spans="1:10" ht="17.100000000000001" customHeight="1">
      <c r="A5" s="62" t="s">
        <v>6</v>
      </c>
      <c r="B5" s="29">
        <f>B6-B4</f>
        <v>1073800</v>
      </c>
      <c r="C5" s="9" t="s">
        <v>48</v>
      </c>
      <c r="D5" s="10">
        <v>0.1</v>
      </c>
      <c r="E5" s="9" t="s">
        <v>50</v>
      </c>
      <c r="F5" s="10">
        <v>0.11</v>
      </c>
      <c r="G5" s="31">
        <f>B7+B6</f>
        <v>47047510</v>
      </c>
    </row>
    <row r="6" spans="1:10" ht="17.100000000000001" customHeight="1">
      <c r="A6" s="62" t="s">
        <v>7</v>
      </c>
      <c r="B6" s="29">
        <v>1488800</v>
      </c>
      <c r="C6" s="8" t="s">
        <v>53</v>
      </c>
      <c r="D6" s="10">
        <v>0.01</v>
      </c>
      <c r="E6" s="9" t="s">
        <v>51</v>
      </c>
      <c r="F6" s="10">
        <v>0.24</v>
      </c>
      <c r="G6" s="34"/>
      <c r="H6" s="33"/>
    </row>
    <row r="7" spans="1:10" ht="17.100000000000001" customHeight="1">
      <c r="A7" s="62" t="s">
        <v>8</v>
      </c>
      <c r="B7" s="29">
        <v>45558710</v>
      </c>
      <c r="C7" s="9" t="s">
        <v>33</v>
      </c>
      <c r="D7" s="10">
        <v>0.28000000000000003</v>
      </c>
      <c r="E7" s="9" t="s">
        <v>52</v>
      </c>
      <c r="F7" s="10">
        <v>0.14000000000000001</v>
      </c>
      <c r="G7" s="32"/>
    </row>
    <row r="8" spans="1:10" ht="17.100000000000001" customHeight="1">
      <c r="A8" s="62" t="s">
        <v>12</v>
      </c>
      <c r="B8" s="29">
        <v>77192850</v>
      </c>
      <c r="C8" s="8" t="s">
        <v>34</v>
      </c>
      <c r="D8" s="10">
        <v>0.03</v>
      </c>
      <c r="E8" s="9"/>
      <c r="F8" s="10"/>
    </row>
    <row r="9" spans="1:10" ht="17.100000000000001" customHeight="1">
      <c r="A9" s="62" t="s">
        <v>27</v>
      </c>
      <c r="B9" s="28">
        <f>B7/B8</f>
        <v>0.59019339226366174</v>
      </c>
      <c r="C9" s="8"/>
      <c r="D9" s="10"/>
      <c r="E9" s="9"/>
      <c r="F9" s="12"/>
    </row>
    <row r="10" spans="1:10" ht="27.95" customHeight="1">
      <c r="A10" s="86" t="s">
        <v>25</v>
      </c>
      <c r="B10" s="86"/>
      <c r="C10" s="86"/>
      <c r="D10" s="86"/>
      <c r="E10" s="86"/>
      <c r="F10" s="86"/>
    </row>
    <row r="11" spans="1:10" ht="17.100000000000001" customHeight="1">
      <c r="A11" s="98" t="s">
        <v>26</v>
      </c>
      <c r="B11" s="62" t="s">
        <v>18</v>
      </c>
      <c r="C11" s="62" t="s">
        <v>14</v>
      </c>
      <c r="D11" s="62" t="s">
        <v>17</v>
      </c>
      <c r="E11" s="62"/>
      <c r="F11" s="16" t="s">
        <v>9</v>
      </c>
    </row>
    <row r="12" spans="1:10" ht="17.100000000000001" customHeight="1">
      <c r="A12" s="98"/>
      <c r="B12" s="21" t="s">
        <v>228</v>
      </c>
      <c r="C12" s="17">
        <v>2</v>
      </c>
      <c r="D12" s="107" t="s">
        <v>15</v>
      </c>
      <c r="E12" s="21" t="s">
        <v>69</v>
      </c>
      <c r="F12" s="17">
        <v>5</v>
      </c>
      <c r="J12" s="39">
        <v>93050750</v>
      </c>
    </row>
    <row r="13" spans="1:10" ht="17.100000000000001" customHeight="1">
      <c r="A13" s="98"/>
      <c r="B13" s="21" t="s">
        <v>383</v>
      </c>
      <c r="C13" s="17">
        <v>1</v>
      </c>
      <c r="D13" s="107"/>
      <c r="E13" s="21"/>
      <c r="F13" s="17"/>
    </row>
    <row r="14" spans="1:10" ht="17.100000000000001" customHeight="1">
      <c r="A14" s="98"/>
      <c r="B14" s="21" t="s">
        <v>384</v>
      </c>
      <c r="C14" s="17">
        <v>0</v>
      </c>
      <c r="D14" s="107" t="s">
        <v>16</v>
      </c>
      <c r="E14" s="21" t="s">
        <v>63</v>
      </c>
      <c r="F14" s="35">
        <v>0</v>
      </c>
    </row>
    <row r="15" spans="1:10" ht="17.100000000000001" customHeight="1">
      <c r="A15" s="98"/>
      <c r="B15" s="21" t="s">
        <v>328</v>
      </c>
      <c r="C15" s="17">
        <v>1</v>
      </c>
      <c r="D15" s="107"/>
      <c r="E15" s="21"/>
      <c r="F15" s="35"/>
    </row>
    <row r="16" spans="1:10" ht="27.95" customHeight="1">
      <c r="A16" s="86"/>
      <c r="B16" s="86"/>
      <c r="C16" s="86"/>
      <c r="D16" s="86"/>
      <c r="E16" s="86"/>
      <c r="F16" s="86"/>
    </row>
    <row r="17" spans="1:6" ht="18.95" customHeight="1">
      <c r="A17" s="2"/>
      <c r="B17" s="62" t="s">
        <v>32</v>
      </c>
      <c r="C17" s="62" t="s">
        <v>20</v>
      </c>
      <c r="D17" s="62" t="s">
        <v>21</v>
      </c>
      <c r="E17" s="101" t="s">
        <v>22</v>
      </c>
      <c r="F17" s="102"/>
    </row>
    <row r="18" spans="1:6" ht="17.100000000000001" customHeight="1">
      <c r="A18" s="98" t="s">
        <v>28</v>
      </c>
      <c r="B18" s="25"/>
      <c r="C18" s="25"/>
      <c r="D18" s="11"/>
      <c r="E18" s="99"/>
      <c r="F18" s="100"/>
    </row>
    <row r="19" spans="1:6" ht="17.100000000000001" customHeight="1">
      <c r="A19" s="98"/>
      <c r="B19" s="25"/>
      <c r="C19" s="25"/>
      <c r="D19" s="11"/>
      <c r="E19" s="99"/>
      <c r="F19" s="100"/>
    </row>
    <row r="20" spans="1:6" ht="17.100000000000001" customHeight="1">
      <c r="A20" s="98"/>
      <c r="B20" s="25"/>
      <c r="C20" s="25"/>
      <c r="D20" s="11"/>
      <c r="E20" s="99"/>
      <c r="F20" s="100"/>
    </row>
    <row r="21" spans="1:6" ht="17.100000000000001" customHeight="1">
      <c r="A21" s="98"/>
      <c r="B21" s="25"/>
      <c r="C21" s="25"/>
      <c r="D21" s="11"/>
      <c r="E21" s="99"/>
      <c r="F21" s="100"/>
    </row>
    <row r="22" spans="1:6" ht="17.100000000000001" customHeight="1">
      <c r="A22" s="98"/>
      <c r="B22" s="25"/>
      <c r="C22" s="25"/>
      <c r="D22" s="11"/>
      <c r="E22" s="99"/>
      <c r="F22" s="100"/>
    </row>
    <row r="23" spans="1:6" ht="17.100000000000001" customHeight="1">
      <c r="A23" s="103"/>
      <c r="B23" s="25"/>
      <c r="C23" s="17"/>
      <c r="D23" s="11"/>
      <c r="E23" s="99"/>
      <c r="F23" s="100"/>
    </row>
    <row r="24" spans="1:6" ht="17.100000000000001" customHeight="1">
      <c r="A24" s="98" t="s">
        <v>0</v>
      </c>
      <c r="B24" s="25">
        <v>0.75</v>
      </c>
      <c r="C24" s="25" t="s">
        <v>385</v>
      </c>
      <c r="D24" s="11">
        <v>8</v>
      </c>
      <c r="E24" s="99" t="s">
        <v>386</v>
      </c>
      <c r="F24" s="100"/>
    </row>
    <row r="25" spans="1:6" ht="17.100000000000001" customHeight="1">
      <c r="A25" s="98"/>
      <c r="B25" s="25"/>
      <c r="C25" s="25"/>
      <c r="D25" s="11"/>
      <c r="E25" s="99"/>
      <c r="F25" s="100"/>
    </row>
    <row r="26" spans="1:6" ht="17.100000000000001" customHeight="1">
      <c r="A26" s="98"/>
      <c r="B26" s="25"/>
      <c r="C26" s="25"/>
      <c r="D26" s="11"/>
      <c r="E26" s="99"/>
      <c r="F26" s="100"/>
    </row>
    <row r="27" spans="1:6" ht="17.100000000000001" customHeight="1">
      <c r="A27" s="98"/>
      <c r="B27" s="25"/>
      <c r="C27" s="25"/>
      <c r="D27" s="11"/>
      <c r="E27" s="99"/>
      <c r="F27" s="100"/>
    </row>
    <row r="28" spans="1:6" ht="17.100000000000001" customHeight="1">
      <c r="A28" s="98"/>
      <c r="B28" s="25"/>
      <c r="C28" s="25"/>
      <c r="D28" s="11"/>
      <c r="E28" s="99"/>
      <c r="F28" s="100"/>
    </row>
    <row r="29" spans="1:6" ht="17.100000000000001" customHeight="1">
      <c r="A29" s="98"/>
      <c r="B29" s="25"/>
      <c r="C29" s="25"/>
      <c r="D29" s="11"/>
      <c r="E29" s="99"/>
      <c r="F29" s="100"/>
    </row>
    <row r="30" spans="1:6" ht="26.1" customHeight="1">
      <c r="A30" s="86" t="s">
        <v>44</v>
      </c>
      <c r="B30" s="86"/>
      <c r="C30" s="86"/>
      <c r="D30" s="86"/>
      <c r="E30" s="86"/>
      <c r="F30" s="86"/>
    </row>
    <row r="31" spans="1:6" ht="17.100000000000001" customHeight="1">
      <c r="A31" s="83" t="s">
        <v>29</v>
      </c>
      <c r="B31" s="18" t="s">
        <v>35</v>
      </c>
      <c r="C31" s="23" t="s">
        <v>55</v>
      </c>
      <c r="D31" s="83" t="s">
        <v>19</v>
      </c>
      <c r="E31" s="62" t="s">
        <v>35</v>
      </c>
      <c r="F31" s="22" t="s">
        <v>390</v>
      </c>
    </row>
    <row r="32" spans="1:6" ht="17.100000000000001" customHeight="1">
      <c r="A32" s="94"/>
      <c r="B32" s="19" t="s">
        <v>36</v>
      </c>
      <c r="C32" s="23" t="s">
        <v>387</v>
      </c>
      <c r="D32" s="95"/>
      <c r="E32" s="16" t="s">
        <v>40</v>
      </c>
      <c r="F32" s="24" t="s">
        <v>191</v>
      </c>
    </row>
    <row r="33" spans="1:6" ht="17.100000000000001" customHeight="1">
      <c r="A33" s="94"/>
      <c r="B33" s="20" t="s">
        <v>37</v>
      </c>
      <c r="C33" s="23" t="s">
        <v>388</v>
      </c>
      <c r="D33" s="95"/>
      <c r="E33" s="16" t="s">
        <v>41</v>
      </c>
      <c r="F33" s="24" t="s">
        <v>133</v>
      </c>
    </row>
    <row r="34" spans="1:6" ht="17.100000000000001" customHeight="1">
      <c r="A34" s="84"/>
      <c r="B34" s="20" t="s">
        <v>38</v>
      </c>
      <c r="C34" s="23" t="s">
        <v>58</v>
      </c>
      <c r="D34" s="96"/>
      <c r="E34" s="16" t="s">
        <v>42</v>
      </c>
      <c r="F34" s="24"/>
    </row>
    <row r="35" spans="1:6" ht="17.100000000000001" customHeight="1">
      <c r="A35" s="85"/>
      <c r="B35" s="20" t="s">
        <v>39</v>
      </c>
      <c r="C35" s="23" t="s">
        <v>57</v>
      </c>
      <c r="D35" s="97"/>
      <c r="E35" s="16" t="s">
        <v>43</v>
      </c>
      <c r="F35" s="24"/>
    </row>
    <row r="36" spans="1:6" ht="27" customHeight="1">
      <c r="A36" s="86" t="s">
        <v>44</v>
      </c>
      <c r="B36" s="86"/>
      <c r="C36" s="86"/>
      <c r="D36" s="86"/>
      <c r="E36" s="86"/>
      <c r="F36" s="86"/>
    </row>
    <row r="37" spans="1:6" ht="17.100000000000001" customHeight="1">
      <c r="A37" s="83" t="s">
        <v>30</v>
      </c>
      <c r="B37" s="78" t="s">
        <v>391</v>
      </c>
      <c r="C37" s="79"/>
      <c r="D37" s="79"/>
      <c r="E37" s="79"/>
      <c r="F37" s="80"/>
    </row>
    <row r="38" spans="1:6" ht="17.100000000000001" customHeight="1">
      <c r="A38" s="84"/>
      <c r="B38" s="78" t="s">
        <v>392</v>
      </c>
      <c r="C38" s="79"/>
      <c r="D38" s="79"/>
      <c r="E38" s="79"/>
      <c r="F38" s="80"/>
    </row>
    <row r="39" spans="1:6" ht="17.100000000000001" customHeight="1">
      <c r="A39" s="85"/>
      <c r="B39" s="78"/>
      <c r="C39" s="81"/>
      <c r="D39" s="81"/>
      <c r="E39" s="81"/>
      <c r="F39" s="82"/>
    </row>
    <row r="40" spans="1:6" ht="17.100000000000001" customHeight="1">
      <c r="A40" s="83" t="s">
        <v>19</v>
      </c>
      <c r="B40" s="78" t="s">
        <v>393</v>
      </c>
      <c r="C40" s="79"/>
      <c r="D40" s="79"/>
      <c r="E40" s="79"/>
      <c r="F40" s="80"/>
    </row>
    <row r="41" spans="1:6" ht="17.100000000000001" customHeight="1">
      <c r="A41" s="84"/>
      <c r="B41" s="78"/>
      <c r="C41" s="79"/>
      <c r="D41" s="79"/>
      <c r="E41" s="79"/>
      <c r="F41" s="80"/>
    </row>
    <row r="42" spans="1:6" ht="17.100000000000001" customHeight="1">
      <c r="A42" s="85"/>
      <c r="B42" s="78"/>
      <c r="C42" s="81"/>
      <c r="D42" s="81"/>
      <c r="E42" s="81"/>
      <c r="F42" s="82"/>
    </row>
    <row r="43" spans="1:6" ht="24" customHeight="1">
      <c r="A43" s="86" t="s">
        <v>31</v>
      </c>
      <c r="B43" s="86"/>
      <c r="C43" s="86"/>
      <c r="D43" s="86"/>
      <c r="E43" s="86"/>
      <c r="F43" s="86"/>
    </row>
    <row r="44" spans="1:6" ht="27" customHeight="1">
      <c r="A44" s="63" t="s">
        <v>29</v>
      </c>
      <c r="B44" s="87"/>
      <c r="C44" s="88"/>
      <c r="D44" s="63" t="s">
        <v>19</v>
      </c>
      <c r="E44" s="87"/>
      <c r="F44" s="88"/>
    </row>
    <row r="45" spans="1:6" ht="24" customHeight="1">
      <c r="A45" s="89" t="s">
        <v>11</v>
      </c>
      <c r="B45" s="90"/>
      <c r="C45" s="91"/>
      <c r="D45" s="61" t="s">
        <v>10</v>
      </c>
      <c r="E45" s="92">
        <f>B39</f>
        <v>0</v>
      </c>
      <c r="F45" s="93"/>
    </row>
    <row r="46" spans="1:6" ht="17.100000000000001" customHeight="1">
      <c r="A46" s="76" t="s">
        <v>29</v>
      </c>
      <c r="B46" s="13" t="s">
        <v>2</v>
      </c>
      <c r="C46" s="13" t="s">
        <v>23</v>
      </c>
      <c r="D46" s="76" t="s">
        <v>19</v>
      </c>
      <c r="E46" s="13" t="s">
        <v>24</v>
      </c>
      <c r="F46" s="13" t="s">
        <v>3</v>
      </c>
    </row>
    <row r="47" spans="1:6" ht="17.100000000000001" customHeight="1">
      <c r="A47" s="76"/>
      <c r="B47" s="3"/>
      <c r="C47" s="3"/>
      <c r="D47" s="77"/>
      <c r="E47" s="3"/>
      <c r="F47" s="14"/>
    </row>
    <row r="48" spans="1:6" ht="17.100000000000001" customHeight="1">
      <c r="A48" s="76"/>
      <c r="B48" s="3"/>
      <c r="C48" s="3"/>
      <c r="D48" s="77"/>
      <c r="E48" s="3"/>
      <c r="F48" s="14"/>
    </row>
    <row r="49" spans="1:6" ht="17.100000000000001" customHeight="1">
      <c r="A49" s="76"/>
      <c r="B49" s="3"/>
      <c r="C49" s="3"/>
      <c r="D49" s="77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zoomScale="90" zoomScaleNormal="90" zoomScalePageLayoutView="150" workbookViewId="0">
      <selection activeCell="B42" sqref="B42:F42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104"/>
      <c r="B1" s="104"/>
      <c r="C1" s="104"/>
      <c r="D1" s="104"/>
      <c r="E1" s="104"/>
      <c r="F1" s="104"/>
    </row>
    <row r="2" spans="1:10" ht="20.100000000000001" customHeight="1">
      <c r="A2" s="66" t="s">
        <v>4</v>
      </c>
      <c r="B2" s="15">
        <v>42332</v>
      </c>
      <c r="C2" s="5"/>
      <c r="D2" s="15"/>
      <c r="E2" s="6" t="s">
        <v>45</v>
      </c>
      <c r="F2" s="17"/>
      <c r="G2" s="30">
        <f>SUM(D4:D8)+SUM(F4:F8)</f>
        <v>1</v>
      </c>
    </row>
    <row r="3" spans="1:10" ht="24" customHeight="1">
      <c r="A3" s="105" t="s">
        <v>59</v>
      </c>
      <c r="B3" s="10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66" t="s">
        <v>5</v>
      </c>
      <c r="B4" s="27">
        <v>627500</v>
      </c>
      <c r="C4" s="8" t="s">
        <v>54</v>
      </c>
      <c r="D4" s="10">
        <v>0</v>
      </c>
      <c r="E4" s="9" t="s">
        <v>49</v>
      </c>
      <c r="F4" s="10">
        <v>0.04</v>
      </c>
    </row>
    <row r="5" spans="1:10" ht="17.100000000000001" customHeight="1">
      <c r="A5" s="66" t="s">
        <v>6</v>
      </c>
      <c r="B5" s="29">
        <f>B6-B4</f>
        <v>957150</v>
      </c>
      <c r="C5" s="9" t="s">
        <v>48</v>
      </c>
      <c r="D5" s="10">
        <v>0.09</v>
      </c>
      <c r="E5" s="9" t="s">
        <v>50</v>
      </c>
      <c r="F5" s="10">
        <v>0.16</v>
      </c>
      <c r="G5" s="31">
        <f>B7+B6</f>
        <v>48728010</v>
      </c>
    </row>
    <row r="6" spans="1:10" ht="17.100000000000001" customHeight="1">
      <c r="A6" s="66" t="s">
        <v>7</v>
      </c>
      <c r="B6" s="29">
        <v>1584650</v>
      </c>
      <c r="C6" s="8" t="s">
        <v>53</v>
      </c>
      <c r="D6" s="10">
        <v>0.08</v>
      </c>
      <c r="E6" s="9" t="s">
        <v>51</v>
      </c>
      <c r="F6" s="10">
        <v>0.39</v>
      </c>
      <c r="G6" s="34"/>
      <c r="H6" s="33"/>
    </row>
    <row r="7" spans="1:10" ht="17.100000000000001" customHeight="1">
      <c r="A7" s="66" t="s">
        <v>8</v>
      </c>
      <c r="B7" s="29">
        <v>47143360</v>
      </c>
      <c r="C7" s="9" t="s">
        <v>33</v>
      </c>
      <c r="D7" s="10">
        <v>0.13</v>
      </c>
      <c r="E7" s="9" t="s">
        <v>52</v>
      </c>
      <c r="F7" s="10">
        <v>0.1</v>
      </c>
      <c r="G7" s="32"/>
    </row>
    <row r="8" spans="1:10" ht="17.100000000000001" customHeight="1">
      <c r="A8" s="66" t="s">
        <v>12</v>
      </c>
      <c r="B8" s="29">
        <v>77192850</v>
      </c>
      <c r="C8" s="8" t="s">
        <v>34</v>
      </c>
      <c r="D8" s="10">
        <v>0.01</v>
      </c>
      <c r="E8" s="9"/>
      <c r="F8" s="10"/>
    </row>
    <row r="9" spans="1:10" ht="17.100000000000001" customHeight="1">
      <c r="A9" s="66" t="s">
        <v>27</v>
      </c>
      <c r="B9" s="28">
        <f>B7/B8</f>
        <v>0.61072184794317086</v>
      </c>
      <c r="C9" s="8"/>
      <c r="D9" s="10"/>
      <c r="E9" s="9"/>
      <c r="F9" s="12"/>
    </row>
    <row r="10" spans="1:10" ht="27.95" customHeight="1">
      <c r="A10" s="86" t="s">
        <v>25</v>
      </c>
      <c r="B10" s="86"/>
      <c r="C10" s="86"/>
      <c r="D10" s="86"/>
      <c r="E10" s="86"/>
      <c r="F10" s="86"/>
    </row>
    <row r="11" spans="1:10" ht="17.100000000000001" customHeight="1">
      <c r="A11" s="98" t="s">
        <v>26</v>
      </c>
      <c r="B11" s="66" t="s">
        <v>18</v>
      </c>
      <c r="C11" s="66" t="s">
        <v>14</v>
      </c>
      <c r="D11" s="66" t="s">
        <v>17</v>
      </c>
      <c r="E11" s="66"/>
      <c r="F11" s="16" t="s">
        <v>9</v>
      </c>
    </row>
    <row r="12" spans="1:10" ht="17.100000000000001" customHeight="1">
      <c r="A12" s="98"/>
      <c r="B12" s="21" t="s">
        <v>228</v>
      </c>
      <c r="C12" s="17" t="s">
        <v>394</v>
      </c>
      <c r="D12" s="107" t="s">
        <v>15</v>
      </c>
      <c r="E12" s="21" t="s">
        <v>299</v>
      </c>
      <c r="F12" s="17">
        <v>5</v>
      </c>
      <c r="J12" s="39">
        <v>93050750</v>
      </c>
    </row>
    <row r="13" spans="1:10" ht="17.100000000000001" customHeight="1">
      <c r="A13" s="98"/>
      <c r="B13" s="21" t="s">
        <v>383</v>
      </c>
      <c r="C13" s="17" t="s">
        <v>395</v>
      </c>
      <c r="D13" s="107"/>
      <c r="E13" s="21" t="s">
        <v>272</v>
      </c>
      <c r="F13" s="17">
        <v>7</v>
      </c>
    </row>
    <row r="14" spans="1:10" ht="17.100000000000001" customHeight="1">
      <c r="A14" s="98"/>
      <c r="B14" s="21" t="s">
        <v>177</v>
      </c>
      <c r="C14" s="17" t="s">
        <v>396</v>
      </c>
      <c r="D14" s="107" t="s">
        <v>16</v>
      </c>
      <c r="E14" s="21" t="s">
        <v>383</v>
      </c>
      <c r="F14" s="35">
        <v>0</v>
      </c>
    </row>
    <row r="15" spans="1:10" ht="17.100000000000001" customHeight="1">
      <c r="A15" s="98"/>
      <c r="B15" s="21" t="s">
        <v>229</v>
      </c>
      <c r="C15" s="17" t="s">
        <v>397</v>
      </c>
      <c r="D15" s="107"/>
      <c r="E15" s="21" t="s">
        <v>177</v>
      </c>
      <c r="F15" s="35">
        <v>0</v>
      </c>
    </row>
    <row r="16" spans="1:10" ht="27.95" customHeight="1">
      <c r="A16" s="86"/>
      <c r="B16" s="86"/>
      <c r="C16" s="86"/>
      <c r="D16" s="86"/>
      <c r="E16" s="86"/>
      <c r="F16" s="86"/>
    </row>
    <row r="17" spans="1:6" ht="18.95" customHeight="1">
      <c r="A17" s="2"/>
      <c r="B17" s="66" t="s">
        <v>32</v>
      </c>
      <c r="C17" s="66" t="s">
        <v>20</v>
      </c>
      <c r="D17" s="66" t="s">
        <v>21</v>
      </c>
      <c r="E17" s="101" t="s">
        <v>22</v>
      </c>
      <c r="F17" s="102"/>
    </row>
    <row r="18" spans="1:6" ht="17.100000000000001" customHeight="1">
      <c r="A18" s="98" t="s">
        <v>28</v>
      </c>
      <c r="B18" s="25">
        <v>0.47916666666666669</v>
      </c>
      <c r="C18" s="25" t="s">
        <v>398</v>
      </c>
      <c r="D18" s="11">
        <v>3</v>
      </c>
      <c r="E18" s="99"/>
      <c r="F18" s="100"/>
    </row>
    <row r="19" spans="1:6" ht="17.100000000000001" customHeight="1">
      <c r="A19" s="98"/>
      <c r="B19" s="25">
        <v>0.47916666666666669</v>
      </c>
      <c r="C19" s="25" t="s">
        <v>399</v>
      </c>
      <c r="D19" s="11">
        <v>5</v>
      </c>
      <c r="E19" s="99"/>
      <c r="F19" s="100"/>
    </row>
    <row r="20" spans="1:6" ht="17.100000000000001" customHeight="1">
      <c r="A20" s="98"/>
      <c r="B20" s="25"/>
      <c r="C20" s="25"/>
      <c r="D20" s="11"/>
      <c r="E20" s="99"/>
      <c r="F20" s="100"/>
    </row>
    <row r="21" spans="1:6" ht="17.100000000000001" customHeight="1">
      <c r="A21" s="98"/>
      <c r="B21" s="25"/>
      <c r="C21" s="25"/>
      <c r="D21" s="11"/>
      <c r="E21" s="99"/>
      <c r="F21" s="100"/>
    </row>
    <row r="22" spans="1:6" ht="17.100000000000001" customHeight="1">
      <c r="A22" s="98"/>
      <c r="B22" s="25"/>
      <c r="C22" s="25"/>
      <c r="D22" s="11"/>
      <c r="E22" s="99"/>
      <c r="F22" s="100"/>
    </row>
    <row r="23" spans="1:6" ht="17.100000000000001" customHeight="1">
      <c r="A23" s="103"/>
      <c r="B23" s="25"/>
      <c r="C23" s="17"/>
      <c r="D23" s="11"/>
      <c r="E23" s="99"/>
      <c r="F23" s="100"/>
    </row>
    <row r="24" spans="1:6" ht="17.100000000000001" customHeight="1">
      <c r="A24" s="98" t="s">
        <v>0</v>
      </c>
      <c r="B24" s="25">
        <v>0.79166666666666663</v>
      </c>
      <c r="C24" s="25" t="s">
        <v>400</v>
      </c>
      <c r="D24" s="11">
        <v>4</v>
      </c>
      <c r="E24" s="99"/>
      <c r="F24" s="100"/>
    </row>
    <row r="25" spans="1:6" ht="17.100000000000001" customHeight="1">
      <c r="A25" s="98"/>
      <c r="B25" s="25">
        <v>0.8125</v>
      </c>
      <c r="C25" s="25" t="s">
        <v>401</v>
      </c>
      <c r="D25" s="11">
        <v>3</v>
      </c>
      <c r="E25" s="99"/>
      <c r="F25" s="100"/>
    </row>
    <row r="26" spans="1:6" ht="17.100000000000001" customHeight="1">
      <c r="A26" s="98"/>
      <c r="B26" s="25"/>
      <c r="C26" s="25"/>
      <c r="D26" s="11"/>
      <c r="E26" s="99"/>
      <c r="F26" s="100"/>
    </row>
    <row r="27" spans="1:6" ht="17.100000000000001" customHeight="1">
      <c r="A27" s="98"/>
      <c r="B27" s="25"/>
      <c r="C27" s="25"/>
      <c r="D27" s="11"/>
      <c r="E27" s="99"/>
      <c r="F27" s="100"/>
    </row>
    <row r="28" spans="1:6" ht="17.100000000000001" customHeight="1">
      <c r="A28" s="98"/>
      <c r="B28" s="25"/>
      <c r="C28" s="25"/>
      <c r="D28" s="11"/>
      <c r="E28" s="99"/>
      <c r="F28" s="100"/>
    </row>
    <row r="29" spans="1:6" ht="17.100000000000001" customHeight="1">
      <c r="A29" s="98"/>
      <c r="B29" s="25"/>
      <c r="C29" s="25"/>
      <c r="D29" s="11"/>
      <c r="E29" s="99"/>
      <c r="F29" s="100"/>
    </row>
    <row r="30" spans="1:6" ht="26.1" customHeight="1">
      <c r="A30" s="86" t="s">
        <v>44</v>
      </c>
      <c r="B30" s="86"/>
      <c r="C30" s="86"/>
      <c r="D30" s="86"/>
      <c r="E30" s="86"/>
      <c r="F30" s="86"/>
    </row>
    <row r="31" spans="1:6" ht="17.100000000000001" customHeight="1">
      <c r="A31" s="83" t="s">
        <v>29</v>
      </c>
      <c r="B31" s="18" t="s">
        <v>35</v>
      </c>
      <c r="C31" s="23" t="s">
        <v>402</v>
      </c>
      <c r="D31" s="83" t="s">
        <v>19</v>
      </c>
      <c r="E31" s="66" t="s">
        <v>35</v>
      </c>
      <c r="F31" s="24" t="s">
        <v>191</v>
      </c>
    </row>
    <row r="32" spans="1:6" ht="17.100000000000001" customHeight="1">
      <c r="A32" s="94"/>
      <c r="B32" s="19" t="s">
        <v>36</v>
      </c>
      <c r="C32" s="23" t="s">
        <v>346</v>
      </c>
      <c r="D32" s="95"/>
      <c r="E32" s="16" t="s">
        <v>40</v>
      </c>
      <c r="F32" s="22" t="s">
        <v>390</v>
      </c>
    </row>
    <row r="33" spans="1:6" ht="17.100000000000001" customHeight="1">
      <c r="A33" s="94"/>
      <c r="B33" s="20" t="s">
        <v>37</v>
      </c>
      <c r="C33" s="23" t="s">
        <v>168</v>
      </c>
      <c r="D33" s="95"/>
      <c r="E33" s="16" t="s">
        <v>41</v>
      </c>
      <c r="F33" s="24" t="s">
        <v>133</v>
      </c>
    </row>
    <row r="34" spans="1:6" ht="17.100000000000001" customHeight="1">
      <c r="A34" s="84"/>
      <c r="B34" s="20" t="s">
        <v>38</v>
      </c>
      <c r="C34" s="23" t="s">
        <v>58</v>
      </c>
      <c r="D34" s="96"/>
      <c r="E34" s="16" t="s">
        <v>42</v>
      </c>
      <c r="F34" s="24"/>
    </row>
    <row r="35" spans="1:6" ht="17.100000000000001" customHeight="1">
      <c r="A35" s="85"/>
      <c r="B35" s="20" t="s">
        <v>39</v>
      </c>
      <c r="C35" s="23" t="s">
        <v>242</v>
      </c>
      <c r="D35" s="97"/>
      <c r="E35" s="16" t="s">
        <v>43</v>
      </c>
      <c r="F35" s="24"/>
    </row>
    <row r="36" spans="1:6" ht="27" customHeight="1">
      <c r="A36" s="86" t="s">
        <v>403</v>
      </c>
      <c r="B36" s="86"/>
      <c r="C36" s="86"/>
      <c r="D36" s="86"/>
      <c r="E36" s="86"/>
      <c r="F36" s="86"/>
    </row>
    <row r="37" spans="1:6" ht="17.100000000000001" customHeight="1">
      <c r="A37" s="83" t="s">
        <v>30</v>
      </c>
      <c r="B37" s="78" t="s">
        <v>404</v>
      </c>
      <c r="C37" s="79"/>
      <c r="D37" s="79"/>
      <c r="E37" s="79"/>
      <c r="F37" s="80"/>
    </row>
    <row r="38" spans="1:6" ht="17.100000000000001" customHeight="1">
      <c r="A38" s="84"/>
      <c r="B38" s="78" t="s">
        <v>405</v>
      </c>
      <c r="C38" s="79"/>
      <c r="D38" s="79"/>
      <c r="E38" s="79"/>
      <c r="F38" s="80"/>
    </row>
    <row r="39" spans="1:6" ht="17.100000000000001" customHeight="1">
      <c r="A39" s="85"/>
      <c r="B39" s="78"/>
      <c r="C39" s="81"/>
      <c r="D39" s="81"/>
      <c r="E39" s="81"/>
      <c r="F39" s="82"/>
    </row>
    <row r="40" spans="1:6" ht="17.100000000000001" customHeight="1">
      <c r="A40" s="83" t="s">
        <v>406</v>
      </c>
      <c r="B40" s="78" t="s">
        <v>407</v>
      </c>
      <c r="C40" s="79"/>
      <c r="D40" s="79"/>
      <c r="E40" s="79"/>
      <c r="F40" s="80"/>
    </row>
    <row r="41" spans="1:6" ht="17.100000000000001" customHeight="1">
      <c r="A41" s="84"/>
      <c r="B41" s="78"/>
      <c r="C41" s="79"/>
      <c r="D41" s="79"/>
      <c r="E41" s="79"/>
      <c r="F41" s="80"/>
    </row>
    <row r="42" spans="1:6" ht="17.100000000000001" customHeight="1">
      <c r="A42" s="85"/>
      <c r="B42" s="78"/>
      <c r="C42" s="81"/>
      <c r="D42" s="81"/>
      <c r="E42" s="81"/>
      <c r="F42" s="82"/>
    </row>
    <row r="43" spans="1:6" ht="24" customHeight="1">
      <c r="A43" s="86" t="s">
        <v>31</v>
      </c>
      <c r="B43" s="86"/>
      <c r="C43" s="86"/>
      <c r="D43" s="86"/>
      <c r="E43" s="86"/>
      <c r="F43" s="86"/>
    </row>
    <row r="44" spans="1:6" ht="27" customHeight="1">
      <c r="A44" s="65" t="s">
        <v>29</v>
      </c>
      <c r="B44" s="87"/>
      <c r="C44" s="88"/>
      <c r="D44" s="65" t="s">
        <v>19</v>
      </c>
      <c r="E44" s="87"/>
      <c r="F44" s="88"/>
    </row>
    <row r="45" spans="1:6" ht="24" customHeight="1">
      <c r="A45" s="89" t="s">
        <v>11</v>
      </c>
      <c r="B45" s="90"/>
      <c r="C45" s="91"/>
      <c r="D45" s="64" t="s">
        <v>10</v>
      </c>
      <c r="E45" s="92">
        <f>B39</f>
        <v>0</v>
      </c>
      <c r="F45" s="93"/>
    </row>
    <row r="46" spans="1:6" ht="17.100000000000001" customHeight="1">
      <c r="A46" s="76" t="s">
        <v>29</v>
      </c>
      <c r="B46" s="13" t="s">
        <v>2</v>
      </c>
      <c r="C46" s="13" t="s">
        <v>23</v>
      </c>
      <c r="D46" s="76" t="s">
        <v>19</v>
      </c>
      <c r="E46" s="13" t="s">
        <v>24</v>
      </c>
      <c r="F46" s="13" t="s">
        <v>3</v>
      </c>
    </row>
    <row r="47" spans="1:6" ht="17.100000000000001" customHeight="1">
      <c r="A47" s="76"/>
      <c r="B47" s="3"/>
      <c r="C47" s="3"/>
      <c r="D47" s="77"/>
      <c r="E47" s="3"/>
      <c r="F47" s="14"/>
    </row>
    <row r="48" spans="1:6" ht="17.100000000000001" customHeight="1">
      <c r="A48" s="76"/>
      <c r="B48" s="3"/>
      <c r="C48" s="3"/>
      <c r="D48" s="77"/>
      <c r="E48" s="3"/>
      <c r="F48" s="14"/>
    </row>
    <row r="49" spans="1:6" ht="17.100000000000001" customHeight="1">
      <c r="A49" s="76"/>
      <c r="B49" s="3"/>
      <c r="C49" s="3"/>
      <c r="D49" s="77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zoomScale="90" zoomScaleNormal="90" zoomScalePageLayoutView="150" workbookViewId="0">
      <selection activeCell="H20" sqref="H20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104"/>
      <c r="B1" s="104"/>
      <c r="C1" s="104"/>
      <c r="D1" s="104"/>
      <c r="E1" s="104"/>
      <c r="F1" s="104"/>
    </row>
    <row r="2" spans="1:10" ht="20.100000000000001" customHeight="1">
      <c r="A2" s="66" t="s">
        <v>4</v>
      </c>
      <c r="B2" s="15">
        <v>42333</v>
      </c>
      <c r="C2" s="5"/>
      <c r="D2" s="15"/>
      <c r="E2" s="6" t="s">
        <v>45</v>
      </c>
      <c r="F2" s="17"/>
      <c r="G2" s="30">
        <f>SUM(D4:D8)+SUM(F4:F8)</f>
        <v>1</v>
      </c>
    </row>
    <row r="3" spans="1:10" ht="24" customHeight="1">
      <c r="A3" s="105" t="s">
        <v>59</v>
      </c>
      <c r="B3" s="10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66" t="s">
        <v>5</v>
      </c>
      <c r="B4" s="27">
        <v>627500</v>
      </c>
      <c r="C4" s="8" t="s">
        <v>54</v>
      </c>
      <c r="D4" s="10">
        <v>0.06</v>
      </c>
      <c r="E4" s="9" t="s">
        <v>49</v>
      </c>
      <c r="F4" s="10">
        <v>0</v>
      </c>
    </row>
    <row r="5" spans="1:10" ht="17.100000000000001" customHeight="1">
      <c r="A5" s="66" t="s">
        <v>6</v>
      </c>
      <c r="B5" s="29">
        <f>B6-B4</f>
        <v>631000</v>
      </c>
      <c r="C5" s="9" t="s">
        <v>48</v>
      </c>
      <c r="D5" s="10">
        <v>0.17</v>
      </c>
      <c r="E5" s="9" t="s">
        <v>50</v>
      </c>
      <c r="F5" s="10">
        <v>0.05</v>
      </c>
      <c r="G5" s="31">
        <f>B7+B6</f>
        <v>49660360</v>
      </c>
    </row>
    <row r="6" spans="1:10" ht="17.100000000000001" customHeight="1">
      <c r="A6" s="66" t="s">
        <v>7</v>
      </c>
      <c r="B6" s="29">
        <v>1258500</v>
      </c>
      <c r="C6" s="8" t="s">
        <v>53</v>
      </c>
      <c r="D6" s="10">
        <v>0.1</v>
      </c>
      <c r="E6" s="9" t="s">
        <v>51</v>
      </c>
      <c r="F6" s="10">
        <v>0</v>
      </c>
      <c r="G6" s="34"/>
      <c r="H6" s="33"/>
    </row>
    <row r="7" spans="1:10" ht="17.100000000000001" customHeight="1">
      <c r="A7" s="66" t="s">
        <v>8</v>
      </c>
      <c r="B7" s="29">
        <v>48401860</v>
      </c>
      <c r="C7" s="9" t="s">
        <v>33</v>
      </c>
      <c r="D7" s="10">
        <v>0.28000000000000003</v>
      </c>
      <c r="E7" s="9" t="s">
        <v>52</v>
      </c>
      <c r="F7" s="10">
        <v>0.32</v>
      </c>
      <c r="G7" s="32"/>
    </row>
    <row r="8" spans="1:10" ht="17.100000000000001" customHeight="1">
      <c r="A8" s="66" t="s">
        <v>12</v>
      </c>
      <c r="B8" s="29">
        <v>77192850</v>
      </c>
      <c r="C8" s="8" t="s">
        <v>34</v>
      </c>
      <c r="D8" s="10">
        <v>0.02</v>
      </c>
      <c r="E8" s="9"/>
      <c r="F8" s="10"/>
    </row>
    <row r="9" spans="1:10" ht="17.100000000000001" customHeight="1">
      <c r="A9" s="66" t="s">
        <v>27</v>
      </c>
      <c r="B9" s="28">
        <f>B7/B8</f>
        <v>0.62702517137273728</v>
      </c>
      <c r="C9" s="8"/>
      <c r="D9" s="10"/>
      <c r="E9" s="9"/>
      <c r="F9" s="12"/>
    </row>
    <row r="10" spans="1:10" ht="27.95" customHeight="1">
      <c r="A10" s="86" t="s">
        <v>25</v>
      </c>
      <c r="B10" s="86"/>
      <c r="C10" s="86"/>
      <c r="D10" s="86"/>
      <c r="E10" s="86"/>
      <c r="F10" s="86"/>
    </row>
    <row r="11" spans="1:10" ht="17.100000000000001" customHeight="1">
      <c r="A11" s="98" t="s">
        <v>26</v>
      </c>
      <c r="B11" s="66" t="s">
        <v>18</v>
      </c>
      <c r="C11" s="66" t="s">
        <v>14</v>
      </c>
      <c r="D11" s="66" t="s">
        <v>17</v>
      </c>
      <c r="E11" s="66"/>
      <c r="F11" s="16" t="s">
        <v>9</v>
      </c>
    </row>
    <row r="12" spans="1:10" ht="17.100000000000001" customHeight="1">
      <c r="A12" s="98"/>
      <c r="B12" s="21" t="s">
        <v>228</v>
      </c>
      <c r="C12" s="17" t="s">
        <v>408</v>
      </c>
      <c r="D12" s="107" t="s">
        <v>15</v>
      </c>
      <c r="E12" s="21"/>
      <c r="F12" s="17"/>
      <c r="J12" s="39">
        <v>93050750</v>
      </c>
    </row>
    <row r="13" spans="1:10" ht="17.100000000000001" customHeight="1">
      <c r="A13" s="98"/>
      <c r="B13" s="21" t="s">
        <v>383</v>
      </c>
      <c r="C13" s="17" t="s">
        <v>395</v>
      </c>
      <c r="D13" s="107"/>
      <c r="E13" s="21"/>
      <c r="F13" s="17"/>
    </row>
    <row r="14" spans="1:10" ht="17.100000000000001" customHeight="1">
      <c r="A14" s="98"/>
      <c r="B14" s="21" t="s">
        <v>177</v>
      </c>
      <c r="C14" s="17" t="s">
        <v>396</v>
      </c>
      <c r="D14" s="107" t="s">
        <v>16</v>
      </c>
      <c r="E14" s="21"/>
      <c r="F14" s="35"/>
    </row>
    <row r="15" spans="1:10" ht="17.100000000000001" customHeight="1">
      <c r="A15" s="98"/>
      <c r="B15" s="21" t="s">
        <v>229</v>
      </c>
      <c r="C15" s="17" t="s">
        <v>409</v>
      </c>
      <c r="D15" s="107"/>
      <c r="E15" s="21"/>
      <c r="F15" s="35"/>
    </row>
    <row r="16" spans="1:10" ht="27.95" customHeight="1">
      <c r="A16" s="86"/>
      <c r="B16" s="86"/>
      <c r="C16" s="86"/>
      <c r="D16" s="86"/>
      <c r="E16" s="86"/>
      <c r="F16" s="86"/>
    </row>
    <row r="17" spans="1:6" ht="18.95" customHeight="1">
      <c r="A17" s="2"/>
      <c r="B17" s="66" t="s">
        <v>32</v>
      </c>
      <c r="C17" s="66" t="s">
        <v>20</v>
      </c>
      <c r="D17" s="66" t="s">
        <v>21</v>
      </c>
      <c r="E17" s="101" t="s">
        <v>22</v>
      </c>
      <c r="F17" s="102"/>
    </row>
    <row r="18" spans="1:6" ht="17.100000000000001" customHeight="1">
      <c r="A18" s="98" t="s">
        <v>28</v>
      </c>
      <c r="B18" s="25">
        <v>0.54166666666666663</v>
      </c>
      <c r="C18" s="25" t="s">
        <v>410</v>
      </c>
      <c r="D18" s="11">
        <v>5</v>
      </c>
      <c r="E18" s="99"/>
      <c r="F18" s="100"/>
    </row>
    <row r="19" spans="1:6" ht="17.100000000000001" customHeight="1">
      <c r="A19" s="98"/>
      <c r="B19" s="25"/>
      <c r="C19" s="25"/>
      <c r="D19" s="11"/>
      <c r="E19" s="99"/>
      <c r="F19" s="100"/>
    </row>
    <row r="20" spans="1:6" ht="17.100000000000001" customHeight="1">
      <c r="A20" s="98"/>
      <c r="B20" s="25"/>
      <c r="C20" s="25"/>
      <c r="D20" s="11"/>
      <c r="E20" s="99"/>
      <c r="F20" s="100"/>
    </row>
    <row r="21" spans="1:6" ht="17.100000000000001" customHeight="1">
      <c r="A21" s="98"/>
      <c r="B21" s="25"/>
      <c r="C21" s="25"/>
      <c r="D21" s="11"/>
      <c r="E21" s="99"/>
      <c r="F21" s="100"/>
    </row>
    <row r="22" spans="1:6" ht="17.100000000000001" customHeight="1">
      <c r="A22" s="98"/>
      <c r="B22" s="25"/>
      <c r="C22" s="25"/>
      <c r="D22" s="11"/>
      <c r="E22" s="99"/>
      <c r="F22" s="100"/>
    </row>
    <row r="23" spans="1:6" ht="17.100000000000001" customHeight="1">
      <c r="A23" s="103"/>
      <c r="B23" s="25"/>
      <c r="C23" s="17"/>
      <c r="D23" s="11"/>
      <c r="E23" s="99"/>
      <c r="F23" s="100"/>
    </row>
    <row r="24" spans="1:6" ht="17.100000000000001" customHeight="1">
      <c r="A24" s="98" t="s">
        <v>0</v>
      </c>
      <c r="B24" s="25">
        <v>0.75</v>
      </c>
      <c r="C24" s="25" t="s">
        <v>411</v>
      </c>
      <c r="D24" s="11">
        <v>3</v>
      </c>
      <c r="E24" s="99"/>
      <c r="F24" s="100"/>
    </row>
    <row r="25" spans="1:6" ht="17.100000000000001" customHeight="1">
      <c r="A25" s="98"/>
      <c r="B25" s="25">
        <v>0.79166666666666663</v>
      </c>
      <c r="C25" s="25" t="s">
        <v>412</v>
      </c>
      <c r="D25" s="11">
        <v>10</v>
      </c>
      <c r="E25" s="99"/>
      <c r="F25" s="100"/>
    </row>
    <row r="26" spans="1:6" ht="17.100000000000001" customHeight="1">
      <c r="A26" s="98"/>
      <c r="B26" s="25"/>
      <c r="C26" s="25"/>
      <c r="D26" s="11"/>
      <c r="E26" s="99"/>
      <c r="F26" s="100"/>
    </row>
    <row r="27" spans="1:6" ht="17.100000000000001" customHeight="1">
      <c r="A27" s="98"/>
      <c r="B27" s="25"/>
      <c r="C27" s="25"/>
      <c r="D27" s="11"/>
      <c r="E27" s="99"/>
      <c r="F27" s="100"/>
    </row>
    <row r="28" spans="1:6" ht="17.100000000000001" customHeight="1">
      <c r="A28" s="98"/>
      <c r="B28" s="25"/>
      <c r="C28" s="25"/>
      <c r="D28" s="11"/>
      <c r="E28" s="99"/>
      <c r="F28" s="100"/>
    </row>
    <row r="29" spans="1:6" ht="17.100000000000001" customHeight="1">
      <c r="A29" s="98"/>
      <c r="B29" s="25"/>
      <c r="C29" s="25"/>
      <c r="D29" s="11"/>
      <c r="E29" s="99"/>
      <c r="F29" s="100"/>
    </row>
    <row r="30" spans="1:6" ht="26.1" customHeight="1">
      <c r="A30" s="86" t="s">
        <v>44</v>
      </c>
      <c r="B30" s="86"/>
      <c r="C30" s="86"/>
      <c r="D30" s="86"/>
      <c r="E30" s="86"/>
      <c r="F30" s="86"/>
    </row>
    <row r="31" spans="1:6" ht="17.100000000000001" customHeight="1">
      <c r="A31" s="83" t="s">
        <v>29</v>
      </c>
      <c r="B31" s="18" t="s">
        <v>35</v>
      </c>
      <c r="C31" s="23" t="s">
        <v>402</v>
      </c>
      <c r="D31" s="83" t="s">
        <v>19</v>
      </c>
      <c r="E31" s="66" t="s">
        <v>35</v>
      </c>
      <c r="F31" s="24" t="s">
        <v>416</v>
      </c>
    </row>
    <row r="32" spans="1:6" ht="17.100000000000001" customHeight="1">
      <c r="A32" s="94"/>
      <c r="B32" s="19" t="s">
        <v>36</v>
      </c>
      <c r="C32" s="23" t="s">
        <v>346</v>
      </c>
      <c r="D32" s="95"/>
      <c r="E32" s="16" t="s">
        <v>40</v>
      </c>
      <c r="F32" s="22" t="s">
        <v>417</v>
      </c>
    </row>
    <row r="33" spans="1:6" ht="17.100000000000001" customHeight="1">
      <c r="A33" s="94"/>
      <c r="B33" s="20" t="s">
        <v>37</v>
      </c>
      <c r="C33" s="23" t="s">
        <v>168</v>
      </c>
      <c r="D33" s="95"/>
      <c r="E33" s="16" t="s">
        <v>41</v>
      </c>
      <c r="F33" s="24" t="s">
        <v>418</v>
      </c>
    </row>
    <row r="34" spans="1:6" ht="17.100000000000001" customHeight="1">
      <c r="A34" s="84"/>
      <c r="B34" s="20" t="s">
        <v>38</v>
      </c>
      <c r="C34" s="23" t="s">
        <v>58</v>
      </c>
      <c r="D34" s="96"/>
      <c r="E34" s="16" t="s">
        <v>42</v>
      </c>
      <c r="F34" s="24"/>
    </row>
    <row r="35" spans="1:6" ht="17.100000000000001" customHeight="1">
      <c r="A35" s="85"/>
      <c r="B35" s="20" t="s">
        <v>39</v>
      </c>
      <c r="C35" s="23" t="s">
        <v>242</v>
      </c>
      <c r="D35" s="97"/>
      <c r="E35" s="16" t="s">
        <v>43</v>
      </c>
      <c r="F35" s="24"/>
    </row>
    <row r="36" spans="1:6" ht="27" customHeight="1">
      <c r="A36" s="86" t="s">
        <v>403</v>
      </c>
      <c r="B36" s="86"/>
      <c r="C36" s="86"/>
      <c r="D36" s="86"/>
      <c r="E36" s="86"/>
      <c r="F36" s="86"/>
    </row>
    <row r="37" spans="1:6" ht="17.100000000000001" customHeight="1">
      <c r="A37" s="83" t="s">
        <v>30</v>
      </c>
      <c r="B37" s="78" t="s">
        <v>413</v>
      </c>
      <c r="C37" s="79"/>
      <c r="D37" s="79"/>
      <c r="E37" s="79"/>
      <c r="F37" s="80"/>
    </row>
    <row r="38" spans="1:6" ht="17.100000000000001" customHeight="1">
      <c r="A38" s="84"/>
      <c r="B38" s="78" t="s">
        <v>414</v>
      </c>
      <c r="C38" s="79"/>
      <c r="D38" s="79"/>
      <c r="E38" s="79"/>
      <c r="F38" s="80"/>
    </row>
    <row r="39" spans="1:6" ht="17.100000000000001" customHeight="1">
      <c r="A39" s="85"/>
      <c r="B39" s="78"/>
      <c r="C39" s="81"/>
      <c r="D39" s="81"/>
      <c r="E39" s="81"/>
      <c r="F39" s="82"/>
    </row>
    <row r="40" spans="1:6" ht="17.100000000000001" customHeight="1">
      <c r="A40" s="83" t="s">
        <v>406</v>
      </c>
      <c r="B40" s="78" t="s">
        <v>415</v>
      </c>
      <c r="C40" s="79"/>
      <c r="D40" s="79"/>
      <c r="E40" s="79"/>
      <c r="F40" s="80"/>
    </row>
    <row r="41" spans="1:6" ht="17.100000000000001" customHeight="1">
      <c r="A41" s="84"/>
      <c r="B41" s="78"/>
      <c r="C41" s="79"/>
      <c r="D41" s="79"/>
      <c r="E41" s="79"/>
      <c r="F41" s="80"/>
    </row>
    <row r="42" spans="1:6" ht="17.100000000000001" customHeight="1">
      <c r="A42" s="85"/>
      <c r="B42" s="78"/>
      <c r="C42" s="81"/>
      <c r="D42" s="81"/>
      <c r="E42" s="81"/>
      <c r="F42" s="82"/>
    </row>
    <row r="43" spans="1:6" ht="24" customHeight="1">
      <c r="A43" s="86" t="s">
        <v>31</v>
      </c>
      <c r="B43" s="86"/>
      <c r="C43" s="86"/>
      <c r="D43" s="86"/>
      <c r="E43" s="86"/>
      <c r="F43" s="86"/>
    </row>
    <row r="44" spans="1:6" ht="27" customHeight="1">
      <c r="A44" s="65" t="s">
        <v>29</v>
      </c>
      <c r="B44" s="87"/>
      <c r="C44" s="88"/>
      <c r="D44" s="65" t="s">
        <v>19</v>
      </c>
      <c r="E44" s="87"/>
      <c r="F44" s="88"/>
    </row>
    <row r="45" spans="1:6" ht="24" customHeight="1">
      <c r="A45" s="89" t="s">
        <v>11</v>
      </c>
      <c r="B45" s="90"/>
      <c r="C45" s="91"/>
      <c r="D45" s="64" t="s">
        <v>10</v>
      </c>
      <c r="E45" s="92">
        <f>B39</f>
        <v>0</v>
      </c>
      <c r="F45" s="93"/>
    </row>
    <row r="46" spans="1:6" ht="17.100000000000001" customHeight="1">
      <c r="A46" s="76" t="s">
        <v>29</v>
      </c>
      <c r="B46" s="13" t="s">
        <v>2</v>
      </c>
      <c r="C46" s="13" t="s">
        <v>23</v>
      </c>
      <c r="D46" s="76" t="s">
        <v>19</v>
      </c>
      <c r="E46" s="13" t="s">
        <v>24</v>
      </c>
      <c r="F46" s="13" t="s">
        <v>3</v>
      </c>
    </row>
    <row r="47" spans="1:6" ht="17.100000000000001" customHeight="1">
      <c r="A47" s="76"/>
      <c r="B47" s="3"/>
      <c r="C47" s="3"/>
      <c r="D47" s="77"/>
      <c r="E47" s="3"/>
      <c r="F47" s="14"/>
    </row>
    <row r="48" spans="1:6" ht="17.100000000000001" customHeight="1">
      <c r="A48" s="76"/>
      <c r="B48" s="3"/>
      <c r="C48" s="3"/>
      <c r="D48" s="77"/>
      <c r="E48" s="3"/>
      <c r="F48" s="14"/>
    </row>
    <row r="49" spans="1:6" ht="17.100000000000001" customHeight="1">
      <c r="A49" s="76"/>
      <c r="B49" s="3"/>
      <c r="C49" s="3"/>
      <c r="D49" s="77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zoomScale="90" zoomScaleNormal="90" zoomScalePageLayoutView="150" workbookViewId="0">
      <selection activeCell="E11" sqref="E1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104"/>
      <c r="B1" s="104"/>
      <c r="C1" s="104"/>
      <c r="D1" s="104"/>
      <c r="E1" s="104"/>
      <c r="F1" s="104"/>
    </row>
    <row r="2" spans="1:10" ht="20.100000000000001" customHeight="1">
      <c r="A2" s="66" t="s">
        <v>4</v>
      </c>
      <c r="B2" s="15">
        <v>42334</v>
      </c>
      <c r="C2" s="5"/>
      <c r="D2" s="15"/>
      <c r="E2" s="6" t="s">
        <v>45</v>
      </c>
      <c r="F2" s="17"/>
      <c r="G2" s="30">
        <f>SUM(D4:D8)+SUM(F4:F8)</f>
        <v>1</v>
      </c>
    </row>
    <row r="3" spans="1:10" ht="24" customHeight="1">
      <c r="A3" s="105" t="s">
        <v>59</v>
      </c>
      <c r="B3" s="10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66" t="s">
        <v>5</v>
      </c>
      <c r="B4" s="27">
        <v>648000</v>
      </c>
      <c r="C4" s="8" t="s">
        <v>54</v>
      </c>
      <c r="D4" s="10">
        <v>0.02</v>
      </c>
      <c r="E4" s="9" t="s">
        <v>49</v>
      </c>
      <c r="F4" s="10">
        <v>0</v>
      </c>
    </row>
    <row r="5" spans="1:10" ht="17.100000000000001" customHeight="1">
      <c r="A5" s="66" t="s">
        <v>6</v>
      </c>
      <c r="B5" s="29">
        <f>B6-B4</f>
        <v>2136100</v>
      </c>
      <c r="C5" s="9" t="s">
        <v>48</v>
      </c>
      <c r="D5" s="10">
        <v>0.01</v>
      </c>
      <c r="E5" s="9" t="s">
        <v>50</v>
      </c>
      <c r="F5" s="10">
        <v>0.18</v>
      </c>
      <c r="G5" s="31">
        <f>B7+B6</f>
        <v>53970060</v>
      </c>
    </row>
    <row r="6" spans="1:10" ht="17.100000000000001" customHeight="1">
      <c r="A6" s="66" t="s">
        <v>7</v>
      </c>
      <c r="B6" s="29">
        <v>2784100</v>
      </c>
      <c r="C6" s="8" t="s">
        <v>53</v>
      </c>
      <c r="D6" s="10">
        <v>0.05</v>
      </c>
      <c r="E6" s="9" t="s">
        <v>51</v>
      </c>
      <c r="F6" s="10">
        <v>0.54</v>
      </c>
      <c r="G6" s="34"/>
      <c r="H6" s="33"/>
    </row>
    <row r="7" spans="1:10" ht="17.100000000000001" customHeight="1">
      <c r="A7" s="66" t="s">
        <v>8</v>
      </c>
      <c r="B7" s="29">
        <v>51185960</v>
      </c>
      <c r="C7" s="9" t="s">
        <v>33</v>
      </c>
      <c r="D7" s="10">
        <v>0.05</v>
      </c>
      <c r="E7" s="9" t="s">
        <v>52</v>
      </c>
      <c r="F7" s="10">
        <v>0.14000000000000001</v>
      </c>
      <c r="G7" s="32"/>
    </row>
    <row r="8" spans="1:10" ht="17.100000000000001" customHeight="1">
      <c r="A8" s="66" t="s">
        <v>12</v>
      </c>
      <c r="B8" s="29">
        <v>77192850</v>
      </c>
      <c r="C8" s="8" t="s">
        <v>34</v>
      </c>
      <c r="D8" s="10">
        <v>0.01</v>
      </c>
      <c r="E8" s="9"/>
      <c r="F8" s="10"/>
    </row>
    <row r="9" spans="1:10" ht="17.100000000000001" customHeight="1">
      <c r="A9" s="66" t="s">
        <v>27</v>
      </c>
      <c r="B9" s="28">
        <f>B7/B8</f>
        <v>0.66309198326010765</v>
      </c>
      <c r="C9" s="8"/>
      <c r="D9" s="10"/>
      <c r="E9" s="9"/>
      <c r="F9" s="12"/>
    </row>
    <row r="10" spans="1:10" ht="27.95" customHeight="1">
      <c r="A10" s="86" t="s">
        <v>25</v>
      </c>
      <c r="B10" s="86"/>
      <c r="C10" s="86"/>
      <c r="D10" s="86"/>
      <c r="E10" s="86"/>
      <c r="F10" s="86"/>
    </row>
    <row r="11" spans="1:10" ht="17.100000000000001" customHeight="1">
      <c r="A11" s="98" t="s">
        <v>26</v>
      </c>
      <c r="B11" s="66" t="s">
        <v>18</v>
      </c>
      <c r="C11" s="66" t="s">
        <v>14</v>
      </c>
      <c r="D11" s="66" t="s">
        <v>17</v>
      </c>
      <c r="E11" s="66"/>
      <c r="F11" s="16" t="s">
        <v>9</v>
      </c>
    </row>
    <row r="12" spans="1:10" ht="17.100000000000001" customHeight="1">
      <c r="A12" s="98"/>
      <c r="B12" s="21" t="s">
        <v>228</v>
      </c>
      <c r="C12" s="17" t="s">
        <v>419</v>
      </c>
      <c r="D12" s="107" t="s">
        <v>15</v>
      </c>
      <c r="E12" s="21" t="s">
        <v>420</v>
      </c>
      <c r="F12" s="17">
        <v>17</v>
      </c>
      <c r="J12" s="39">
        <v>93050750</v>
      </c>
    </row>
    <row r="13" spans="1:10" ht="17.100000000000001" customHeight="1">
      <c r="A13" s="98"/>
      <c r="B13" s="21" t="s">
        <v>383</v>
      </c>
      <c r="C13" s="17" t="s">
        <v>265</v>
      </c>
      <c r="D13" s="107"/>
      <c r="E13" s="21" t="s">
        <v>299</v>
      </c>
      <c r="F13" s="17">
        <v>9</v>
      </c>
    </row>
    <row r="14" spans="1:10" ht="17.100000000000001" customHeight="1">
      <c r="A14" s="98"/>
      <c r="B14" s="21" t="s">
        <v>177</v>
      </c>
      <c r="C14" s="17" t="s">
        <v>396</v>
      </c>
      <c r="D14" s="107" t="s">
        <v>16</v>
      </c>
      <c r="E14" s="21" t="s">
        <v>177</v>
      </c>
      <c r="F14" s="35">
        <v>0</v>
      </c>
    </row>
    <row r="15" spans="1:10" ht="17.100000000000001" customHeight="1">
      <c r="A15" s="98"/>
      <c r="B15" s="21" t="s">
        <v>229</v>
      </c>
      <c r="C15" s="17" t="s">
        <v>409</v>
      </c>
      <c r="D15" s="107"/>
      <c r="E15" s="21" t="s">
        <v>109</v>
      </c>
      <c r="F15" s="35">
        <v>0</v>
      </c>
    </row>
    <row r="16" spans="1:10" ht="27.95" customHeight="1">
      <c r="A16" s="86"/>
      <c r="B16" s="86"/>
      <c r="C16" s="86"/>
      <c r="D16" s="86"/>
      <c r="E16" s="86"/>
      <c r="F16" s="86"/>
    </row>
    <row r="17" spans="1:6" ht="18.95" customHeight="1">
      <c r="A17" s="2"/>
      <c r="B17" s="66" t="s">
        <v>32</v>
      </c>
      <c r="C17" s="66" t="s">
        <v>20</v>
      </c>
      <c r="D17" s="66" t="s">
        <v>21</v>
      </c>
      <c r="E17" s="101" t="s">
        <v>22</v>
      </c>
      <c r="F17" s="102"/>
    </row>
    <row r="18" spans="1:6" ht="17.100000000000001" customHeight="1">
      <c r="A18" s="98" t="s">
        <v>28</v>
      </c>
      <c r="B18" s="25">
        <v>0.45833333333333331</v>
      </c>
      <c r="C18" s="25" t="s">
        <v>421</v>
      </c>
      <c r="D18" s="11">
        <v>7</v>
      </c>
      <c r="E18" s="99"/>
      <c r="F18" s="100"/>
    </row>
    <row r="19" spans="1:6" ht="17.100000000000001" customHeight="1">
      <c r="A19" s="98"/>
      <c r="B19" s="25"/>
      <c r="C19" s="25"/>
      <c r="D19" s="11"/>
      <c r="E19" s="99"/>
      <c r="F19" s="100"/>
    </row>
    <row r="20" spans="1:6" ht="17.100000000000001" customHeight="1">
      <c r="A20" s="98"/>
      <c r="B20" s="25"/>
      <c r="C20" s="25"/>
      <c r="D20" s="11"/>
      <c r="E20" s="99"/>
      <c r="F20" s="100"/>
    </row>
    <row r="21" spans="1:6" ht="17.100000000000001" customHeight="1">
      <c r="A21" s="98"/>
      <c r="B21" s="25"/>
      <c r="C21" s="25"/>
      <c r="D21" s="11"/>
      <c r="E21" s="99"/>
      <c r="F21" s="100"/>
    </row>
    <row r="22" spans="1:6" ht="17.100000000000001" customHeight="1">
      <c r="A22" s="98"/>
      <c r="B22" s="25"/>
      <c r="C22" s="25"/>
      <c r="D22" s="11"/>
      <c r="E22" s="99"/>
      <c r="F22" s="100"/>
    </row>
    <row r="23" spans="1:6" ht="17.100000000000001" customHeight="1">
      <c r="A23" s="103"/>
      <c r="B23" s="25"/>
      <c r="C23" s="17"/>
      <c r="D23" s="11"/>
      <c r="E23" s="99"/>
      <c r="F23" s="100"/>
    </row>
    <row r="24" spans="1:6" ht="17.100000000000001" customHeight="1">
      <c r="A24" s="98" t="s">
        <v>0</v>
      </c>
      <c r="B24" s="25">
        <v>0.8125</v>
      </c>
      <c r="C24" s="25" t="s">
        <v>422</v>
      </c>
      <c r="D24" s="11">
        <v>15</v>
      </c>
      <c r="E24" s="99" t="s">
        <v>423</v>
      </c>
      <c r="F24" s="100"/>
    </row>
    <row r="25" spans="1:6" ht="17.100000000000001" customHeight="1">
      <c r="A25" s="98"/>
      <c r="B25" s="25">
        <v>0.83333333333333337</v>
      </c>
      <c r="C25" s="25" t="s">
        <v>424</v>
      </c>
      <c r="D25" s="11">
        <v>4</v>
      </c>
      <c r="E25" s="99"/>
      <c r="F25" s="100"/>
    </row>
    <row r="26" spans="1:6" ht="17.100000000000001" customHeight="1">
      <c r="A26" s="98"/>
      <c r="B26" s="25"/>
      <c r="C26" s="25"/>
      <c r="D26" s="11"/>
      <c r="E26" s="99"/>
      <c r="F26" s="100"/>
    </row>
    <row r="27" spans="1:6" ht="17.100000000000001" customHeight="1">
      <c r="A27" s="98"/>
      <c r="B27" s="25"/>
      <c r="C27" s="25"/>
      <c r="D27" s="11"/>
      <c r="E27" s="99"/>
      <c r="F27" s="100"/>
    </row>
    <row r="28" spans="1:6" ht="17.100000000000001" customHeight="1">
      <c r="A28" s="98"/>
      <c r="B28" s="25"/>
      <c r="C28" s="25"/>
      <c r="D28" s="11"/>
      <c r="E28" s="99"/>
      <c r="F28" s="100"/>
    </row>
    <row r="29" spans="1:6" ht="17.100000000000001" customHeight="1">
      <c r="A29" s="98"/>
      <c r="B29" s="25"/>
      <c r="C29" s="25"/>
      <c r="D29" s="11"/>
      <c r="E29" s="99"/>
      <c r="F29" s="100"/>
    </row>
    <row r="30" spans="1:6" ht="26.1" customHeight="1">
      <c r="A30" s="86" t="s">
        <v>44</v>
      </c>
      <c r="B30" s="86"/>
      <c r="C30" s="86"/>
      <c r="D30" s="86"/>
      <c r="E30" s="86"/>
      <c r="F30" s="86"/>
    </row>
    <row r="31" spans="1:6" ht="17.100000000000001" customHeight="1">
      <c r="A31" s="83" t="s">
        <v>29</v>
      </c>
      <c r="B31" s="18" t="s">
        <v>35</v>
      </c>
      <c r="C31" s="23" t="s">
        <v>167</v>
      </c>
      <c r="D31" s="83" t="s">
        <v>19</v>
      </c>
      <c r="E31" s="66" t="s">
        <v>35</v>
      </c>
      <c r="F31" s="24" t="s">
        <v>427</v>
      </c>
    </row>
    <row r="32" spans="1:6" ht="17.100000000000001" customHeight="1">
      <c r="A32" s="94"/>
      <c r="B32" s="19" t="s">
        <v>36</v>
      </c>
      <c r="C32" s="23" t="s">
        <v>425</v>
      </c>
      <c r="D32" s="95"/>
      <c r="E32" s="16" t="s">
        <v>40</v>
      </c>
      <c r="F32" s="22" t="s">
        <v>428</v>
      </c>
    </row>
    <row r="33" spans="1:6" ht="17.100000000000001" customHeight="1">
      <c r="A33" s="94"/>
      <c r="B33" s="20" t="s">
        <v>37</v>
      </c>
      <c r="C33" s="23" t="s">
        <v>168</v>
      </c>
      <c r="D33" s="95"/>
      <c r="E33" s="16" t="s">
        <v>41</v>
      </c>
      <c r="F33" s="24" t="s">
        <v>429</v>
      </c>
    </row>
    <row r="34" spans="1:6" ht="17.100000000000001" customHeight="1">
      <c r="A34" s="84"/>
      <c r="B34" s="20" t="s">
        <v>38</v>
      </c>
      <c r="C34" s="23" t="s">
        <v>426</v>
      </c>
      <c r="D34" s="96"/>
      <c r="E34" s="16" t="s">
        <v>42</v>
      </c>
      <c r="F34" s="24"/>
    </row>
    <row r="35" spans="1:6" ht="17.100000000000001" customHeight="1">
      <c r="A35" s="85"/>
      <c r="B35" s="20" t="s">
        <v>39</v>
      </c>
      <c r="C35" s="23" t="s">
        <v>242</v>
      </c>
      <c r="D35" s="97"/>
      <c r="E35" s="16" t="s">
        <v>43</v>
      </c>
      <c r="F35" s="24"/>
    </row>
    <row r="36" spans="1:6" ht="27" customHeight="1">
      <c r="A36" s="86" t="s">
        <v>403</v>
      </c>
      <c r="B36" s="86"/>
      <c r="C36" s="86"/>
      <c r="D36" s="86"/>
      <c r="E36" s="86"/>
      <c r="F36" s="86"/>
    </row>
    <row r="37" spans="1:6" ht="17.100000000000001" customHeight="1">
      <c r="A37" s="83" t="s">
        <v>30</v>
      </c>
      <c r="B37" s="78" t="s">
        <v>430</v>
      </c>
      <c r="C37" s="79"/>
      <c r="D37" s="79"/>
      <c r="E37" s="79"/>
      <c r="F37" s="80"/>
    </row>
    <row r="38" spans="1:6" ht="17.100000000000001" customHeight="1">
      <c r="A38" s="84"/>
      <c r="B38" s="78" t="s">
        <v>431</v>
      </c>
      <c r="C38" s="79"/>
      <c r="D38" s="79"/>
      <c r="E38" s="79"/>
      <c r="F38" s="80"/>
    </row>
    <row r="39" spans="1:6" ht="17.100000000000001" customHeight="1">
      <c r="A39" s="85"/>
      <c r="B39" s="78"/>
      <c r="C39" s="81"/>
      <c r="D39" s="81"/>
      <c r="E39" s="81"/>
      <c r="F39" s="82"/>
    </row>
    <row r="40" spans="1:6" ht="17.100000000000001" customHeight="1">
      <c r="A40" s="83" t="s">
        <v>406</v>
      </c>
      <c r="B40" s="78" t="s">
        <v>432</v>
      </c>
      <c r="C40" s="79"/>
      <c r="D40" s="79"/>
      <c r="E40" s="79"/>
      <c r="F40" s="80"/>
    </row>
    <row r="41" spans="1:6" ht="17.100000000000001" customHeight="1">
      <c r="A41" s="84"/>
      <c r="B41" s="78"/>
      <c r="C41" s="79"/>
      <c r="D41" s="79"/>
      <c r="E41" s="79"/>
      <c r="F41" s="80"/>
    </row>
    <row r="42" spans="1:6" ht="17.100000000000001" customHeight="1">
      <c r="A42" s="85"/>
      <c r="B42" s="78"/>
      <c r="C42" s="81"/>
      <c r="D42" s="81"/>
      <c r="E42" s="81"/>
      <c r="F42" s="82"/>
    </row>
    <row r="43" spans="1:6" ht="24" customHeight="1">
      <c r="A43" s="86" t="s">
        <v>31</v>
      </c>
      <c r="B43" s="86"/>
      <c r="C43" s="86"/>
      <c r="D43" s="86"/>
      <c r="E43" s="86"/>
      <c r="F43" s="86"/>
    </row>
    <row r="44" spans="1:6" ht="27" customHeight="1">
      <c r="A44" s="65" t="s">
        <v>29</v>
      </c>
      <c r="B44" s="87"/>
      <c r="C44" s="88"/>
      <c r="D44" s="65" t="s">
        <v>19</v>
      </c>
      <c r="E44" s="87"/>
      <c r="F44" s="88"/>
    </row>
    <row r="45" spans="1:6" ht="24" customHeight="1">
      <c r="A45" s="89" t="s">
        <v>11</v>
      </c>
      <c r="B45" s="90"/>
      <c r="C45" s="91"/>
      <c r="D45" s="64" t="s">
        <v>10</v>
      </c>
      <c r="E45" s="92">
        <f>B39</f>
        <v>0</v>
      </c>
      <c r="F45" s="93"/>
    </row>
    <row r="46" spans="1:6" ht="17.100000000000001" customHeight="1">
      <c r="A46" s="76" t="s">
        <v>29</v>
      </c>
      <c r="B46" s="13" t="s">
        <v>2</v>
      </c>
      <c r="C46" s="13" t="s">
        <v>23</v>
      </c>
      <c r="D46" s="76" t="s">
        <v>19</v>
      </c>
      <c r="E46" s="13" t="s">
        <v>24</v>
      </c>
      <c r="F46" s="13" t="s">
        <v>3</v>
      </c>
    </row>
    <row r="47" spans="1:6" ht="17.100000000000001" customHeight="1">
      <c r="A47" s="76"/>
      <c r="B47" s="3"/>
      <c r="C47" s="3"/>
      <c r="D47" s="77"/>
      <c r="E47" s="3"/>
      <c r="F47" s="14"/>
    </row>
    <row r="48" spans="1:6" ht="17.100000000000001" customHeight="1">
      <c r="A48" s="76"/>
      <c r="B48" s="3"/>
      <c r="C48" s="3"/>
      <c r="D48" s="77"/>
      <c r="E48" s="3"/>
      <c r="F48" s="14"/>
    </row>
    <row r="49" spans="1:6" ht="17.100000000000001" customHeight="1">
      <c r="A49" s="76"/>
      <c r="B49" s="3"/>
      <c r="C49" s="3"/>
      <c r="D49" s="77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zoomScale="90" zoomScaleNormal="90" zoomScalePageLayoutView="150" workbookViewId="0">
      <selection activeCell="F31" sqref="F3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104"/>
      <c r="B1" s="104"/>
      <c r="C1" s="104"/>
      <c r="D1" s="104"/>
      <c r="E1" s="104"/>
      <c r="F1" s="104"/>
    </row>
    <row r="2" spans="1:10" ht="20.100000000000001" customHeight="1">
      <c r="A2" s="66" t="s">
        <v>4</v>
      </c>
      <c r="B2" s="15">
        <v>42335</v>
      </c>
      <c r="C2" s="5"/>
      <c r="D2" s="15"/>
      <c r="E2" s="6" t="s">
        <v>45</v>
      </c>
      <c r="F2" s="17"/>
      <c r="G2" s="30">
        <f>SUM(D4:D8)+SUM(F4:F8)</f>
        <v>1</v>
      </c>
    </row>
    <row r="3" spans="1:10" ht="24" customHeight="1">
      <c r="A3" s="105" t="s">
        <v>59</v>
      </c>
      <c r="B3" s="10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66" t="s">
        <v>5</v>
      </c>
      <c r="B4" s="27">
        <v>795000</v>
      </c>
      <c r="C4" s="8" t="s">
        <v>54</v>
      </c>
      <c r="D4" s="10">
        <v>0.01</v>
      </c>
      <c r="E4" s="9" t="s">
        <v>49</v>
      </c>
      <c r="F4" s="10">
        <v>0.05</v>
      </c>
    </row>
    <row r="5" spans="1:10" ht="17.100000000000001" customHeight="1">
      <c r="A5" s="66" t="s">
        <v>6</v>
      </c>
      <c r="B5" s="29">
        <f>B6-B4</f>
        <v>1748400</v>
      </c>
      <c r="C5" s="9" t="s">
        <v>48</v>
      </c>
      <c r="D5" s="10">
        <v>0.08</v>
      </c>
      <c r="E5" s="9" t="s">
        <v>50</v>
      </c>
      <c r="F5" s="10">
        <v>0.09</v>
      </c>
      <c r="G5" s="31">
        <f>B7+B6</f>
        <v>56272760</v>
      </c>
    </row>
    <row r="6" spans="1:10" ht="17.100000000000001" customHeight="1">
      <c r="A6" s="66" t="s">
        <v>7</v>
      </c>
      <c r="B6" s="29">
        <v>2543400</v>
      </c>
      <c r="C6" s="8" t="s">
        <v>53</v>
      </c>
      <c r="D6" s="10">
        <v>0.04</v>
      </c>
      <c r="E6" s="9" t="s">
        <v>51</v>
      </c>
      <c r="F6" s="10">
        <v>0.34</v>
      </c>
      <c r="G6" s="34"/>
      <c r="H6" s="33"/>
    </row>
    <row r="7" spans="1:10" ht="17.100000000000001" customHeight="1">
      <c r="A7" s="66" t="s">
        <v>8</v>
      </c>
      <c r="B7" s="29">
        <v>53729360</v>
      </c>
      <c r="C7" s="9" t="s">
        <v>33</v>
      </c>
      <c r="D7" s="10">
        <v>0.13</v>
      </c>
      <c r="E7" s="9" t="s">
        <v>52</v>
      </c>
      <c r="F7" s="10">
        <v>0.23</v>
      </c>
      <c r="G7" s="32"/>
    </row>
    <row r="8" spans="1:10" ht="17.100000000000001" customHeight="1">
      <c r="A8" s="66" t="s">
        <v>12</v>
      </c>
      <c r="B8" s="29">
        <v>77192850</v>
      </c>
      <c r="C8" s="8" t="s">
        <v>34</v>
      </c>
      <c r="D8" s="10">
        <v>0.03</v>
      </c>
      <c r="E8" s="9"/>
      <c r="F8" s="10"/>
    </row>
    <row r="9" spans="1:10" ht="17.100000000000001" customHeight="1">
      <c r="A9" s="66" t="s">
        <v>27</v>
      </c>
      <c r="B9" s="28">
        <f>B7/B8</f>
        <v>0.69604063070608224</v>
      </c>
      <c r="C9" s="8"/>
      <c r="D9" s="10"/>
      <c r="E9" s="9"/>
      <c r="F9" s="12"/>
    </row>
    <row r="10" spans="1:10" ht="27.95" customHeight="1">
      <c r="A10" s="86" t="s">
        <v>25</v>
      </c>
      <c r="B10" s="86"/>
      <c r="C10" s="86"/>
      <c r="D10" s="86"/>
      <c r="E10" s="86"/>
      <c r="F10" s="86"/>
    </row>
    <row r="11" spans="1:10" ht="17.100000000000001" customHeight="1">
      <c r="A11" s="98" t="s">
        <v>26</v>
      </c>
      <c r="B11" s="66" t="s">
        <v>18</v>
      </c>
      <c r="C11" s="66" t="s">
        <v>14</v>
      </c>
      <c r="D11" s="66" t="s">
        <v>17</v>
      </c>
      <c r="E11" s="66"/>
      <c r="F11" s="16" t="s">
        <v>9</v>
      </c>
    </row>
    <row r="12" spans="1:10" ht="17.100000000000001" customHeight="1">
      <c r="A12" s="98"/>
      <c r="B12" s="21" t="s">
        <v>228</v>
      </c>
      <c r="C12" s="17" t="s">
        <v>433</v>
      </c>
      <c r="D12" s="107" t="s">
        <v>15</v>
      </c>
      <c r="E12" s="21" t="s">
        <v>420</v>
      </c>
      <c r="F12" s="17">
        <v>10</v>
      </c>
      <c r="J12" s="39">
        <v>93050750</v>
      </c>
    </row>
    <row r="13" spans="1:10" ht="17.100000000000001" customHeight="1">
      <c r="A13" s="98"/>
      <c r="B13" s="21" t="s">
        <v>383</v>
      </c>
      <c r="C13" s="17" t="s">
        <v>96</v>
      </c>
      <c r="D13" s="107"/>
      <c r="E13" s="21" t="s">
        <v>435</v>
      </c>
      <c r="F13" s="17">
        <v>6</v>
      </c>
    </row>
    <row r="14" spans="1:10" ht="17.100000000000001" customHeight="1">
      <c r="A14" s="98"/>
      <c r="B14" s="21" t="s">
        <v>177</v>
      </c>
      <c r="C14" s="17" t="s">
        <v>396</v>
      </c>
      <c r="D14" s="107" t="s">
        <v>16</v>
      </c>
      <c r="E14" s="21" t="s">
        <v>177</v>
      </c>
      <c r="F14" s="35">
        <v>0</v>
      </c>
    </row>
    <row r="15" spans="1:10" ht="17.100000000000001" customHeight="1">
      <c r="A15" s="98"/>
      <c r="B15" s="21" t="s">
        <v>229</v>
      </c>
      <c r="C15" s="17" t="s">
        <v>434</v>
      </c>
      <c r="D15" s="107"/>
      <c r="E15" s="21" t="s">
        <v>436</v>
      </c>
      <c r="F15" s="35">
        <v>0</v>
      </c>
    </row>
    <row r="16" spans="1:10" ht="27.95" customHeight="1">
      <c r="A16" s="86"/>
      <c r="B16" s="86"/>
      <c r="C16" s="86"/>
      <c r="D16" s="86"/>
      <c r="E16" s="86"/>
      <c r="F16" s="86"/>
    </row>
    <row r="17" spans="1:6" ht="18.95" customHeight="1">
      <c r="A17" s="2"/>
      <c r="B17" s="66" t="s">
        <v>32</v>
      </c>
      <c r="C17" s="66" t="s">
        <v>20</v>
      </c>
      <c r="D17" s="66" t="s">
        <v>21</v>
      </c>
      <c r="E17" s="101" t="s">
        <v>22</v>
      </c>
      <c r="F17" s="102"/>
    </row>
    <row r="18" spans="1:6" ht="17.100000000000001" customHeight="1">
      <c r="A18" s="98" t="s">
        <v>28</v>
      </c>
      <c r="B18" s="25"/>
      <c r="C18" s="25"/>
      <c r="D18" s="11"/>
      <c r="E18" s="99"/>
      <c r="F18" s="100"/>
    </row>
    <row r="19" spans="1:6" ht="17.100000000000001" customHeight="1">
      <c r="A19" s="98"/>
      <c r="B19" s="25"/>
      <c r="C19" s="25"/>
      <c r="D19" s="11"/>
      <c r="E19" s="99"/>
      <c r="F19" s="100"/>
    </row>
    <row r="20" spans="1:6" ht="17.100000000000001" customHeight="1">
      <c r="A20" s="98"/>
      <c r="B20" s="25"/>
      <c r="C20" s="25"/>
      <c r="D20" s="11"/>
      <c r="E20" s="99"/>
      <c r="F20" s="100"/>
    </row>
    <row r="21" spans="1:6" ht="17.100000000000001" customHeight="1">
      <c r="A21" s="98"/>
      <c r="B21" s="25"/>
      <c r="C21" s="25"/>
      <c r="D21" s="11"/>
      <c r="E21" s="99"/>
      <c r="F21" s="100"/>
    </row>
    <row r="22" spans="1:6" ht="17.100000000000001" customHeight="1">
      <c r="A22" s="98"/>
      <c r="B22" s="25"/>
      <c r="C22" s="25"/>
      <c r="D22" s="11"/>
      <c r="E22" s="99"/>
      <c r="F22" s="100"/>
    </row>
    <row r="23" spans="1:6" ht="17.100000000000001" customHeight="1">
      <c r="A23" s="103"/>
      <c r="B23" s="25"/>
      <c r="C23" s="17"/>
      <c r="D23" s="11"/>
      <c r="E23" s="99"/>
      <c r="F23" s="100"/>
    </row>
    <row r="24" spans="1:6" ht="17.100000000000001" customHeight="1">
      <c r="A24" s="98" t="s">
        <v>0</v>
      </c>
      <c r="B24" s="25">
        <v>0.75</v>
      </c>
      <c r="C24" s="25" t="s">
        <v>437</v>
      </c>
      <c r="D24" s="11">
        <v>6</v>
      </c>
      <c r="E24" s="99"/>
      <c r="F24" s="100"/>
    </row>
    <row r="25" spans="1:6" ht="17.100000000000001" customHeight="1">
      <c r="A25" s="98"/>
      <c r="B25" s="25">
        <v>0.83333333333333337</v>
      </c>
      <c r="C25" s="25" t="s">
        <v>438</v>
      </c>
      <c r="D25" s="11">
        <v>8</v>
      </c>
      <c r="E25" s="99" t="s">
        <v>439</v>
      </c>
      <c r="F25" s="100"/>
    </row>
    <row r="26" spans="1:6" ht="17.100000000000001" customHeight="1">
      <c r="A26" s="98"/>
      <c r="B26" s="25"/>
      <c r="C26" s="25"/>
      <c r="D26" s="11"/>
      <c r="E26" s="99"/>
      <c r="F26" s="100"/>
    </row>
    <row r="27" spans="1:6" ht="17.100000000000001" customHeight="1">
      <c r="A27" s="98"/>
      <c r="B27" s="25"/>
      <c r="C27" s="25"/>
      <c r="D27" s="11"/>
      <c r="E27" s="99"/>
      <c r="F27" s="100"/>
    </row>
    <row r="28" spans="1:6" ht="17.100000000000001" customHeight="1">
      <c r="A28" s="98"/>
      <c r="B28" s="25"/>
      <c r="C28" s="25"/>
      <c r="D28" s="11"/>
      <c r="E28" s="99"/>
      <c r="F28" s="100"/>
    </row>
    <row r="29" spans="1:6" ht="17.100000000000001" customHeight="1">
      <c r="A29" s="98"/>
      <c r="B29" s="25"/>
      <c r="C29" s="25"/>
      <c r="D29" s="11"/>
      <c r="E29" s="99"/>
      <c r="F29" s="100"/>
    </row>
    <row r="30" spans="1:6" ht="26.1" customHeight="1">
      <c r="A30" s="86" t="s">
        <v>44</v>
      </c>
      <c r="B30" s="86"/>
      <c r="C30" s="86"/>
      <c r="D30" s="86"/>
      <c r="E30" s="86"/>
      <c r="F30" s="86"/>
    </row>
    <row r="31" spans="1:6" ht="17.100000000000001" customHeight="1">
      <c r="A31" s="83" t="s">
        <v>29</v>
      </c>
      <c r="B31" s="18" t="s">
        <v>35</v>
      </c>
      <c r="C31" s="23" t="s">
        <v>242</v>
      </c>
      <c r="D31" s="83" t="s">
        <v>19</v>
      </c>
      <c r="E31" s="66" t="s">
        <v>35</v>
      </c>
      <c r="F31" s="24" t="s">
        <v>441</v>
      </c>
    </row>
    <row r="32" spans="1:6" ht="17.100000000000001" customHeight="1">
      <c r="A32" s="94"/>
      <c r="B32" s="19" t="s">
        <v>36</v>
      </c>
      <c r="C32" s="23" t="s">
        <v>425</v>
      </c>
      <c r="D32" s="95"/>
      <c r="E32" s="16" t="s">
        <v>40</v>
      </c>
      <c r="F32" s="22" t="s">
        <v>442</v>
      </c>
    </row>
    <row r="33" spans="1:6" ht="17.100000000000001" customHeight="1">
      <c r="A33" s="94"/>
      <c r="B33" s="20" t="s">
        <v>37</v>
      </c>
      <c r="C33" s="23" t="s">
        <v>168</v>
      </c>
      <c r="D33" s="95"/>
      <c r="E33" s="16" t="s">
        <v>41</v>
      </c>
      <c r="F33" s="24" t="s">
        <v>218</v>
      </c>
    </row>
    <row r="34" spans="1:6" ht="17.100000000000001" customHeight="1">
      <c r="A34" s="84"/>
      <c r="B34" s="20" t="s">
        <v>38</v>
      </c>
      <c r="C34" s="23" t="s">
        <v>426</v>
      </c>
      <c r="D34" s="96"/>
      <c r="E34" s="16" t="s">
        <v>42</v>
      </c>
      <c r="F34" s="24"/>
    </row>
    <row r="35" spans="1:6" ht="17.100000000000001" customHeight="1">
      <c r="A35" s="85"/>
      <c r="B35" s="20" t="s">
        <v>39</v>
      </c>
      <c r="C35" s="23" t="s">
        <v>440</v>
      </c>
      <c r="D35" s="97"/>
      <c r="E35" s="16" t="s">
        <v>43</v>
      </c>
      <c r="F35" s="24"/>
    </row>
    <row r="36" spans="1:6" ht="27" customHeight="1">
      <c r="A36" s="86" t="s">
        <v>403</v>
      </c>
      <c r="B36" s="86"/>
      <c r="C36" s="86"/>
      <c r="D36" s="86"/>
      <c r="E36" s="86"/>
      <c r="F36" s="86"/>
    </row>
    <row r="37" spans="1:6" ht="17.100000000000001" customHeight="1">
      <c r="A37" s="83" t="s">
        <v>30</v>
      </c>
      <c r="B37" s="78" t="s">
        <v>444</v>
      </c>
      <c r="C37" s="79"/>
      <c r="D37" s="79"/>
      <c r="E37" s="79"/>
      <c r="F37" s="80"/>
    </row>
    <row r="38" spans="1:6" ht="17.100000000000001" customHeight="1">
      <c r="A38" s="84"/>
      <c r="B38" s="78" t="s">
        <v>443</v>
      </c>
      <c r="C38" s="79"/>
      <c r="D38" s="79"/>
      <c r="E38" s="79"/>
      <c r="F38" s="80"/>
    </row>
    <row r="39" spans="1:6" ht="17.100000000000001" customHeight="1">
      <c r="A39" s="85"/>
      <c r="B39" s="78"/>
      <c r="C39" s="81"/>
      <c r="D39" s="81"/>
      <c r="E39" s="81"/>
      <c r="F39" s="82"/>
    </row>
    <row r="40" spans="1:6" ht="17.100000000000001" customHeight="1">
      <c r="A40" s="83" t="s">
        <v>406</v>
      </c>
      <c r="B40" s="78" t="s">
        <v>445</v>
      </c>
      <c r="C40" s="79"/>
      <c r="D40" s="79"/>
      <c r="E40" s="79"/>
      <c r="F40" s="80"/>
    </row>
    <row r="41" spans="1:6" ht="17.100000000000001" customHeight="1">
      <c r="A41" s="84"/>
      <c r="B41" s="78"/>
      <c r="C41" s="79"/>
      <c r="D41" s="79"/>
      <c r="E41" s="79"/>
      <c r="F41" s="80"/>
    </row>
    <row r="42" spans="1:6" ht="17.100000000000001" customHeight="1">
      <c r="A42" s="85"/>
      <c r="B42" s="78"/>
      <c r="C42" s="81"/>
      <c r="D42" s="81"/>
      <c r="E42" s="81"/>
      <c r="F42" s="82"/>
    </row>
    <row r="43" spans="1:6" ht="24" customHeight="1">
      <c r="A43" s="86" t="s">
        <v>31</v>
      </c>
      <c r="B43" s="86"/>
      <c r="C43" s="86"/>
      <c r="D43" s="86"/>
      <c r="E43" s="86"/>
      <c r="F43" s="86"/>
    </row>
    <row r="44" spans="1:6" ht="27" customHeight="1">
      <c r="A44" s="65" t="s">
        <v>29</v>
      </c>
      <c r="B44" s="87"/>
      <c r="C44" s="88"/>
      <c r="D44" s="65" t="s">
        <v>19</v>
      </c>
      <c r="E44" s="87"/>
      <c r="F44" s="88"/>
    </row>
    <row r="45" spans="1:6" ht="24" customHeight="1">
      <c r="A45" s="89" t="s">
        <v>11</v>
      </c>
      <c r="B45" s="90"/>
      <c r="C45" s="91"/>
      <c r="D45" s="64" t="s">
        <v>10</v>
      </c>
      <c r="E45" s="92">
        <f>B39</f>
        <v>0</v>
      </c>
      <c r="F45" s="93"/>
    </row>
    <row r="46" spans="1:6" ht="17.100000000000001" customHeight="1">
      <c r="A46" s="76" t="s">
        <v>29</v>
      </c>
      <c r="B46" s="13" t="s">
        <v>2</v>
      </c>
      <c r="C46" s="13" t="s">
        <v>23</v>
      </c>
      <c r="D46" s="76" t="s">
        <v>19</v>
      </c>
      <c r="E46" s="13" t="s">
        <v>24</v>
      </c>
      <c r="F46" s="13" t="s">
        <v>3</v>
      </c>
    </row>
    <row r="47" spans="1:6" ht="17.100000000000001" customHeight="1">
      <c r="A47" s="76"/>
      <c r="B47" s="3"/>
      <c r="C47" s="3"/>
      <c r="D47" s="77"/>
      <c r="E47" s="3"/>
      <c r="F47" s="14"/>
    </row>
    <row r="48" spans="1:6" ht="17.100000000000001" customHeight="1">
      <c r="A48" s="76"/>
      <c r="B48" s="3"/>
      <c r="C48" s="3"/>
      <c r="D48" s="77"/>
      <c r="E48" s="3"/>
      <c r="F48" s="14"/>
    </row>
    <row r="49" spans="1:6" ht="17.100000000000001" customHeight="1">
      <c r="A49" s="76"/>
      <c r="B49" s="3"/>
      <c r="C49" s="3"/>
      <c r="D49" s="77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zoomScale="90" zoomScaleNormal="90" zoomScalePageLayoutView="150" workbookViewId="0">
      <selection activeCell="B40" sqref="B40:F40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104"/>
      <c r="B1" s="104"/>
      <c r="C1" s="104"/>
      <c r="D1" s="104"/>
      <c r="E1" s="104"/>
      <c r="F1" s="104"/>
    </row>
    <row r="2" spans="1:10" ht="20.100000000000001" customHeight="1">
      <c r="A2" s="68" t="s">
        <v>4</v>
      </c>
      <c r="B2" s="15">
        <v>42336</v>
      </c>
      <c r="C2" s="5"/>
      <c r="D2" s="15"/>
      <c r="E2" s="6" t="s">
        <v>45</v>
      </c>
      <c r="F2" s="17"/>
      <c r="G2" s="30">
        <f>SUM(D4:D8)+SUM(F4:F8)</f>
        <v>1.01</v>
      </c>
    </row>
    <row r="3" spans="1:10" ht="24" customHeight="1">
      <c r="A3" s="105" t="s">
        <v>59</v>
      </c>
      <c r="B3" s="10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68" t="s">
        <v>5</v>
      </c>
      <c r="B4" s="27">
        <v>831500</v>
      </c>
      <c r="C4" s="8" t="s">
        <v>54</v>
      </c>
      <c r="D4" s="10">
        <v>0.04</v>
      </c>
      <c r="E4" s="9" t="s">
        <v>49</v>
      </c>
      <c r="F4" s="10">
        <v>0.3</v>
      </c>
    </row>
    <row r="5" spans="1:10" ht="17.100000000000001" customHeight="1">
      <c r="A5" s="68" t="s">
        <v>6</v>
      </c>
      <c r="B5" s="29">
        <f>B6-B4</f>
        <v>859450</v>
      </c>
      <c r="C5" s="9" t="s">
        <v>48</v>
      </c>
      <c r="D5" s="10">
        <v>0.06</v>
      </c>
      <c r="E5" s="9" t="s">
        <v>50</v>
      </c>
      <c r="F5" s="10">
        <v>7.0000000000000007E-2</v>
      </c>
      <c r="G5" s="31">
        <f>B7+B6</f>
        <v>57111260</v>
      </c>
    </row>
    <row r="6" spans="1:10" ht="17.100000000000001" customHeight="1">
      <c r="A6" s="68" t="s">
        <v>7</v>
      </c>
      <c r="B6" s="29">
        <v>1690950</v>
      </c>
      <c r="C6" s="8" t="s">
        <v>53</v>
      </c>
      <c r="D6" s="10">
        <v>0.1</v>
      </c>
      <c r="E6" s="9" t="s">
        <v>51</v>
      </c>
      <c r="F6" s="10">
        <v>0</v>
      </c>
      <c r="G6" s="34"/>
      <c r="H6" s="33"/>
    </row>
    <row r="7" spans="1:10" ht="17.100000000000001" customHeight="1">
      <c r="A7" s="68" t="s">
        <v>8</v>
      </c>
      <c r="B7" s="29">
        <v>55420310</v>
      </c>
      <c r="C7" s="9" t="s">
        <v>33</v>
      </c>
      <c r="D7" s="10">
        <v>0.23</v>
      </c>
      <c r="E7" s="9" t="s">
        <v>52</v>
      </c>
      <c r="F7" s="10">
        <v>0.21</v>
      </c>
      <c r="G7" s="32"/>
    </row>
    <row r="8" spans="1:10" ht="17.100000000000001" customHeight="1">
      <c r="A8" s="68" t="s">
        <v>12</v>
      </c>
      <c r="B8" s="29">
        <v>77192850</v>
      </c>
      <c r="C8" s="8" t="s">
        <v>34</v>
      </c>
      <c r="D8" s="10">
        <v>0</v>
      </c>
      <c r="E8" s="9"/>
      <c r="F8" s="10"/>
    </row>
    <row r="9" spans="1:10" ht="17.100000000000001" customHeight="1">
      <c r="A9" s="68" t="s">
        <v>27</v>
      </c>
      <c r="B9" s="28">
        <f>B7/B8</f>
        <v>0.71794615693033748</v>
      </c>
      <c r="C9" s="8"/>
      <c r="D9" s="10"/>
      <c r="E9" s="9"/>
      <c r="F9" s="12"/>
    </row>
    <row r="10" spans="1:10" ht="27.95" customHeight="1">
      <c r="A10" s="86" t="s">
        <v>25</v>
      </c>
      <c r="B10" s="86"/>
      <c r="C10" s="86"/>
      <c r="D10" s="86"/>
      <c r="E10" s="86"/>
      <c r="F10" s="86"/>
    </row>
    <row r="11" spans="1:10" ht="17.100000000000001" customHeight="1">
      <c r="A11" s="98" t="s">
        <v>26</v>
      </c>
      <c r="B11" s="68" t="s">
        <v>18</v>
      </c>
      <c r="C11" s="68" t="s">
        <v>14</v>
      </c>
      <c r="D11" s="68" t="s">
        <v>17</v>
      </c>
      <c r="E11" s="68"/>
      <c r="F11" s="16" t="s">
        <v>9</v>
      </c>
    </row>
    <row r="12" spans="1:10" ht="17.100000000000001" customHeight="1">
      <c r="A12" s="98"/>
      <c r="B12" s="21" t="s">
        <v>228</v>
      </c>
      <c r="C12" s="17" t="s">
        <v>446</v>
      </c>
      <c r="D12" s="107" t="s">
        <v>15</v>
      </c>
      <c r="E12" s="21" t="s">
        <v>229</v>
      </c>
      <c r="F12" s="17">
        <v>4</v>
      </c>
      <c r="J12" s="39">
        <v>93050750</v>
      </c>
    </row>
    <row r="13" spans="1:10" ht="17.100000000000001" customHeight="1">
      <c r="A13" s="98"/>
      <c r="B13" s="21" t="s">
        <v>383</v>
      </c>
      <c r="C13" s="17" t="s">
        <v>447</v>
      </c>
      <c r="D13" s="107"/>
      <c r="E13" s="21" t="s">
        <v>56</v>
      </c>
      <c r="F13" s="17">
        <v>5</v>
      </c>
    </row>
    <row r="14" spans="1:10" ht="17.100000000000001" customHeight="1">
      <c r="A14" s="98"/>
      <c r="B14" s="21" t="s">
        <v>177</v>
      </c>
      <c r="C14" s="17" t="s">
        <v>248</v>
      </c>
      <c r="D14" s="107" t="s">
        <v>16</v>
      </c>
      <c r="E14" s="21" t="s">
        <v>177</v>
      </c>
      <c r="F14" s="35">
        <v>0</v>
      </c>
    </row>
    <row r="15" spans="1:10" ht="17.100000000000001" customHeight="1">
      <c r="A15" s="98"/>
      <c r="B15" s="21" t="s">
        <v>229</v>
      </c>
      <c r="C15" s="17" t="s">
        <v>448</v>
      </c>
      <c r="D15" s="107"/>
      <c r="E15" s="21" t="s">
        <v>61</v>
      </c>
      <c r="F15" s="35">
        <v>0</v>
      </c>
    </row>
    <row r="16" spans="1:10" ht="27.95" customHeight="1">
      <c r="A16" s="86"/>
      <c r="B16" s="86"/>
      <c r="C16" s="86"/>
      <c r="D16" s="86"/>
      <c r="E16" s="86"/>
      <c r="F16" s="86"/>
    </row>
    <row r="17" spans="1:6" ht="18.95" customHeight="1">
      <c r="A17" s="2"/>
      <c r="B17" s="68" t="s">
        <v>32</v>
      </c>
      <c r="C17" s="68" t="s">
        <v>20</v>
      </c>
      <c r="D17" s="68" t="s">
        <v>21</v>
      </c>
      <c r="E17" s="101" t="s">
        <v>22</v>
      </c>
      <c r="F17" s="102"/>
    </row>
    <row r="18" spans="1:6" ht="17.100000000000001" customHeight="1">
      <c r="A18" s="98" t="s">
        <v>28</v>
      </c>
      <c r="B18" s="25">
        <v>0.54166666666666663</v>
      </c>
      <c r="C18" s="25" t="s">
        <v>449</v>
      </c>
      <c r="D18" s="11">
        <v>6</v>
      </c>
      <c r="E18" s="99"/>
      <c r="F18" s="100"/>
    </row>
    <row r="19" spans="1:6" ht="17.100000000000001" customHeight="1">
      <c r="A19" s="98"/>
      <c r="B19" s="25"/>
      <c r="C19" s="25"/>
      <c r="D19" s="11"/>
      <c r="E19" s="99"/>
      <c r="F19" s="100"/>
    </row>
    <row r="20" spans="1:6" ht="17.100000000000001" customHeight="1">
      <c r="A20" s="98"/>
      <c r="B20" s="25"/>
      <c r="C20" s="25"/>
      <c r="D20" s="11"/>
      <c r="E20" s="99"/>
      <c r="F20" s="100"/>
    </row>
    <row r="21" spans="1:6" ht="17.100000000000001" customHeight="1">
      <c r="A21" s="98"/>
      <c r="B21" s="25"/>
      <c r="C21" s="25"/>
      <c r="D21" s="11"/>
      <c r="E21" s="99"/>
      <c r="F21" s="100"/>
    </row>
    <row r="22" spans="1:6" ht="17.100000000000001" customHeight="1">
      <c r="A22" s="98"/>
      <c r="B22" s="25"/>
      <c r="C22" s="25"/>
      <c r="D22" s="11"/>
      <c r="E22" s="99"/>
      <c r="F22" s="100"/>
    </row>
    <row r="23" spans="1:6" ht="17.100000000000001" customHeight="1">
      <c r="A23" s="103"/>
      <c r="B23" s="25"/>
      <c r="C23" s="17"/>
      <c r="D23" s="11"/>
      <c r="E23" s="99"/>
      <c r="F23" s="100"/>
    </row>
    <row r="24" spans="1:6" ht="17.100000000000001" customHeight="1">
      <c r="A24" s="98" t="s">
        <v>0</v>
      </c>
      <c r="B24" s="25">
        <v>0.75</v>
      </c>
      <c r="C24" s="25" t="s">
        <v>450</v>
      </c>
      <c r="D24" s="11">
        <v>3</v>
      </c>
      <c r="E24" s="99"/>
      <c r="F24" s="100"/>
    </row>
    <row r="25" spans="1:6" ht="17.100000000000001" customHeight="1">
      <c r="A25" s="98"/>
      <c r="B25" s="25">
        <v>0.79166666666666663</v>
      </c>
      <c r="C25" s="25" t="s">
        <v>451</v>
      </c>
      <c r="D25" s="11">
        <v>2</v>
      </c>
      <c r="E25" s="99"/>
      <c r="F25" s="100"/>
    </row>
    <row r="26" spans="1:6" ht="17.100000000000001" customHeight="1">
      <c r="A26" s="98"/>
      <c r="B26" s="25">
        <v>0.79166666666666663</v>
      </c>
      <c r="C26" s="25" t="s">
        <v>452</v>
      </c>
      <c r="D26" s="11">
        <v>2</v>
      </c>
      <c r="E26" s="99"/>
      <c r="F26" s="100"/>
    </row>
    <row r="27" spans="1:6" ht="17.100000000000001" customHeight="1">
      <c r="A27" s="98"/>
      <c r="B27" s="25"/>
      <c r="C27" s="25"/>
      <c r="D27" s="11"/>
      <c r="E27" s="99"/>
      <c r="F27" s="100"/>
    </row>
    <row r="28" spans="1:6" ht="17.100000000000001" customHeight="1">
      <c r="A28" s="98"/>
      <c r="B28" s="25"/>
      <c r="C28" s="25"/>
      <c r="D28" s="11"/>
      <c r="E28" s="99"/>
      <c r="F28" s="100"/>
    </row>
    <row r="29" spans="1:6" ht="17.100000000000001" customHeight="1">
      <c r="A29" s="98"/>
      <c r="B29" s="25"/>
      <c r="C29" s="25"/>
      <c r="D29" s="11"/>
      <c r="E29" s="99"/>
      <c r="F29" s="100"/>
    </row>
    <row r="30" spans="1:6" ht="26.1" customHeight="1">
      <c r="A30" s="86" t="s">
        <v>44</v>
      </c>
      <c r="B30" s="86"/>
      <c r="C30" s="86"/>
      <c r="D30" s="86"/>
      <c r="E30" s="86"/>
      <c r="F30" s="86"/>
    </row>
    <row r="31" spans="1:6" ht="17.100000000000001" customHeight="1">
      <c r="A31" s="83" t="s">
        <v>29</v>
      </c>
      <c r="B31" s="18" t="s">
        <v>35</v>
      </c>
      <c r="C31" s="23" t="s">
        <v>57</v>
      </c>
      <c r="D31" s="83" t="s">
        <v>19</v>
      </c>
      <c r="E31" s="68" t="s">
        <v>35</v>
      </c>
      <c r="F31" s="24" t="s">
        <v>454</v>
      </c>
    </row>
    <row r="32" spans="1:6" ht="17.100000000000001" customHeight="1">
      <c r="A32" s="94"/>
      <c r="B32" s="19" t="s">
        <v>36</v>
      </c>
      <c r="C32" s="23" t="s">
        <v>453</v>
      </c>
      <c r="D32" s="95"/>
      <c r="E32" s="16" t="s">
        <v>40</v>
      </c>
      <c r="F32" s="22" t="s">
        <v>455</v>
      </c>
    </row>
    <row r="33" spans="1:6" ht="17.100000000000001" customHeight="1">
      <c r="A33" s="94"/>
      <c r="B33" s="20" t="s">
        <v>37</v>
      </c>
      <c r="C33" s="23" t="s">
        <v>66</v>
      </c>
      <c r="D33" s="95"/>
      <c r="E33" s="16" t="s">
        <v>41</v>
      </c>
      <c r="F33" s="24" t="s">
        <v>133</v>
      </c>
    </row>
    <row r="34" spans="1:6" ht="17.100000000000001" customHeight="1">
      <c r="A34" s="84"/>
      <c r="B34" s="20" t="s">
        <v>38</v>
      </c>
      <c r="C34" s="23" t="s">
        <v>130</v>
      </c>
      <c r="D34" s="96"/>
      <c r="E34" s="16" t="s">
        <v>42</v>
      </c>
      <c r="F34" s="24"/>
    </row>
    <row r="35" spans="1:6" ht="17.100000000000001" customHeight="1">
      <c r="A35" s="85"/>
      <c r="B35" s="20" t="s">
        <v>39</v>
      </c>
      <c r="C35" s="23" t="s">
        <v>60</v>
      </c>
      <c r="D35" s="97"/>
      <c r="E35" s="16" t="s">
        <v>43</v>
      </c>
      <c r="F35" s="24"/>
    </row>
    <row r="36" spans="1:6" ht="27" customHeight="1">
      <c r="A36" s="86" t="s">
        <v>44</v>
      </c>
      <c r="B36" s="86"/>
      <c r="C36" s="86"/>
      <c r="D36" s="86"/>
      <c r="E36" s="86"/>
      <c r="F36" s="86"/>
    </row>
    <row r="37" spans="1:6" ht="17.100000000000001" customHeight="1">
      <c r="A37" s="83" t="s">
        <v>30</v>
      </c>
      <c r="B37" s="78" t="s">
        <v>456</v>
      </c>
      <c r="C37" s="79"/>
      <c r="D37" s="79"/>
      <c r="E37" s="79"/>
      <c r="F37" s="80"/>
    </row>
    <row r="38" spans="1:6" ht="17.100000000000001" customHeight="1">
      <c r="A38" s="84"/>
      <c r="B38" s="78" t="s">
        <v>193</v>
      </c>
      <c r="C38" s="79"/>
      <c r="D38" s="79"/>
      <c r="E38" s="79"/>
      <c r="F38" s="80"/>
    </row>
    <row r="39" spans="1:6" ht="17.100000000000001" customHeight="1">
      <c r="A39" s="85"/>
      <c r="B39" s="78"/>
      <c r="C39" s="81"/>
      <c r="D39" s="81"/>
      <c r="E39" s="81"/>
      <c r="F39" s="82"/>
    </row>
    <row r="40" spans="1:6" ht="17.100000000000001" customHeight="1">
      <c r="A40" s="83" t="s">
        <v>19</v>
      </c>
      <c r="B40" s="78" t="s">
        <v>457</v>
      </c>
      <c r="C40" s="79"/>
      <c r="D40" s="79"/>
      <c r="E40" s="79"/>
      <c r="F40" s="80"/>
    </row>
    <row r="41" spans="1:6" ht="17.100000000000001" customHeight="1">
      <c r="A41" s="84"/>
      <c r="B41" s="78"/>
      <c r="C41" s="79"/>
      <c r="D41" s="79"/>
      <c r="E41" s="79"/>
      <c r="F41" s="80"/>
    </row>
    <row r="42" spans="1:6" ht="17.100000000000001" customHeight="1">
      <c r="A42" s="85"/>
      <c r="B42" s="78"/>
      <c r="C42" s="81"/>
      <c r="D42" s="81"/>
      <c r="E42" s="81"/>
      <c r="F42" s="82"/>
    </row>
    <row r="43" spans="1:6" ht="24" customHeight="1">
      <c r="A43" s="86" t="s">
        <v>31</v>
      </c>
      <c r="B43" s="86"/>
      <c r="C43" s="86"/>
      <c r="D43" s="86"/>
      <c r="E43" s="86"/>
      <c r="F43" s="86"/>
    </row>
    <row r="44" spans="1:6" ht="27" customHeight="1">
      <c r="A44" s="69" t="s">
        <v>29</v>
      </c>
      <c r="B44" s="87"/>
      <c r="C44" s="88"/>
      <c r="D44" s="69" t="s">
        <v>19</v>
      </c>
      <c r="E44" s="87"/>
      <c r="F44" s="88"/>
    </row>
    <row r="45" spans="1:6" ht="24" customHeight="1">
      <c r="A45" s="89" t="s">
        <v>11</v>
      </c>
      <c r="B45" s="90"/>
      <c r="C45" s="91"/>
      <c r="D45" s="67" t="s">
        <v>10</v>
      </c>
      <c r="E45" s="92">
        <f>B39</f>
        <v>0</v>
      </c>
      <c r="F45" s="93"/>
    </row>
    <row r="46" spans="1:6" ht="17.100000000000001" customHeight="1">
      <c r="A46" s="76" t="s">
        <v>29</v>
      </c>
      <c r="B46" s="13" t="s">
        <v>2</v>
      </c>
      <c r="C46" s="13" t="s">
        <v>23</v>
      </c>
      <c r="D46" s="76" t="s">
        <v>19</v>
      </c>
      <c r="E46" s="13" t="s">
        <v>24</v>
      </c>
      <c r="F46" s="13" t="s">
        <v>3</v>
      </c>
    </row>
    <row r="47" spans="1:6" ht="17.100000000000001" customHeight="1">
      <c r="A47" s="76"/>
      <c r="B47" s="3"/>
      <c r="C47" s="3"/>
      <c r="D47" s="77"/>
      <c r="E47" s="3"/>
      <c r="F47" s="14"/>
    </row>
    <row r="48" spans="1:6" ht="17.100000000000001" customHeight="1">
      <c r="A48" s="76"/>
      <c r="B48" s="3"/>
      <c r="C48" s="3"/>
      <c r="D48" s="77"/>
      <c r="E48" s="3"/>
      <c r="F48" s="14"/>
    </row>
    <row r="49" spans="1:6" ht="17.100000000000001" customHeight="1">
      <c r="A49" s="76"/>
      <c r="B49" s="3"/>
      <c r="C49" s="3"/>
      <c r="D49" s="77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zoomScale="90" zoomScaleNormal="90" zoomScalePageLayoutView="150" workbookViewId="0">
      <selection activeCell="B41" sqref="B41:F4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104"/>
      <c r="B1" s="104"/>
      <c r="C1" s="104"/>
      <c r="D1" s="104"/>
      <c r="E1" s="104"/>
      <c r="F1" s="104"/>
    </row>
    <row r="2" spans="1:10" ht="20.100000000000001" customHeight="1">
      <c r="A2" s="72" t="s">
        <v>4</v>
      </c>
      <c r="B2" s="15">
        <v>42337</v>
      </c>
      <c r="C2" s="5"/>
      <c r="D2" s="15"/>
      <c r="E2" s="6" t="s">
        <v>45</v>
      </c>
      <c r="F2" s="17"/>
      <c r="G2" s="30">
        <f>SUM(D4:D8)+SUM(F4:F8)</f>
        <v>1.01</v>
      </c>
    </row>
    <row r="3" spans="1:10" ht="24" customHeight="1">
      <c r="A3" s="105" t="s">
        <v>59</v>
      </c>
      <c r="B3" s="10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72" t="s">
        <v>5</v>
      </c>
      <c r="B4" s="27">
        <v>1880000</v>
      </c>
      <c r="C4" s="8" t="s">
        <v>54</v>
      </c>
      <c r="D4" s="10">
        <v>0.02</v>
      </c>
      <c r="E4" s="9" t="s">
        <v>49</v>
      </c>
      <c r="F4" s="10">
        <v>0.13</v>
      </c>
    </row>
    <row r="5" spans="1:10" ht="17.100000000000001" customHeight="1">
      <c r="A5" s="72" t="s">
        <v>6</v>
      </c>
      <c r="B5" s="29">
        <f>B6-B4</f>
        <v>1248800</v>
      </c>
      <c r="C5" s="9" t="s">
        <v>48</v>
      </c>
      <c r="D5" s="10">
        <v>0.06</v>
      </c>
      <c r="E5" s="9" t="s">
        <v>50</v>
      </c>
      <c r="F5" s="10">
        <v>0.19</v>
      </c>
      <c r="G5" s="31">
        <f>B7+B6</f>
        <v>61677910</v>
      </c>
    </row>
    <row r="6" spans="1:10" ht="17.100000000000001" customHeight="1">
      <c r="A6" s="72" t="s">
        <v>7</v>
      </c>
      <c r="B6" s="29">
        <v>3128800</v>
      </c>
      <c r="C6" s="8" t="s">
        <v>53</v>
      </c>
      <c r="D6" s="10">
        <v>0.05</v>
      </c>
      <c r="E6" s="9" t="s">
        <v>51</v>
      </c>
      <c r="F6" s="10">
        <v>0</v>
      </c>
      <c r="G6" s="34"/>
      <c r="H6" s="33"/>
    </row>
    <row r="7" spans="1:10" ht="17.100000000000001" customHeight="1">
      <c r="A7" s="72" t="s">
        <v>8</v>
      </c>
      <c r="B7" s="29">
        <v>58549110</v>
      </c>
      <c r="C7" s="9" t="s">
        <v>33</v>
      </c>
      <c r="D7" s="10">
        <v>0.13</v>
      </c>
      <c r="E7" s="9" t="s">
        <v>52</v>
      </c>
      <c r="F7" s="10">
        <v>0.13</v>
      </c>
      <c r="G7" s="32"/>
    </row>
    <row r="8" spans="1:10" ht="17.100000000000001" customHeight="1">
      <c r="A8" s="72" t="s">
        <v>12</v>
      </c>
      <c r="B8" s="29">
        <v>77192850</v>
      </c>
      <c r="C8" s="8" t="s">
        <v>34</v>
      </c>
      <c r="D8" s="10">
        <v>0.03</v>
      </c>
      <c r="E8" s="9" t="s">
        <v>458</v>
      </c>
      <c r="F8" s="10">
        <v>0.27</v>
      </c>
    </row>
    <row r="9" spans="1:10" ht="17.100000000000001" customHeight="1">
      <c r="A9" s="72" t="s">
        <v>27</v>
      </c>
      <c r="B9" s="28">
        <f>B7/B8</f>
        <v>0.75847840829817792</v>
      </c>
      <c r="C9" s="8"/>
      <c r="D9" s="10"/>
      <c r="E9" s="9"/>
      <c r="F9" s="12"/>
    </row>
    <row r="10" spans="1:10" ht="27.95" customHeight="1">
      <c r="A10" s="86" t="s">
        <v>25</v>
      </c>
      <c r="B10" s="86"/>
      <c r="C10" s="86"/>
      <c r="D10" s="86"/>
      <c r="E10" s="86"/>
      <c r="F10" s="86"/>
    </row>
    <row r="11" spans="1:10" ht="17.100000000000001" customHeight="1">
      <c r="A11" s="98" t="s">
        <v>26</v>
      </c>
      <c r="B11" s="72" t="s">
        <v>18</v>
      </c>
      <c r="C11" s="72" t="s">
        <v>14</v>
      </c>
      <c r="D11" s="72" t="s">
        <v>17</v>
      </c>
      <c r="E11" s="72"/>
      <c r="F11" s="16" t="s">
        <v>9</v>
      </c>
    </row>
    <row r="12" spans="1:10" ht="17.100000000000001" customHeight="1">
      <c r="A12" s="98"/>
      <c r="B12" s="21" t="s">
        <v>228</v>
      </c>
      <c r="C12" s="17" t="s">
        <v>200</v>
      </c>
      <c r="D12" s="107" t="s">
        <v>15</v>
      </c>
      <c r="E12" s="21" t="s">
        <v>462</v>
      </c>
      <c r="F12" s="17">
        <v>4</v>
      </c>
      <c r="J12" s="39">
        <v>93050750</v>
      </c>
    </row>
    <row r="13" spans="1:10" ht="17.100000000000001" customHeight="1">
      <c r="A13" s="98"/>
      <c r="B13" s="21" t="s">
        <v>383</v>
      </c>
      <c r="C13" s="17" t="s">
        <v>459</v>
      </c>
      <c r="D13" s="107"/>
      <c r="E13" s="21" t="s">
        <v>463</v>
      </c>
      <c r="F13" s="17">
        <v>12</v>
      </c>
    </row>
    <row r="14" spans="1:10" ht="17.100000000000001" customHeight="1">
      <c r="A14" s="98"/>
      <c r="B14" s="21" t="s">
        <v>177</v>
      </c>
      <c r="C14" s="17" t="s">
        <v>460</v>
      </c>
      <c r="D14" s="107" t="s">
        <v>16</v>
      </c>
      <c r="E14" s="21" t="s">
        <v>464</v>
      </c>
      <c r="F14" s="35">
        <v>0</v>
      </c>
    </row>
    <row r="15" spans="1:10" ht="17.100000000000001" customHeight="1">
      <c r="A15" s="98"/>
      <c r="B15" s="21" t="s">
        <v>229</v>
      </c>
      <c r="C15" s="17" t="s">
        <v>461</v>
      </c>
      <c r="D15" s="107"/>
      <c r="E15" s="21" t="s">
        <v>465</v>
      </c>
      <c r="F15" s="35">
        <v>0</v>
      </c>
    </row>
    <row r="16" spans="1:10" ht="27.95" customHeight="1">
      <c r="A16" s="86"/>
      <c r="B16" s="86"/>
      <c r="C16" s="86"/>
      <c r="D16" s="86"/>
      <c r="E16" s="86"/>
      <c r="F16" s="86"/>
    </row>
    <row r="17" spans="1:6" ht="18.95" customHeight="1">
      <c r="A17" s="2"/>
      <c r="B17" s="72" t="s">
        <v>32</v>
      </c>
      <c r="C17" s="72" t="s">
        <v>20</v>
      </c>
      <c r="D17" s="72" t="s">
        <v>21</v>
      </c>
      <c r="E17" s="101" t="s">
        <v>22</v>
      </c>
      <c r="F17" s="102"/>
    </row>
    <row r="18" spans="1:6" ht="17.100000000000001" customHeight="1">
      <c r="A18" s="98" t="s">
        <v>28</v>
      </c>
      <c r="B18" s="25">
        <v>0.5</v>
      </c>
      <c r="C18" s="25" t="s">
        <v>466</v>
      </c>
      <c r="D18" s="11" t="s">
        <v>467</v>
      </c>
      <c r="E18" s="99" t="s">
        <v>468</v>
      </c>
      <c r="F18" s="100"/>
    </row>
    <row r="19" spans="1:6" ht="17.100000000000001" customHeight="1">
      <c r="A19" s="98"/>
      <c r="B19" s="25">
        <v>0.5</v>
      </c>
      <c r="C19" s="25" t="s">
        <v>469</v>
      </c>
      <c r="D19" s="11">
        <v>8</v>
      </c>
      <c r="E19" s="99" t="s">
        <v>468</v>
      </c>
      <c r="F19" s="100"/>
    </row>
    <row r="20" spans="1:6" ht="17.100000000000001" customHeight="1">
      <c r="A20" s="98"/>
      <c r="B20" s="25">
        <v>0.58333333333333337</v>
      </c>
      <c r="C20" s="25" t="s">
        <v>470</v>
      </c>
      <c r="D20" s="11" t="s">
        <v>471</v>
      </c>
      <c r="E20" s="99"/>
      <c r="F20" s="100"/>
    </row>
    <row r="21" spans="1:6" ht="17.100000000000001" customHeight="1">
      <c r="A21" s="98"/>
      <c r="B21" s="25"/>
      <c r="C21" s="25"/>
      <c r="D21" s="11"/>
      <c r="E21" s="99"/>
      <c r="F21" s="100"/>
    </row>
    <row r="22" spans="1:6" ht="17.100000000000001" customHeight="1">
      <c r="A22" s="98"/>
      <c r="B22" s="25"/>
      <c r="C22" s="25"/>
      <c r="D22" s="11"/>
      <c r="E22" s="99"/>
      <c r="F22" s="100"/>
    </row>
    <row r="23" spans="1:6" ht="17.100000000000001" customHeight="1">
      <c r="A23" s="103"/>
      <c r="B23" s="25"/>
      <c r="C23" s="17"/>
      <c r="D23" s="11"/>
      <c r="E23" s="99"/>
      <c r="F23" s="100"/>
    </row>
    <row r="24" spans="1:6" ht="17.100000000000001" customHeight="1">
      <c r="A24" s="98" t="s">
        <v>0</v>
      </c>
      <c r="B24" s="25">
        <v>0.75</v>
      </c>
      <c r="C24" s="25" t="s">
        <v>472</v>
      </c>
      <c r="D24" s="11">
        <v>12</v>
      </c>
      <c r="E24" s="99"/>
      <c r="F24" s="100"/>
    </row>
    <row r="25" spans="1:6" ht="17.100000000000001" customHeight="1">
      <c r="A25" s="98"/>
      <c r="B25" s="25">
        <v>0.79166666666666663</v>
      </c>
      <c r="C25" s="25" t="s">
        <v>473</v>
      </c>
      <c r="D25" s="11">
        <v>2</v>
      </c>
      <c r="E25" s="99"/>
      <c r="F25" s="100"/>
    </row>
    <row r="26" spans="1:6" ht="17.100000000000001" customHeight="1">
      <c r="A26" s="98"/>
      <c r="B26" s="25"/>
      <c r="C26" s="25"/>
      <c r="D26" s="11"/>
      <c r="E26" s="99"/>
      <c r="F26" s="100"/>
    </row>
    <row r="27" spans="1:6" ht="17.100000000000001" customHeight="1">
      <c r="A27" s="98"/>
      <c r="B27" s="25"/>
      <c r="C27" s="25"/>
      <c r="D27" s="11"/>
      <c r="E27" s="99"/>
      <c r="F27" s="100"/>
    </row>
    <row r="28" spans="1:6" ht="17.100000000000001" customHeight="1">
      <c r="A28" s="98"/>
      <c r="B28" s="25"/>
      <c r="C28" s="25"/>
      <c r="D28" s="11"/>
      <c r="E28" s="99"/>
      <c r="F28" s="100"/>
    </row>
    <row r="29" spans="1:6" ht="17.100000000000001" customHeight="1">
      <c r="A29" s="98"/>
      <c r="B29" s="25"/>
      <c r="C29" s="25"/>
      <c r="D29" s="11"/>
      <c r="E29" s="99"/>
      <c r="F29" s="100"/>
    </row>
    <row r="30" spans="1:6" ht="26.1" customHeight="1">
      <c r="A30" s="86" t="s">
        <v>44</v>
      </c>
      <c r="B30" s="86"/>
      <c r="C30" s="86"/>
      <c r="D30" s="86"/>
      <c r="E30" s="86"/>
      <c r="F30" s="86"/>
    </row>
    <row r="31" spans="1:6" ht="17.100000000000001" customHeight="1">
      <c r="A31" s="83" t="s">
        <v>29</v>
      </c>
      <c r="B31" s="18" t="s">
        <v>35</v>
      </c>
      <c r="C31" s="23" t="s">
        <v>474</v>
      </c>
      <c r="D31" s="83" t="s">
        <v>19</v>
      </c>
      <c r="E31" s="72" t="s">
        <v>35</v>
      </c>
      <c r="F31" s="24" t="s">
        <v>477</v>
      </c>
    </row>
    <row r="32" spans="1:6" ht="17.100000000000001" customHeight="1">
      <c r="A32" s="94"/>
      <c r="B32" s="19" t="s">
        <v>36</v>
      </c>
      <c r="C32" s="23" t="s">
        <v>453</v>
      </c>
      <c r="D32" s="95"/>
      <c r="E32" s="16" t="s">
        <v>40</v>
      </c>
      <c r="F32" s="22" t="s">
        <v>478</v>
      </c>
    </row>
    <row r="33" spans="1:6" ht="17.100000000000001" customHeight="1">
      <c r="A33" s="94"/>
      <c r="B33" s="20" t="s">
        <v>37</v>
      </c>
      <c r="C33" s="23" t="s">
        <v>66</v>
      </c>
      <c r="D33" s="95"/>
      <c r="E33" s="16" t="s">
        <v>41</v>
      </c>
      <c r="F33" s="24" t="s">
        <v>133</v>
      </c>
    </row>
    <row r="34" spans="1:6" ht="17.100000000000001" customHeight="1">
      <c r="A34" s="84"/>
      <c r="B34" s="20" t="s">
        <v>38</v>
      </c>
      <c r="C34" s="23" t="s">
        <v>475</v>
      </c>
      <c r="D34" s="96"/>
      <c r="E34" s="16" t="s">
        <v>42</v>
      </c>
      <c r="F34" s="24"/>
    </row>
    <row r="35" spans="1:6" ht="17.100000000000001" customHeight="1">
      <c r="A35" s="85"/>
      <c r="B35" s="20" t="s">
        <v>39</v>
      </c>
      <c r="C35" s="23" t="s">
        <v>476</v>
      </c>
      <c r="D35" s="97"/>
      <c r="E35" s="16" t="s">
        <v>43</v>
      </c>
      <c r="F35" s="24"/>
    </row>
    <row r="36" spans="1:6" ht="27" customHeight="1">
      <c r="A36" s="86" t="s">
        <v>44</v>
      </c>
      <c r="B36" s="86"/>
      <c r="C36" s="86"/>
      <c r="D36" s="86"/>
      <c r="E36" s="86"/>
      <c r="F36" s="86"/>
    </row>
    <row r="37" spans="1:6" ht="17.100000000000001" customHeight="1">
      <c r="A37" s="83" t="s">
        <v>30</v>
      </c>
      <c r="B37" s="78" t="s">
        <v>479</v>
      </c>
      <c r="C37" s="79"/>
      <c r="D37" s="79"/>
      <c r="E37" s="79"/>
      <c r="F37" s="80"/>
    </row>
    <row r="38" spans="1:6" ht="17.100000000000001" customHeight="1">
      <c r="A38" s="84"/>
      <c r="B38" s="78" t="s">
        <v>480</v>
      </c>
      <c r="C38" s="79"/>
      <c r="D38" s="79"/>
      <c r="E38" s="79"/>
      <c r="F38" s="80"/>
    </row>
    <row r="39" spans="1:6" ht="17.100000000000001" customHeight="1">
      <c r="A39" s="85"/>
      <c r="B39" s="78"/>
      <c r="C39" s="81"/>
      <c r="D39" s="81"/>
      <c r="E39" s="81"/>
      <c r="F39" s="82"/>
    </row>
    <row r="40" spans="1:6" ht="17.100000000000001" customHeight="1">
      <c r="A40" s="83" t="s">
        <v>19</v>
      </c>
      <c r="B40" s="78" t="s">
        <v>481</v>
      </c>
      <c r="C40" s="79"/>
      <c r="D40" s="79"/>
      <c r="E40" s="79"/>
      <c r="F40" s="80"/>
    </row>
    <row r="41" spans="1:6" ht="17.100000000000001" customHeight="1">
      <c r="A41" s="84"/>
      <c r="B41" s="78" t="s">
        <v>482</v>
      </c>
      <c r="C41" s="79"/>
      <c r="D41" s="79"/>
      <c r="E41" s="79"/>
      <c r="F41" s="80"/>
    </row>
    <row r="42" spans="1:6" ht="17.100000000000001" customHeight="1">
      <c r="A42" s="85"/>
      <c r="B42" s="78"/>
      <c r="C42" s="81"/>
      <c r="D42" s="81"/>
      <c r="E42" s="81"/>
      <c r="F42" s="82"/>
    </row>
    <row r="43" spans="1:6" ht="24" customHeight="1">
      <c r="A43" s="86" t="s">
        <v>31</v>
      </c>
      <c r="B43" s="86"/>
      <c r="C43" s="86"/>
      <c r="D43" s="86"/>
      <c r="E43" s="86"/>
      <c r="F43" s="86"/>
    </row>
    <row r="44" spans="1:6" ht="27" customHeight="1">
      <c r="A44" s="71" t="s">
        <v>29</v>
      </c>
      <c r="B44" s="87"/>
      <c r="C44" s="88"/>
      <c r="D44" s="71" t="s">
        <v>19</v>
      </c>
      <c r="E44" s="87"/>
      <c r="F44" s="88"/>
    </row>
    <row r="45" spans="1:6" ht="24" customHeight="1">
      <c r="A45" s="89" t="s">
        <v>11</v>
      </c>
      <c r="B45" s="90"/>
      <c r="C45" s="91"/>
      <c r="D45" s="70" t="s">
        <v>10</v>
      </c>
      <c r="E45" s="92">
        <f>B39</f>
        <v>0</v>
      </c>
      <c r="F45" s="93"/>
    </row>
    <row r="46" spans="1:6" ht="17.100000000000001" customHeight="1">
      <c r="A46" s="76" t="s">
        <v>29</v>
      </c>
      <c r="B46" s="13" t="s">
        <v>2</v>
      </c>
      <c r="C46" s="13" t="s">
        <v>23</v>
      </c>
      <c r="D46" s="76" t="s">
        <v>19</v>
      </c>
      <c r="E46" s="13" t="s">
        <v>24</v>
      </c>
      <c r="F46" s="13" t="s">
        <v>3</v>
      </c>
    </row>
    <row r="47" spans="1:6" ht="17.100000000000001" customHeight="1">
      <c r="A47" s="76"/>
      <c r="B47" s="3"/>
      <c r="C47" s="3"/>
      <c r="D47" s="77"/>
      <c r="E47" s="3"/>
      <c r="F47" s="14"/>
    </row>
    <row r="48" spans="1:6" ht="17.100000000000001" customHeight="1">
      <c r="A48" s="76"/>
      <c r="B48" s="3"/>
      <c r="C48" s="3"/>
      <c r="D48" s="77"/>
      <c r="E48" s="3"/>
      <c r="F48" s="14"/>
    </row>
    <row r="49" spans="1:6" ht="17.100000000000001" customHeight="1">
      <c r="A49" s="76"/>
      <c r="B49" s="3"/>
      <c r="C49" s="3"/>
      <c r="D49" s="77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54"/>
  <sheetViews>
    <sheetView zoomScaleNormal="100" zoomScalePageLayoutView="150" workbookViewId="0">
      <selection activeCell="B37" sqref="B37:F37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104"/>
      <c r="B1" s="104"/>
      <c r="C1" s="104"/>
      <c r="D1" s="104"/>
      <c r="E1" s="104"/>
      <c r="F1" s="104"/>
    </row>
    <row r="2" spans="1:10" ht="20.100000000000001" customHeight="1">
      <c r="A2" s="41" t="s">
        <v>4</v>
      </c>
      <c r="B2" s="15">
        <v>42311</v>
      </c>
      <c r="C2" s="5"/>
      <c r="D2" s="15"/>
      <c r="E2" s="6" t="s">
        <v>45</v>
      </c>
      <c r="F2" s="17"/>
      <c r="G2" s="30">
        <f>SUM(D4:D8)+SUM(F4:F8)</f>
        <v>1.01</v>
      </c>
    </row>
    <row r="3" spans="1:10" ht="24" customHeight="1">
      <c r="A3" s="105" t="s">
        <v>59</v>
      </c>
      <c r="B3" s="10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41" t="s">
        <v>5</v>
      </c>
      <c r="B4" s="27">
        <v>444500</v>
      </c>
      <c r="C4" s="8" t="s">
        <v>54</v>
      </c>
      <c r="D4" s="10">
        <v>0.11</v>
      </c>
      <c r="E4" s="9" t="s">
        <v>49</v>
      </c>
      <c r="F4" s="10">
        <v>0.14000000000000001</v>
      </c>
    </row>
    <row r="5" spans="1:10" ht="17.100000000000001" customHeight="1">
      <c r="A5" s="41" t="s">
        <v>6</v>
      </c>
      <c r="B5" s="29">
        <f>B6-B4</f>
        <v>617050</v>
      </c>
      <c r="C5" s="9" t="s">
        <v>48</v>
      </c>
      <c r="D5" s="10">
        <v>0.06</v>
      </c>
      <c r="E5" s="9" t="s">
        <v>50</v>
      </c>
      <c r="F5" s="10">
        <v>0.1</v>
      </c>
      <c r="G5" s="31">
        <f>B7+B6</f>
        <v>5151900</v>
      </c>
    </row>
    <row r="6" spans="1:10" ht="17.100000000000001" customHeight="1">
      <c r="A6" s="41" t="s">
        <v>7</v>
      </c>
      <c r="B6" s="29">
        <v>1061550</v>
      </c>
      <c r="C6" s="8" t="s">
        <v>53</v>
      </c>
      <c r="D6" s="10">
        <v>0.11</v>
      </c>
      <c r="E6" s="9" t="s">
        <v>51</v>
      </c>
      <c r="F6" s="10">
        <v>0.17</v>
      </c>
      <c r="G6" s="34"/>
      <c r="H6" s="33"/>
    </row>
    <row r="7" spans="1:10" ht="17.100000000000001" customHeight="1">
      <c r="A7" s="41" t="s">
        <v>8</v>
      </c>
      <c r="B7" s="29">
        <v>4090350</v>
      </c>
      <c r="C7" s="9" t="s">
        <v>33</v>
      </c>
      <c r="D7" s="10">
        <v>0.19</v>
      </c>
      <c r="E7" s="9" t="s">
        <v>52</v>
      </c>
      <c r="F7" s="10">
        <v>0.09</v>
      </c>
      <c r="G7" s="32"/>
    </row>
    <row r="8" spans="1:10" ht="17.100000000000001" customHeight="1">
      <c r="A8" s="41" t="s">
        <v>12</v>
      </c>
      <c r="B8" s="29">
        <v>77192850</v>
      </c>
      <c r="C8" s="8" t="s">
        <v>34</v>
      </c>
      <c r="D8" s="10">
        <v>0.04</v>
      </c>
      <c r="E8" s="9"/>
      <c r="F8" s="10"/>
    </row>
    <row r="9" spans="1:10" ht="17.100000000000001" customHeight="1">
      <c r="A9" s="41" t="s">
        <v>27</v>
      </c>
      <c r="B9" s="28">
        <f>B7/B8</f>
        <v>5.2988715923819367E-2</v>
      </c>
      <c r="C9" s="8"/>
      <c r="D9" s="10"/>
      <c r="E9" s="9"/>
      <c r="F9" s="12"/>
    </row>
    <row r="10" spans="1:10" ht="27.95" customHeight="1">
      <c r="A10" s="86" t="s">
        <v>25</v>
      </c>
      <c r="B10" s="86"/>
      <c r="C10" s="86"/>
      <c r="D10" s="86"/>
      <c r="E10" s="86"/>
      <c r="F10" s="86"/>
    </row>
    <row r="11" spans="1:10" ht="17.100000000000001" customHeight="1">
      <c r="A11" s="98" t="s">
        <v>26</v>
      </c>
      <c r="B11" s="41" t="s">
        <v>18</v>
      </c>
      <c r="C11" s="41" t="s">
        <v>14</v>
      </c>
      <c r="D11" s="41" t="s">
        <v>17</v>
      </c>
      <c r="E11" s="41"/>
      <c r="F11" s="16" t="s">
        <v>9</v>
      </c>
    </row>
    <row r="12" spans="1:10" ht="17.100000000000001" customHeight="1">
      <c r="A12" s="98"/>
      <c r="B12" s="21" t="s">
        <v>63</v>
      </c>
      <c r="C12" s="17" t="s">
        <v>94</v>
      </c>
      <c r="D12" s="107" t="s">
        <v>15</v>
      </c>
      <c r="E12" s="21" t="s">
        <v>98</v>
      </c>
      <c r="F12" s="17">
        <v>5</v>
      </c>
      <c r="J12" s="39">
        <v>93050750</v>
      </c>
    </row>
    <row r="13" spans="1:10" ht="17.100000000000001" customHeight="1">
      <c r="A13" s="98"/>
      <c r="B13" s="21" t="s">
        <v>64</v>
      </c>
      <c r="C13" s="17" t="s">
        <v>95</v>
      </c>
      <c r="D13" s="107"/>
      <c r="E13" s="21"/>
      <c r="F13" s="17"/>
    </row>
    <row r="14" spans="1:10" ht="17.100000000000001" customHeight="1">
      <c r="A14" s="98"/>
      <c r="B14" s="21" t="s">
        <v>67</v>
      </c>
      <c r="C14" s="17" t="s">
        <v>96</v>
      </c>
      <c r="D14" s="107" t="s">
        <v>16</v>
      </c>
      <c r="E14" s="21" t="s">
        <v>64</v>
      </c>
      <c r="F14" s="35">
        <v>0</v>
      </c>
    </row>
    <row r="15" spans="1:10" ht="17.100000000000001" customHeight="1">
      <c r="A15" s="98"/>
      <c r="B15" s="21" t="s">
        <v>68</v>
      </c>
      <c r="C15" s="17" t="s">
        <v>97</v>
      </c>
      <c r="D15" s="107"/>
      <c r="E15" s="21"/>
      <c r="F15" s="35"/>
    </row>
    <row r="16" spans="1:10" ht="27.95" customHeight="1">
      <c r="A16" s="86"/>
      <c r="B16" s="86"/>
      <c r="C16" s="86"/>
      <c r="D16" s="86"/>
      <c r="E16" s="86"/>
      <c r="F16" s="86"/>
    </row>
    <row r="17" spans="1:6" ht="18.95" customHeight="1">
      <c r="A17" s="2"/>
      <c r="B17" s="41" t="s">
        <v>32</v>
      </c>
      <c r="C17" s="41" t="s">
        <v>20</v>
      </c>
      <c r="D17" s="41" t="s">
        <v>21</v>
      </c>
      <c r="E17" s="101" t="s">
        <v>22</v>
      </c>
      <c r="F17" s="102"/>
    </row>
    <row r="18" spans="1:6" ht="17.100000000000001" customHeight="1">
      <c r="A18" s="98" t="s">
        <v>28</v>
      </c>
      <c r="B18" s="25"/>
      <c r="C18" s="25"/>
      <c r="D18" s="11"/>
      <c r="E18" s="99"/>
      <c r="F18" s="100"/>
    </row>
    <row r="19" spans="1:6" ht="17.100000000000001" customHeight="1">
      <c r="A19" s="98"/>
      <c r="B19" s="25"/>
      <c r="C19" s="25"/>
      <c r="D19" s="11"/>
      <c r="E19" s="99"/>
      <c r="F19" s="100"/>
    </row>
    <row r="20" spans="1:6" ht="17.100000000000001" customHeight="1">
      <c r="A20" s="98"/>
      <c r="B20" s="25"/>
      <c r="C20" s="25"/>
      <c r="D20" s="11"/>
      <c r="E20" s="99"/>
      <c r="F20" s="100"/>
    </row>
    <row r="21" spans="1:6" ht="17.100000000000001" customHeight="1">
      <c r="A21" s="98"/>
      <c r="B21" s="25"/>
      <c r="C21" s="25"/>
      <c r="D21" s="11"/>
      <c r="E21" s="99"/>
      <c r="F21" s="100"/>
    </row>
    <row r="22" spans="1:6" ht="17.100000000000001" customHeight="1">
      <c r="A22" s="98"/>
      <c r="B22" s="25"/>
      <c r="C22" s="25"/>
      <c r="D22" s="11"/>
      <c r="E22" s="99"/>
      <c r="F22" s="100"/>
    </row>
    <row r="23" spans="1:6" ht="17.100000000000001" customHeight="1">
      <c r="A23" s="103"/>
      <c r="B23" s="25"/>
      <c r="C23" s="17"/>
      <c r="D23" s="11"/>
      <c r="E23" s="99"/>
      <c r="F23" s="100"/>
    </row>
    <row r="24" spans="1:6" ht="17.100000000000001" customHeight="1">
      <c r="A24" s="98" t="s">
        <v>0</v>
      </c>
      <c r="B24" s="25"/>
      <c r="C24" s="25"/>
      <c r="D24" s="11"/>
      <c r="E24" s="99"/>
      <c r="F24" s="100"/>
    </row>
    <row r="25" spans="1:6" ht="17.100000000000001" customHeight="1">
      <c r="A25" s="98"/>
      <c r="B25" s="25"/>
      <c r="C25" s="25"/>
      <c r="D25" s="11"/>
      <c r="E25" s="99"/>
      <c r="F25" s="100"/>
    </row>
    <row r="26" spans="1:6" ht="17.100000000000001" customHeight="1">
      <c r="A26" s="98"/>
      <c r="B26" s="25"/>
      <c r="C26" s="25"/>
      <c r="D26" s="11"/>
      <c r="E26" s="99"/>
      <c r="F26" s="100"/>
    </row>
    <row r="27" spans="1:6" ht="17.100000000000001" customHeight="1">
      <c r="A27" s="98"/>
      <c r="B27" s="25"/>
      <c r="C27" s="25"/>
      <c r="D27" s="11"/>
      <c r="E27" s="99"/>
      <c r="F27" s="100"/>
    </row>
    <row r="28" spans="1:6" ht="17.100000000000001" customHeight="1">
      <c r="A28" s="98"/>
      <c r="B28" s="25"/>
      <c r="C28" s="25"/>
      <c r="D28" s="11"/>
      <c r="E28" s="99"/>
      <c r="F28" s="100"/>
    </row>
    <row r="29" spans="1:6" ht="17.100000000000001" customHeight="1">
      <c r="A29" s="98"/>
      <c r="B29" s="25"/>
      <c r="C29" s="25"/>
      <c r="D29" s="11"/>
      <c r="E29" s="99"/>
      <c r="F29" s="100"/>
    </row>
    <row r="30" spans="1:6" ht="26.1" customHeight="1">
      <c r="A30" s="86" t="s">
        <v>44</v>
      </c>
      <c r="B30" s="86"/>
      <c r="C30" s="86"/>
      <c r="D30" s="86"/>
      <c r="E30" s="86"/>
      <c r="F30" s="86"/>
    </row>
    <row r="31" spans="1:6" ht="17.100000000000001" customHeight="1">
      <c r="A31" s="83" t="s">
        <v>29</v>
      </c>
      <c r="B31" s="18" t="s">
        <v>35</v>
      </c>
      <c r="C31" s="23" t="s">
        <v>99</v>
      </c>
      <c r="D31" s="83" t="s">
        <v>19</v>
      </c>
      <c r="E31" s="41" t="s">
        <v>35</v>
      </c>
      <c r="F31" s="22" t="s">
        <v>100</v>
      </c>
    </row>
    <row r="32" spans="1:6" ht="17.100000000000001" customHeight="1">
      <c r="A32" s="94"/>
      <c r="B32" s="19" t="s">
        <v>36</v>
      </c>
      <c r="C32" s="23" t="s">
        <v>57</v>
      </c>
      <c r="D32" s="95"/>
      <c r="E32" s="16" t="s">
        <v>40</v>
      </c>
      <c r="F32" s="24" t="s">
        <v>102</v>
      </c>
    </row>
    <row r="33" spans="1:6" ht="17.100000000000001" customHeight="1">
      <c r="A33" s="94"/>
      <c r="B33" s="20" t="s">
        <v>37</v>
      </c>
      <c r="C33" s="23" t="s">
        <v>66</v>
      </c>
      <c r="D33" s="95"/>
      <c r="E33" s="16" t="s">
        <v>41</v>
      </c>
      <c r="F33" s="24" t="s">
        <v>101</v>
      </c>
    </row>
    <row r="34" spans="1:6" ht="17.100000000000001" customHeight="1">
      <c r="A34" s="84"/>
      <c r="B34" s="20" t="s">
        <v>38</v>
      </c>
      <c r="C34" s="23" t="s">
        <v>60</v>
      </c>
      <c r="D34" s="96"/>
      <c r="E34" s="16" t="s">
        <v>42</v>
      </c>
      <c r="F34" s="24"/>
    </row>
    <row r="35" spans="1:6" ht="17.100000000000001" customHeight="1">
      <c r="A35" s="85"/>
      <c r="B35" s="20" t="s">
        <v>39</v>
      </c>
      <c r="C35" s="23" t="s">
        <v>55</v>
      </c>
      <c r="D35" s="97"/>
      <c r="E35" s="16" t="s">
        <v>43</v>
      </c>
      <c r="F35" s="24"/>
    </row>
    <row r="36" spans="1:6" ht="27" customHeight="1">
      <c r="A36" s="86" t="s">
        <v>44</v>
      </c>
      <c r="B36" s="86"/>
      <c r="C36" s="86"/>
      <c r="D36" s="86"/>
      <c r="E36" s="86"/>
      <c r="F36" s="86"/>
    </row>
    <row r="37" spans="1:6" ht="17.100000000000001" customHeight="1">
      <c r="A37" s="83" t="s">
        <v>30</v>
      </c>
      <c r="B37" s="78"/>
      <c r="C37" s="79"/>
      <c r="D37" s="79"/>
      <c r="E37" s="79"/>
      <c r="F37" s="80"/>
    </row>
    <row r="38" spans="1:6" ht="17.100000000000001" customHeight="1">
      <c r="A38" s="84"/>
      <c r="B38" s="78"/>
      <c r="C38" s="79"/>
      <c r="D38" s="79"/>
      <c r="E38" s="79"/>
      <c r="F38" s="80"/>
    </row>
    <row r="39" spans="1:6" ht="17.100000000000001" customHeight="1">
      <c r="A39" s="85"/>
      <c r="B39" s="78"/>
      <c r="C39" s="81"/>
      <c r="D39" s="81"/>
      <c r="E39" s="81"/>
      <c r="F39" s="82"/>
    </row>
    <row r="40" spans="1:6" ht="17.100000000000001" customHeight="1">
      <c r="A40" s="83" t="s">
        <v>19</v>
      </c>
      <c r="B40" s="78"/>
      <c r="C40" s="79"/>
      <c r="D40" s="79"/>
      <c r="E40" s="79"/>
      <c r="F40" s="80"/>
    </row>
    <row r="41" spans="1:6" ht="17.100000000000001" customHeight="1">
      <c r="A41" s="84"/>
      <c r="B41" s="78"/>
      <c r="C41" s="79"/>
      <c r="D41" s="79"/>
      <c r="E41" s="79"/>
      <c r="F41" s="80"/>
    </row>
    <row r="42" spans="1:6" ht="17.100000000000001" customHeight="1">
      <c r="A42" s="85"/>
      <c r="B42" s="78"/>
      <c r="C42" s="81"/>
      <c r="D42" s="81"/>
      <c r="E42" s="81"/>
      <c r="F42" s="82"/>
    </row>
    <row r="43" spans="1:6" ht="24" customHeight="1">
      <c r="A43" s="86" t="s">
        <v>31</v>
      </c>
      <c r="B43" s="86"/>
      <c r="C43" s="86"/>
      <c r="D43" s="86"/>
      <c r="E43" s="86"/>
      <c r="F43" s="86"/>
    </row>
    <row r="44" spans="1:6" ht="27" customHeight="1">
      <c r="A44" s="42" t="s">
        <v>29</v>
      </c>
      <c r="B44" s="87"/>
      <c r="C44" s="88"/>
      <c r="D44" s="42" t="s">
        <v>19</v>
      </c>
      <c r="E44" s="87"/>
      <c r="F44" s="88"/>
    </row>
    <row r="45" spans="1:6" ht="24" customHeight="1">
      <c r="A45" s="89" t="s">
        <v>11</v>
      </c>
      <c r="B45" s="90"/>
      <c r="C45" s="91"/>
      <c r="D45" s="40" t="s">
        <v>10</v>
      </c>
      <c r="E45" s="92">
        <f>B39</f>
        <v>0</v>
      </c>
      <c r="F45" s="93"/>
    </row>
    <row r="46" spans="1:6" ht="17.100000000000001" customHeight="1">
      <c r="A46" s="76" t="s">
        <v>29</v>
      </c>
      <c r="B46" s="13" t="s">
        <v>2</v>
      </c>
      <c r="C46" s="13" t="s">
        <v>23</v>
      </c>
      <c r="D46" s="76" t="s">
        <v>19</v>
      </c>
      <c r="E46" s="13" t="s">
        <v>24</v>
      </c>
      <c r="F46" s="13" t="s">
        <v>3</v>
      </c>
    </row>
    <row r="47" spans="1:6" ht="17.100000000000001" customHeight="1">
      <c r="A47" s="76"/>
      <c r="B47" s="3"/>
      <c r="C47" s="3"/>
      <c r="D47" s="77"/>
      <c r="E47" s="3"/>
      <c r="F47" s="14"/>
    </row>
    <row r="48" spans="1:6" ht="17.100000000000001" customHeight="1">
      <c r="A48" s="76"/>
      <c r="B48" s="3"/>
      <c r="C48" s="3"/>
      <c r="D48" s="77"/>
      <c r="E48" s="3"/>
      <c r="F48" s="14"/>
    </row>
    <row r="49" spans="1:6" ht="17.100000000000001" customHeight="1">
      <c r="A49" s="76"/>
      <c r="B49" s="3"/>
      <c r="C49" s="3"/>
      <c r="D49" s="77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tabSelected="1" topLeftCell="A22" zoomScale="90" zoomScaleNormal="90" zoomScalePageLayoutView="150" workbookViewId="0">
      <selection activeCell="B40" sqref="B40:F40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104"/>
      <c r="B1" s="104"/>
      <c r="C1" s="104"/>
      <c r="D1" s="104"/>
      <c r="E1" s="104"/>
      <c r="F1" s="104"/>
    </row>
    <row r="2" spans="1:10" ht="20.100000000000001" customHeight="1">
      <c r="A2" s="74" t="s">
        <v>4</v>
      </c>
      <c r="B2" s="15">
        <v>42338</v>
      </c>
      <c r="C2" s="5"/>
      <c r="D2" s="15"/>
      <c r="E2" s="6" t="s">
        <v>45</v>
      </c>
      <c r="F2" s="17"/>
      <c r="G2" s="30">
        <f>SUM(D4:D8)+SUM(F4:F8)</f>
        <v>1</v>
      </c>
    </row>
    <row r="3" spans="1:10" ht="24" customHeight="1">
      <c r="A3" s="105" t="s">
        <v>59</v>
      </c>
      <c r="B3" s="10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74" t="s">
        <v>5</v>
      </c>
      <c r="B4" s="27">
        <v>700000</v>
      </c>
      <c r="C4" s="8" t="s">
        <v>54</v>
      </c>
      <c r="D4" s="10">
        <v>0.01</v>
      </c>
      <c r="E4" s="9" t="s">
        <v>49</v>
      </c>
      <c r="F4" s="10">
        <v>0.08</v>
      </c>
    </row>
    <row r="5" spans="1:10" ht="17.100000000000001" customHeight="1">
      <c r="A5" s="74" t="s">
        <v>6</v>
      </c>
      <c r="B5" s="29">
        <f>B6-B4</f>
        <v>866400</v>
      </c>
      <c r="C5" s="9" t="s">
        <v>48</v>
      </c>
      <c r="D5" s="10">
        <v>0.03</v>
      </c>
      <c r="E5" s="9" t="s">
        <v>50</v>
      </c>
      <c r="F5" s="10">
        <v>0</v>
      </c>
      <c r="G5" s="31">
        <f>B7+B6</f>
        <v>61681910</v>
      </c>
    </row>
    <row r="6" spans="1:10" ht="17.100000000000001" customHeight="1">
      <c r="A6" s="74" t="s">
        <v>7</v>
      </c>
      <c r="B6" s="29">
        <v>1566400</v>
      </c>
      <c r="C6" s="8" t="s">
        <v>53</v>
      </c>
      <c r="D6" s="10">
        <v>0.03</v>
      </c>
      <c r="E6" s="9" t="s">
        <v>51</v>
      </c>
      <c r="F6" s="10">
        <v>0.23</v>
      </c>
      <c r="G6" s="34"/>
      <c r="H6" s="33"/>
    </row>
    <row r="7" spans="1:10" ht="17.100000000000001" customHeight="1">
      <c r="A7" s="74" t="s">
        <v>8</v>
      </c>
      <c r="B7" s="29">
        <v>60115510</v>
      </c>
      <c r="C7" s="9" t="s">
        <v>33</v>
      </c>
      <c r="D7" s="10">
        <v>0.13</v>
      </c>
      <c r="E7" s="9" t="s">
        <v>52</v>
      </c>
      <c r="F7" s="10">
        <v>0.49</v>
      </c>
      <c r="G7" s="32"/>
    </row>
    <row r="8" spans="1:10" ht="17.100000000000001" customHeight="1">
      <c r="A8" s="74" t="s">
        <v>12</v>
      </c>
      <c r="B8" s="29">
        <v>77192850</v>
      </c>
      <c r="C8" s="8" t="s">
        <v>34</v>
      </c>
      <c r="D8" s="10">
        <v>0</v>
      </c>
      <c r="E8" s="9"/>
      <c r="F8" s="10"/>
    </row>
    <row r="9" spans="1:10" ht="17.100000000000001" customHeight="1">
      <c r="A9" s="74" t="s">
        <v>27</v>
      </c>
      <c r="B9" s="28">
        <f>B7/B8</f>
        <v>0.77877044311746491</v>
      </c>
      <c r="C9" s="8"/>
      <c r="D9" s="10"/>
      <c r="E9" s="9"/>
      <c r="F9" s="12"/>
    </row>
    <row r="10" spans="1:10" ht="27.95" customHeight="1">
      <c r="A10" s="86" t="s">
        <v>25</v>
      </c>
      <c r="B10" s="86"/>
      <c r="C10" s="86"/>
      <c r="D10" s="86"/>
      <c r="E10" s="86"/>
      <c r="F10" s="86"/>
    </row>
    <row r="11" spans="1:10" ht="17.100000000000001" customHeight="1">
      <c r="A11" s="98" t="s">
        <v>26</v>
      </c>
      <c r="B11" s="74" t="s">
        <v>18</v>
      </c>
      <c r="C11" s="74" t="s">
        <v>14</v>
      </c>
      <c r="D11" s="74" t="s">
        <v>17</v>
      </c>
      <c r="E11" s="74"/>
      <c r="F11" s="16" t="s">
        <v>9</v>
      </c>
    </row>
    <row r="12" spans="1:10" ht="17.100000000000001" customHeight="1">
      <c r="A12" s="98"/>
      <c r="B12" s="21" t="s">
        <v>228</v>
      </c>
      <c r="C12" s="17" t="s">
        <v>483</v>
      </c>
      <c r="D12" s="107" t="s">
        <v>15</v>
      </c>
      <c r="E12" s="21" t="s">
        <v>272</v>
      </c>
      <c r="F12" s="17">
        <v>4</v>
      </c>
      <c r="J12" s="39">
        <v>93050750</v>
      </c>
    </row>
    <row r="13" spans="1:10" ht="17.100000000000001" customHeight="1">
      <c r="A13" s="98"/>
      <c r="B13" s="21" t="s">
        <v>383</v>
      </c>
      <c r="C13" s="17" t="s">
        <v>484</v>
      </c>
      <c r="D13" s="107"/>
      <c r="E13" s="21" t="s">
        <v>487</v>
      </c>
      <c r="F13" s="17">
        <v>4</v>
      </c>
    </row>
    <row r="14" spans="1:10" ht="17.100000000000001" customHeight="1">
      <c r="A14" s="98"/>
      <c r="B14" s="21" t="s">
        <v>177</v>
      </c>
      <c r="C14" s="17" t="s">
        <v>485</v>
      </c>
      <c r="D14" s="107" t="s">
        <v>16</v>
      </c>
      <c r="E14" s="21" t="s">
        <v>436</v>
      </c>
      <c r="F14" s="35">
        <v>0</v>
      </c>
    </row>
    <row r="15" spans="1:10" ht="17.100000000000001" customHeight="1">
      <c r="A15" s="98"/>
      <c r="B15" s="21" t="s">
        <v>229</v>
      </c>
      <c r="C15" s="17" t="s">
        <v>486</v>
      </c>
      <c r="D15" s="107"/>
      <c r="E15" s="21" t="s">
        <v>236</v>
      </c>
      <c r="F15" s="35">
        <v>0</v>
      </c>
    </row>
    <row r="16" spans="1:10" ht="27.95" customHeight="1">
      <c r="A16" s="86"/>
      <c r="B16" s="86"/>
      <c r="C16" s="86"/>
      <c r="D16" s="86"/>
      <c r="E16" s="86"/>
      <c r="F16" s="86"/>
    </row>
    <row r="17" spans="1:6" ht="18.95" customHeight="1">
      <c r="A17" s="2"/>
      <c r="B17" s="74" t="s">
        <v>32</v>
      </c>
      <c r="C17" s="74" t="s">
        <v>20</v>
      </c>
      <c r="D17" s="74" t="s">
        <v>21</v>
      </c>
      <c r="E17" s="101" t="s">
        <v>22</v>
      </c>
      <c r="F17" s="102"/>
    </row>
    <row r="18" spans="1:6" ht="17.100000000000001" customHeight="1">
      <c r="A18" s="98" t="s">
        <v>28</v>
      </c>
      <c r="B18" s="25"/>
      <c r="C18" s="25"/>
      <c r="D18" s="11"/>
      <c r="E18" s="99"/>
      <c r="F18" s="100"/>
    </row>
    <row r="19" spans="1:6" ht="17.100000000000001" customHeight="1">
      <c r="A19" s="98"/>
      <c r="B19" s="25"/>
      <c r="C19" s="25"/>
      <c r="D19" s="11"/>
      <c r="E19" s="99"/>
      <c r="F19" s="100"/>
    </row>
    <row r="20" spans="1:6" ht="17.100000000000001" customHeight="1">
      <c r="A20" s="98"/>
      <c r="B20" s="25"/>
      <c r="C20" s="25"/>
      <c r="D20" s="11"/>
      <c r="E20" s="99"/>
      <c r="F20" s="100"/>
    </row>
    <row r="21" spans="1:6" ht="17.100000000000001" customHeight="1">
      <c r="A21" s="98"/>
      <c r="B21" s="25"/>
      <c r="C21" s="25"/>
      <c r="D21" s="11"/>
      <c r="E21" s="99"/>
      <c r="F21" s="100"/>
    </row>
    <row r="22" spans="1:6" ht="17.100000000000001" customHeight="1">
      <c r="A22" s="98"/>
      <c r="B22" s="25"/>
      <c r="C22" s="25"/>
      <c r="D22" s="11"/>
      <c r="E22" s="99"/>
      <c r="F22" s="100"/>
    </row>
    <row r="23" spans="1:6" ht="17.100000000000001" customHeight="1">
      <c r="A23" s="103"/>
      <c r="B23" s="25"/>
      <c r="C23" s="17"/>
      <c r="D23" s="11"/>
      <c r="E23" s="99"/>
      <c r="F23" s="100"/>
    </row>
    <row r="24" spans="1:6" ht="17.100000000000001" customHeight="1">
      <c r="A24" s="98" t="s">
        <v>0</v>
      </c>
      <c r="B24" s="25"/>
      <c r="C24" s="25"/>
      <c r="D24" s="11"/>
      <c r="E24" s="99"/>
      <c r="F24" s="100"/>
    </row>
    <row r="25" spans="1:6" ht="17.100000000000001" customHeight="1">
      <c r="A25" s="98"/>
      <c r="B25" s="25"/>
      <c r="C25" s="25"/>
      <c r="D25" s="11"/>
      <c r="E25" s="99"/>
      <c r="F25" s="100"/>
    </row>
    <row r="26" spans="1:6" ht="17.100000000000001" customHeight="1">
      <c r="A26" s="98"/>
      <c r="B26" s="25"/>
      <c r="C26" s="25"/>
      <c r="D26" s="11"/>
      <c r="E26" s="99"/>
      <c r="F26" s="100"/>
    </row>
    <row r="27" spans="1:6" ht="17.100000000000001" customHeight="1">
      <c r="A27" s="98"/>
      <c r="B27" s="25"/>
      <c r="C27" s="25"/>
      <c r="D27" s="11"/>
      <c r="E27" s="99"/>
      <c r="F27" s="100"/>
    </row>
    <row r="28" spans="1:6" ht="17.100000000000001" customHeight="1">
      <c r="A28" s="98"/>
      <c r="B28" s="25"/>
      <c r="C28" s="25"/>
      <c r="D28" s="11"/>
      <c r="E28" s="99"/>
      <c r="F28" s="100"/>
    </row>
    <row r="29" spans="1:6" ht="17.100000000000001" customHeight="1">
      <c r="A29" s="98"/>
      <c r="B29" s="25"/>
      <c r="C29" s="25"/>
      <c r="D29" s="11"/>
      <c r="E29" s="99"/>
      <c r="F29" s="100"/>
    </row>
    <row r="30" spans="1:6" ht="26.1" customHeight="1">
      <c r="A30" s="86" t="s">
        <v>44</v>
      </c>
      <c r="B30" s="86"/>
      <c r="C30" s="86"/>
      <c r="D30" s="86"/>
      <c r="E30" s="86"/>
      <c r="F30" s="86"/>
    </row>
    <row r="31" spans="1:6" ht="17.100000000000001" customHeight="1">
      <c r="A31" s="83" t="s">
        <v>29</v>
      </c>
      <c r="B31" s="18" t="s">
        <v>35</v>
      </c>
      <c r="C31" s="23" t="s">
        <v>488</v>
      </c>
      <c r="D31" s="83" t="s">
        <v>19</v>
      </c>
      <c r="E31" s="74" t="s">
        <v>35</v>
      </c>
      <c r="F31" s="24" t="s">
        <v>477</v>
      </c>
    </row>
    <row r="32" spans="1:6" ht="17.100000000000001" customHeight="1">
      <c r="A32" s="94"/>
      <c r="B32" s="19" t="s">
        <v>36</v>
      </c>
      <c r="C32" s="23" t="s">
        <v>453</v>
      </c>
      <c r="D32" s="95"/>
      <c r="E32" s="16" t="s">
        <v>40</v>
      </c>
      <c r="F32" s="22" t="s">
        <v>478</v>
      </c>
    </row>
    <row r="33" spans="1:6" ht="17.100000000000001" customHeight="1">
      <c r="A33" s="94"/>
      <c r="B33" s="20" t="s">
        <v>37</v>
      </c>
      <c r="C33" s="23" t="s">
        <v>66</v>
      </c>
      <c r="D33" s="95"/>
      <c r="E33" s="16" t="s">
        <v>41</v>
      </c>
      <c r="F33" s="24" t="s">
        <v>133</v>
      </c>
    </row>
    <row r="34" spans="1:6" ht="17.100000000000001" customHeight="1">
      <c r="A34" s="84"/>
      <c r="B34" s="20" t="s">
        <v>38</v>
      </c>
      <c r="C34" s="23" t="s">
        <v>57</v>
      </c>
      <c r="D34" s="96"/>
      <c r="E34" s="16" t="s">
        <v>42</v>
      </c>
      <c r="F34" s="24"/>
    </row>
    <row r="35" spans="1:6" ht="17.100000000000001" customHeight="1">
      <c r="A35" s="85"/>
      <c r="B35" s="20" t="s">
        <v>39</v>
      </c>
      <c r="C35" s="23" t="s">
        <v>58</v>
      </c>
      <c r="D35" s="97"/>
      <c r="E35" s="16" t="s">
        <v>43</v>
      </c>
      <c r="F35" s="24"/>
    </row>
    <row r="36" spans="1:6" ht="27" customHeight="1">
      <c r="A36" s="86" t="s">
        <v>44</v>
      </c>
      <c r="B36" s="86"/>
      <c r="C36" s="86"/>
      <c r="D36" s="86"/>
      <c r="E36" s="86"/>
      <c r="F36" s="86"/>
    </row>
    <row r="37" spans="1:6" ht="17.100000000000001" customHeight="1">
      <c r="A37" s="83" t="s">
        <v>30</v>
      </c>
      <c r="B37" s="78" t="s">
        <v>489</v>
      </c>
      <c r="C37" s="79"/>
      <c r="D37" s="79"/>
      <c r="E37" s="79"/>
      <c r="F37" s="80"/>
    </row>
    <row r="38" spans="1:6" ht="17.100000000000001" customHeight="1">
      <c r="A38" s="84"/>
      <c r="B38" s="78"/>
      <c r="C38" s="79"/>
      <c r="D38" s="79"/>
      <c r="E38" s="79"/>
      <c r="F38" s="80"/>
    </row>
    <row r="39" spans="1:6" ht="17.100000000000001" customHeight="1">
      <c r="A39" s="85"/>
      <c r="B39" s="78"/>
      <c r="C39" s="81"/>
      <c r="D39" s="81"/>
      <c r="E39" s="81"/>
      <c r="F39" s="82"/>
    </row>
    <row r="40" spans="1:6" ht="17.100000000000001" customHeight="1">
      <c r="A40" s="83" t="s">
        <v>19</v>
      </c>
      <c r="B40" s="78" t="s">
        <v>490</v>
      </c>
      <c r="C40" s="79"/>
      <c r="D40" s="79"/>
      <c r="E40" s="79"/>
      <c r="F40" s="80"/>
    </row>
    <row r="41" spans="1:6" ht="17.100000000000001" customHeight="1">
      <c r="A41" s="84"/>
      <c r="B41" s="78"/>
      <c r="C41" s="79"/>
      <c r="D41" s="79"/>
      <c r="E41" s="79"/>
      <c r="F41" s="80"/>
    </row>
    <row r="42" spans="1:6" ht="17.100000000000001" customHeight="1">
      <c r="A42" s="85"/>
      <c r="B42" s="78"/>
      <c r="C42" s="81"/>
      <c r="D42" s="81"/>
      <c r="E42" s="81"/>
      <c r="F42" s="82"/>
    </row>
    <row r="43" spans="1:6" ht="24" customHeight="1">
      <c r="A43" s="86" t="s">
        <v>31</v>
      </c>
      <c r="B43" s="86"/>
      <c r="C43" s="86"/>
      <c r="D43" s="86"/>
      <c r="E43" s="86"/>
      <c r="F43" s="86"/>
    </row>
    <row r="44" spans="1:6" ht="27" customHeight="1">
      <c r="A44" s="75" t="s">
        <v>29</v>
      </c>
      <c r="B44" s="87"/>
      <c r="C44" s="88"/>
      <c r="D44" s="75" t="s">
        <v>19</v>
      </c>
      <c r="E44" s="87"/>
      <c r="F44" s="88"/>
    </row>
    <row r="45" spans="1:6" ht="24" customHeight="1">
      <c r="A45" s="89" t="s">
        <v>11</v>
      </c>
      <c r="B45" s="90"/>
      <c r="C45" s="91"/>
      <c r="D45" s="73" t="s">
        <v>10</v>
      </c>
      <c r="E45" s="92">
        <f>B39</f>
        <v>0</v>
      </c>
      <c r="F45" s="93"/>
    </row>
    <row r="46" spans="1:6" ht="17.100000000000001" customHeight="1">
      <c r="A46" s="76" t="s">
        <v>29</v>
      </c>
      <c r="B46" s="13" t="s">
        <v>2</v>
      </c>
      <c r="C46" s="13" t="s">
        <v>23</v>
      </c>
      <c r="D46" s="76" t="s">
        <v>19</v>
      </c>
      <c r="E46" s="13" t="s">
        <v>24</v>
      </c>
      <c r="F46" s="13" t="s">
        <v>3</v>
      </c>
    </row>
    <row r="47" spans="1:6" ht="17.100000000000001" customHeight="1">
      <c r="A47" s="76"/>
      <c r="B47" s="3"/>
      <c r="C47" s="3"/>
      <c r="D47" s="77"/>
      <c r="E47" s="3"/>
      <c r="F47" s="14"/>
    </row>
    <row r="48" spans="1:6" ht="17.100000000000001" customHeight="1">
      <c r="A48" s="76"/>
      <c r="B48" s="3"/>
      <c r="C48" s="3"/>
      <c r="D48" s="77"/>
      <c r="E48" s="3"/>
      <c r="F48" s="14"/>
    </row>
    <row r="49" spans="1:6" ht="17.100000000000001" customHeight="1">
      <c r="A49" s="76"/>
      <c r="B49" s="3"/>
      <c r="C49" s="3"/>
      <c r="D49" s="77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54"/>
  <sheetViews>
    <sheetView zoomScaleNormal="100" zoomScalePageLayoutView="150" workbookViewId="0">
      <selection activeCell="B37" sqref="B37:F37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104"/>
      <c r="B1" s="104"/>
      <c r="C1" s="104"/>
      <c r="D1" s="104"/>
      <c r="E1" s="104"/>
      <c r="F1" s="104"/>
    </row>
    <row r="2" spans="1:10" ht="20.100000000000001" customHeight="1">
      <c r="A2" s="41" t="s">
        <v>4</v>
      </c>
      <c r="B2" s="15">
        <v>42312</v>
      </c>
      <c r="C2" s="5"/>
      <c r="D2" s="15"/>
      <c r="E2" s="6" t="s">
        <v>45</v>
      </c>
      <c r="F2" s="17"/>
      <c r="G2" s="30">
        <f>SUM(D4:D8)+SUM(F4:F8)</f>
        <v>1.01</v>
      </c>
    </row>
    <row r="3" spans="1:10" ht="24" customHeight="1">
      <c r="A3" s="105" t="s">
        <v>59</v>
      </c>
      <c r="B3" s="10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41" t="s">
        <v>5</v>
      </c>
      <c r="B4" s="27">
        <v>240000</v>
      </c>
      <c r="C4" s="8" t="s">
        <v>54</v>
      </c>
      <c r="D4" s="10">
        <v>0.04</v>
      </c>
      <c r="E4" s="9" t="s">
        <v>49</v>
      </c>
      <c r="F4" s="10">
        <v>0</v>
      </c>
    </row>
    <row r="5" spans="1:10" ht="17.100000000000001" customHeight="1">
      <c r="A5" s="41" t="s">
        <v>6</v>
      </c>
      <c r="B5" s="29">
        <f>B6-B4</f>
        <v>2004500</v>
      </c>
      <c r="C5" s="9" t="s">
        <v>48</v>
      </c>
      <c r="D5" s="10">
        <v>0.06</v>
      </c>
      <c r="E5" s="9" t="s">
        <v>50</v>
      </c>
      <c r="F5" s="10">
        <v>0.05</v>
      </c>
      <c r="G5" s="31">
        <f>B7+B6</f>
        <v>8579350</v>
      </c>
    </row>
    <row r="6" spans="1:10" ht="17.100000000000001" customHeight="1">
      <c r="A6" s="41" t="s">
        <v>7</v>
      </c>
      <c r="B6" s="29">
        <v>2244500</v>
      </c>
      <c r="C6" s="8" t="s">
        <v>53</v>
      </c>
      <c r="D6" s="10">
        <v>0.04</v>
      </c>
      <c r="E6" s="9" t="s">
        <v>51</v>
      </c>
      <c r="F6" s="10">
        <v>0</v>
      </c>
      <c r="G6" s="34"/>
      <c r="H6" s="33"/>
    </row>
    <row r="7" spans="1:10" ht="17.100000000000001" customHeight="1">
      <c r="A7" s="41" t="s">
        <v>8</v>
      </c>
      <c r="B7" s="29">
        <v>6334850</v>
      </c>
      <c r="C7" s="9" t="s">
        <v>33</v>
      </c>
      <c r="D7" s="10">
        <v>0.12</v>
      </c>
      <c r="E7" s="9" t="s">
        <v>52</v>
      </c>
      <c r="F7" s="10">
        <v>0.21</v>
      </c>
      <c r="G7" s="32"/>
    </row>
    <row r="8" spans="1:10" ht="17.100000000000001" customHeight="1">
      <c r="A8" s="41" t="s">
        <v>12</v>
      </c>
      <c r="B8" s="29">
        <v>77192850</v>
      </c>
      <c r="C8" s="8" t="s">
        <v>34</v>
      </c>
      <c r="D8" s="10">
        <v>0.02</v>
      </c>
      <c r="E8" s="9" t="s">
        <v>103</v>
      </c>
      <c r="F8" s="10">
        <v>0.47</v>
      </c>
    </row>
    <row r="9" spans="1:10" ht="17.100000000000001" customHeight="1">
      <c r="A9" s="41" t="s">
        <v>27</v>
      </c>
      <c r="B9" s="28">
        <f>B7/B8</f>
        <v>8.2065243089223944E-2</v>
      </c>
      <c r="C9" s="8"/>
      <c r="D9" s="10"/>
      <c r="E9" s="9"/>
      <c r="F9" s="12"/>
    </row>
    <row r="10" spans="1:10" ht="27.95" customHeight="1">
      <c r="A10" s="86" t="s">
        <v>25</v>
      </c>
      <c r="B10" s="86"/>
      <c r="C10" s="86"/>
      <c r="D10" s="86"/>
      <c r="E10" s="86"/>
      <c r="F10" s="86"/>
    </row>
    <row r="11" spans="1:10" ht="17.100000000000001" customHeight="1">
      <c r="A11" s="98" t="s">
        <v>26</v>
      </c>
      <c r="B11" s="41" t="s">
        <v>18</v>
      </c>
      <c r="C11" s="41" t="s">
        <v>14</v>
      </c>
      <c r="D11" s="41" t="s">
        <v>17</v>
      </c>
      <c r="E11" s="41"/>
      <c r="F11" s="16" t="s">
        <v>9</v>
      </c>
    </row>
    <row r="12" spans="1:10" ht="17.100000000000001" customHeight="1">
      <c r="A12" s="98"/>
      <c r="B12" s="21" t="s">
        <v>63</v>
      </c>
      <c r="C12" s="17" t="s">
        <v>104</v>
      </c>
      <c r="D12" s="107" t="s">
        <v>15</v>
      </c>
      <c r="E12" s="21" t="s">
        <v>108</v>
      </c>
      <c r="F12" s="17">
        <v>15</v>
      </c>
      <c r="J12" s="39">
        <v>93050750</v>
      </c>
    </row>
    <row r="13" spans="1:10" ht="17.100000000000001" customHeight="1">
      <c r="A13" s="98"/>
      <c r="B13" s="21" t="s">
        <v>64</v>
      </c>
      <c r="C13" s="17" t="s">
        <v>105</v>
      </c>
      <c r="D13" s="107"/>
      <c r="E13" s="21"/>
      <c r="F13" s="17"/>
    </row>
    <row r="14" spans="1:10" ht="17.100000000000001" customHeight="1">
      <c r="A14" s="98"/>
      <c r="B14" s="21" t="s">
        <v>67</v>
      </c>
      <c r="C14" s="17" t="s">
        <v>106</v>
      </c>
      <c r="D14" s="107" t="s">
        <v>16</v>
      </c>
      <c r="E14" s="21" t="s">
        <v>109</v>
      </c>
      <c r="F14" s="35">
        <v>0</v>
      </c>
    </row>
    <row r="15" spans="1:10" ht="17.100000000000001" customHeight="1">
      <c r="A15" s="98"/>
      <c r="B15" s="21" t="s">
        <v>68</v>
      </c>
      <c r="C15" s="17" t="s">
        <v>107</v>
      </c>
      <c r="D15" s="107"/>
      <c r="E15" s="21"/>
      <c r="F15" s="35"/>
    </row>
    <row r="16" spans="1:10" ht="27.95" customHeight="1">
      <c r="A16" s="86"/>
      <c r="B16" s="86"/>
      <c r="C16" s="86"/>
      <c r="D16" s="86"/>
      <c r="E16" s="86"/>
      <c r="F16" s="86"/>
    </row>
    <row r="17" spans="1:6" ht="18.95" customHeight="1">
      <c r="A17" s="2"/>
      <c r="B17" s="41" t="s">
        <v>32</v>
      </c>
      <c r="C17" s="41" t="s">
        <v>20</v>
      </c>
      <c r="D17" s="41" t="s">
        <v>21</v>
      </c>
      <c r="E17" s="101" t="s">
        <v>22</v>
      </c>
      <c r="F17" s="102"/>
    </row>
    <row r="18" spans="1:6" ht="17.100000000000001" customHeight="1">
      <c r="A18" s="98" t="s">
        <v>28</v>
      </c>
      <c r="B18" s="25"/>
      <c r="C18" s="25"/>
      <c r="D18" s="11"/>
      <c r="E18" s="99"/>
      <c r="F18" s="100"/>
    </row>
    <row r="19" spans="1:6" ht="17.100000000000001" customHeight="1">
      <c r="A19" s="98"/>
      <c r="B19" s="25"/>
      <c r="C19" s="25"/>
      <c r="D19" s="11"/>
      <c r="E19" s="99"/>
      <c r="F19" s="100"/>
    </row>
    <row r="20" spans="1:6" ht="17.100000000000001" customHeight="1">
      <c r="A20" s="98"/>
      <c r="B20" s="25"/>
      <c r="C20" s="25"/>
      <c r="D20" s="11"/>
      <c r="E20" s="99"/>
      <c r="F20" s="100"/>
    </row>
    <row r="21" spans="1:6" ht="17.100000000000001" customHeight="1">
      <c r="A21" s="98"/>
      <c r="B21" s="25"/>
      <c r="C21" s="25"/>
      <c r="D21" s="11"/>
      <c r="E21" s="99"/>
      <c r="F21" s="100"/>
    </row>
    <row r="22" spans="1:6" ht="17.100000000000001" customHeight="1">
      <c r="A22" s="98"/>
      <c r="B22" s="25"/>
      <c r="C22" s="25"/>
      <c r="D22" s="11"/>
      <c r="E22" s="99"/>
      <c r="F22" s="100"/>
    </row>
    <row r="23" spans="1:6" ht="17.100000000000001" customHeight="1">
      <c r="A23" s="103"/>
      <c r="B23" s="25"/>
      <c r="C23" s="17"/>
      <c r="D23" s="11"/>
      <c r="E23" s="99"/>
      <c r="F23" s="100"/>
    </row>
    <row r="24" spans="1:6" ht="17.100000000000001" customHeight="1">
      <c r="A24" s="98" t="s">
        <v>0</v>
      </c>
      <c r="B24" s="25">
        <v>0.77083333333333337</v>
      </c>
      <c r="C24" s="25" t="s">
        <v>110</v>
      </c>
      <c r="D24" s="11">
        <v>15</v>
      </c>
      <c r="E24" s="99" t="s">
        <v>111</v>
      </c>
      <c r="F24" s="100"/>
    </row>
    <row r="25" spans="1:6" ht="17.100000000000001" customHeight="1">
      <c r="A25" s="98"/>
      <c r="B25" s="25">
        <v>0.79166666666666663</v>
      </c>
      <c r="C25" s="25" t="s">
        <v>112</v>
      </c>
      <c r="D25" s="11">
        <v>2</v>
      </c>
      <c r="E25" s="99"/>
      <c r="F25" s="100"/>
    </row>
    <row r="26" spans="1:6" ht="17.100000000000001" customHeight="1">
      <c r="A26" s="98"/>
      <c r="B26" s="25">
        <v>0.81944444444444453</v>
      </c>
      <c r="C26" s="25" t="s">
        <v>113</v>
      </c>
      <c r="D26" s="11">
        <v>2</v>
      </c>
      <c r="E26" s="99"/>
      <c r="F26" s="100"/>
    </row>
    <row r="27" spans="1:6" ht="17.100000000000001" customHeight="1">
      <c r="A27" s="98"/>
      <c r="B27" s="25"/>
      <c r="C27" s="25"/>
      <c r="D27" s="11"/>
      <c r="E27" s="99"/>
      <c r="F27" s="100"/>
    </row>
    <row r="28" spans="1:6" ht="17.100000000000001" customHeight="1">
      <c r="A28" s="98"/>
      <c r="B28" s="25"/>
      <c r="C28" s="25"/>
      <c r="D28" s="11"/>
      <c r="E28" s="99"/>
      <c r="F28" s="100"/>
    </row>
    <row r="29" spans="1:6" ht="17.100000000000001" customHeight="1">
      <c r="A29" s="98"/>
      <c r="B29" s="25"/>
      <c r="C29" s="25"/>
      <c r="D29" s="11"/>
      <c r="E29" s="99"/>
      <c r="F29" s="100"/>
    </row>
    <row r="30" spans="1:6" ht="26.1" customHeight="1">
      <c r="A30" s="86" t="s">
        <v>44</v>
      </c>
      <c r="B30" s="86"/>
      <c r="C30" s="86"/>
      <c r="D30" s="86"/>
      <c r="E30" s="86"/>
      <c r="F30" s="86"/>
    </row>
    <row r="31" spans="1:6" ht="17.100000000000001" customHeight="1">
      <c r="A31" s="83" t="s">
        <v>29</v>
      </c>
      <c r="B31" s="18" t="s">
        <v>35</v>
      </c>
      <c r="C31" s="23" t="s">
        <v>114</v>
      </c>
      <c r="D31" s="83" t="s">
        <v>19</v>
      </c>
      <c r="E31" s="41" t="s">
        <v>35</v>
      </c>
      <c r="F31" s="22" t="s">
        <v>118</v>
      </c>
    </row>
    <row r="32" spans="1:6" ht="17.100000000000001" customHeight="1">
      <c r="A32" s="94"/>
      <c r="B32" s="19" t="s">
        <v>36</v>
      </c>
      <c r="C32" s="23" t="s">
        <v>57</v>
      </c>
      <c r="D32" s="95"/>
      <c r="E32" s="16" t="s">
        <v>40</v>
      </c>
      <c r="F32" s="24" t="s">
        <v>102</v>
      </c>
    </row>
    <row r="33" spans="1:6" ht="17.100000000000001" customHeight="1">
      <c r="A33" s="94"/>
      <c r="B33" s="20" t="s">
        <v>37</v>
      </c>
      <c r="C33" s="23" t="s">
        <v>115</v>
      </c>
      <c r="D33" s="95"/>
      <c r="E33" s="16" t="s">
        <v>41</v>
      </c>
      <c r="F33" s="24" t="s">
        <v>119</v>
      </c>
    </row>
    <row r="34" spans="1:6" ht="17.100000000000001" customHeight="1">
      <c r="A34" s="84"/>
      <c r="B34" s="20" t="s">
        <v>38</v>
      </c>
      <c r="C34" s="23" t="s">
        <v>117</v>
      </c>
      <c r="D34" s="96"/>
      <c r="E34" s="16" t="s">
        <v>42</v>
      </c>
      <c r="F34" s="24"/>
    </row>
    <row r="35" spans="1:6" ht="17.100000000000001" customHeight="1">
      <c r="A35" s="85"/>
      <c r="B35" s="20" t="s">
        <v>39</v>
      </c>
      <c r="C35" s="23" t="s">
        <v>58</v>
      </c>
      <c r="D35" s="97"/>
      <c r="E35" s="16" t="s">
        <v>43</v>
      </c>
      <c r="F35" s="24"/>
    </row>
    <row r="36" spans="1:6" ht="27" customHeight="1">
      <c r="A36" s="86" t="s">
        <v>44</v>
      </c>
      <c r="B36" s="86"/>
      <c r="C36" s="86"/>
      <c r="D36" s="86"/>
      <c r="E36" s="86"/>
      <c r="F36" s="86"/>
    </row>
    <row r="37" spans="1:6" ht="17.100000000000001" customHeight="1">
      <c r="A37" s="83" t="s">
        <v>30</v>
      </c>
      <c r="B37" s="78" t="s">
        <v>121</v>
      </c>
      <c r="C37" s="79"/>
      <c r="D37" s="79"/>
      <c r="E37" s="79"/>
      <c r="F37" s="80"/>
    </row>
    <row r="38" spans="1:6" ht="17.100000000000001" customHeight="1">
      <c r="A38" s="84"/>
      <c r="B38" s="78"/>
      <c r="C38" s="79"/>
      <c r="D38" s="79"/>
      <c r="E38" s="79"/>
      <c r="F38" s="80"/>
    </row>
    <row r="39" spans="1:6" ht="17.100000000000001" customHeight="1">
      <c r="A39" s="85"/>
      <c r="B39" s="78"/>
      <c r="C39" s="81"/>
      <c r="D39" s="81"/>
      <c r="E39" s="81"/>
      <c r="F39" s="82"/>
    </row>
    <row r="40" spans="1:6" ht="17.100000000000001" customHeight="1">
      <c r="A40" s="83" t="s">
        <v>19</v>
      </c>
      <c r="B40" s="78" t="s">
        <v>120</v>
      </c>
      <c r="C40" s="79"/>
      <c r="D40" s="79"/>
      <c r="E40" s="79"/>
      <c r="F40" s="80"/>
    </row>
    <row r="41" spans="1:6" ht="17.100000000000001" customHeight="1">
      <c r="A41" s="84"/>
      <c r="B41" s="78"/>
      <c r="C41" s="79"/>
      <c r="D41" s="79"/>
      <c r="E41" s="79"/>
      <c r="F41" s="80"/>
    </row>
    <row r="42" spans="1:6" ht="17.100000000000001" customHeight="1">
      <c r="A42" s="85"/>
      <c r="B42" s="78"/>
      <c r="C42" s="81"/>
      <c r="D42" s="81"/>
      <c r="E42" s="81"/>
      <c r="F42" s="82"/>
    </row>
    <row r="43" spans="1:6" ht="24" customHeight="1">
      <c r="A43" s="86" t="s">
        <v>31</v>
      </c>
      <c r="B43" s="86"/>
      <c r="C43" s="86"/>
      <c r="D43" s="86"/>
      <c r="E43" s="86"/>
      <c r="F43" s="86"/>
    </row>
    <row r="44" spans="1:6" ht="27" customHeight="1">
      <c r="A44" s="42" t="s">
        <v>29</v>
      </c>
      <c r="B44" s="87"/>
      <c r="C44" s="88"/>
      <c r="D44" s="42" t="s">
        <v>19</v>
      </c>
      <c r="E44" s="87"/>
      <c r="F44" s="88"/>
    </row>
    <row r="45" spans="1:6" ht="24" customHeight="1">
      <c r="A45" s="89" t="s">
        <v>11</v>
      </c>
      <c r="B45" s="90"/>
      <c r="C45" s="91"/>
      <c r="D45" s="40" t="s">
        <v>10</v>
      </c>
      <c r="E45" s="92">
        <f>B39</f>
        <v>0</v>
      </c>
      <c r="F45" s="93"/>
    </row>
    <row r="46" spans="1:6" ht="17.100000000000001" customHeight="1">
      <c r="A46" s="76" t="s">
        <v>29</v>
      </c>
      <c r="B46" s="13" t="s">
        <v>2</v>
      </c>
      <c r="C46" s="13" t="s">
        <v>23</v>
      </c>
      <c r="D46" s="76" t="s">
        <v>19</v>
      </c>
      <c r="E46" s="13" t="s">
        <v>24</v>
      </c>
      <c r="F46" s="13" t="s">
        <v>3</v>
      </c>
    </row>
    <row r="47" spans="1:6" ht="17.100000000000001" customHeight="1">
      <c r="A47" s="76"/>
      <c r="B47" s="3"/>
      <c r="C47" s="3"/>
      <c r="D47" s="77"/>
      <c r="E47" s="3"/>
      <c r="F47" s="14"/>
    </row>
    <row r="48" spans="1:6" ht="17.100000000000001" customHeight="1">
      <c r="A48" s="76"/>
      <c r="B48" s="3"/>
      <c r="C48" s="3"/>
      <c r="D48" s="77"/>
      <c r="E48" s="3"/>
      <c r="F48" s="14"/>
    </row>
    <row r="49" spans="1:6" ht="17.100000000000001" customHeight="1">
      <c r="A49" s="76"/>
      <c r="B49" s="3"/>
      <c r="C49" s="3"/>
      <c r="D49" s="77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J54"/>
  <sheetViews>
    <sheetView zoomScaleNormal="100" zoomScalePageLayoutView="150" workbookViewId="0">
      <selection activeCell="B40" sqref="B40:F40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104"/>
      <c r="B1" s="104"/>
      <c r="C1" s="104"/>
      <c r="D1" s="104"/>
      <c r="E1" s="104"/>
      <c r="F1" s="104"/>
    </row>
    <row r="2" spans="1:10" ht="20.100000000000001" customHeight="1">
      <c r="A2" s="41" t="s">
        <v>4</v>
      </c>
      <c r="B2" s="15">
        <v>42313</v>
      </c>
      <c r="C2" s="5"/>
      <c r="D2" s="15"/>
      <c r="E2" s="6" t="s">
        <v>45</v>
      </c>
      <c r="F2" s="17"/>
      <c r="G2" s="30">
        <f>SUM(D4:D8)+SUM(F4:F8)</f>
        <v>1.01</v>
      </c>
    </row>
    <row r="3" spans="1:10" ht="24" customHeight="1">
      <c r="A3" s="105" t="s">
        <v>59</v>
      </c>
      <c r="B3" s="10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41" t="s">
        <v>5</v>
      </c>
      <c r="B4" s="27">
        <v>618500</v>
      </c>
      <c r="C4" s="8" t="s">
        <v>54</v>
      </c>
      <c r="D4" s="10">
        <v>0.05</v>
      </c>
      <c r="E4" s="9" t="s">
        <v>49</v>
      </c>
      <c r="F4" s="10">
        <v>0</v>
      </c>
    </row>
    <row r="5" spans="1:10" ht="17.100000000000001" customHeight="1">
      <c r="A5" s="41" t="s">
        <v>6</v>
      </c>
      <c r="B5" s="29">
        <f>B6-B4</f>
        <v>291700</v>
      </c>
      <c r="C5" s="9" t="s">
        <v>48</v>
      </c>
      <c r="D5" s="10">
        <v>0.19</v>
      </c>
      <c r="E5" s="9" t="s">
        <v>50</v>
      </c>
      <c r="F5" s="10">
        <v>0</v>
      </c>
      <c r="G5" s="31">
        <f>B7+B6</f>
        <v>8155250</v>
      </c>
    </row>
    <row r="6" spans="1:10" ht="17.100000000000001" customHeight="1">
      <c r="A6" s="41" t="s">
        <v>7</v>
      </c>
      <c r="B6" s="29">
        <v>910200</v>
      </c>
      <c r="C6" s="8" t="s">
        <v>53</v>
      </c>
      <c r="D6" s="10">
        <v>0.15</v>
      </c>
      <c r="E6" s="9" t="s">
        <v>51</v>
      </c>
      <c r="F6" s="10">
        <v>0.1</v>
      </c>
      <c r="G6" s="34"/>
      <c r="H6" s="33"/>
    </row>
    <row r="7" spans="1:10" ht="17.100000000000001" customHeight="1">
      <c r="A7" s="41" t="s">
        <v>8</v>
      </c>
      <c r="B7" s="29">
        <v>7245050</v>
      </c>
      <c r="C7" s="9" t="s">
        <v>33</v>
      </c>
      <c r="D7" s="10">
        <v>0.43</v>
      </c>
      <c r="E7" s="9" t="s">
        <v>52</v>
      </c>
      <c r="F7" s="10">
        <v>0.09</v>
      </c>
      <c r="G7" s="32"/>
    </row>
    <row r="8" spans="1:10" ht="17.100000000000001" customHeight="1">
      <c r="A8" s="41" t="s">
        <v>12</v>
      </c>
      <c r="B8" s="29">
        <v>77192850</v>
      </c>
      <c r="C8" s="8" t="s">
        <v>34</v>
      </c>
      <c r="D8" s="10">
        <v>0</v>
      </c>
      <c r="E8" s="9"/>
      <c r="F8" s="10"/>
    </row>
    <row r="9" spans="1:10" ht="17.100000000000001" customHeight="1">
      <c r="A9" s="41" t="s">
        <v>27</v>
      </c>
      <c r="B9" s="28">
        <f>B7/B8</f>
        <v>9.3856490594660003E-2</v>
      </c>
      <c r="C9" s="8"/>
      <c r="D9" s="10"/>
      <c r="E9" s="9"/>
      <c r="F9" s="12"/>
    </row>
    <row r="10" spans="1:10" ht="27.95" customHeight="1">
      <c r="A10" s="86" t="s">
        <v>25</v>
      </c>
      <c r="B10" s="86"/>
      <c r="C10" s="86"/>
      <c r="D10" s="86"/>
      <c r="E10" s="86"/>
      <c r="F10" s="86"/>
    </row>
    <row r="11" spans="1:10" ht="17.100000000000001" customHeight="1">
      <c r="A11" s="98" t="s">
        <v>26</v>
      </c>
      <c r="B11" s="41" t="s">
        <v>18</v>
      </c>
      <c r="C11" s="41" t="s">
        <v>14</v>
      </c>
      <c r="D11" s="41" t="s">
        <v>17</v>
      </c>
      <c r="E11" s="41"/>
      <c r="F11" s="16" t="s">
        <v>9</v>
      </c>
    </row>
    <row r="12" spans="1:10" ht="17.100000000000001" customHeight="1">
      <c r="A12" s="98"/>
      <c r="B12" s="21" t="s">
        <v>63</v>
      </c>
      <c r="C12" s="17" t="s">
        <v>122</v>
      </c>
      <c r="D12" s="107" t="s">
        <v>15</v>
      </c>
      <c r="E12" s="21" t="s">
        <v>125</v>
      </c>
      <c r="F12" s="17">
        <v>5</v>
      </c>
      <c r="J12" s="39">
        <v>93050750</v>
      </c>
    </row>
    <row r="13" spans="1:10" ht="17.100000000000001" customHeight="1">
      <c r="A13" s="98"/>
      <c r="B13" s="21" t="s">
        <v>64</v>
      </c>
      <c r="C13" s="17" t="s">
        <v>123</v>
      </c>
      <c r="D13" s="107"/>
      <c r="E13" s="21"/>
      <c r="F13" s="17"/>
    </row>
    <row r="14" spans="1:10" ht="17.100000000000001" customHeight="1">
      <c r="A14" s="98"/>
      <c r="B14" s="21" t="s">
        <v>67</v>
      </c>
      <c r="C14" s="17" t="s">
        <v>124</v>
      </c>
      <c r="D14" s="107" t="s">
        <v>16</v>
      </c>
      <c r="E14" s="21" t="s">
        <v>126</v>
      </c>
      <c r="F14" s="35">
        <v>0</v>
      </c>
    </row>
    <row r="15" spans="1:10" ht="17.100000000000001" customHeight="1">
      <c r="A15" s="98"/>
      <c r="B15" s="21" t="s">
        <v>68</v>
      </c>
      <c r="C15" s="17" t="s">
        <v>107</v>
      </c>
      <c r="D15" s="107"/>
      <c r="E15" s="21"/>
      <c r="F15" s="35"/>
    </row>
    <row r="16" spans="1:10" ht="27.95" customHeight="1">
      <c r="A16" s="86"/>
      <c r="B16" s="86"/>
      <c r="C16" s="86"/>
      <c r="D16" s="86"/>
      <c r="E16" s="86"/>
      <c r="F16" s="86"/>
    </row>
    <row r="17" spans="1:6" ht="18.95" customHeight="1">
      <c r="A17" s="2"/>
      <c r="B17" s="41" t="s">
        <v>32</v>
      </c>
      <c r="C17" s="41" t="s">
        <v>20</v>
      </c>
      <c r="D17" s="41" t="s">
        <v>21</v>
      </c>
      <c r="E17" s="101" t="s">
        <v>22</v>
      </c>
      <c r="F17" s="102"/>
    </row>
    <row r="18" spans="1:6" ht="17.100000000000001" customHeight="1">
      <c r="A18" s="98" t="s">
        <v>28</v>
      </c>
      <c r="B18" s="25">
        <v>0.5</v>
      </c>
      <c r="C18" s="25" t="s">
        <v>127</v>
      </c>
      <c r="D18" s="11">
        <v>6</v>
      </c>
      <c r="E18" s="99" t="s">
        <v>128</v>
      </c>
      <c r="F18" s="100"/>
    </row>
    <row r="19" spans="1:6" ht="17.100000000000001" customHeight="1">
      <c r="A19" s="98"/>
      <c r="B19" s="25"/>
      <c r="C19" s="25"/>
      <c r="D19" s="11"/>
      <c r="E19" s="99"/>
      <c r="F19" s="100"/>
    </row>
    <row r="20" spans="1:6" ht="17.100000000000001" customHeight="1">
      <c r="A20" s="98"/>
      <c r="B20" s="25"/>
      <c r="C20" s="25"/>
      <c r="D20" s="11"/>
      <c r="E20" s="99"/>
      <c r="F20" s="100"/>
    </row>
    <row r="21" spans="1:6" ht="17.100000000000001" customHeight="1">
      <c r="A21" s="98"/>
      <c r="B21" s="25"/>
      <c r="C21" s="25"/>
      <c r="D21" s="11"/>
      <c r="E21" s="99"/>
      <c r="F21" s="100"/>
    </row>
    <row r="22" spans="1:6" ht="17.100000000000001" customHeight="1">
      <c r="A22" s="98"/>
      <c r="B22" s="25"/>
      <c r="C22" s="25"/>
      <c r="D22" s="11"/>
      <c r="E22" s="99"/>
      <c r="F22" s="100"/>
    </row>
    <row r="23" spans="1:6" ht="17.100000000000001" customHeight="1">
      <c r="A23" s="103"/>
      <c r="B23" s="25"/>
      <c r="C23" s="17"/>
      <c r="D23" s="11"/>
      <c r="E23" s="99"/>
      <c r="F23" s="100"/>
    </row>
    <row r="24" spans="1:6" ht="17.100000000000001" customHeight="1">
      <c r="A24" s="98" t="s">
        <v>0</v>
      </c>
      <c r="B24" s="25"/>
      <c r="C24" s="25"/>
      <c r="D24" s="11"/>
      <c r="E24" s="99"/>
      <c r="F24" s="100"/>
    </row>
    <row r="25" spans="1:6" ht="17.100000000000001" customHeight="1">
      <c r="A25" s="98"/>
      <c r="B25" s="25"/>
      <c r="C25" s="25"/>
      <c r="D25" s="11"/>
      <c r="E25" s="99"/>
      <c r="F25" s="100"/>
    </row>
    <row r="26" spans="1:6" ht="17.100000000000001" customHeight="1">
      <c r="A26" s="98"/>
      <c r="B26" s="25"/>
      <c r="C26" s="25"/>
      <c r="D26" s="11"/>
      <c r="E26" s="99"/>
      <c r="F26" s="100"/>
    </row>
    <row r="27" spans="1:6" ht="17.100000000000001" customHeight="1">
      <c r="A27" s="98"/>
      <c r="B27" s="25"/>
      <c r="C27" s="25"/>
      <c r="D27" s="11"/>
      <c r="E27" s="99"/>
      <c r="F27" s="100"/>
    </row>
    <row r="28" spans="1:6" ht="17.100000000000001" customHeight="1">
      <c r="A28" s="98"/>
      <c r="B28" s="25"/>
      <c r="C28" s="25"/>
      <c r="D28" s="11"/>
      <c r="E28" s="99"/>
      <c r="F28" s="100"/>
    </row>
    <row r="29" spans="1:6" ht="17.100000000000001" customHeight="1">
      <c r="A29" s="98"/>
      <c r="B29" s="25"/>
      <c r="C29" s="25"/>
      <c r="D29" s="11"/>
      <c r="E29" s="99"/>
      <c r="F29" s="100"/>
    </row>
    <row r="30" spans="1:6" ht="26.1" customHeight="1">
      <c r="A30" s="86" t="s">
        <v>44</v>
      </c>
      <c r="B30" s="86"/>
      <c r="C30" s="86"/>
      <c r="D30" s="86"/>
      <c r="E30" s="86"/>
      <c r="F30" s="86"/>
    </row>
    <row r="31" spans="1:6" ht="17.100000000000001" customHeight="1">
      <c r="A31" s="83" t="s">
        <v>29</v>
      </c>
      <c r="B31" s="18" t="s">
        <v>35</v>
      </c>
      <c r="C31" s="23" t="s">
        <v>129</v>
      </c>
      <c r="D31" s="83" t="s">
        <v>19</v>
      </c>
      <c r="E31" s="41" t="s">
        <v>35</v>
      </c>
      <c r="F31" s="22" t="s">
        <v>132</v>
      </c>
    </row>
    <row r="32" spans="1:6" ht="17.100000000000001" customHeight="1">
      <c r="A32" s="94"/>
      <c r="B32" s="19" t="s">
        <v>36</v>
      </c>
      <c r="C32" s="23" t="s">
        <v>131</v>
      </c>
      <c r="D32" s="95"/>
      <c r="E32" s="16" t="s">
        <v>40</v>
      </c>
      <c r="F32" s="24" t="s">
        <v>133</v>
      </c>
    </row>
    <row r="33" spans="1:6" ht="17.100000000000001" customHeight="1">
      <c r="A33" s="94"/>
      <c r="B33" s="20" t="s">
        <v>37</v>
      </c>
      <c r="C33" s="23" t="s">
        <v>115</v>
      </c>
      <c r="D33" s="95"/>
      <c r="E33" s="16" t="s">
        <v>41</v>
      </c>
      <c r="F33" s="24" t="s">
        <v>134</v>
      </c>
    </row>
    <row r="34" spans="1:6" ht="17.100000000000001" customHeight="1">
      <c r="A34" s="84"/>
      <c r="B34" s="20" t="s">
        <v>38</v>
      </c>
      <c r="C34" s="23" t="s">
        <v>130</v>
      </c>
      <c r="D34" s="96"/>
      <c r="E34" s="16" t="s">
        <v>42</v>
      </c>
      <c r="F34" s="24"/>
    </row>
    <row r="35" spans="1:6" ht="17.100000000000001" customHeight="1">
      <c r="A35" s="85"/>
      <c r="B35" s="20" t="s">
        <v>39</v>
      </c>
      <c r="C35" s="23" t="s">
        <v>58</v>
      </c>
      <c r="D35" s="97"/>
      <c r="E35" s="16" t="s">
        <v>43</v>
      </c>
      <c r="F35" s="24"/>
    </row>
    <row r="36" spans="1:6" ht="27" customHeight="1">
      <c r="A36" s="86" t="s">
        <v>44</v>
      </c>
      <c r="B36" s="86"/>
      <c r="C36" s="86"/>
      <c r="D36" s="86"/>
      <c r="E36" s="86"/>
      <c r="F36" s="86"/>
    </row>
    <row r="37" spans="1:6" ht="17.100000000000001" customHeight="1">
      <c r="A37" s="83" t="s">
        <v>30</v>
      </c>
      <c r="B37" s="78" t="s">
        <v>135</v>
      </c>
      <c r="C37" s="79"/>
      <c r="D37" s="79"/>
      <c r="E37" s="79"/>
      <c r="F37" s="80"/>
    </row>
    <row r="38" spans="1:6" ht="17.100000000000001" customHeight="1">
      <c r="A38" s="84"/>
      <c r="B38" s="78"/>
      <c r="C38" s="79"/>
      <c r="D38" s="79"/>
      <c r="E38" s="79"/>
      <c r="F38" s="80"/>
    </row>
    <row r="39" spans="1:6" ht="17.100000000000001" customHeight="1">
      <c r="A39" s="85"/>
      <c r="B39" s="78"/>
      <c r="C39" s="81"/>
      <c r="D39" s="81"/>
      <c r="E39" s="81"/>
      <c r="F39" s="82"/>
    </row>
    <row r="40" spans="1:6" ht="17.100000000000001" customHeight="1">
      <c r="A40" s="83" t="s">
        <v>19</v>
      </c>
      <c r="B40" s="78" t="s">
        <v>136</v>
      </c>
      <c r="C40" s="79"/>
      <c r="D40" s="79"/>
      <c r="E40" s="79"/>
      <c r="F40" s="80"/>
    </row>
    <row r="41" spans="1:6" ht="17.100000000000001" customHeight="1">
      <c r="A41" s="84"/>
      <c r="B41" s="78"/>
      <c r="C41" s="79"/>
      <c r="D41" s="79"/>
      <c r="E41" s="79"/>
      <c r="F41" s="80"/>
    </row>
    <row r="42" spans="1:6" ht="17.100000000000001" customHeight="1">
      <c r="A42" s="85"/>
      <c r="B42" s="78"/>
      <c r="C42" s="81"/>
      <c r="D42" s="81"/>
      <c r="E42" s="81"/>
      <c r="F42" s="82"/>
    </row>
    <row r="43" spans="1:6" ht="24" customHeight="1">
      <c r="A43" s="86" t="s">
        <v>31</v>
      </c>
      <c r="B43" s="86"/>
      <c r="C43" s="86"/>
      <c r="D43" s="86"/>
      <c r="E43" s="86"/>
      <c r="F43" s="86"/>
    </row>
    <row r="44" spans="1:6" ht="27" customHeight="1">
      <c r="A44" s="42" t="s">
        <v>29</v>
      </c>
      <c r="B44" s="87"/>
      <c r="C44" s="88"/>
      <c r="D44" s="42" t="s">
        <v>19</v>
      </c>
      <c r="E44" s="87"/>
      <c r="F44" s="88"/>
    </row>
    <row r="45" spans="1:6" ht="24" customHeight="1">
      <c r="A45" s="89" t="s">
        <v>11</v>
      </c>
      <c r="B45" s="90"/>
      <c r="C45" s="91"/>
      <c r="D45" s="40" t="s">
        <v>10</v>
      </c>
      <c r="E45" s="92">
        <f>B39</f>
        <v>0</v>
      </c>
      <c r="F45" s="93"/>
    </row>
    <row r="46" spans="1:6" ht="17.100000000000001" customHeight="1">
      <c r="A46" s="76" t="s">
        <v>29</v>
      </c>
      <c r="B46" s="13" t="s">
        <v>2</v>
      </c>
      <c r="C46" s="13" t="s">
        <v>23</v>
      </c>
      <c r="D46" s="76" t="s">
        <v>19</v>
      </c>
      <c r="E46" s="13" t="s">
        <v>24</v>
      </c>
      <c r="F46" s="13" t="s">
        <v>3</v>
      </c>
    </row>
    <row r="47" spans="1:6" ht="17.100000000000001" customHeight="1">
      <c r="A47" s="76"/>
      <c r="B47" s="3"/>
      <c r="C47" s="3"/>
      <c r="D47" s="77"/>
      <c r="E47" s="3"/>
      <c r="F47" s="14"/>
    </row>
    <row r="48" spans="1:6" ht="17.100000000000001" customHeight="1">
      <c r="A48" s="76"/>
      <c r="B48" s="3"/>
      <c r="C48" s="3"/>
      <c r="D48" s="77"/>
      <c r="E48" s="3"/>
      <c r="F48" s="14"/>
    </row>
    <row r="49" spans="1:6" ht="17.100000000000001" customHeight="1">
      <c r="A49" s="76"/>
      <c r="B49" s="3"/>
      <c r="C49" s="3"/>
      <c r="D49" s="77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J54"/>
  <sheetViews>
    <sheetView zoomScaleNormal="100" zoomScalePageLayoutView="150" workbookViewId="0">
      <selection activeCell="B38" sqref="B38:F38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104"/>
      <c r="B1" s="104"/>
      <c r="C1" s="104"/>
      <c r="D1" s="104"/>
      <c r="E1" s="104"/>
      <c r="F1" s="104"/>
    </row>
    <row r="2" spans="1:10" ht="20.100000000000001" customHeight="1">
      <c r="A2" s="41" t="s">
        <v>4</v>
      </c>
      <c r="B2" s="15">
        <v>42314</v>
      </c>
      <c r="C2" s="5"/>
      <c r="D2" s="15"/>
      <c r="E2" s="6" t="s">
        <v>45</v>
      </c>
      <c r="F2" s="17"/>
      <c r="G2" s="30">
        <f>SUM(D4:D8)+SUM(F4:F8)</f>
        <v>1</v>
      </c>
    </row>
    <row r="3" spans="1:10" ht="24" customHeight="1">
      <c r="A3" s="105" t="s">
        <v>59</v>
      </c>
      <c r="B3" s="10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41" t="s">
        <v>5</v>
      </c>
      <c r="B4" s="27">
        <v>618500</v>
      </c>
      <c r="C4" s="8" t="s">
        <v>54</v>
      </c>
      <c r="D4" s="10">
        <v>0.01</v>
      </c>
      <c r="E4" s="9" t="s">
        <v>49</v>
      </c>
      <c r="F4" s="10">
        <v>0</v>
      </c>
    </row>
    <row r="5" spans="1:10" ht="17.100000000000001" customHeight="1">
      <c r="A5" s="41" t="s">
        <v>6</v>
      </c>
      <c r="B5" s="29">
        <f>B6-B4</f>
        <v>3114850</v>
      </c>
      <c r="C5" s="9" t="s">
        <v>48</v>
      </c>
      <c r="D5" s="10">
        <v>0.02</v>
      </c>
      <c r="E5" s="9" t="s">
        <v>50</v>
      </c>
      <c r="F5" s="10">
        <v>0.1</v>
      </c>
      <c r="G5" s="31">
        <f>B7+B6</f>
        <v>14711750</v>
      </c>
    </row>
    <row r="6" spans="1:10" ht="17.100000000000001" customHeight="1">
      <c r="A6" s="41" t="s">
        <v>7</v>
      </c>
      <c r="B6" s="29">
        <v>3733350</v>
      </c>
      <c r="C6" s="8" t="s">
        <v>53</v>
      </c>
      <c r="D6" s="10">
        <v>0.01</v>
      </c>
      <c r="E6" s="9" t="s">
        <v>51</v>
      </c>
      <c r="F6" s="10">
        <v>0</v>
      </c>
      <c r="G6" s="34"/>
      <c r="H6" s="33"/>
    </row>
    <row r="7" spans="1:10" ht="17.100000000000001" customHeight="1">
      <c r="A7" s="41" t="s">
        <v>8</v>
      </c>
      <c r="B7" s="29">
        <v>10978400</v>
      </c>
      <c r="C7" s="9" t="s">
        <v>33</v>
      </c>
      <c r="D7" s="10">
        <v>0.04</v>
      </c>
      <c r="E7" s="9" t="s">
        <v>52</v>
      </c>
      <c r="F7" s="10">
        <v>7.0000000000000007E-2</v>
      </c>
      <c r="G7" s="32"/>
    </row>
    <row r="8" spans="1:10" ht="17.100000000000001" customHeight="1">
      <c r="A8" s="41" t="s">
        <v>12</v>
      </c>
      <c r="B8" s="29">
        <v>77192850</v>
      </c>
      <c r="C8" s="8" t="s">
        <v>34</v>
      </c>
      <c r="D8" s="10">
        <v>0.01</v>
      </c>
      <c r="E8" s="9" t="s">
        <v>137</v>
      </c>
      <c r="F8" s="10">
        <v>0.74</v>
      </c>
    </row>
    <row r="9" spans="1:10" ht="17.100000000000001" customHeight="1">
      <c r="A9" s="41" t="s">
        <v>27</v>
      </c>
      <c r="B9" s="28">
        <f>B7/B8</f>
        <v>0.14222042585550346</v>
      </c>
      <c r="C9" s="8"/>
      <c r="D9" s="10"/>
      <c r="E9" s="9"/>
      <c r="F9" s="12"/>
    </row>
    <row r="10" spans="1:10" ht="27.95" customHeight="1">
      <c r="A10" s="86" t="s">
        <v>25</v>
      </c>
      <c r="B10" s="86"/>
      <c r="C10" s="86"/>
      <c r="D10" s="86"/>
      <c r="E10" s="86"/>
      <c r="F10" s="86"/>
    </row>
    <row r="11" spans="1:10" ht="17.100000000000001" customHeight="1">
      <c r="A11" s="98" t="s">
        <v>26</v>
      </c>
      <c r="B11" s="41" t="s">
        <v>18</v>
      </c>
      <c r="C11" s="41" t="s">
        <v>14</v>
      </c>
      <c r="D11" s="41" t="s">
        <v>17</v>
      </c>
      <c r="E11" s="41"/>
      <c r="F11" s="16" t="s">
        <v>9</v>
      </c>
    </row>
    <row r="12" spans="1:10" ht="17.100000000000001" customHeight="1">
      <c r="A12" s="98"/>
      <c r="B12" s="21" t="s">
        <v>63</v>
      </c>
      <c r="C12" s="17" t="s">
        <v>138</v>
      </c>
      <c r="D12" s="107" t="s">
        <v>15</v>
      </c>
      <c r="E12" s="21" t="s">
        <v>141</v>
      </c>
      <c r="F12" s="17">
        <v>29</v>
      </c>
      <c r="J12" s="39">
        <v>93050750</v>
      </c>
    </row>
    <row r="13" spans="1:10" ht="17.100000000000001" customHeight="1">
      <c r="A13" s="98"/>
      <c r="B13" s="21" t="s">
        <v>64</v>
      </c>
      <c r="C13" s="17" t="s">
        <v>139</v>
      </c>
      <c r="D13" s="107"/>
      <c r="E13" s="21"/>
      <c r="F13" s="17"/>
    </row>
    <row r="14" spans="1:10" ht="17.100000000000001" customHeight="1">
      <c r="A14" s="98"/>
      <c r="B14" s="21" t="s">
        <v>67</v>
      </c>
      <c r="C14" s="17" t="s">
        <v>122</v>
      </c>
      <c r="D14" s="107" t="s">
        <v>16</v>
      </c>
      <c r="E14" s="21" t="s">
        <v>63</v>
      </c>
      <c r="F14" s="35">
        <v>0</v>
      </c>
    </row>
    <row r="15" spans="1:10" ht="17.100000000000001" customHeight="1">
      <c r="A15" s="98"/>
      <c r="B15" s="21" t="s">
        <v>68</v>
      </c>
      <c r="C15" s="17" t="s">
        <v>140</v>
      </c>
      <c r="D15" s="107"/>
      <c r="E15" s="21"/>
      <c r="F15" s="35"/>
    </row>
    <row r="16" spans="1:10" ht="27.95" customHeight="1">
      <c r="A16" s="86"/>
      <c r="B16" s="86"/>
      <c r="C16" s="86"/>
      <c r="D16" s="86"/>
      <c r="E16" s="86"/>
      <c r="F16" s="86"/>
    </row>
    <row r="17" spans="1:6" ht="18.95" customHeight="1">
      <c r="A17" s="2"/>
      <c r="B17" s="41" t="s">
        <v>32</v>
      </c>
      <c r="C17" s="41" t="s">
        <v>20</v>
      </c>
      <c r="D17" s="41" t="s">
        <v>21</v>
      </c>
      <c r="E17" s="101" t="s">
        <v>22</v>
      </c>
      <c r="F17" s="102"/>
    </row>
    <row r="18" spans="1:6" ht="17.100000000000001" customHeight="1">
      <c r="A18" s="98" t="s">
        <v>28</v>
      </c>
      <c r="B18" s="25">
        <v>0.5</v>
      </c>
      <c r="C18" s="25" t="s">
        <v>142</v>
      </c>
      <c r="D18" s="11">
        <v>3</v>
      </c>
      <c r="E18" s="99" t="s">
        <v>128</v>
      </c>
      <c r="F18" s="100"/>
    </row>
    <row r="19" spans="1:6" ht="17.100000000000001" customHeight="1">
      <c r="A19" s="98"/>
      <c r="B19" s="25">
        <v>0.5</v>
      </c>
      <c r="C19" s="25" t="s">
        <v>143</v>
      </c>
      <c r="D19" s="11">
        <v>5</v>
      </c>
      <c r="E19" s="99"/>
      <c r="F19" s="100"/>
    </row>
    <row r="20" spans="1:6" ht="17.100000000000001" customHeight="1">
      <c r="A20" s="98"/>
      <c r="B20" s="25">
        <v>0.5</v>
      </c>
      <c r="C20" s="25" t="s">
        <v>144</v>
      </c>
      <c r="D20" s="11">
        <v>2</v>
      </c>
      <c r="E20" s="99"/>
      <c r="F20" s="100"/>
    </row>
    <row r="21" spans="1:6" ht="17.100000000000001" customHeight="1">
      <c r="A21" s="98"/>
      <c r="B21" s="25">
        <v>0.52083333333333337</v>
      </c>
      <c r="C21" s="25" t="s">
        <v>145</v>
      </c>
      <c r="D21" s="11">
        <v>3</v>
      </c>
      <c r="E21" s="99"/>
      <c r="F21" s="100"/>
    </row>
    <row r="22" spans="1:6" ht="17.100000000000001" customHeight="1">
      <c r="A22" s="98"/>
      <c r="B22" s="25"/>
      <c r="C22" s="25"/>
      <c r="D22" s="11"/>
      <c r="E22" s="99"/>
      <c r="F22" s="100"/>
    </row>
    <row r="23" spans="1:6" ht="17.100000000000001" customHeight="1">
      <c r="A23" s="103"/>
      <c r="B23" s="25"/>
      <c r="C23" s="17"/>
      <c r="D23" s="11"/>
      <c r="E23" s="99"/>
      <c r="F23" s="100"/>
    </row>
    <row r="24" spans="1:6" ht="17.100000000000001" customHeight="1">
      <c r="A24" s="98" t="s">
        <v>0</v>
      </c>
      <c r="B24" s="25">
        <v>0.8125</v>
      </c>
      <c r="C24" s="25" t="s">
        <v>146</v>
      </c>
      <c r="D24" s="11">
        <v>2</v>
      </c>
      <c r="E24" s="99" t="s">
        <v>153</v>
      </c>
      <c r="F24" s="100"/>
    </row>
    <row r="25" spans="1:6" ht="17.100000000000001" customHeight="1">
      <c r="A25" s="98"/>
      <c r="B25" s="25">
        <v>0.8125</v>
      </c>
      <c r="C25" s="25" t="s">
        <v>147</v>
      </c>
      <c r="D25" s="11">
        <v>2</v>
      </c>
      <c r="E25" s="99" t="s">
        <v>153</v>
      </c>
      <c r="F25" s="100"/>
    </row>
    <row r="26" spans="1:6" ht="17.100000000000001" customHeight="1">
      <c r="A26" s="98"/>
      <c r="B26" s="25">
        <v>0.8125</v>
      </c>
      <c r="C26" s="25" t="s">
        <v>148</v>
      </c>
      <c r="D26" s="11">
        <v>2</v>
      </c>
      <c r="E26" s="99" t="s">
        <v>153</v>
      </c>
      <c r="F26" s="100"/>
    </row>
    <row r="27" spans="1:6" ht="17.100000000000001" customHeight="1">
      <c r="A27" s="98"/>
      <c r="B27" s="25">
        <v>0.8125</v>
      </c>
      <c r="C27" s="25" t="s">
        <v>149</v>
      </c>
      <c r="D27" s="11">
        <v>6</v>
      </c>
      <c r="E27" s="99" t="s">
        <v>153</v>
      </c>
      <c r="F27" s="100"/>
    </row>
    <row r="28" spans="1:6" ht="17.100000000000001" customHeight="1">
      <c r="A28" s="98"/>
      <c r="B28" s="25">
        <v>0.8125</v>
      </c>
      <c r="C28" s="25" t="s">
        <v>150</v>
      </c>
      <c r="D28" s="11" t="s">
        <v>151</v>
      </c>
      <c r="E28" s="99" t="s">
        <v>153</v>
      </c>
      <c r="F28" s="100"/>
    </row>
    <row r="29" spans="1:6" ht="17.100000000000001" customHeight="1">
      <c r="A29" s="98"/>
      <c r="B29" s="25">
        <v>0.8125</v>
      </c>
      <c r="C29" s="25" t="s">
        <v>152</v>
      </c>
      <c r="D29" s="11">
        <v>2</v>
      </c>
      <c r="E29" s="99" t="s">
        <v>153</v>
      </c>
      <c r="F29" s="100"/>
    </row>
    <row r="30" spans="1:6" ht="26.1" customHeight="1">
      <c r="A30" s="86" t="s">
        <v>44</v>
      </c>
      <c r="B30" s="86"/>
      <c r="C30" s="86"/>
      <c r="D30" s="86"/>
      <c r="E30" s="86"/>
      <c r="F30" s="86"/>
    </row>
    <row r="31" spans="1:6" ht="17.100000000000001" customHeight="1">
      <c r="A31" s="83" t="s">
        <v>29</v>
      </c>
      <c r="B31" s="18" t="s">
        <v>35</v>
      </c>
      <c r="C31" s="23"/>
      <c r="D31" s="83" t="s">
        <v>19</v>
      </c>
      <c r="E31" s="41" t="s">
        <v>35</v>
      </c>
      <c r="F31" s="22" t="s">
        <v>156</v>
      </c>
    </row>
    <row r="32" spans="1:6" ht="17.100000000000001" customHeight="1">
      <c r="A32" s="94"/>
      <c r="B32" s="19" t="s">
        <v>36</v>
      </c>
      <c r="C32" s="23" t="s">
        <v>131</v>
      </c>
      <c r="D32" s="95"/>
      <c r="E32" s="16" t="s">
        <v>40</v>
      </c>
      <c r="F32" s="24" t="s">
        <v>157</v>
      </c>
    </row>
    <row r="33" spans="1:6" ht="17.100000000000001" customHeight="1">
      <c r="A33" s="94"/>
      <c r="B33" s="20" t="s">
        <v>37</v>
      </c>
      <c r="C33" s="23" t="s">
        <v>115</v>
      </c>
      <c r="D33" s="95"/>
      <c r="E33" s="16" t="s">
        <v>41</v>
      </c>
      <c r="F33" s="24" t="s">
        <v>134</v>
      </c>
    </row>
    <row r="34" spans="1:6" ht="17.100000000000001" customHeight="1">
      <c r="A34" s="84"/>
      <c r="B34" s="20" t="s">
        <v>38</v>
      </c>
      <c r="C34" s="23" t="s">
        <v>130</v>
      </c>
      <c r="D34" s="96"/>
      <c r="E34" s="16" t="s">
        <v>42</v>
      </c>
      <c r="F34" s="24"/>
    </row>
    <row r="35" spans="1:6" ht="17.100000000000001" customHeight="1">
      <c r="A35" s="85"/>
      <c r="B35" s="20" t="s">
        <v>39</v>
      </c>
      <c r="C35" s="23" t="s">
        <v>58</v>
      </c>
      <c r="D35" s="97"/>
      <c r="E35" s="16" t="s">
        <v>43</v>
      </c>
      <c r="F35" s="24"/>
    </row>
    <row r="36" spans="1:6" ht="27" customHeight="1">
      <c r="A36" s="86" t="s">
        <v>44</v>
      </c>
      <c r="B36" s="86"/>
      <c r="C36" s="86"/>
      <c r="D36" s="86"/>
      <c r="E36" s="86"/>
      <c r="F36" s="86"/>
    </row>
    <row r="37" spans="1:6" ht="17.100000000000001" customHeight="1">
      <c r="A37" s="83" t="s">
        <v>30</v>
      </c>
      <c r="B37" s="78" t="s">
        <v>154</v>
      </c>
      <c r="C37" s="79"/>
      <c r="D37" s="79"/>
      <c r="E37" s="79"/>
      <c r="F37" s="80"/>
    </row>
    <row r="38" spans="1:6" ht="17.100000000000001" customHeight="1">
      <c r="A38" s="84"/>
      <c r="B38" s="78" t="s">
        <v>166</v>
      </c>
      <c r="C38" s="79"/>
      <c r="D38" s="79"/>
      <c r="E38" s="79"/>
      <c r="F38" s="80"/>
    </row>
    <row r="39" spans="1:6" ht="17.100000000000001" customHeight="1">
      <c r="A39" s="85"/>
      <c r="B39" s="78"/>
      <c r="C39" s="81"/>
      <c r="D39" s="81"/>
      <c r="E39" s="81"/>
      <c r="F39" s="82"/>
    </row>
    <row r="40" spans="1:6" ht="17.100000000000001" customHeight="1">
      <c r="A40" s="83" t="s">
        <v>19</v>
      </c>
      <c r="B40" s="78" t="s">
        <v>155</v>
      </c>
      <c r="C40" s="79"/>
      <c r="D40" s="79"/>
      <c r="E40" s="79"/>
      <c r="F40" s="80"/>
    </row>
    <row r="41" spans="1:6" ht="17.100000000000001" customHeight="1">
      <c r="A41" s="84"/>
      <c r="B41" s="78"/>
      <c r="C41" s="79"/>
      <c r="D41" s="79"/>
      <c r="E41" s="79"/>
      <c r="F41" s="80"/>
    </row>
    <row r="42" spans="1:6" ht="17.100000000000001" customHeight="1">
      <c r="A42" s="85"/>
      <c r="B42" s="78"/>
      <c r="C42" s="81"/>
      <c r="D42" s="81"/>
      <c r="E42" s="81"/>
      <c r="F42" s="82"/>
    </row>
    <row r="43" spans="1:6" ht="24" customHeight="1">
      <c r="A43" s="86" t="s">
        <v>31</v>
      </c>
      <c r="B43" s="86"/>
      <c r="C43" s="86"/>
      <c r="D43" s="86"/>
      <c r="E43" s="86"/>
      <c r="F43" s="86"/>
    </row>
    <row r="44" spans="1:6" ht="27" customHeight="1">
      <c r="A44" s="42" t="s">
        <v>29</v>
      </c>
      <c r="B44" s="87"/>
      <c r="C44" s="88"/>
      <c r="D44" s="42" t="s">
        <v>19</v>
      </c>
      <c r="E44" s="87"/>
      <c r="F44" s="88"/>
    </row>
    <row r="45" spans="1:6" ht="24" customHeight="1">
      <c r="A45" s="89" t="s">
        <v>11</v>
      </c>
      <c r="B45" s="90"/>
      <c r="C45" s="91"/>
      <c r="D45" s="40" t="s">
        <v>10</v>
      </c>
      <c r="E45" s="92">
        <f>B39</f>
        <v>0</v>
      </c>
      <c r="F45" s="93"/>
    </row>
    <row r="46" spans="1:6" ht="17.100000000000001" customHeight="1">
      <c r="A46" s="76" t="s">
        <v>29</v>
      </c>
      <c r="B46" s="13" t="s">
        <v>2</v>
      </c>
      <c r="C46" s="13" t="s">
        <v>23</v>
      </c>
      <c r="D46" s="76" t="s">
        <v>19</v>
      </c>
      <c r="E46" s="13" t="s">
        <v>24</v>
      </c>
      <c r="F46" s="13" t="s">
        <v>3</v>
      </c>
    </row>
    <row r="47" spans="1:6" ht="17.100000000000001" customHeight="1">
      <c r="A47" s="76"/>
      <c r="B47" s="3"/>
      <c r="C47" s="3"/>
      <c r="D47" s="77"/>
      <c r="E47" s="3"/>
      <c r="F47" s="14"/>
    </row>
    <row r="48" spans="1:6" ht="17.100000000000001" customHeight="1">
      <c r="A48" s="76"/>
      <c r="B48" s="3"/>
      <c r="C48" s="3"/>
      <c r="D48" s="77"/>
      <c r="E48" s="3"/>
      <c r="F48" s="14"/>
    </row>
    <row r="49" spans="1:6" ht="17.100000000000001" customHeight="1">
      <c r="A49" s="76"/>
      <c r="B49" s="3"/>
      <c r="C49" s="3"/>
      <c r="D49" s="77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J54"/>
  <sheetViews>
    <sheetView zoomScaleNormal="100" zoomScalePageLayoutView="150" workbookViewId="0">
      <selection activeCell="C31" sqref="C3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104"/>
      <c r="B1" s="104"/>
      <c r="C1" s="104"/>
      <c r="D1" s="104"/>
      <c r="E1" s="104"/>
      <c r="F1" s="104"/>
    </row>
    <row r="2" spans="1:10" ht="20.100000000000001" customHeight="1">
      <c r="A2" s="45" t="s">
        <v>4</v>
      </c>
      <c r="B2" s="15">
        <v>42315</v>
      </c>
      <c r="C2" s="5"/>
      <c r="D2" s="15"/>
      <c r="E2" s="6" t="s">
        <v>45</v>
      </c>
      <c r="F2" s="17"/>
      <c r="G2" s="30">
        <f>SUM(D4:D8)+SUM(F4:F8)</f>
        <v>1</v>
      </c>
    </row>
    <row r="3" spans="1:10" ht="24" customHeight="1">
      <c r="A3" s="105" t="s">
        <v>59</v>
      </c>
      <c r="B3" s="10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45" t="s">
        <v>5</v>
      </c>
      <c r="B4" s="27">
        <v>669000</v>
      </c>
      <c r="C4" s="8" t="s">
        <v>54</v>
      </c>
      <c r="D4" s="10">
        <v>0.01</v>
      </c>
      <c r="E4" s="9" t="s">
        <v>49</v>
      </c>
      <c r="F4" s="10">
        <v>0.01</v>
      </c>
    </row>
    <row r="5" spans="1:10" ht="17.100000000000001" customHeight="1">
      <c r="A5" s="45" t="s">
        <v>6</v>
      </c>
      <c r="B5" s="29">
        <f>B6-B4</f>
        <v>3496060</v>
      </c>
      <c r="C5" s="9" t="s">
        <v>48</v>
      </c>
      <c r="D5" s="10">
        <v>7.0000000000000007E-2</v>
      </c>
      <c r="E5" s="9" t="s">
        <v>50</v>
      </c>
      <c r="F5" s="10">
        <v>0.03</v>
      </c>
      <c r="G5" s="31">
        <f>B7+B6</f>
        <v>19308520</v>
      </c>
    </row>
    <row r="6" spans="1:10" ht="17.100000000000001" customHeight="1">
      <c r="A6" s="45" t="s">
        <v>7</v>
      </c>
      <c r="B6" s="29">
        <v>4165060</v>
      </c>
      <c r="C6" s="8" t="s">
        <v>53</v>
      </c>
      <c r="D6" s="10">
        <v>0.06</v>
      </c>
      <c r="E6" s="9" t="s">
        <v>51</v>
      </c>
      <c r="F6" s="10">
        <v>0.04</v>
      </c>
      <c r="G6" s="34"/>
      <c r="H6" s="33"/>
    </row>
    <row r="7" spans="1:10" ht="17.100000000000001" customHeight="1">
      <c r="A7" s="45" t="s">
        <v>8</v>
      </c>
      <c r="B7" s="29">
        <v>15143460</v>
      </c>
      <c r="C7" s="9" t="s">
        <v>33</v>
      </c>
      <c r="D7" s="10">
        <v>0.11</v>
      </c>
      <c r="E7" s="9" t="s">
        <v>52</v>
      </c>
      <c r="F7" s="10">
        <v>0.66</v>
      </c>
      <c r="G7" s="32"/>
    </row>
    <row r="8" spans="1:10" ht="17.100000000000001" customHeight="1">
      <c r="A8" s="45" t="s">
        <v>12</v>
      </c>
      <c r="B8" s="29">
        <v>77192850</v>
      </c>
      <c r="C8" s="8" t="s">
        <v>34</v>
      </c>
      <c r="D8" s="10">
        <v>0.01</v>
      </c>
      <c r="E8" s="9"/>
      <c r="F8" s="10"/>
    </row>
    <row r="9" spans="1:10" ht="17.100000000000001" customHeight="1">
      <c r="A9" s="45" t="s">
        <v>27</v>
      </c>
      <c r="B9" s="28">
        <f>B7/B8</f>
        <v>0.19617697753095009</v>
      </c>
      <c r="C9" s="8"/>
      <c r="D9" s="10"/>
      <c r="E9" s="9"/>
      <c r="F9" s="12"/>
    </row>
    <row r="10" spans="1:10" ht="27.95" customHeight="1">
      <c r="A10" s="86" t="s">
        <v>25</v>
      </c>
      <c r="B10" s="86"/>
      <c r="C10" s="86"/>
      <c r="D10" s="86"/>
      <c r="E10" s="86"/>
      <c r="F10" s="86"/>
    </row>
    <row r="11" spans="1:10" ht="17.100000000000001" customHeight="1">
      <c r="A11" s="98" t="s">
        <v>26</v>
      </c>
      <c r="B11" s="45" t="s">
        <v>18</v>
      </c>
      <c r="C11" s="45" t="s">
        <v>14</v>
      </c>
      <c r="D11" s="45" t="s">
        <v>17</v>
      </c>
      <c r="E11" s="45"/>
      <c r="F11" s="16" t="s">
        <v>9</v>
      </c>
    </row>
    <row r="12" spans="1:10" ht="17.100000000000001" customHeight="1">
      <c r="A12" s="98"/>
      <c r="B12" s="21" t="s">
        <v>63</v>
      </c>
      <c r="C12" s="17" t="s">
        <v>158</v>
      </c>
      <c r="D12" s="107" t="s">
        <v>15</v>
      </c>
      <c r="E12" s="21" t="s">
        <v>160</v>
      </c>
      <c r="F12" s="17">
        <v>10</v>
      </c>
      <c r="J12" s="39">
        <v>93050750</v>
      </c>
    </row>
    <row r="13" spans="1:10" ht="17.100000000000001" customHeight="1">
      <c r="A13" s="98"/>
      <c r="B13" s="21" t="s">
        <v>64</v>
      </c>
      <c r="C13" s="17" t="s">
        <v>159</v>
      </c>
      <c r="D13" s="107"/>
      <c r="E13" s="21" t="s">
        <v>161</v>
      </c>
      <c r="F13" s="17">
        <v>10</v>
      </c>
    </row>
    <row r="14" spans="1:10" ht="17.100000000000001" customHeight="1">
      <c r="A14" s="98"/>
      <c r="B14" s="21" t="s">
        <v>67</v>
      </c>
      <c r="C14" s="17" t="s">
        <v>138</v>
      </c>
      <c r="D14" s="107" t="s">
        <v>16</v>
      </c>
      <c r="E14" s="21" t="s">
        <v>68</v>
      </c>
      <c r="F14" s="35">
        <v>0</v>
      </c>
    </row>
    <row r="15" spans="1:10" ht="17.100000000000001" customHeight="1">
      <c r="A15" s="98"/>
      <c r="B15" s="21" t="s">
        <v>68</v>
      </c>
      <c r="C15" s="17" t="s">
        <v>107</v>
      </c>
      <c r="D15" s="107"/>
      <c r="E15" s="21" t="s">
        <v>67</v>
      </c>
      <c r="F15" s="35">
        <v>0</v>
      </c>
    </row>
    <row r="16" spans="1:10" ht="27.95" customHeight="1">
      <c r="A16" s="86"/>
      <c r="B16" s="86"/>
      <c r="C16" s="86"/>
      <c r="D16" s="86"/>
      <c r="E16" s="86"/>
      <c r="F16" s="86"/>
    </row>
    <row r="17" spans="1:6" ht="18.95" customHeight="1">
      <c r="A17" s="2"/>
      <c r="B17" s="45" t="s">
        <v>32</v>
      </c>
      <c r="C17" s="45" t="s">
        <v>20</v>
      </c>
      <c r="D17" s="45" t="s">
        <v>21</v>
      </c>
      <c r="E17" s="101" t="s">
        <v>22</v>
      </c>
      <c r="F17" s="102"/>
    </row>
    <row r="18" spans="1:6" ht="17.100000000000001" customHeight="1">
      <c r="A18" s="98" t="s">
        <v>28</v>
      </c>
      <c r="B18" s="25">
        <v>0.54166666666666663</v>
      </c>
      <c r="C18" s="25" t="s">
        <v>162</v>
      </c>
      <c r="D18" s="11">
        <v>3</v>
      </c>
      <c r="E18" s="99"/>
      <c r="F18" s="100"/>
    </row>
    <row r="19" spans="1:6" ht="17.100000000000001" customHeight="1">
      <c r="A19" s="98"/>
      <c r="B19" s="25"/>
      <c r="C19" s="25"/>
      <c r="D19" s="11"/>
      <c r="E19" s="99"/>
      <c r="F19" s="100"/>
    </row>
    <row r="20" spans="1:6" ht="17.100000000000001" customHeight="1">
      <c r="A20" s="98"/>
      <c r="B20" s="25"/>
      <c r="C20" s="25"/>
      <c r="D20" s="11"/>
      <c r="E20" s="99"/>
      <c r="F20" s="100"/>
    </row>
    <row r="21" spans="1:6" ht="17.100000000000001" customHeight="1">
      <c r="A21" s="98"/>
      <c r="B21" s="25"/>
      <c r="C21" s="25"/>
      <c r="D21" s="11"/>
      <c r="E21" s="99"/>
      <c r="F21" s="100"/>
    </row>
    <row r="22" spans="1:6" ht="17.100000000000001" customHeight="1">
      <c r="A22" s="98"/>
      <c r="B22" s="25"/>
      <c r="C22" s="25"/>
      <c r="D22" s="11"/>
      <c r="E22" s="99"/>
      <c r="F22" s="100"/>
    </row>
    <row r="23" spans="1:6" ht="17.100000000000001" customHeight="1">
      <c r="A23" s="103"/>
      <c r="B23" s="25"/>
      <c r="C23" s="17"/>
      <c r="D23" s="11"/>
      <c r="E23" s="99"/>
      <c r="F23" s="100"/>
    </row>
    <row r="24" spans="1:6" ht="17.100000000000001" customHeight="1">
      <c r="A24" s="98" t="s">
        <v>0</v>
      </c>
      <c r="B24" s="25">
        <v>0.70138888888888884</v>
      </c>
      <c r="C24" s="25" t="s">
        <v>163</v>
      </c>
      <c r="D24" s="11">
        <v>3</v>
      </c>
      <c r="E24" s="99"/>
      <c r="F24" s="100"/>
    </row>
    <row r="25" spans="1:6" ht="17.100000000000001" customHeight="1">
      <c r="A25" s="98"/>
      <c r="B25" s="25">
        <v>0.75</v>
      </c>
      <c r="C25" s="25" t="s">
        <v>164</v>
      </c>
      <c r="D25" s="11">
        <v>4</v>
      </c>
      <c r="E25" s="99"/>
      <c r="F25" s="100"/>
    </row>
    <row r="26" spans="1:6" ht="17.100000000000001" customHeight="1">
      <c r="A26" s="98"/>
      <c r="B26" s="25">
        <v>0.75</v>
      </c>
      <c r="C26" s="25" t="s">
        <v>165</v>
      </c>
      <c r="D26" s="11">
        <v>4</v>
      </c>
      <c r="E26" s="99"/>
      <c r="F26" s="100"/>
    </row>
    <row r="27" spans="1:6" ht="17.100000000000001" customHeight="1">
      <c r="A27" s="98"/>
      <c r="B27" s="25"/>
      <c r="C27" s="25"/>
      <c r="D27" s="11"/>
      <c r="E27" s="99"/>
      <c r="F27" s="100"/>
    </row>
    <row r="28" spans="1:6" ht="17.100000000000001" customHeight="1">
      <c r="A28" s="98"/>
      <c r="B28" s="25"/>
      <c r="C28" s="25"/>
      <c r="D28" s="11"/>
      <c r="E28" s="99"/>
      <c r="F28" s="100"/>
    </row>
    <row r="29" spans="1:6" ht="17.100000000000001" customHeight="1">
      <c r="A29" s="98"/>
      <c r="B29" s="25"/>
      <c r="C29" s="25"/>
      <c r="D29" s="11"/>
      <c r="E29" s="99"/>
      <c r="F29" s="100"/>
    </row>
    <row r="30" spans="1:6" ht="26.1" customHeight="1">
      <c r="A30" s="86" t="s">
        <v>44</v>
      </c>
      <c r="B30" s="86"/>
      <c r="C30" s="86"/>
      <c r="D30" s="86"/>
      <c r="E30" s="86"/>
      <c r="F30" s="86"/>
    </row>
    <row r="31" spans="1:6" ht="17.100000000000001" customHeight="1">
      <c r="A31" s="83" t="s">
        <v>29</v>
      </c>
      <c r="B31" s="18" t="s">
        <v>35</v>
      </c>
      <c r="C31" s="23" t="s">
        <v>354</v>
      </c>
      <c r="D31" s="83" t="s">
        <v>19</v>
      </c>
      <c r="E31" s="45" t="s">
        <v>35</v>
      </c>
      <c r="F31" s="22" t="s">
        <v>170</v>
      </c>
    </row>
    <row r="32" spans="1:6" ht="17.100000000000001" customHeight="1">
      <c r="A32" s="94"/>
      <c r="B32" s="19" t="s">
        <v>36</v>
      </c>
      <c r="C32" s="23" t="s">
        <v>169</v>
      </c>
      <c r="D32" s="95"/>
      <c r="E32" s="16" t="s">
        <v>40</v>
      </c>
      <c r="F32" s="24" t="s">
        <v>102</v>
      </c>
    </row>
    <row r="33" spans="1:6" ht="17.100000000000001" customHeight="1">
      <c r="A33" s="94"/>
      <c r="B33" s="20" t="s">
        <v>37</v>
      </c>
      <c r="C33" s="23" t="s">
        <v>115</v>
      </c>
      <c r="D33" s="95"/>
      <c r="E33" s="16" t="s">
        <v>41</v>
      </c>
      <c r="F33" s="24" t="s">
        <v>134</v>
      </c>
    </row>
    <row r="34" spans="1:6" ht="17.100000000000001" customHeight="1">
      <c r="A34" s="84"/>
      <c r="B34" s="20" t="s">
        <v>38</v>
      </c>
      <c r="C34" s="23" t="s">
        <v>168</v>
      </c>
      <c r="D34" s="96"/>
      <c r="E34" s="16" t="s">
        <v>42</v>
      </c>
      <c r="F34" s="24"/>
    </row>
    <row r="35" spans="1:6" ht="17.100000000000001" customHeight="1">
      <c r="A35" s="85"/>
      <c r="B35" s="20" t="s">
        <v>39</v>
      </c>
      <c r="C35" s="23" t="s">
        <v>167</v>
      </c>
      <c r="D35" s="97"/>
      <c r="E35" s="16" t="s">
        <v>43</v>
      </c>
      <c r="F35" s="24"/>
    </row>
    <row r="36" spans="1:6" ht="27" customHeight="1">
      <c r="A36" s="86" t="s">
        <v>44</v>
      </c>
      <c r="B36" s="86"/>
      <c r="C36" s="86"/>
      <c r="D36" s="86"/>
      <c r="E36" s="86"/>
      <c r="F36" s="86"/>
    </row>
    <row r="37" spans="1:6" ht="17.100000000000001" customHeight="1">
      <c r="A37" s="83" t="s">
        <v>30</v>
      </c>
      <c r="B37" s="78" t="s">
        <v>171</v>
      </c>
      <c r="C37" s="79"/>
      <c r="D37" s="79"/>
      <c r="E37" s="79"/>
      <c r="F37" s="80"/>
    </row>
    <row r="38" spans="1:6" ht="17.100000000000001" customHeight="1">
      <c r="A38" s="84"/>
      <c r="B38" s="78"/>
      <c r="C38" s="79"/>
      <c r="D38" s="79"/>
      <c r="E38" s="79"/>
      <c r="F38" s="80"/>
    </row>
    <row r="39" spans="1:6" ht="17.100000000000001" customHeight="1">
      <c r="A39" s="85"/>
      <c r="B39" s="78"/>
      <c r="C39" s="81"/>
      <c r="D39" s="81"/>
      <c r="E39" s="81"/>
      <c r="F39" s="82"/>
    </row>
    <row r="40" spans="1:6" ht="17.100000000000001" customHeight="1">
      <c r="A40" s="83" t="s">
        <v>19</v>
      </c>
      <c r="B40" s="78" t="s">
        <v>172</v>
      </c>
      <c r="C40" s="79"/>
      <c r="D40" s="79"/>
      <c r="E40" s="79"/>
      <c r="F40" s="80"/>
    </row>
    <row r="41" spans="1:6" ht="17.100000000000001" customHeight="1">
      <c r="A41" s="84"/>
      <c r="B41" s="78"/>
      <c r="C41" s="79"/>
      <c r="D41" s="79"/>
      <c r="E41" s="79"/>
      <c r="F41" s="80"/>
    </row>
    <row r="42" spans="1:6" ht="17.100000000000001" customHeight="1">
      <c r="A42" s="85"/>
      <c r="B42" s="78"/>
      <c r="C42" s="81"/>
      <c r="D42" s="81"/>
      <c r="E42" s="81"/>
      <c r="F42" s="82"/>
    </row>
    <row r="43" spans="1:6" ht="24" customHeight="1">
      <c r="A43" s="86" t="s">
        <v>31</v>
      </c>
      <c r="B43" s="86"/>
      <c r="C43" s="86"/>
      <c r="D43" s="86"/>
      <c r="E43" s="86"/>
      <c r="F43" s="86"/>
    </row>
    <row r="44" spans="1:6" ht="27" customHeight="1">
      <c r="A44" s="44" t="s">
        <v>29</v>
      </c>
      <c r="B44" s="87"/>
      <c r="C44" s="88"/>
      <c r="D44" s="44" t="s">
        <v>19</v>
      </c>
      <c r="E44" s="87"/>
      <c r="F44" s="88"/>
    </row>
    <row r="45" spans="1:6" ht="24" customHeight="1">
      <c r="A45" s="89" t="s">
        <v>11</v>
      </c>
      <c r="B45" s="90"/>
      <c r="C45" s="91"/>
      <c r="D45" s="43" t="s">
        <v>10</v>
      </c>
      <c r="E45" s="92">
        <f>B39</f>
        <v>0</v>
      </c>
      <c r="F45" s="93"/>
    </row>
    <row r="46" spans="1:6" ht="17.100000000000001" customHeight="1">
      <c r="A46" s="76" t="s">
        <v>29</v>
      </c>
      <c r="B46" s="13" t="s">
        <v>2</v>
      </c>
      <c r="C46" s="13" t="s">
        <v>23</v>
      </c>
      <c r="D46" s="76" t="s">
        <v>19</v>
      </c>
      <c r="E46" s="13" t="s">
        <v>24</v>
      </c>
      <c r="F46" s="13" t="s">
        <v>3</v>
      </c>
    </row>
    <row r="47" spans="1:6" ht="17.100000000000001" customHeight="1">
      <c r="A47" s="76"/>
      <c r="B47" s="3"/>
      <c r="C47" s="3"/>
      <c r="D47" s="77"/>
      <c r="E47" s="3"/>
      <c r="F47" s="14"/>
    </row>
    <row r="48" spans="1:6" ht="17.100000000000001" customHeight="1">
      <c r="A48" s="76"/>
      <c r="B48" s="3"/>
      <c r="C48" s="3"/>
      <c r="D48" s="77"/>
      <c r="E48" s="3"/>
      <c r="F48" s="14"/>
    </row>
    <row r="49" spans="1:6" ht="17.100000000000001" customHeight="1">
      <c r="A49" s="76"/>
      <c r="B49" s="3"/>
      <c r="C49" s="3"/>
      <c r="D49" s="77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J54"/>
  <sheetViews>
    <sheetView zoomScaleNormal="100" zoomScalePageLayoutView="150" workbookViewId="0">
      <selection activeCell="C33" sqref="C33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104"/>
      <c r="B1" s="104"/>
      <c r="C1" s="104"/>
      <c r="D1" s="104"/>
      <c r="E1" s="104"/>
      <c r="F1" s="104"/>
    </row>
    <row r="2" spans="1:10" ht="20.100000000000001" customHeight="1">
      <c r="A2" s="45" t="s">
        <v>4</v>
      </c>
      <c r="B2" s="15">
        <v>42316</v>
      </c>
      <c r="C2" s="5"/>
      <c r="D2" s="15"/>
      <c r="E2" s="6" t="s">
        <v>45</v>
      </c>
      <c r="F2" s="17"/>
      <c r="G2" s="30">
        <f>SUM(D4:D8)+SUM(F4:F8)</f>
        <v>1.01</v>
      </c>
    </row>
    <row r="3" spans="1:10" ht="24" customHeight="1">
      <c r="A3" s="105" t="s">
        <v>59</v>
      </c>
      <c r="B3" s="10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45" t="s">
        <v>5</v>
      </c>
      <c r="B4" s="27">
        <v>543500</v>
      </c>
      <c r="C4" s="8" t="s">
        <v>54</v>
      </c>
      <c r="D4" s="10">
        <v>0.03</v>
      </c>
      <c r="E4" s="9" t="s">
        <v>49</v>
      </c>
      <c r="F4" s="10">
        <v>0.14000000000000001</v>
      </c>
    </row>
    <row r="5" spans="1:10" ht="17.100000000000001" customHeight="1">
      <c r="A5" s="45" t="s">
        <v>6</v>
      </c>
      <c r="B5" s="29">
        <f>B6-B4</f>
        <v>860650</v>
      </c>
      <c r="C5" s="9" t="s">
        <v>48</v>
      </c>
      <c r="D5" s="10">
        <v>0.1</v>
      </c>
      <c r="E5" s="9" t="s">
        <v>50</v>
      </c>
      <c r="F5" s="10">
        <v>0.09</v>
      </c>
      <c r="G5" s="31">
        <f>B7+B6</f>
        <v>17951760</v>
      </c>
    </row>
    <row r="6" spans="1:10" ht="17.100000000000001" customHeight="1">
      <c r="A6" s="45" t="s">
        <v>7</v>
      </c>
      <c r="B6" s="29">
        <v>1404150</v>
      </c>
      <c r="C6" s="8" t="s">
        <v>53</v>
      </c>
      <c r="D6" s="10">
        <v>0.12</v>
      </c>
      <c r="E6" s="9" t="s">
        <v>51</v>
      </c>
      <c r="F6" s="10">
        <v>0</v>
      </c>
      <c r="G6" s="34"/>
      <c r="H6" s="33"/>
    </row>
    <row r="7" spans="1:10" ht="17.100000000000001" customHeight="1">
      <c r="A7" s="45" t="s">
        <v>8</v>
      </c>
      <c r="B7" s="29">
        <v>16547610</v>
      </c>
      <c r="C7" s="9" t="s">
        <v>33</v>
      </c>
      <c r="D7" s="10">
        <v>0.28999999999999998</v>
      </c>
      <c r="E7" s="9" t="s">
        <v>52</v>
      </c>
      <c r="F7" s="10">
        <v>0.23</v>
      </c>
      <c r="G7" s="32"/>
    </row>
    <row r="8" spans="1:10" ht="17.100000000000001" customHeight="1">
      <c r="A8" s="45" t="s">
        <v>12</v>
      </c>
      <c r="B8" s="29">
        <v>77192850</v>
      </c>
      <c r="C8" s="8" t="s">
        <v>34</v>
      </c>
      <c r="D8" s="10">
        <v>0.01</v>
      </c>
      <c r="E8" s="9"/>
      <c r="F8" s="10"/>
    </row>
    <row r="9" spans="1:10" ht="17.100000000000001" customHeight="1">
      <c r="A9" s="45" t="s">
        <v>27</v>
      </c>
      <c r="B9" s="28">
        <f>B7/B8</f>
        <v>0.2143671337436045</v>
      </c>
      <c r="C9" s="8"/>
      <c r="D9" s="10"/>
      <c r="E9" s="9"/>
      <c r="F9" s="12"/>
    </row>
    <row r="10" spans="1:10" ht="27.95" customHeight="1">
      <c r="A10" s="86" t="s">
        <v>25</v>
      </c>
      <c r="B10" s="86"/>
      <c r="C10" s="86"/>
      <c r="D10" s="86"/>
      <c r="E10" s="86"/>
      <c r="F10" s="86"/>
    </row>
    <row r="11" spans="1:10" ht="17.100000000000001" customHeight="1">
      <c r="A11" s="98" t="s">
        <v>26</v>
      </c>
      <c r="B11" s="45" t="s">
        <v>18</v>
      </c>
      <c r="C11" s="45" t="s">
        <v>14</v>
      </c>
      <c r="D11" s="45" t="s">
        <v>17</v>
      </c>
      <c r="E11" s="45"/>
      <c r="F11" s="16" t="s">
        <v>9</v>
      </c>
    </row>
    <row r="12" spans="1:10" ht="17.100000000000001" customHeight="1">
      <c r="A12" s="98"/>
      <c r="B12" s="21" t="s">
        <v>63</v>
      </c>
      <c r="C12" s="17" t="s">
        <v>173</v>
      </c>
      <c r="D12" s="107" t="s">
        <v>15</v>
      </c>
      <c r="E12" s="21" t="s">
        <v>176</v>
      </c>
      <c r="F12" s="17">
        <v>8</v>
      </c>
      <c r="J12" s="39">
        <v>93050750</v>
      </c>
    </row>
    <row r="13" spans="1:10" ht="17.100000000000001" customHeight="1">
      <c r="A13" s="98"/>
      <c r="B13" s="21" t="s">
        <v>64</v>
      </c>
      <c r="C13" s="17" t="s">
        <v>174</v>
      </c>
      <c r="D13" s="107"/>
      <c r="E13" s="21"/>
      <c r="F13" s="17"/>
    </row>
    <row r="14" spans="1:10" ht="17.100000000000001" customHeight="1">
      <c r="A14" s="98"/>
      <c r="B14" s="21" t="s">
        <v>67</v>
      </c>
      <c r="C14" s="17" t="s">
        <v>138</v>
      </c>
      <c r="D14" s="107" t="s">
        <v>16</v>
      </c>
      <c r="E14" s="21" t="s">
        <v>177</v>
      </c>
      <c r="F14" s="35">
        <v>0</v>
      </c>
    </row>
    <row r="15" spans="1:10" ht="17.100000000000001" customHeight="1">
      <c r="A15" s="98"/>
      <c r="B15" s="21" t="s">
        <v>68</v>
      </c>
      <c r="C15" s="17" t="s">
        <v>175</v>
      </c>
      <c r="D15" s="107"/>
      <c r="E15" s="21"/>
      <c r="F15" s="35"/>
    </row>
    <row r="16" spans="1:10" ht="27.95" customHeight="1">
      <c r="A16" s="86"/>
      <c r="B16" s="86"/>
      <c r="C16" s="86"/>
      <c r="D16" s="86"/>
      <c r="E16" s="86"/>
      <c r="F16" s="86"/>
    </row>
    <row r="17" spans="1:6" ht="18.95" customHeight="1">
      <c r="A17" s="2"/>
      <c r="B17" s="45" t="s">
        <v>32</v>
      </c>
      <c r="C17" s="45" t="s">
        <v>20</v>
      </c>
      <c r="D17" s="45" t="s">
        <v>21</v>
      </c>
      <c r="E17" s="101" t="s">
        <v>22</v>
      </c>
      <c r="F17" s="102"/>
    </row>
    <row r="18" spans="1:6" ht="17.100000000000001" customHeight="1">
      <c r="A18" s="98" t="s">
        <v>28</v>
      </c>
      <c r="B18" s="25">
        <v>0.54166666666666663</v>
      </c>
      <c r="C18" s="25" t="s">
        <v>178</v>
      </c>
      <c r="D18" s="11">
        <v>2</v>
      </c>
      <c r="E18" s="99"/>
      <c r="F18" s="100"/>
    </row>
    <row r="19" spans="1:6" ht="17.100000000000001" customHeight="1">
      <c r="A19" s="98"/>
      <c r="B19" s="25"/>
      <c r="C19" s="25"/>
      <c r="D19" s="11"/>
      <c r="E19" s="99"/>
      <c r="F19" s="100"/>
    </row>
    <row r="20" spans="1:6" ht="17.100000000000001" customHeight="1">
      <c r="A20" s="98"/>
      <c r="B20" s="25"/>
      <c r="C20" s="25"/>
      <c r="D20" s="11"/>
      <c r="E20" s="99"/>
      <c r="F20" s="100"/>
    </row>
    <row r="21" spans="1:6" ht="17.100000000000001" customHeight="1">
      <c r="A21" s="98"/>
      <c r="B21" s="25"/>
      <c r="C21" s="25"/>
      <c r="D21" s="11"/>
      <c r="E21" s="99"/>
      <c r="F21" s="100"/>
    </row>
    <row r="22" spans="1:6" ht="17.100000000000001" customHeight="1">
      <c r="A22" s="98"/>
      <c r="B22" s="25"/>
      <c r="C22" s="25"/>
      <c r="D22" s="11"/>
      <c r="E22" s="99"/>
      <c r="F22" s="100"/>
    </row>
    <row r="23" spans="1:6" ht="17.100000000000001" customHeight="1">
      <c r="A23" s="103"/>
      <c r="B23" s="25"/>
      <c r="C23" s="17"/>
      <c r="D23" s="11"/>
      <c r="E23" s="99"/>
      <c r="F23" s="100"/>
    </row>
    <row r="24" spans="1:6" ht="17.100000000000001" customHeight="1">
      <c r="A24" s="98" t="s">
        <v>0</v>
      </c>
      <c r="B24" s="25"/>
      <c r="C24" s="25"/>
      <c r="D24" s="11"/>
      <c r="E24" s="99"/>
      <c r="F24" s="100"/>
    </row>
    <row r="25" spans="1:6" ht="17.100000000000001" customHeight="1">
      <c r="A25" s="98"/>
      <c r="B25" s="25"/>
      <c r="C25" s="25"/>
      <c r="D25" s="11"/>
      <c r="E25" s="99"/>
      <c r="F25" s="100"/>
    </row>
    <row r="26" spans="1:6" ht="17.100000000000001" customHeight="1">
      <c r="A26" s="98"/>
      <c r="B26" s="25"/>
      <c r="C26" s="25"/>
      <c r="D26" s="11"/>
      <c r="E26" s="99"/>
      <c r="F26" s="100"/>
    </row>
    <row r="27" spans="1:6" ht="17.100000000000001" customHeight="1">
      <c r="A27" s="98"/>
      <c r="B27" s="25"/>
      <c r="C27" s="25"/>
      <c r="D27" s="11"/>
      <c r="E27" s="99"/>
      <c r="F27" s="100"/>
    </row>
    <row r="28" spans="1:6" ht="17.100000000000001" customHeight="1">
      <c r="A28" s="98"/>
      <c r="B28" s="25"/>
      <c r="C28" s="25"/>
      <c r="D28" s="11"/>
      <c r="E28" s="99"/>
      <c r="F28" s="100"/>
    </row>
    <row r="29" spans="1:6" ht="17.100000000000001" customHeight="1">
      <c r="A29" s="98"/>
      <c r="B29" s="25"/>
      <c r="C29" s="25"/>
      <c r="D29" s="11"/>
      <c r="E29" s="99"/>
      <c r="F29" s="100"/>
    </row>
    <row r="30" spans="1:6" ht="26.1" customHeight="1">
      <c r="A30" s="86" t="s">
        <v>44</v>
      </c>
      <c r="B30" s="86"/>
      <c r="C30" s="86"/>
      <c r="D30" s="86"/>
      <c r="E30" s="86"/>
      <c r="F30" s="86"/>
    </row>
    <row r="31" spans="1:6" ht="17.100000000000001" customHeight="1">
      <c r="A31" s="83" t="s">
        <v>29</v>
      </c>
      <c r="B31" s="18" t="s">
        <v>35</v>
      </c>
      <c r="C31" s="23" t="s">
        <v>58</v>
      </c>
      <c r="D31" s="83" t="s">
        <v>19</v>
      </c>
      <c r="E31" s="45" t="s">
        <v>35</v>
      </c>
      <c r="F31" s="22" t="s">
        <v>181</v>
      </c>
    </row>
    <row r="32" spans="1:6" ht="17.100000000000001" customHeight="1">
      <c r="A32" s="94"/>
      <c r="B32" s="19" t="s">
        <v>36</v>
      </c>
      <c r="C32" s="23" t="s">
        <v>352</v>
      </c>
      <c r="D32" s="95"/>
      <c r="E32" s="16" t="s">
        <v>40</v>
      </c>
      <c r="F32" s="24" t="s">
        <v>102</v>
      </c>
    </row>
    <row r="33" spans="1:6" ht="17.100000000000001" customHeight="1">
      <c r="A33" s="94"/>
      <c r="B33" s="20" t="s">
        <v>37</v>
      </c>
      <c r="C33" s="23" t="s">
        <v>115</v>
      </c>
      <c r="D33" s="95"/>
      <c r="E33" s="16" t="s">
        <v>41</v>
      </c>
      <c r="F33" s="24" t="s">
        <v>182</v>
      </c>
    </row>
    <row r="34" spans="1:6" ht="17.100000000000001" customHeight="1">
      <c r="A34" s="84"/>
      <c r="B34" s="20" t="s">
        <v>38</v>
      </c>
      <c r="C34" s="23" t="s">
        <v>168</v>
      </c>
      <c r="D34" s="96"/>
      <c r="E34" s="16" t="s">
        <v>42</v>
      </c>
      <c r="F34" s="24"/>
    </row>
    <row r="35" spans="1:6" ht="17.100000000000001" customHeight="1">
      <c r="A35" s="85"/>
      <c r="B35" s="20" t="s">
        <v>39</v>
      </c>
      <c r="C35" s="23" t="s">
        <v>130</v>
      </c>
      <c r="D35" s="97"/>
      <c r="E35" s="16" t="s">
        <v>43</v>
      </c>
      <c r="F35" s="24"/>
    </row>
    <row r="36" spans="1:6" ht="27" customHeight="1">
      <c r="A36" s="86" t="s">
        <v>44</v>
      </c>
      <c r="B36" s="86"/>
      <c r="C36" s="86"/>
      <c r="D36" s="86"/>
      <c r="E36" s="86"/>
      <c r="F36" s="86"/>
    </row>
    <row r="37" spans="1:6" ht="17.100000000000001" customHeight="1">
      <c r="A37" s="83" t="s">
        <v>30</v>
      </c>
      <c r="B37" s="78" t="s">
        <v>179</v>
      </c>
      <c r="C37" s="79"/>
      <c r="D37" s="79"/>
      <c r="E37" s="79"/>
      <c r="F37" s="80"/>
    </row>
    <row r="38" spans="1:6" ht="17.100000000000001" customHeight="1">
      <c r="A38" s="84"/>
      <c r="B38" s="78"/>
      <c r="C38" s="79"/>
      <c r="D38" s="79"/>
      <c r="E38" s="79"/>
      <c r="F38" s="80"/>
    </row>
    <row r="39" spans="1:6" ht="17.100000000000001" customHeight="1">
      <c r="A39" s="85"/>
      <c r="B39" s="78"/>
      <c r="C39" s="81"/>
      <c r="D39" s="81"/>
      <c r="E39" s="81"/>
      <c r="F39" s="82"/>
    </row>
    <row r="40" spans="1:6" ht="17.100000000000001" customHeight="1">
      <c r="A40" s="83" t="s">
        <v>19</v>
      </c>
      <c r="B40" s="78" t="s">
        <v>180</v>
      </c>
      <c r="C40" s="79"/>
      <c r="D40" s="79"/>
      <c r="E40" s="79"/>
      <c r="F40" s="80"/>
    </row>
    <row r="41" spans="1:6" ht="17.100000000000001" customHeight="1">
      <c r="A41" s="84"/>
      <c r="B41" s="78"/>
      <c r="C41" s="79"/>
      <c r="D41" s="79"/>
      <c r="E41" s="79"/>
      <c r="F41" s="80"/>
    </row>
    <row r="42" spans="1:6" ht="17.100000000000001" customHeight="1">
      <c r="A42" s="85"/>
      <c r="B42" s="78"/>
      <c r="C42" s="81"/>
      <c r="D42" s="81"/>
      <c r="E42" s="81"/>
      <c r="F42" s="82"/>
    </row>
    <row r="43" spans="1:6" ht="24" customHeight="1">
      <c r="A43" s="86" t="s">
        <v>31</v>
      </c>
      <c r="B43" s="86"/>
      <c r="C43" s="86"/>
      <c r="D43" s="86"/>
      <c r="E43" s="86"/>
      <c r="F43" s="86"/>
    </row>
    <row r="44" spans="1:6" ht="27" customHeight="1">
      <c r="A44" s="44" t="s">
        <v>29</v>
      </c>
      <c r="B44" s="87"/>
      <c r="C44" s="88"/>
      <c r="D44" s="44" t="s">
        <v>19</v>
      </c>
      <c r="E44" s="87"/>
      <c r="F44" s="88"/>
    </row>
    <row r="45" spans="1:6" ht="24" customHeight="1">
      <c r="A45" s="89" t="s">
        <v>11</v>
      </c>
      <c r="B45" s="90"/>
      <c r="C45" s="91"/>
      <c r="D45" s="43" t="s">
        <v>10</v>
      </c>
      <c r="E45" s="92">
        <f>B39</f>
        <v>0</v>
      </c>
      <c r="F45" s="93"/>
    </row>
    <row r="46" spans="1:6" ht="17.100000000000001" customHeight="1">
      <c r="A46" s="76" t="s">
        <v>29</v>
      </c>
      <c r="B46" s="13" t="s">
        <v>2</v>
      </c>
      <c r="C46" s="13" t="s">
        <v>23</v>
      </c>
      <c r="D46" s="76" t="s">
        <v>19</v>
      </c>
      <c r="E46" s="13" t="s">
        <v>24</v>
      </c>
      <c r="F46" s="13" t="s">
        <v>3</v>
      </c>
    </row>
    <row r="47" spans="1:6" ht="17.100000000000001" customHeight="1">
      <c r="A47" s="76"/>
      <c r="B47" s="3"/>
      <c r="C47" s="3"/>
      <c r="D47" s="77"/>
      <c r="E47" s="3"/>
      <c r="F47" s="14"/>
    </row>
    <row r="48" spans="1:6" ht="17.100000000000001" customHeight="1">
      <c r="A48" s="76"/>
      <c r="B48" s="3"/>
      <c r="C48" s="3"/>
      <c r="D48" s="77"/>
      <c r="E48" s="3"/>
      <c r="F48" s="14"/>
    </row>
    <row r="49" spans="1:6" ht="17.100000000000001" customHeight="1">
      <c r="A49" s="76"/>
      <c r="B49" s="3"/>
      <c r="C49" s="3"/>
      <c r="D49" s="77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J54"/>
  <sheetViews>
    <sheetView zoomScaleNormal="100" zoomScalePageLayoutView="150" workbookViewId="0">
      <selection activeCell="C32" sqref="C32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6.88671875" customWidth="1"/>
  </cols>
  <sheetData>
    <row r="1" spans="1:10" ht="36" customHeight="1">
      <c r="A1" s="104"/>
      <c r="B1" s="104"/>
      <c r="C1" s="104"/>
      <c r="D1" s="104"/>
      <c r="E1" s="104"/>
      <c r="F1" s="104"/>
    </row>
    <row r="2" spans="1:10" ht="20.100000000000001" customHeight="1">
      <c r="A2" s="45" t="s">
        <v>4</v>
      </c>
      <c r="B2" s="15">
        <v>42317</v>
      </c>
      <c r="C2" s="5"/>
      <c r="D2" s="15"/>
      <c r="E2" s="6" t="s">
        <v>45</v>
      </c>
      <c r="F2" s="17"/>
      <c r="G2" s="30">
        <f>SUM(D4:D8)+SUM(F4:F8)</f>
        <v>1.01</v>
      </c>
    </row>
    <row r="3" spans="1:10" ht="24" customHeight="1">
      <c r="A3" s="105" t="s">
        <v>59</v>
      </c>
      <c r="B3" s="106"/>
      <c r="C3" s="26" t="s">
        <v>13</v>
      </c>
      <c r="D3" s="26" t="s">
        <v>47</v>
      </c>
      <c r="E3" s="26" t="s">
        <v>46</v>
      </c>
      <c r="F3" s="7" t="s">
        <v>47</v>
      </c>
    </row>
    <row r="4" spans="1:10" ht="17.100000000000001" customHeight="1">
      <c r="A4" s="45" t="s">
        <v>5</v>
      </c>
      <c r="B4" s="27">
        <v>742500</v>
      </c>
      <c r="C4" s="8" t="s">
        <v>54</v>
      </c>
      <c r="D4" s="10">
        <v>0.03</v>
      </c>
      <c r="E4" s="9" t="s">
        <v>49</v>
      </c>
      <c r="F4" s="10">
        <v>0.18</v>
      </c>
    </row>
    <row r="5" spans="1:10" ht="17.100000000000001" customHeight="1">
      <c r="A5" s="45" t="s">
        <v>6</v>
      </c>
      <c r="B5" s="29">
        <f>B6-B4</f>
        <v>538800</v>
      </c>
      <c r="C5" s="9" t="s">
        <v>48</v>
      </c>
      <c r="D5" s="10">
        <v>7.0000000000000007E-2</v>
      </c>
      <c r="E5" s="9" t="s">
        <v>50</v>
      </c>
      <c r="F5" s="10">
        <v>0</v>
      </c>
      <c r="G5" s="31">
        <f>B7+B6</f>
        <v>19110210</v>
      </c>
    </row>
    <row r="6" spans="1:10" ht="17.100000000000001" customHeight="1">
      <c r="A6" s="45" t="s">
        <v>7</v>
      </c>
      <c r="B6" s="29">
        <v>1281300</v>
      </c>
      <c r="C6" s="8" t="s">
        <v>53</v>
      </c>
      <c r="D6" s="10">
        <v>7.0000000000000007E-2</v>
      </c>
      <c r="E6" s="9" t="s">
        <v>51</v>
      </c>
      <c r="F6" s="10">
        <v>0.13</v>
      </c>
      <c r="G6" s="34"/>
      <c r="H6" s="33"/>
    </row>
    <row r="7" spans="1:10" ht="17.100000000000001" customHeight="1">
      <c r="A7" s="45" t="s">
        <v>8</v>
      </c>
      <c r="B7" s="29">
        <v>17828910</v>
      </c>
      <c r="C7" s="9" t="s">
        <v>33</v>
      </c>
      <c r="D7" s="10">
        <v>0.19</v>
      </c>
      <c r="E7" s="9" t="s">
        <v>52</v>
      </c>
      <c r="F7" s="10">
        <v>0.34</v>
      </c>
      <c r="G7" s="32"/>
    </row>
    <row r="8" spans="1:10" ht="17.100000000000001" customHeight="1">
      <c r="A8" s="45" t="s">
        <v>12</v>
      </c>
      <c r="B8" s="29">
        <v>77192850</v>
      </c>
      <c r="C8" s="8" t="s">
        <v>34</v>
      </c>
      <c r="D8" s="10">
        <v>0</v>
      </c>
      <c r="E8" s="9"/>
      <c r="F8" s="10"/>
    </row>
    <row r="9" spans="1:10" ht="17.100000000000001" customHeight="1">
      <c r="A9" s="45" t="s">
        <v>27</v>
      </c>
      <c r="B9" s="28">
        <f>B7/B8</f>
        <v>0.23096582131635249</v>
      </c>
      <c r="C9" s="8"/>
      <c r="D9" s="10"/>
      <c r="E9" s="9"/>
      <c r="F9" s="12"/>
    </row>
    <row r="10" spans="1:10" ht="27.95" customHeight="1">
      <c r="A10" s="86" t="s">
        <v>25</v>
      </c>
      <c r="B10" s="86"/>
      <c r="C10" s="86"/>
      <c r="D10" s="86"/>
      <c r="E10" s="86"/>
      <c r="F10" s="86"/>
    </row>
    <row r="11" spans="1:10" ht="17.100000000000001" customHeight="1">
      <c r="A11" s="98" t="s">
        <v>26</v>
      </c>
      <c r="B11" s="45" t="s">
        <v>18</v>
      </c>
      <c r="C11" s="45" t="s">
        <v>14</v>
      </c>
      <c r="D11" s="45" t="s">
        <v>17</v>
      </c>
      <c r="E11" s="45"/>
      <c r="F11" s="16" t="s">
        <v>9</v>
      </c>
    </row>
    <row r="12" spans="1:10" ht="17.100000000000001" customHeight="1">
      <c r="A12" s="98"/>
      <c r="B12" s="21" t="s">
        <v>63</v>
      </c>
      <c r="C12" s="17" t="s">
        <v>183</v>
      </c>
      <c r="D12" s="107" t="s">
        <v>15</v>
      </c>
      <c r="E12" s="21" t="s">
        <v>186</v>
      </c>
      <c r="F12" s="17">
        <v>4</v>
      </c>
      <c r="J12" s="39">
        <v>93050750</v>
      </c>
    </row>
    <row r="13" spans="1:10" ht="17.100000000000001" customHeight="1">
      <c r="A13" s="98"/>
      <c r="B13" s="21" t="s">
        <v>64</v>
      </c>
      <c r="C13" s="17" t="s">
        <v>184</v>
      </c>
      <c r="D13" s="107"/>
      <c r="E13" s="21"/>
      <c r="F13" s="17"/>
    </row>
    <row r="14" spans="1:10" ht="17.100000000000001" customHeight="1">
      <c r="A14" s="98"/>
      <c r="B14" s="21" t="s">
        <v>67</v>
      </c>
      <c r="C14" s="17" t="s">
        <v>185</v>
      </c>
      <c r="D14" s="107" t="s">
        <v>16</v>
      </c>
      <c r="E14" s="21" t="s">
        <v>67</v>
      </c>
      <c r="F14" s="35">
        <v>0</v>
      </c>
    </row>
    <row r="15" spans="1:10" ht="17.100000000000001" customHeight="1">
      <c r="A15" s="98"/>
      <c r="B15" s="21" t="s">
        <v>68</v>
      </c>
      <c r="C15" s="17" t="s">
        <v>159</v>
      </c>
      <c r="D15" s="107"/>
      <c r="E15" s="21"/>
      <c r="F15" s="35"/>
    </row>
    <row r="16" spans="1:10" ht="27.95" customHeight="1">
      <c r="A16" s="86"/>
      <c r="B16" s="86"/>
      <c r="C16" s="86"/>
      <c r="D16" s="86"/>
      <c r="E16" s="86"/>
      <c r="F16" s="86"/>
    </row>
    <row r="17" spans="1:6" ht="18.95" customHeight="1">
      <c r="A17" s="2"/>
      <c r="B17" s="45" t="s">
        <v>32</v>
      </c>
      <c r="C17" s="45" t="s">
        <v>20</v>
      </c>
      <c r="D17" s="45" t="s">
        <v>21</v>
      </c>
      <c r="E17" s="101" t="s">
        <v>22</v>
      </c>
      <c r="F17" s="102"/>
    </row>
    <row r="18" spans="1:6" ht="17.100000000000001" customHeight="1">
      <c r="A18" s="98" t="s">
        <v>28</v>
      </c>
      <c r="B18" s="25"/>
      <c r="C18" s="25"/>
      <c r="D18" s="11"/>
      <c r="E18" s="99"/>
      <c r="F18" s="100"/>
    </row>
    <row r="19" spans="1:6" ht="17.100000000000001" customHeight="1">
      <c r="A19" s="98"/>
      <c r="B19" s="25"/>
      <c r="C19" s="25"/>
      <c r="D19" s="11"/>
      <c r="E19" s="99"/>
      <c r="F19" s="100"/>
    </row>
    <row r="20" spans="1:6" ht="17.100000000000001" customHeight="1">
      <c r="A20" s="98"/>
      <c r="B20" s="25"/>
      <c r="C20" s="25"/>
      <c r="D20" s="11"/>
      <c r="E20" s="99"/>
      <c r="F20" s="100"/>
    </row>
    <row r="21" spans="1:6" ht="17.100000000000001" customHeight="1">
      <c r="A21" s="98"/>
      <c r="B21" s="25"/>
      <c r="C21" s="25"/>
      <c r="D21" s="11"/>
      <c r="E21" s="99"/>
      <c r="F21" s="100"/>
    </row>
    <row r="22" spans="1:6" ht="17.100000000000001" customHeight="1">
      <c r="A22" s="98"/>
      <c r="B22" s="25"/>
      <c r="C22" s="25"/>
      <c r="D22" s="11"/>
      <c r="E22" s="99"/>
      <c r="F22" s="100"/>
    </row>
    <row r="23" spans="1:6" ht="17.100000000000001" customHeight="1">
      <c r="A23" s="103"/>
      <c r="B23" s="25"/>
      <c r="C23" s="17"/>
      <c r="D23" s="11"/>
      <c r="E23" s="99"/>
      <c r="F23" s="100"/>
    </row>
    <row r="24" spans="1:6" ht="17.100000000000001" customHeight="1">
      <c r="A24" s="98" t="s">
        <v>0</v>
      </c>
      <c r="B24" s="25">
        <v>0.75</v>
      </c>
      <c r="C24" s="25" t="s">
        <v>187</v>
      </c>
      <c r="D24" s="11">
        <v>2</v>
      </c>
      <c r="E24" s="99" t="s">
        <v>128</v>
      </c>
      <c r="F24" s="100"/>
    </row>
    <row r="25" spans="1:6" ht="17.100000000000001" customHeight="1">
      <c r="A25" s="98"/>
      <c r="B25" s="25">
        <v>0.79166666666666663</v>
      </c>
      <c r="C25" s="25" t="s">
        <v>188</v>
      </c>
      <c r="D25" s="11">
        <v>4</v>
      </c>
      <c r="E25" s="99" t="s">
        <v>189</v>
      </c>
      <c r="F25" s="100"/>
    </row>
    <row r="26" spans="1:6" ht="17.100000000000001" customHeight="1">
      <c r="A26" s="98"/>
      <c r="B26" s="25"/>
      <c r="C26" s="25"/>
      <c r="D26" s="11"/>
      <c r="E26" s="99"/>
      <c r="F26" s="100"/>
    </row>
    <row r="27" spans="1:6" ht="17.100000000000001" customHeight="1">
      <c r="A27" s="98"/>
      <c r="B27" s="25"/>
      <c r="C27" s="25"/>
      <c r="D27" s="11"/>
      <c r="E27" s="99"/>
      <c r="F27" s="100"/>
    </row>
    <row r="28" spans="1:6" ht="17.100000000000001" customHeight="1">
      <c r="A28" s="98"/>
      <c r="B28" s="25"/>
      <c r="C28" s="25"/>
      <c r="D28" s="11"/>
      <c r="E28" s="99"/>
      <c r="F28" s="100"/>
    </row>
    <row r="29" spans="1:6" ht="17.100000000000001" customHeight="1">
      <c r="A29" s="98"/>
      <c r="B29" s="25"/>
      <c r="C29" s="25"/>
      <c r="D29" s="11"/>
      <c r="E29" s="99"/>
      <c r="F29" s="100"/>
    </row>
    <row r="30" spans="1:6" ht="26.1" customHeight="1">
      <c r="A30" s="86" t="s">
        <v>44</v>
      </c>
      <c r="B30" s="86"/>
      <c r="C30" s="86"/>
      <c r="D30" s="86"/>
      <c r="E30" s="86"/>
      <c r="F30" s="86"/>
    </row>
    <row r="31" spans="1:6" ht="17.100000000000001" customHeight="1">
      <c r="A31" s="83" t="s">
        <v>29</v>
      </c>
      <c r="B31" s="18" t="s">
        <v>35</v>
      </c>
      <c r="C31" s="23" t="s">
        <v>190</v>
      </c>
      <c r="D31" s="83" t="s">
        <v>19</v>
      </c>
      <c r="E31" s="45" t="s">
        <v>35</v>
      </c>
      <c r="F31" s="22" t="s">
        <v>191</v>
      </c>
    </row>
    <row r="32" spans="1:6" ht="17.100000000000001" customHeight="1">
      <c r="A32" s="94"/>
      <c r="B32" s="19" t="s">
        <v>36</v>
      </c>
      <c r="C32" s="23" t="s">
        <v>353</v>
      </c>
      <c r="D32" s="95"/>
      <c r="E32" s="16" t="s">
        <v>40</v>
      </c>
      <c r="F32" s="24" t="s">
        <v>102</v>
      </c>
    </row>
    <row r="33" spans="1:6" ht="17.100000000000001" customHeight="1">
      <c r="A33" s="94"/>
      <c r="B33" s="20" t="s">
        <v>37</v>
      </c>
      <c r="C33" s="23" t="s">
        <v>115</v>
      </c>
      <c r="D33" s="95"/>
      <c r="E33" s="16" t="s">
        <v>41</v>
      </c>
      <c r="F33" s="24" t="s">
        <v>192</v>
      </c>
    </row>
    <row r="34" spans="1:6" ht="17.100000000000001" customHeight="1">
      <c r="A34" s="84"/>
      <c r="B34" s="20" t="s">
        <v>38</v>
      </c>
      <c r="C34" s="23" t="s">
        <v>168</v>
      </c>
      <c r="D34" s="96"/>
      <c r="E34" s="16" t="s">
        <v>42</v>
      </c>
      <c r="F34" s="24"/>
    </row>
    <row r="35" spans="1:6" ht="17.100000000000001" customHeight="1">
      <c r="A35" s="85"/>
      <c r="B35" s="20" t="s">
        <v>39</v>
      </c>
      <c r="C35" s="23" t="s">
        <v>58</v>
      </c>
      <c r="D35" s="97"/>
      <c r="E35" s="16" t="s">
        <v>43</v>
      </c>
      <c r="F35" s="24"/>
    </row>
    <row r="36" spans="1:6" ht="27" customHeight="1">
      <c r="A36" s="86" t="s">
        <v>44</v>
      </c>
      <c r="B36" s="86"/>
      <c r="C36" s="86"/>
      <c r="D36" s="86"/>
      <c r="E36" s="86"/>
      <c r="F36" s="86"/>
    </row>
    <row r="37" spans="1:6" ht="17.100000000000001" customHeight="1">
      <c r="A37" s="83" t="s">
        <v>30</v>
      </c>
      <c r="B37" s="78" t="s">
        <v>193</v>
      </c>
      <c r="C37" s="79"/>
      <c r="D37" s="79"/>
      <c r="E37" s="79"/>
      <c r="F37" s="80"/>
    </row>
    <row r="38" spans="1:6" ht="17.100000000000001" customHeight="1">
      <c r="A38" s="84"/>
      <c r="B38" s="78"/>
      <c r="C38" s="79"/>
      <c r="D38" s="79"/>
      <c r="E38" s="79"/>
      <c r="F38" s="80"/>
    </row>
    <row r="39" spans="1:6" ht="17.100000000000001" customHeight="1">
      <c r="A39" s="85"/>
      <c r="B39" s="78"/>
      <c r="C39" s="81"/>
      <c r="D39" s="81"/>
      <c r="E39" s="81"/>
      <c r="F39" s="82"/>
    </row>
    <row r="40" spans="1:6" ht="17.100000000000001" customHeight="1">
      <c r="A40" s="83" t="s">
        <v>19</v>
      </c>
      <c r="B40" s="78" t="s">
        <v>194</v>
      </c>
      <c r="C40" s="79"/>
      <c r="D40" s="79"/>
      <c r="E40" s="79"/>
      <c r="F40" s="80"/>
    </row>
    <row r="41" spans="1:6" ht="17.100000000000001" customHeight="1">
      <c r="A41" s="84"/>
      <c r="B41" s="78"/>
      <c r="C41" s="79"/>
      <c r="D41" s="79"/>
      <c r="E41" s="79"/>
      <c r="F41" s="80"/>
    </row>
    <row r="42" spans="1:6" ht="17.100000000000001" customHeight="1">
      <c r="A42" s="85"/>
      <c r="B42" s="78"/>
      <c r="C42" s="81"/>
      <c r="D42" s="81"/>
      <c r="E42" s="81"/>
      <c r="F42" s="82"/>
    </row>
    <row r="43" spans="1:6" ht="24" customHeight="1">
      <c r="A43" s="86" t="s">
        <v>31</v>
      </c>
      <c r="B43" s="86"/>
      <c r="C43" s="86"/>
      <c r="D43" s="86"/>
      <c r="E43" s="86"/>
      <c r="F43" s="86"/>
    </row>
    <row r="44" spans="1:6" ht="27" customHeight="1">
      <c r="A44" s="44" t="s">
        <v>29</v>
      </c>
      <c r="B44" s="87"/>
      <c r="C44" s="88"/>
      <c r="D44" s="44" t="s">
        <v>19</v>
      </c>
      <c r="E44" s="87"/>
      <c r="F44" s="88"/>
    </row>
    <row r="45" spans="1:6" ht="24" customHeight="1">
      <c r="A45" s="89" t="s">
        <v>11</v>
      </c>
      <c r="B45" s="90"/>
      <c r="C45" s="91"/>
      <c r="D45" s="43" t="s">
        <v>10</v>
      </c>
      <c r="E45" s="92">
        <f>B39</f>
        <v>0</v>
      </c>
      <c r="F45" s="93"/>
    </row>
    <row r="46" spans="1:6" ht="17.100000000000001" customHeight="1">
      <c r="A46" s="76" t="s">
        <v>29</v>
      </c>
      <c r="B46" s="13" t="s">
        <v>2</v>
      </c>
      <c r="C46" s="13" t="s">
        <v>23</v>
      </c>
      <c r="D46" s="76" t="s">
        <v>19</v>
      </c>
      <c r="E46" s="13" t="s">
        <v>24</v>
      </c>
      <c r="F46" s="13" t="s">
        <v>3</v>
      </c>
    </row>
    <row r="47" spans="1:6" ht="17.100000000000001" customHeight="1">
      <c r="A47" s="76"/>
      <c r="B47" s="3"/>
      <c r="C47" s="3"/>
      <c r="D47" s="77"/>
      <c r="E47" s="3"/>
      <c r="F47" s="14"/>
    </row>
    <row r="48" spans="1:6" ht="17.100000000000001" customHeight="1">
      <c r="A48" s="76"/>
      <c r="B48" s="3"/>
      <c r="C48" s="3"/>
      <c r="D48" s="77"/>
      <c r="E48" s="3"/>
      <c r="F48" s="14"/>
    </row>
    <row r="49" spans="1:6" ht="17.100000000000001" customHeight="1">
      <c r="A49" s="76"/>
      <c r="B49" s="3"/>
      <c r="C49" s="3"/>
      <c r="D49" s="77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30</vt:i4>
      </vt:variant>
      <vt:variant>
        <vt:lpstr>이름이 지정된 범위</vt:lpstr>
      </vt:variant>
      <vt:variant>
        <vt:i4>30</vt:i4>
      </vt:variant>
    </vt:vector>
  </HeadingPairs>
  <TitlesOfParts>
    <vt:vector size="60" baseType="lpstr">
      <vt:lpstr>1101</vt:lpstr>
      <vt:lpstr>1102</vt:lpstr>
      <vt:lpstr>1103</vt:lpstr>
      <vt:lpstr>1104</vt:lpstr>
      <vt:lpstr>1105</vt:lpstr>
      <vt:lpstr>1106</vt:lpstr>
      <vt:lpstr>1107</vt:lpstr>
      <vt:lpstr>1108</vt:lpstr>
      <vt:lpstr>1109</vt:lpstr>
      <vt:lpstr>1110</vt:lpstr>
      <vt:lpstr>1111</vt:lpstr>
      <vt:lpstr>1112</vt:lpstr>
      <vt:lpstr>1113</vt:lpstr>
      <vt:lpstr>1114</vt:lpstr>
      <vt:lpstr>1115</vt:lpstr>
      <vt:lpstr>1116</vt:lpstr>
      <vt:lpstr>1117</vt:lpstr>
      <vt:lpstr>1118</vt:lpstr>
      <vt:lpstr>1119</vt:lpstr>
      <vt:lpstr>1120</vt:lpstr>
      <vt:lpstr>1121</vt:lpstr>
      <vt:lpstr>1122</vt:lpstr>
      <vt:lpstr>1123</vt:lpstr>
      <vt:lpstr>1124</vt:lpstr>
      <vt:lpstr>1125</vt:lpstr>
      <vt:lpstr>1126</vt:lpstr>
      <vt:lpstr>1127</vt:lpstr>
      <vt:lpstr>1128</vt:lpstr>
      <vt:lpstr>1129</vt:lpstr>
      <vt:lpstr>1130</vt:lpstr>
      <vt:lpstr>'1101'!Print_Area</vt:lpstr>
      <vt:lpstr>'1102'!Print_Area</vt:lpstr>
      <vt:lpstr>'1103'!Print_Area</vt:lpstr>
      <vt:lpstr>'1104'!Print_Area</vt:lpstr>
      <vt:lpstr>'1105'!Print_Area</vt:lpstr>
      <vt:lpstr>'1106'!Print_Area</vt:lpstr>
      <vt:lpstr>'1107'!Print_Area</vt:lpstr>
      <vt:lpstr>'1108'!Print_Area</vt:lpstr>
      <vt:lpstr>'1109'!Print_Area</vt:lpstr>
      <vt:lpstr>'1110'!Print_Area</vt:lpstr>
      <vt:lpstr>'1111'!Print_Area</vt:lpstr>
      <vt:lpstr>'1112'!Print_Area</vt:lpstr>
      <vt:lpstr>'1113'!Print_Area</vt:lpstr>
      <vt:lpstr>'1114'!Print_Area</vt:lpstr>
      <vt:lpstr>'1115'!Print_Area</vt:lpstr>
      <vt:lpstr>'1116'!Print_Area</vt:lpstr>
      <vt:lpstr>'1117'!Print_Area</vt:lpstr>
      <vt:lpstr>'1118'!Print_Area</vt:lpstr>
      <vt:lpstr>'1119'!Print_Area</vt:lpstr>
      <vt:lpstr>'1120'!Print_Area</vt:lpstr>
      <vt:lpstr>'1121'!Print_Area</vt:lpstr>
      <vt:lpstr>'1122'!Print_Area</vt:lpstr>
      <vt:lpstr>'1123'!Print_Area</vt:lpstr>
      <vt:lpstr>'1124'!Print_Area</vt:lpstr>
      <vt:lpstr>'1125'!Print_Area</vt:lpstr>
      <vt:lpstr>'1126'!Print_Area</vt:lpstr>
      <vt:lpstr>'1127'!Print_Area</vt:lpstr>
      <vt:lpstr>'1128'!Print_Area</vt:lpstr>
      <vt:lpstr>'1129'!Print_Area</vt:lpstr>
      <vt:lpstr>'1130'!Print_Area</vt:lpstr>
    </vt:vector>
  </TitlesOfParts>
  <Company>ww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</dc:creator>
  <cp:lastModifiedBy>COLAMERCATO BUSAN</cp:lastModifiedBy>
  <cp:lastPrinted>2015-05-19T06:02:47Z</cp:lastPrinted>
  <dcterms:created xsi:type="dcterms:W3CDTF">2013-06-25T04:39:05Z</dcterms:created>
  <dcterms:modified xsi:type="dcterms:W3CDTF">2015-12-08T07:46:25Z</dcterms:modified>
</cp:coreProperties>
</file>