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activeTab="16"/>
  </bookViews>
  <sheets>
    <sheet name="1201" sheetId="525" r:id="rId1"/>
    <sheet name="1202" sheetId="526" r:id="rId2"/>
    <sheet name="1203" sheetId="527" r:id="rId3"/>
    <sheet name="1204" sheetId="528" r:id="rId4"/>
    <sheet name="1205" sheetId="530" r:id="rId5"/>
    <sheet name="1206" sheetId="531" r:id="rId6"/>
    <sheet name="1207" sheetId="532" r:id="rId7"/>
    <sheet name="1208" sheetId="533" r:id="rId8"/>
    <sheet name="1209" sheetId="534" r:id="rId9"/>
    <sheet name="1210" sheetId="535" r:id="rId10"/>
    <sheet name="1211" sheetId="536" r:id="rId11"/>
    <sheet name="1212" sheetId="537" r:id="rId12"/>
    <sheet name="1213" sheetId="538" r:id="rId13"/>
    <sheet name="1214" sheetId="539" r:id="rId14"/>
    <sheet name="1215" sheetId="540" r:id="rId15"/>
    <sheet name="1216" sheetId="541" r:id="rId16"/>
    <sheet name="1217" sheetId="542" r:id="rId17"/>
  </sheets>
  <definedNames>
    <definedName name="_xlnm.Print_Area" localSheetId="0">'1201'!$A$1:$F$46</definedName>
    <definedName name="_xlnm.Print_Area" localSheetId="1">'1202'!$A$1:$F$46</definedName>
    <definedName name="_xlnm.Print_Area" localSheetId="2">'1203'!$A$1:$F$46</definedName>
    <definedName name="_xlnm.Print_Area" localSheetId="3">'1204'!$A$1:$F$46</definedName>
    <definedName name="_xlnm.Print_Area" localSheetId="4">'1205'!$A$1:$F$46</definedName>
    <definedName name="_xlnm.Print_Area" localSheetId="5">'1206'!$A$1:$F$46</definedName>
    <definedName name="_xlnm.Print_Area" localSheetId="6">'1207'!$A$1:$F$46</definedName>
    <definedName name="_xlnm.Print_Area" localSheetId="7">'1208'!$A$1:$F$46</definedName>
    <definedName name="_xlnm.Print_Area" localSheetId="8">'1209'!$A$1:$F$46</definedName>
    <definedName name="_xlnm.Print_Area" localSheetId="9">'1210'!$A$1:$F$46</definedName>
    <definedName name="_xlnm.Print_Area" localSheetId="10">'1211'!$A$1:$F$46</definedName>
    <definedName name="_xlnm.Print_Area" localSheetId="11">'1212'!$A$1:$F$46</definedName>
    <definedName name="_xlnm.Print_Area" localSheetId="12">'1213'!$A$1:$F$46</definedName>
    <definedName name="_xlnm.Print_Area" localSheetId="13">'1214'!$A$1:$F$46</definedName>
    <definedName name="_xlnm.Print_Area" localSheetId="14">'1215'!$A$1:$F$46</definedName>
    <definedName name="_xlnm.Print_Area" localSheetId="15">'1216'!$A$1:$F$46</definedName>
    <definedName name="_xlnm.Print_Area" localSheetId="16">'1217'!$A$1:$F$46</definedName>
  </definedNames>
  <calcPr calcId="125725" concurrentCalc="0"/>
</workbook>
</file>

<file path=xl/calcChain.xml><?xml version="1.0" encoding="utf-8"?>
<calcChain xmlns="http://schemas.openxmlformats.org/spreadsheetml/2006/main">
  <c r="E45" i="542"/>
  <c r="B9"/>
  <c r="B5"/>
  <c r="E45" i="541"/>
  <c r="B9"/>
  <c r="B5"/>
  <c r="E45" i="540"/>
  <c r="B9"/>
  <c r="B5"/>
  <c r="B9" i="539"/>
  <c r="E45"/>
  <c r="B5"/>
  <c r="E45" i="538"/>
  <c r="B9"/>
  <c r="B5"/>
  <c r="E45" i="537"/>
  <c r="B9"/>
  <c r="B5"/>
  <c r="E45" i="536"/>
  <c r="B9"/>
  <c r="B5"/>
  <c r="E45" i="535"/>
  <c r="B9"/>
  <c r="B5"/>
  <c r="E45" i="534"/>
  <c r="B9"/>
  <c r="B5"/>
  <c r="B9" i="533"/>
  <c r="E45"/>
  <c r="B5"/>
  <c r="E45" i="532"/>
  <c r="B9"/>
  <c r="B5"/>
  <c r="E45" i="531"/>
  <c r="B9"/>
  <c r="B5"/>
  <c r="E45" i="530"/>
  <c r="B9"/>
  <c r="B5"/>
  <c r="G5" i="528"/>
  <c r="E45"/>
  <c r="B9"/>
  <c r="B5"/>
  <c r="E45" i="527"/>
  <c r="B9"/>
  <c r="B5"/>
  <c r="E45" i="526"/>
  <c r="B9"/>
  <c r="B5"/>
  <c r="E45" i="525"/>
  <c r="B9"/>
  <c r="B5"/>
</calcChain>
</file>

<file path=xl/sharedStrings.xml><?xml version="1.0" encoding="utf-8"?>
<sst xmlns="http://schemas.openxmlformats.org/spreadsheetml/2006/main" count="1663" uniqueCount="400">
  <si>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</si>
  <si>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</si>
  <si>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</si>
  <si>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</si>
  <si>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</si>
  <si>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</si>
  <si>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</si>
  <si>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</si>
  <si>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</si>
  <si>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</si>
  <si>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</si>
  <si>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</si>
  <si>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</si>
  <si>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</si>
  <si>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</si>
  <si>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</si>
  <si>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</si>
  <si>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</si>
  <si>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</si>
  <si>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</si>
  <si>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</si>
  <si>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</si>
  <si>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</si>
  <si>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</si>
  <si>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</si>
  <si>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</si>
  <si>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</si>
  <si>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</si>
  <si>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</si>
  <si>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</si>
  <si>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</si>
  <si>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</si>
  <si>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</si>
  <si>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</si>
  <si>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</si>
  <si>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</si>
  <si>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</si>
  <si>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</si>
  <si>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</si>
  <si>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</si>
  <si>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</si>
  <si>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</si>
  <si>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</si>
  <si>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</si>
  <si>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</si>
  <si>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</si>
  <si>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</si>
  <si>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 xml:space="preserve"> </t>
    <phoneticPr fontId="4" type="noConversion"/>
  </si>
  <si>
    <t>* 최영환 주임</t>
    <phoneticPr fontId="5" type="noConversion"/>
  </si>
  <si>
    <t>* 정동수 사원</t>
    <phoneticPr fontId="5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</si>
  <si>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</si>
  <si>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</si>
  <si>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</si>
  <si>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</si>
  <si>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</si>
  <si>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</si>
  <si>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Salad</t>
  </si>
  <si>
    <t>Set(Lunch)</t>
  </si>
  <si>
    <t>Set(Dinner)</t>
  </si>
  <si>
    <t>Wine &amp; Beverage</t>
  </si>
  <si>
    <t>* 송상민, 유하빈 사원</t>
    <phoneticPr fontId="5" type="noConversion"/>
  </si>
  <si>
    <t>* 윤은선, 김정필 사원</t>
    <phoneticPr fontId="5" type="noConversion"/>
  </si>
  <si>
    <t>* Lunch B set</t>
    <phoneticPr fontId="5" type="noConversion"/>
  </si>
  <si>
    <t>* Ant-Calamari</t>
    <phoneticPr fontId="5" type="noConversion"/>
  </si>
  <si>
    <t>* Piz-Jamon</t>
    <phoneticPr fontId="5" type="noConversion"/>
  </si>
  <si>
    <t>1(1)</t>
    <phoneticPr fontId="5" type="noConversion"/>
  </si>
  <si>
    <t>0(0)</t>
    <phoneticPr fontId="5" type="noConversion"/>
  </si>
  <si>
    <t>* 이길만 주임, 천상목, 조성훈 사원</t>
    <phoneticPr fontId="5" type="noConversion"/>
  </si>
  <si>
    <t>Pizza</t>
    <phoneticPr fontId="5" type="noConversion"/>
  </si>
  <si>
    <t>* 이성호, 강신욱 사원</t>
    <phoneticPr fontId="5" type="noConversion"/>
  </si>
  <si>
    <t>* Car-Bistecca</t>
    <phoneticPr fontId="5" type="noConversion"/>
  </si>
  <si>
    <t>BBQ</t>
    <phoneticPr fontId="5" type="noConversion"/>
  </si>
  <si>
    <t>* 강신욱 사원</t>
    <phoneticPr fontId="5" type="noConversion"/>
  </si>
  <si>
    <t>* Dinner A set</t>
    <phoneticPr fontId="5" type="noConversion"/>
  </si>
  <si>
    <t>``</t>
    <phoneticPr fontId="5" type="noConversion"/>
  </si>
  <si>
    <t>* BBQ</t>
    <phoneticPr fontId="5" type="noConversion"/>
  </si>
  <si>
    <t>* Ant-Fried Three cheeses</t>
    <phoneticPr fontId="5" type="noConversion"/>
  </si>
  <si>
    <t>* Sal-Carprese</t>
    <phoneticPr fontId="5" type="noConversion"/>
  </si>
  <si>
    <t>신민경 님</t>
    <phoneticPr fontId="5" type="noConversion"/>
  </si>
  <si>
    <t>조대흥 님</t>
    <phoneticPr fontId="5" type="noConversion"/>
  </si>
  <si>
    <t>와인스쿨</t>
    <phoneticPr fontId="5" type="noConversion"/>
  </si>
  <si>
    <t>최무성 님</t>
    <phoneticPr fontId="5" type="noConversion"/>
  </si>
  <si>
    <t>* 정화영 사원  하프근무</t>
    <phoneticPr fontId="5" type="noConversion"/>
  </si>
  <si>
    <t>* 김소영, 정화영 , 윤형록 사원</t>
    <phoneticPr fontId="5" type="noConversion"/>
  </si>
  <si>
    <t>* 이길만 주임, 조현우 사원</t>
    <phoneticPr fontId="5" type="noConversion"/>
  </si>
  <si>
    <t>* 12월 세트 메뉴 시연  (방어까르파치오, 소꼬리 토스트, 방어 스테이크)</t>
    <phoneticPr fontId="5" type="noConversion"/>
  </si>
  <si>
    <t>* 6층 화단 관리 및 바베큐그릴 청소</t>
    <phoneticPr fontId="5" type="noConversion"/>
  </si>
  <si>
    <t xml:space="preserve">* 12월 전체 미팅 </t>
    <phoneticPr fontId="5" type="noConversion"/>
  </si>
  <si>
    <t>* 조현우, 윤형록 사원 와인 기초 교육 (이길만 주임)</t>
    <phoneticPr fontId="5" type="noConversion"/>
  </si>
  <si>
    <t>0(2)</t>
    <phoneticPr fontId="5" type="noConversion"/>
  </si>
  <si>
    <t>2(4)</t>
    <phoneticPr fontId="5" type="noConversion"/>
  </si>
  <si>
    <t>* Pas- Soft shell crab</t>
    <phoneticPr fontId="5" type="noConversion"/>
  </si>
  <si>
    <t>* Ant- Calamari</t>
    <phoneticPr fontId="5" type="noConversion"/>
  </si>
  <si>
    <t>* Sal- Market</t>
    <phoneticPr fontId="5" type="noConversion"/>
  </si>
  <si>
    <t>김민선 님</t>
    <phoneticPr fontId="5" type="noConversion"/>
  </si>
  <si>
    <t xml:space="preserve">제약회사 '한국BMS' 대표 및 임원 회식, 1인당 음식+와인 6만원 </t>
    <phoneticPr fontId="5" type="noConversion"/>
  </si>
  <si>
    <t>이승희 님</t>
    <phoneticPr fontId="5" type="noConversion"/>
  </si>
  <si>
    <t>4+2</t>
    <phoneticPr fontId="5" type="noConversion"/>
  </si>
  <si>
    <t xml:space="preserve">* 최영환 주임, 이성호 사원 </t>
    <phoneticPr fontId="5" type="noConversion"/>
  </si>
  <si>
    <t xml:space="preserve">* 천상목, 정화영, 조성훈 사원 </t>
    <phoneticPr fontId="5" type="noConversion"/>
  </si>
  <si>
    <t>* 김소영, 윤형록 사원</t>
    <phoneticPr fontId="5" type="noConversion"/>
  </si>
  <si>
    <t>* 이길만 주임, 윤형록 사원</t>
    <phoneticPr fontId="5" type="noConversion"/>
  </si>
  <si>
    <t>* 세가지 치즈튀김 생산</t>
    <phoneticPr fontId="5" type="noConversion"/>
  </si>
  <si>
    <t>* 삼치 파스타, 새우 비앙코 파스타 교육 및 시연</t>
    <phoneticPr fontId="5" type="noConversion"/>
  </si>
  <si>
    <t>* 한국 BMS 제약 임원진들의 회식이 6층에서 있었으며, 저희 단골 손님의 소개로 오셨다고 합니다.</t>
    <phoneticPr fontId="5" type="noConversion"/>
  </si>
  <si>
    <t>2(4)</t>
    <phoneticPr fontId="5" type="noConversion"/>
  </si>
  <si>
    <t>3(4)</t>
    <phoneticPr fontId="5" type="noConversion"/>
  </si>
  <si>
    <t>0(4)</t>
    <phoneticPr fontId="5" type="noConversion"/>
  </si>
  <si>
    <t>* Dinner B set</t>
    <phoneticPr fontId="5" type="noConversion"/>
  </si>
  <si>
    <t>* Ant-Pancetta</t>
    <phoneticPr fontId="5" type="noConversion"/>
  </si>
  <si>
    <t>* Sal-Cesare</t>
    <phoneticPr fontId="5" type="noConversion"/>
  </si>
  <si>
    <t>삼목회 님</t>
    <phoneticPr fontId="5" type="noConversion"/>
  </si>
  <si>
    <t>* 최영환 주임, 김정필, 유하빈 사원</t>
    <phoneticPr fontId="5" type="noConversion"/>
  </si>
  <si>
    <t>* 송상민 사원</t>
    <phoneticPr fontId="5" type="noConversion"/>
  </si>
  <si>
    <t>* 윤은선 사원</t>
    <phoneticPr fontId="5" type="noConversion"/>
  </si>
  <si>
    <t xml:space="preserve">* 김소영, 윤형록 사원 </t>
    <phoneticPr fontId="5" type="noConversion"/>
  </si>
  <si>
    <t>* 이길만 주임, 조성훈 사원</t>
    <phoneticPr fontId="5" type="noConversion"/>
  </si>
  <si>
    <t>* 천상목, 정화영, 조현우 사원</t>
    <phoneticPr fontId="5" type="noConversion"/>
  </si>
  <si>
    <t>* 양파 soup 미장작업</t>
    <phoneticPr fontId="5" type="noConversion"/>
  </si>
  <si>
    <t>6층, 단골 '삼목회' 모임, 디너코스+와인</t>
    <phoneticPr fontId="5" type="noConversion"/>
  </si>
  <si>
    <t xml:space="preserve">* 송상민, 강신욱 사원 </t>
    <phoneticPr fontId="5" type="noConversion"/>
  </si>
  <si>
    <t>* 유하빈 사원</t>
    <phoneticPr fontId="5" type="noConversion"/>
  </si>
  <si>
    <t>* 이성호 사원</t>
    <phoneticPr fontId="5" type="noConversion"/>
  </si>
  <si>
    <t>* 최영환 주임, 윤은선, 김정필 사원</t>
    <phoneticPr fontId="5" type="noConversion"/>
  </si>
  <si>
    <t>* 천상목, 정화영  사원</t>
    <phoneticPr fontId="5" type="noConversion"/>
  </si>
  <si>
    <t>* 김소영, 조성훈 사원</t>
    <phoneticPr fontId="5" type="noConversion"/>
  </si>
  <si>
    <t>* 김소영, 조성훈, 윤형록 사원</t>
    <phoneticPr fontId="5" type="noConversion"/>
  </si>
  <si>
    <t>*  김소영, 윤형록 사원</t>
    <phoneticPr fontId="5" type="noConversion"/>
  </si>
  <si>
    <t>* 팥 soup 생산</t>
    <phoneticPr fontId="5" type="noConversion"/>
  </si>
  <si>
    <t>* 오븐 수리</t>
    <phoneticPr fontId="5" type="noConversion"/>
  </si>
  <si>
    <t>* 단골 모임 '삼목회' 에서 디너코스와 직수입 와인 알꼰떼를 6층에서 드셨습니다.</t>
    <phoneticPr fontId="5" type="noConversion"/>
  </si>
  <si>
    <t>JK컨벤션</t>
    <phoneticPr fontId="5" type="noConversion"/>
  </si>
  <si>
    <t>한지섭 님 이름으로 예약함. 런치A세트</t>
    <phoneticPr fontId="5" type="noConversion"/>
  </si>
  <si>
    <t>고운피부과</t>
    <phoneticPr fontId="5" type="noConversion"/>
  </si>
  <si>
    <t>단골 가족단위 손님, 고운피부과 원장님 부부</t>
    <phoneticPr fontId="5" type="noConversion"/>
  </si>
  <si>
    <t>장아금 님</t>
    <phoneticPr fontId="5" type="noConversion"/>
  </si>
  <si>
    <t>예전에 6층에서 돌잔치 하신 분, 두번째 방문</t>
    <phoneticPr fontId="5" type="noConversion"/>
  </si>
  <si>
    <t>이현민 님</t>
    <phoneticPr fontId="5" type="noConversion"/>
  </si>
  <si>
    <t>김병현 님</t>
    <phoneticPr fontId="5" type="noConversion"/>
  </si>
  <si>
    <t>방문 시 마다 와인 주문하시는 단골 손님</t>
    <phoneticPr fontId="5" type="noConversion"/>
  </si>
  <si>
    <t>이행희 님</t>
    <phoneticPr fontId="5" type="noConversion"/>
  </si>
  <si>
    <t xml:space="preserve"> 김기수 님</t>
    <phoneticPr fontId="5" type="noConversion"/>
  </si>
  <si>
    <t>* 항상 단체를 예약하시는 'JK컨벤션'에서 금일은 서아프리카 LG 관계자분들이 방문하셨습니다.</t>
    <phoneticPr fontId="5" type="noConversion"/>
  </si>
  <si>
    <t>3(7)</t>
    <phoneticPr fontId="5" type="noConversion"/>
  </si>
  <si>
    <t>2(6)</t>
    <phoneticPr fontId="5" type="noConversion"/>
  </si>
  <si>
    <t>* Lunch A set</t>
    <phoneticPr fontId="5" type="noConversion"/>
  </si>
  <si>
    <t>* Sal-Market</t>
    <phoneticPr fontId="5" type="noConversion"/>
  </si>
  <si>
    <t>Dessert</t>
    <phoneticPr fontId="5" type="noConversion"/>
  </si>
  <si>
    <t>0(1)</t>
    <phoneticPr fontId="5" type="noConversion"/>
  </si>
  <si>
    <t>0(7)</t>
    <phoneticPr fontId="5" type="noConversion"/>
  </si>
  <si>
    <t>2(8)</t>
    <phoneticPr fontId="5" type="noConversion"/>
  </si>
  <si>
    <t>1(5)</t>
    <phoneticPr fontId="5" type="noConversion"/>
  </si>
  <si>
    <t>* Pas-Gamberi</t>
    <phoneticPr fontId="5" type="noConversion"/>
  </si>
  <si>
    <t>* Car-Chop steak</t>
    <phoneticPr fontId="5" type="noConversion"/>
  </si>
  <si>
    <t>* Ant-Eggplant</t>
    <phoneticPr fontId="5" type="noConversion"/>
  </si>
  <si>
    <t>* Car-Filetto</t>
    <phoneticPr fontId="5" type="noConversion"/>
  </si>
  <si>
    <t>* 정동수, 이성호  사원</t>
    <phoneticPr fontId="5" type="noConversion"/>
  </si>
  <si>
    <t>* 김정필 사원</t>
    <phoneticPr fontId="5" type="noConversion"/>
  </si>
  <si>
    <t>* 이길만 주임, 천상목 사원</t>
    <phoneticPr fontId="5" type="noConversion"/>
  </si>
  <si>
    <t>* 정화영, 조현우, 윤형록 사원</t>
    <phoneticPr fontId="5" type="noConversion"/>
  </si>
  <si>
    <t xml:space="preserve">* 워크인 냉장고 청소 </t>
    <phoneticPr fontId="5" type="noConversion"/>
  </si>
  <si>
    <t>* 6층 바비큐 그릴 정비 및 가스 충전</t>
    <phoneticPr fontId="5" type="noConversion"/>
  </si>
  <si>
    <t>* 가지그라틴 메뉴 교육 및 시식</t>
    <phoneticPr fontId="5" type="noConversion"/>
  </si>
  <si>
    <t>* 윤형록 사원 커피 교육</t>
    <phoneticPr fontId="5" type="noConversion"/>
  </si>
  <si>
    <t>김새롬 님</t>
    <phoneticPr fontId="5" type="noConversion"/>
  </si>
  <si>
    <t>손준영 님</t>
    <phoneticPr fontId="5" type="noConversion"/>
  </si>
  <si>
    <t>박지혜 님</t>
    <phoneticPr fontId="5" type="noConversion"/>
  </si>
  <si>
    <t>8+1</t>
    <phoneticPr fontId="5" type="noConversion"/>
  </si>
  <si>
    <t>6층 돌잔치, 런치 테이스팅 메뉴</t>
    <phoneticPr fontId="5" type="noConversion"/>
  </si>
  <si>
    <t>최지애 님</t>
    <phoneticPr fontId="5" type="noConversion"/>
  </si>
  <si>
    <t>김현정 님</t>
    <phoneticPr fontId="5" type="noConversion"/>
  </si>
  <si>
    <t>양하숙 님</t>
    <phoneticPr fontId="5" type="noConversion"/>
  </si>
  <si>
    <t>박수경 님</t>
    <phoneticPr fontId="5" type="noConversion"/>
  </si>
  <si>
    <t>민성철 님</t>
    <phoneticPr fontId="5" type="noConversion"/>
  </si>
  <si>
    <t>문지영 님</t>
    <phoneticPr fontId="5" type="noConversion"/>
  </si>
  <si>
    <t>문애란 님</t>
    <phoneticPr fontId="5" type="noConversion"/>
  </si>
  <si>
    <t xml:space="preserve">6층 </t>
    <phoneticPr fontId="5" type="noConversion"/>
  </si>
  <si>
    <t xml:space="preserve"> 문지선 님</t>
    <phoneticPr fontId="5" type="noConversion"/>
  </si>
  <si>
    <t>5+1</t>
    <phoneticPr fontId="5" type="noConversion"/>
  </si>
  <si>
    <t>* 이성호  사원</t>
    <phoneticPr fontId="5" type="noConversion"/>
  </si>
  <si>
    <t>* 윤은선, 김정필, 정동수 사원</t>
    <phoneticPr fontId="5" type="noConversion"/>
  </si>
  <si>
    <t>* 이길만 주임, 김소영 사원</t>
    <phoneticPr fontId="5" type="noConversion"/>
  </si>
  <si>
    <t>* 천상목, 조성훈 사원</t>
    <phoneticPr fontId="5" type="noConversion"/>
  </si>
  <si>
    <t>* 오늘의 스페셜 메뉴 매생이 크림 파스타 판매 개시 (수량 : 5개)</t>
    <phoneticPr fontId="5" type="noConversion"/>
  </si>
  <si>
    <t xml:space="preserve">* 오늘의 스페셜 메뉴 매생이 크림 파스타 전수량 5개 권유 판매 완료 </t>
    <phoneticPr fontId="5" type="noConversion"/>
  </si>
  <si>
    <t>B.B.Q</t>
    <phoneticPr fontId="5" type="noConversion"/>
  </si>
  <si>
    <t>1(8)</t>
    <phoneticPr fontId="5" type="noConversion"/>
  </si>
  <si>
    <t>2(10)</t>
    <phoneticPr fontId="5" type="noConversion"/>
  </si>
  <si>
    <t>2(7)</t>
    <phoneticPr fontId="5" type="noConversion"/>
  </si>
  <si>
    <t>* B.B.q</t>
    <phoneticPr fontId="5" type="noConversion"/>
  </si>
  <si>
    <t>* Ant-Gravlax</t>
    <phoneticPr fontId="5" type="noConversion"/>
  </si>
  <si>
    <t>* Pas-Rigatoni</t>
    <phoneticPr fontId="5" type="noConversion"/>
  </si>
  <si>
    <t>신성배 님</t>
    <phoneticPr fontId="5" type="noConversion"/>
  </si>
  <si>
    <t>5층 룸, 단골 제약회사 영업사원, 상견례</t>
    <phoneticPr fontId="5" type="noConversion"/>
  </si>
  <si>
    <t>권경옥 님</t>
    <phoneticPr fontId="5" type="noConversion"/>
  </si>
  <si>
    <t>김성혜 님</t>
    <phoneticPr fontId="5" type="noConversion"/>
  </si>
  <si>
    <t>10+5</t>
    <phoneticPr fontId="5" type="noConversion"/>
  </si>
  <si>
    <t>6층 돌잔치, 바베큐행사</t>
    <phoneticPr fontId="5" type="noConversion"/>
  </si>
  <si>
    <t>정미희 님</t>
    <phoneticPr fontId="5" type="noConversion"/>
  </si>
  <si>
    <t>한승수 님</t>
    <phoneticPr fontId="5" type="noConversion"/>
  </si>
  <si>
    <t>고영보 님</t>
    <phoneticPr fontId="5" type="noConversion"/>
  </si>
  <si>
    <t>조수경 님</t>
    <phoneticPr fontId="5" type="noConversion"/>
  </si>
  <si>
    <t>6+1</t>
    <phoneticPr fontId="5" type="noConversion"/>
  </si>
  <si>
    <t>* 정화영 사원 하프근무, 윤형록 사원 휴무</t>
    <phoneticPr fontId="5" type="noConversion"/>
  </si>
  <si>
    <t>* 김소영, 천상목, 조성훈 사원</t>
    <phoneticPr fontId="5" type="noConversion"/>
  </si>
  <si>
    <t>* 이길만 주임, 정화영, 조현우  사원</t>
    <phoneticPr fontId="5" type="noConversion"/>
  </si>
  <si>
    <t>* 강신욱  사원</t>
    <phoneticPr fontId="5" type="noConversion"/>
  </si>
  <si>
    <t>* 이성호 사원</t>
    <phoneticPr fontId="5" type="noConversion"/>
  </si>
  <si>
    <t>* 최영환 주임, 정동수 사원</t>
    <phoneticPr fontId="5" type="noConversion"/>
  </si>
  <si>
    <t>* 정동수 바비큐 행사 그릴메뉴 담당</t>
    <phoneticPr fontId="5" type="noConversion"/>
  </si>
  <si>
    <t>* 최영환 주임 메인메뉴 플레이팅 변경 건 직원 교육</t>
    <phoneticPr fontId="5" type="noConversion"/>
  </si>
  <si>
    <t>* 조현우 사원 바비큐 행사 진행 교육 (이길만 주임)</t>
    <phoneticPr fontId="5" type="noConversion"/>
  </si>
  <si>
    <t>* 커피 머신 교육 ( 이길만 주임)</t>
    <phoneticPr fontId="5" type="noConversion"/>
  </si>
  <si>
    <t>* Ant-Pepe Fritti</t>
    <phoneticPr fontId="5" type="noConversion"/>
  </si>
  <si>
    <t>* Car-Chop steak</t>
    <phoneticPr fontId="5" type="noConversion"/>
  </si>
  <si>
    <t>* Lunch A set</t>
    <phoneticPr fontId="5" type="noConversion"/>
  </si>
  <si>
    <t>* Ant-Beef Carpaccio</t>
    <phoneticPr fontId="5" type="noConversion"/>
  </si>
  <si>
    <t>서진선 님</t>
    <phoneticPr fontId="5" type="noConversion"/>
  </si>
  <si>
    <t>강영숙 님</t>
    <phoneticPr fontId="5" type="noConversion"/>
  </si>
  <si>
    <t>안태훈 님</t>
    <phoneticPr fontId="5" type="noConversion"/>
  </si>
  <si>
    <t>제약회사 세미나, 디너코스+와인</t>
    <phoneticPr fontId="5" type="noConversion"/>
  </si>
  <si>
    <t>* 김정필 사원 하프근무, 유하빈 사원 휴무</t>
    <phoneticPr fontId="5" type="noConversion"/>
  </si>
  <si>
    <t xml:space="preserve">* 천상목, 정화영 사원 </t>
    <phoneticPr fontId="5" type="noConversion"/>
  </si>
  <si>
    <t>* 김소영,  조성훈 사원</t>
    <phoneticPr fontId="5" type="noConversion"/>
  </si>
  <si>
    <t>* 이길만 주임, 조성훈, 조현우 사원</t>
    <phoneticPr fontId="5" type="noConversion"/>
  </si>
  <si>
    <t>* 이길만 주임,  조현우, 윤형록  사원</t>
    <phoneticPr fontId="5" type="noConversion"/>
  </si>
  <si>
    <t xml:space="preserve">* 메밀크레이프 생산 </t>
    <phoneticPr fontId="5" type="noConversion"/>
  </si>
  <si>
    <t xml:space="preserve">* 저녁시간에 단체 손님 2팀이 5층, 6층에서 각각 행사를 진행하였습니다. </t>
    <phoneticPr fontId="5" type="noConversion"/>
  </si>
  <si>
    <t>Set(Lunch)</t>
    <phoneticPr fontId="5" type="noConversion"/>
  </si>
  <si>
    <t>* Lunch A set</t>
    <phoneticPr fontId="5" type="noConversion"/>
  </si>
  <si>
    <t>백옥영 님</t>
    <phoneticPr fontId="5" type="noConversion"/>
  </si>
  <si>
    <t>박형준 님</t>
    <phoneticPr fontId="5" type="noConversion"/>
  </si>
  <si>
    <t xml:space="preserve"> Gaby 님</t>
    <phoneticPr fontId="5" type="noConversion"/>
  </si>
  <si>
    <t>외국인 여자분 연말파티 에피+와인3병</t>
    <phoneticPr fontId="5" type="noConversion"/>
  </si>
  <si>
    <t>* 송상민, 정동수 사원</t>
    <phoneticPr fontId="5" type="noConversion"/>
  </si>
  <si>
    <t>*  최영환 주임,</t>
    <phoneticPr fontId="5" type="noConversion"/>
  </si>
  <si>
    <t>* 노리고 10kg 작업</t>
    <phoneticPr fontId="5" type="noConversion"/>
  </si>
  <si>
    <t>* 양파 카라메라이즈 작업</t>
    <phoneticPr fontId="5" type="noConversion"/>
  </si>
  <si>
    <t>* 후드 청소 및 점검</t>
    <phoneticPr fontId="5" type="noConversion"/>
  </si>
  <si>
    <t>* 저녁시간에 단골 외국인 손님  Gaby님께서 외국인 여자 연말파티를 6층에서 진행하였습니다.</t>
    <phoneticPr fontId="5" type="noConversion"/>
  </si>
  <si>
    <t>2(3)</t>
    <phoneticPr fontId="5" type="noConversion"/>
  </si>
  <si>
    <t>2(6)</t>
    <phoneticPr fontId="5" type="noConversion"/>
  </si>
  <si>
    <t>0(1)</t>
    <phoneticPr fontId="5" type="noConversion"/>
  </si>
  <si>
    <t>* Piz-Noci</t>
    <phoneticPr fontId="5" type="noConversion"/>
  </si>
  <si>
    <t>* Ant-Pesce Gratin</t>
    <phoneticPr fontId="5" type="noConversion"/>
  </si>
  <si>
    <t>이연미 님</t>
    <phoneticPr fontId="5" type="noConversion"/>
  </si>
  <si>
    <t>이기상 님</t>
    <phoneticPr fontId="5" type="noConversion"/>
  </si>
  <si>
    <t>울산 단골</t>
    <phoneticPr fontId="5" type="noConversion"/>
  </si>
  <si>
    <t>이은주 님</t>
    <phoneticPr fontId="5" type="noConversion"/>
  </si>
  <si>
    <t>* 코스메뉴 변경 건 시연 및 플레이팅</t>
    <phoneticPr fontId="5" type="noConversion"/>
  </si>
  <si>
    <t>* 라구소스 생산, 홍시 아이스크림 생산</t>
    <phoneticPr fontId="5" type="noConversion"/>
  </si>
  <si>
    <t>* 코스메뉴 변경 건 시식 및 교육</t>
    <phoneticPr fontId="5" type="noConversion"/>
  </si>
  <si>
    <t>* 신입사원 조현빈 첫 근무 시작 및 신입사원 1주차 교육 시작(이길만 주임)</t>
    <phoneticPr fontId="5" type="noConversion"/>
  </si>
  <si>
    <t>* 김소영, 조현우, 윤형록 사원</t>
    <phoneticPr fontId="5" type="noConversion"/>
  </si>
  <si>
    <t>* 천상목,  조성훈 사원</t>
    <phoneticPr fontId="5" type="noConversion"/>
  </si>
  <si>
    <t>* 이길만 주임,  정화영, 조현빈  사원</t>
    <phoneticPr fontId="5" type="noConversion"/>
  </si>
  <si>
    <t>수영로 교회 목사님</t>
    <phoneticPr fontId="5" type="noConversion"/>
  </si>
  <si>
    <t>박진희 님</t>
    <phoneticPr fontId="5" type="noConversion"/>
  </si>
  <si>
    <t>김은주 님</t>
    <phoneticPr fontId="5" type="noConversion"/>
  </si>
  <si>
    <t>6층</t>
    <phoneticPr fontId="5" type="noConversion"/>
  </si>
  <si>
    <t>김남희 님</t>
    <phoneticPr fontId="5" type="noConversion"/>
  </si>
  <si>
    <t>조석환 님</t>
    <phoneticPr fontId="5" type="noConversion"/>
  </si>
  <si>
    <t>2+1</t>
    <phoneticPr fontId="5" type="noConversion"/>
  </si>
  <si>
    <t>이승윤 님</t>
    <phoneticPr fontId="5" type="noConversion"/>
  </si>
  <si>
    <t xml:space="preserve"> 박해환 님</t>
    <phoneticPr fontId="5" type="noConversion"/>
  </si>
  <si>
    <t>* 이성호사원</t>
    <phoneticPr fontId="5" type="noConversion"/>
  </si>
  <si>
    <t>* 김정필 사원 하프근무, 강신욱 사원 휴무</t>
    <phoneticPr fontId="5" type="noConversion"/>
  </si>
  <si>
    <t>* 윤은선, 정동수 사원</t>
    <phoneticPr fontId="5" type="noConversion"/>
  </si>
  <si>
    <t>* 천상목, 조현우 사원</t>
    <phoneticPr fontId="5" type="noConversion"/>
  </si>
  <si>
    <t>* 김소영,  정화영, 윤형록, 조현빈  사원</t>
    <phoneticPr fontId="5" type="noConversion"/>
  </si>
  <si>
    <t>* 그라브락스 제조</t>
    <phoneticPr fontId="5" type="noConversion"/>
  </si>
  <si>
    <t>* 시즌 샐러드 제조 및 테이스팅 실시</t>
    <phoneticPr fontId="5" type="noConversion"/>
  </si>
  <si>
    <t>* 신입사원 조현빈 1주차 교육 (김호중 계장)</t>
    <phoneticPr fontId="5" type="noConversion"/>
  </si>
  <si>
    <t>2(5)</t>
    <phoneticPr fontId="5" type="noConversion"/>
  </si>
  <si>
    <t>7(13)</t>
    <phoneticPr fontId="5" type="noConversion"/>
  </si>
  <si>
    <t>5(6)</t>
    <phoneticPr fontId="5" type="noConversion"/>
  </si>
  <si>
    <t>* Ant-Uova</t>
    <phoneticPr fontId="5" type="noConversion"/>
  </si>
  <si>
    <t>* Sal-Caprese</t>
    <phoneticPr fontId="5" type="noConversion"/>
  </si>
  <si>
    <t>* Car-Pesce</t>
    <phoneticPr fontId="5" type="noConversion"/>
  </si>
  <si>
    <t>손경인 님</t>
    <phoneticPr fontId="5" type="noConversion"/>
  </si>
  <si>
    <t>강윤경 님</t>
    <phoneticPr fontId="5" type="noConversion"/>
  </si>
  <si>
    <t>하지훈 님</t>
    <phoneticPr fontId="5" type="noConversion"/>
  </si>
  <si>
    <t>남정희 님</t>
    <phoneticPr fontId="5" type="noConversion"/>
  </si>
  <si>
    <t>최혜영 님</t>
    <phoneticPr fontId="5" type="noConversion"/>
  </si>
  <si>
    <t>요시다 히로미 님</t>
    <phoneticPr fontId="5" type="noConversion"/>
  </si>
  <si>
    <t>우리야마카드포 님</t>
    <phoneticPr fontId="5" type="noConversion"/>
  </si>
  <si>
    <t>이시이시로미 님</t>
    <phoneticPr fontId="5" type="noConversion"/>
  </si>
  <si>
    <t>*  최영환 주임, 이성호 사원</t>
    <phoneticPr fontId="5" type="noConversion"/>
  </si>
  <si>
    <t>* 13일 웨딩 미장작업</t>
    <phoneticPr fontId="5" type="noConversion"/>
  </si>
  <si>
    <t>* 오븐청소 및 스토브 청소</t>
    <phoneticPr fontId="5" type="noConversion"/>
  </si>
  <si>
    <t>* 정화영 사원 하프근무, 조성훈 사원 휴무</t>
    <phoneticPr fontId="5" type="noConversion"/>
  </si>
  <si>
    <t>* 김소영, 천상목, 조현우 사원</t>
    <phoneticPr fontId="5" type="noConversion"/>
  </si>
  <si>
    <t>* 이길만 주임,  정화영, 윤형록, 조현빈  사원</t>
    <phoneticPr fontId="5" type="noConversion"/>
  </si>
  <si>
    <t>* 이길만 주임, 천상목 사원</t>
    <phoneticPr fontId="5" type="noConversion"/>
  </si>
  <si>
    <t>* 신입사원 조현빈 1주차 교육 (이길만 주임)</t>
    <phoneticPr fontId="5" type="noConversion"/>
  </si>
  <si>
    <t>* 금일은 밤 늦은시간 까지 와인 손님들이 오셨습니다.</t>
    <phoneticPr fontId="5" type="noConversion"/>
  </si>
  <si>
    <t>4(9)</t>
    <phoneticPr fontId="5" type="noConversion"/>
  </si>
  <si>
    <t>13(26)</t>
    <phoneticPr fontId="5" type="noConversion"/>
  </si>
  <si>
    <t>8(14)</t>
    <phoneticPr fontId="5" type="noConversion"/>
  </si>
  <si>
    <t>박지현 님</t>
    <phoneticPr fontId="5" type="noConversion"/>
  </si>
  <si>
    <t>김민서 님</t>
    <phoneticPr fontId="5" type="noConversion"/>
  </si>
  <si>
    <t xml:space="preserve"> 김지혜 님</t>
    <phoneticPr fontId="5" type="noConversion"/>
  </si>
  <si>
    <t>키쿠치 아유미 님</t>
    <phoneticPr fontId="5" type="noConversion"/>
  </si>
  <si>
    <t>정아란 님</t>
    <phoneticPr fontId="5" type="noConversion"/>
  </si>
  <si>
    <t>6층 결혼식 행사, 디너 A set + 와인</t>
    <phoneticPr fontId="5" type="noConversion"/>
  </si>
  <si>
    <t>이동준 님</t>
    <phoneticPr fontId="5" type="noConversion"/>
  </si>
  <si>
    <t>한재정 님</t>
    <phoneticPr fontId="5" type="noConversion"/>
  </si>
  <si>
    <t>단골 가족</t>
    <phoneticPr fontId="5" type="noConversion"/>
  </si>
  <si>
    <t>이홍직 님</t>
    <phoneticPr fontId="5" type="noConversion"/>
  </si>
  <si>
    <t>이은영 님</t>
    <phoneticPr fontId="5" type="noConversion"/>
  </si>
  <si>
    <t>마쓰바라 님</t>
    <phoneticPr fontId="5" type="noConversion"/>
  </si>
  <si>
    <t>* 송상민  사원</t>
    <phoneticPr fontId="5" type="noConversion"/>
  </si>
  <si>
    <t>* 이성호,강신욱 사원</t>
    <phoneticPr fontId="5" type="noConversion"/>
  </si>
  <si>
    <t>* 최영환  사원</t>
    <phoneticPr fontId="5" type="noConversion"/>
  </si>
  <si>
    <t>* 조현빈 사원</t>
    <phoneticPr fontId="5" type="noConversion"/>
  </si>
  <si>
    <t>* 이길만 주임, 천상목, 김소영 사원</t>
    <phoneticPr fontId="5" type="noConversion"/>
  </si>
  <si>
    <t>* 이길만 주임,  정화영, 조성훈, 윤형록  사원</t>
    <phoneticPr fontId="5" type="noConversion"/>
  </si>
  <si>
    <t>* 14일 BBQ 미장 작업 및 식자재 체크</t>
    <phoneticPr fontId="5" type="noConversion"/>
  </si>
  <si>
    <t>* 6층 웨딩행사 참여하신 손님분들 만족도가 아주 좋았으며, 잘 마무리 했습니다.</t>
    <phoneticPr fontId="5" type="noConversion"/>
  </si>
  <si>
    <t>* 밤 늦은 시간 까지 와인손님이 많았으며, 와인판매율도 아주 높았습니다.</t>
    <phoneticPr fontId="5" type="noConversion"/>
  </si>
  <si>
    <t>5(8)</t>
    <phoneticPr fontId="5" type="noConversion"/>
  </si>
  <si>
    <t>5(14)</t>
    <phoneticPr fontId="5" type="noConversion"/>
  </si>
  <si>
    <t>4(30)</t>
    <phoneticPr fontId="5" type="noConversion"/>
  </si>
  <si>
    <t>1(15)</t>
    <phoneticPr fontId="5" type="noConversion"/>
  </si>
  <si>
    <t>* Ant-Egglant</t>
    <phoneticPr fontId="5" type="noConversion"/>
  </si>
  <si>
    <t>*Dinner A set</t>
    <phoneticPr fontId="5" type="noConversion"/>
  </si>
  <si>
    <t>김종진 님</t>
    <phoneticPr fontId="5" type="noConversion"/>
  </si>
  <si>
    <t>타나카 님</t>
    <phoneticPr fontId="5" type="noConversion"/>
  </si>
  <si>
    <t>정미진 님</t>
    <phoneticPr fontId="5" type="noConversion"/>
  </si>
  <si>
    <t>10+2</t>
    <phoneticPr fontId="5" type="noConversion"/>
  </si>
  <si>
    <t>6층 돌잔치</t>
    <phoneticPr fontId="5" type="noConversion"/>
  </si>
  <si>
    <t xml:space="preserve"> 김희경 님</t>
    <phoneticPr fontId="5" type="noConversion"/>
  </si>
  <si>
    <t>5+2</t>
    <phoneticPr fontId="5" type="noConversion"/>
  </si>
  <si>
    <t>박정환 님</t>
    <phoneticPr fontId="5" type="noConversion"/>
  </si>
  <si>
    <t>김현웅 님</t>
    <phoneticPr fontId="5" type="noConversion"/>
  </si>
  <si>
    <t>이승민 님</t>
    <phoneticPr fontId="5" type="noConversion"/>
  </si>
  <si>
    <t xml:space="preserve"> 박재영 님</t>
    <phoneticPr fontId="5" type="noConversion"/>
  </si>
  <si>
    <t>시미즈미키 님</t>
    <phoneticPr fontId="5" type="noConversion"/>
  </si>
  <si>
    <t>* 정동수, 강신욱  사원</t>
    <phoneticPr fontId="5" type="noConversion"/>
  </si>
  <si>
    <t>* 송상민 , 유하빈 사원</t>
    <phoneticPr fontId="5" type="noConversion"/>
  </si>
  <si>
    <t>6층 바비큐 행사</t>
    <phoneticPr fontId="5" type="noConversion"/>
  </si>
  <si>
    <t>* 바비큐 행사 진행 : 최영환 주임</t>
    <phoneticPr fontId="5" type="noConversion"/>
  </si>
  <si>
    <t>* 금일 6층에서 바비큐 행사 진행을 하였습니다. ( 와인동호회)</t>
    <phoneticPr fontId="5" type="noConversion"/>
  </si>
  <si>
    <t>* Car-Filetto</t>
    <phoneticPr fontId="5" type="noConversion"/>
  </si>
  <si>
    <t>* Ant-Today soup</t>
    <phoneticPr fontId="5" type="noConversion"/>
  </si>
  <si>
    <t>* Sal-Caprese</t>
    <phoneticPr fontId="5" type="noConversion"/>
  </si>
  <si>
    <t>전서연 님</t>
    <phoneticPr fontId="5" type="noConversion"/>
  </si>
  <si>
    <t>바이블(김수원 님)</t>
    <phoneticPr fontId="5" type="noConversion"/>
  </si>
  <si>
    <t>조대훈 님</t>
    <phoneticPr fontId="5" type="noConversion"/>
  </si>
  <si>
    <t>염미영 님</t>
    <phoneticPr fontId="5" type="noConversion"/>
  </si>
  <si>
    <t>단골</t>
    <phoneticPr fontId="5" type="noConversion"/>
  </si>
  <si>
    <t xml:space="preserve"> 엄서원 님</t>
    <phoneticPr fontId="5" type="noConversion"/>
  </si>
  <si>
    <t xml:space="preserve">와인스쿨 </t>
    <phoneticPr fontId="5" type="noConversion"/>
  </si>
  <si>
    <t>오신애 님</t>
    <phoneticPr fontId="5" type="noConversion"/>
  </si>
  <si>
    <t>*  송상민, 정동수  사원</t>
    <phoneticPr fontId="5" type="noConversion"/>
  </si>
  <si>
    <t>* 이성호,강신욱 사원</t>
    <phoneticPr fontId="5" type="noConversion"/>
  </si>
  <si>
    <t>*윤은선 사원</t>
    <phoneticPr fontId="5" type="noConversion"/>
  </si>
  <si>
    <t>* 최영환, 김정필 사원</t>
    <phoneticPr fontId="5" type="noConversion"/>
  </si>
  <si>
    <t>* 유하빈 사원 샐러드 파트 교육</t>
    <phoneticPr fontId="5" type="noConversion"/>
  </si>
  <si>
    <t>* 김소영, 정화영, 윤형록 사원</t>
    <phoneticPr fontId="5" type="noConversion"/>
  </si>
  <si>
    <t>* 천상목, 조현우 사원</t>
    <phoneticPr fontId="5" type="noConversion"/>
  </si>
  <si>
    <t>* 이길만 주임,  조성훈  사원</t>
    <phoneticPr fontId="5" type="noConversion"/>
  </si>
  <si>
    <t>* 금일 오늘의 스프로 판매한 돼지감자 스프가 인기가 많았습니다.</t>
    <phoneticPr fontId="5" type="noConversion"/>
  </si>
  <si>
    <t>1(4)</t>
    <phoneticPr fontId="5" type="noConversion"/>
  </si>
  <si>
    <t>1(2)</t>
    <phoneticPr fontId="5" type="noConversion"/>
  </si>
  <si>
    <t>0(5)</t>
    <phoneticPr fontId="5" type="noConversion"/>
  </si>
  <si>
    <t>* Pas-Soft-shell crab</t>
    <phoneticPr fontId="5" type="noConversion"/>
  </si>
  <si>
    <t>* Pas-Carbonara</t>
    <phoneticPr fontId="5" type="noConversion"/>
  </si>
  <si>
    <t>김희정 님</t>
    <phoneticPr fontId="5" type="noConversion"/>
  </si>
  <si>
    <t>6층 사용</t>
    <phoneticPr fontId="5" type="noConversion"/>
  </si>
  <si>
    <t>정미화 님</t>
    <phoneticPr fontId="5" type="noConversion"/>
  </si>
  <si>
    <t xml:space="preserve">JK 컨벤션 </t>
    <phoneticPr fontId="5" type="noConversion"/>
  </si>
  <si>
    <t>LG 전자 해외계열사 회식,바비큐 행사 진행</t>
    <phoneticPr fontId="5" type="noConversion"/>
  </si>
  <si>
    <t>고자명 님</t>
    <phoneticPr fontId="5" type="noConversion"/>
  </si>
  <si>
    <t>*  윤은선, 김정필  사원</t>
    <phoneticPr fontId="5" type="noConversion"/>
  </si>
  <si>
    <t>* 송상민, 이성호 사원</t>
    <phoneticPr fontId="5" type="noConversion"/>
  </si>
  <si>
    <t>* 최영환 사원</t>
    <phoneticPr fontId="5" type="noConversion"/>
  </si>
  <si>
    <t>* 소꼬리 찜 생산 미장 작업</t>
    <phoneticPr fontId="5" type="noConversion"/>
  </si>
  <si>
    <t>* 천상목 사원</t>
    <phoneticPr fontId="5" type="noConversion"/>
  </si>
  <si>
    <t>* 김소영, 조현우, 윤형록 사원</t>
    <phoneticPr fontId="5" type="noConversion"/>
  </si>
  <si>
    <t>* 천상목, 조성훈, 조현빈 사원</t>
    <phoneticPr fontId="5" type="noConversion"/>
  </si>
  <si>
    <t>* 이길만 주임,  조성훈, 조현빈  사원</t>
    <phoneticPr fontId="5" type="noConversion"/>
  </si>
  <si>
    <t>* 이길만 주임, 조성훈,윤형록 사원</t>
    <phoneticPr fontId="5" type="noConversion"/>
  </si>
  <si>
    <t>* 바비큐 행사 그릴릴 진행</t>
    <phoneticPr fontId="5" type="noConversion"/>
  </si>
  <si>
    <t>* 금일 JK 컨벤션에서는 미얀마 LG 전자의 외국인 직원들의 바비큐 회식을 진행하였습니다.</t>
    <phoneticPr fontId="5" type="noConversion"/>
  </si>
  <si>
    <t>2(6)</t>
    <phoneticPr fontId="5" type="noConversion"/>
  </si>
  <si>
    <t>5(7)</t>
    <phoneticPr fontId="5" type="noConversion"/>
  </si>
  <si>
    <t>* Car-Pesce</t>
    <phoneticPr fontId="5" type="noConversion"/>
  </si>
  <si>
    <t>* Car-Filetto</t>
    <phoneticPr fontId="5" type="noConversion"/>
  </si>
  <si>
    <t>* Piz-Gamberi</t>
    <phoneticPr fontId="5" type="noConversion"/>
  </si>
  <si>
    <t xml:space="preserve">곽현영 님 </t>
    <phoneticPr fontId="5" type="noConversion"/>
  </si>
  <si>
    <t>김대우 님</t>
    <phoneticPr fontId="5" type="noConversion"/>
  </si>
  <si>
    <t xml:space="preserve">* 조현우, 조현빈 사원 </t>
    <phoneticPr fontId="5" type="noConversion"/>
  </si>
  <si>
    <t>* 이길만 주임, 정화영, 조성훈 사원</t>
    <phoneticPr fontId="5" type="noConversion"/>
  </si>
  <si>
    <t>* 천상목, 김소영, 윤형록 사원</t>
    <phoneticPr fontId="5" type="noConversion"/>
  </si>
  <si>
    <t>* 금일은 메인 판매율이 높았습니다.</t>
    <phoneticPr fontId="5" type="noConversion"/>
  </si>
  <si>
    <t>* 6층에서 영화 촬영이 있었습니다.</t>
    <phoneticPr fontId="5" type="noConversion"/>
  </si>
  <si>
    <t>* 송상민, 이성호 사원</t>
    <phoneticPr fontId="5" type="noConversion"/>
  </si>
  <si>
    <t xml:space="preserve">* 매생이 굴 크림 파스타 단품 판매 </t>
    <phoneticPr fontId="5" type="noConversion"/>
  </si>
  <si>
    <t>* 베이크 하우스 쿠키 포장</t>
    <phoneticPr fontId="5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</si>
</sst>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6" fontId="0" fillId="0" borderId="0" xfId="0" applyNumberFormat="1"/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24" sqref="C2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30" t="s">
        <v>4</v>
      </c>
      <c r="B2" s="17">
        <v>41974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30" t="s">
        <v>5</v>
      </c>
      <c r="B4" s="4">
        <v>2364000</v>
      </c>
      <c r="C4" s="10" t="s">
        <v>54</v>
      </c>
      <c r="D4" s="12">
        <v>0.04</v>
      </c>
      <c r="E4" s="11" t="s">
        <v>55</v>
      </c>
      <c r="F4" s="12">
        <v>0.03</v>
      </c>
    </row>
    <row r="5" spans="1:6" ht="17.100000000000001" customHeight="1">
      <c r="A5" s="30" t="s">
        <v>6</v>
      </c>
      <c r="B5" s="4">
        <f>B6-B4</f>
        <v>350600</v>
      </c>
      <c r="C5" s="11" t="s">
        <v>56</v>
      </c>
      <c r="D5" s="12">
        <v>0.02</v>
      </c>
      <c r="E5" s="11" t="s">
        <v>57</v>
      </c>
      <c r="F5" s="12">
        <v>0.17</v>
      </c>
    </row>
    <row r="6" spans="1:6" ht="17.100000000000001" customHeight="1">
      <c r="A6" s="30" t="s">
        <v>7</v>
      </c>
      <c r="B6" s="4">
        <v>2714600</v>
      </c>
      <c r="C6" s="10" t="s">
        <v>68</v>
      </c>
      <c r="D6" s="12">
        <v>7.0000000000000007E-2</v>
      </c>
      <c r="E6" s="11" t="s">
        <v>58</v>
      </c>
      <c r="F6" s="12">
        <v>0.06</v>
      </c>
    </row>
    <row r="7" spans="1:6" ht="17.100000000000001" customHeight="1">
      <c r="A7" s="30" t="s">
        <v>8</v>
      </c>
      <c r="B7" s="4">
        <v>2714600</v>
      </c>
      <c r="C7" s="11" t="s">
        <v>34</v>
      </c>
      <c r="D7" s="12">
        <v>7.0000000000000007E-2</v>
      </c>
      <c r="E7" s="11" t="s">
        <v>59</v>
      </c>
      <c r="F7" s="12">
        <v>0.2</v>
      </c>
    </row>
    <row r="8" spans="1:6" ht="17.100000000000001" customHeight="1">
      <c r="A8" s="30" t="s">
        <v>13</v>
      </c>
      <c r="B8" s="4">
        <v>143984040</v>
      </c>
      <c r="C8" s="10" t="s">
        <v>35</v>
      </c>
      <c r="D8" s="12">
        <v>0.01</v>
      </c>
      <c r="E8" s="11" t="s">
        <v>71</v>
      </c>
      <c r="F8" s="12">
        <v>0.31</v>
      </c>
    </row>
    <row r="9" spans="1:6" ht="17.100000000000001" customHeight="1">
      <c r="A9" s="30" t="s">
        <v>28</v>
      </c>
      <c r="B9" s="6">
        <f>B7/B8</f>
        <v>1.8853478482754062E-2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30" t="s">
        <v>19</v>
      </c>
      <c r="C11" s="30" t="s">
        <v>15</v>
      </c>
      <c r="D11" s="30" t="s">
        <v>18</v>
      </c>
      <c r="E11" s="30" t="s">
        <v>9</v>
      </c>
      <c r="F11" s="18" t="s">
        <v>10</v>
      </c>
    </row>
    <row r="12" spans="1:6" ht="17.100000000000001" customHeight="1">
      <c r="A12" s="67"/>
      <c r="B12" s="23" t="s">
        <v>76</v>
      </c>
      <c r="C12" s="19">
        <v>0</v>
      </c>
      <c r="D12" s="68" t="s">
        <v>16</v>
      </c>
      <c r="E12" s="23" t="s">
        <v>75</v>
      </c>
      <c r="F12" s="19">
        <v>19</v>
      </c>
    </row>
    <row r="13" spans="1:6" ht="17.100000000000001" customHeight="1">
      <c r="A13" s="67"/>
      <c r="B13" s="23" t="s">
        <v>63</v>
      </c>
      <c r="C13" s="19">
        <v>2</v>
      </c>
      <c r="D13" s="68"/>
      <c r="E13" s="23" t="s">
        <v>62</v>
      </c>
      <c r="F13" s="19">
        <v>7</v>
      </c>
    </row>
    <row r="14" spans="1:6" ht="17.100000000000001" customHeight="1">
      <c r="A14" s="67"/>
      <c r="B14" s="23" t="s">
        <v>70</v>
      </c>
      <c r="C14" s="19">
        <v>0</v>
      </c>
      <c r="D14" s="68" t="s">
        <v>17</v>
      </c>
      <c r="E14" s="23" t="s">
        <v>77</v>
      </c>
      <c r="F14" s="19">
        <v>0</v>
      </c>
    </row>
    <row r="15" spans="1:6" ht="17.100000000000001" customHeight="1">
      <c r="A15" s="67"/>
      <c r="B15" s="23" t="s">
        <v>64</v>
      </c>
      <c r="C15" s="19">
        <v>2</v>
      </c>
      <c r="D15" s="68"/>
      <c r="E15" s="23" t="s">
        <v>76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30" t="s">
        <v>33</v>
      </c>
      <c r="C17" s="30" t="s">
        <v>21</v>
      </c>
      <c r="D17" s="30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0.5</v>
      </c>
      <c r="C18" s="27" t="s">
        <v>78</v>
      </c>
      <c r="D18" s="13">
        <v>4</v>
      </c>
      <c r="E18" s="72"/>
      <c r="F18" s="73"/>
    </row>
    <row r="19" spans="1:6" ht="17.100000000000001" customHeight="1">
      <c r="A19" s="67"/>
      <c r="B19" s="27">
        <v>0.5</v>
      </c>
      <c r="C19" s="27" t="s">
        <v>79</v>
      </c>
      <c r="D19" s="13">
        <v>4</v>
      </c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0.79166666666666663</v>
      </c>
      <c r="C24" s="27" t="s">
        <v>80</v>
      </c>
      <c r="D24" s="13">
        <v>12</v>
      </c>
      <c r="E24" s="72"/>
      <c r="F24" s="73"/>
    </row>
    <row r="25" spans="1:6" ht="17.100000000000001" customHeight="1">
      <c r="A25" s="67"/>
      <c r="B25" s="27">
        <v>0.83333333333333337</v>
      </c>
      <c r="C25" s="27" t="s">
        <v>81</v>
      </c>
      <c r="D25" s="13">
        <v>3</v>
      </c>
      <c r="E25" s="72"/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61</v>
      </c>
      <c r="D31" s="74" t="s">
        <v>20</v>
      </c>
      <c r="E31" s="30" t="s">
        <v>37</v>
      </c>
      <c r="F31" s="24" t="s">
        <v>82</v>
      </c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83</v>
      </c>
    </row>
    <row r="33" spans="1:6" ht="17.100000000000001" customHeight="1">
      <c r="A33" s="75"/>
      <c r="B33" s="22" t="s">
        <v>39</v>
      </c>
      <c r="C33" s="25" t="s">
        <v>69</v>
      </c>
      <c r="D33" s="78"/>
      <c r="E33" s="18" t="s">
        <v>43</v>
      </c>
      <c r="F33" s="26" t="s">
        <v>67</v>
      </c>
    </row>
    <row r="34" spans="1:6" ht="17.100000000000001" customHeight="1">
      <c r="A34" s="76"/>
      <c r="B34" s="22" t="s">
        <v>40</v>
      </c>
      <c r="C34" s="25" t="s">
        <v>48</v>
      </c>
      <c r="D34" s="79"/>
      <c r="E34" s="18" t="s">
        <v>44</v>
      </c>
      <c r="F34" s="26" t="s">
        <v>84</v>
      </c>
    </row>
    <row r="35" spans="1:6" ht="17.100000000000001" customHeight="1">
      <c r="A35" s="77"/>
      <c r="B35" s="22" t="s">
        <v>41</v>
      </c>
      <c r="C35" s="25" t="s">
        <v>49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85</v>
      </c>
      <c r="C37" s="82"/>
      <c r="D37" s="82"/>
      <c r="E37" s="82"/>
      <c r="F37" s="83"/>
    </row>
    <row r="38" spans="1:6" ht="17.100000000000001" customHeight="1">
      <c r="A38" s="76"/>
      <c r="B38" s="81" t="s">
        <v>86</v>
      </c>
      <c r="C38" s="82"/>
      <c r="D38" s="82"/>
      <c r="E38" s="82"/>
      <c r="F38" s="83"/>
    </row>
    <row r="39" spans="1:6" ht="17.100000000000001" customHeight="1">
      <c r="A39" s="77"/>
      <c r="B39" s="81" t="s">
        <v>87</v>
      </c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87</v>
      </c>
      <c r="C40" s="82"/>
      <c r="D40" s="82"/>
      <c r="E40" s="82"/>
      <c r="F40" s="83"/>
    </row>
    <row r="41" spans="1:6" ht="17.100000000000001" customHeight="1">
      <c r="A41" s="76"/>
      <c r="B41" s="81" t="s">
        <v>88</v>
      </c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31" t="s">
        <v>30</v>
      </c>
      <c r="B44" s="91"/>
      <c r="C44" s="92"/>
      <c r="D44" s="31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29" t="s">
        <v>11</v>
      </c>
      <c r="E45" s="87" t="str">
        <f>B39</f>
        <v xml:space="preserve">* 12월 전체 미팅 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D31" sqref="D31:D3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53" t="s">
        <v>4</v>
      </c>
      <c r="B2" s="17">
        <v>41983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53" t="s">
        <v>5</v>
      </c>
      <c r="B4" s="4">
        <v>1207000</v>
      </c>
      <c r="C4" s="10" t="s">
        <v>54</v>
      </c>
      <c r="D4" s="12">
        <v>0.06</v>
      </c>
      <c r="E4" s="11" t="s">
        <v>55</v>
      </c>
      <c r="F4" s="12">
        <v>0.09</v>
      </c>
    </row>
    <row r="5" spans="1:6" ht="17.100000000000001" customHeight="1">
      <c r="A5" s="53" t="s">
        <v>6</v>
      </c>
      <c r="B5" s="4">
        <f>B6-B4</f>
        <v>968600</v>
      </c>
      <c r="C5" s="11" t="s">
        <v>56</v>
      </c>
      <c r="D5" s="12">
        <v>0.05</v>
      </c>
      <c r="E5" s="11" t="s">
        <v>228</v>
      </c>
      <c r="F5" s="12">
        <v>0.09</v>
      </c>
    </row>
    <row r="6" spans="1:6" ht="17.100000000000001" customHeight="1">
      <c r="A6" s="53" t="s">
        <v>7</v>
      </c>
      <c r="B6" s="4">
        <v>2175600</v>
      </c>
      <c r="C6" s="10" t="s">
        <v>68</v>
      </c>
      <c r="D6" s="12">
        <v>0.08</v>
      </c>
      <c r="E6" s="11" t="s">
        <v>58</v>
      </c>
      <c r="F6" s="12">
        <v>0.16</v>
      </c>
    </row>
    <row r="7" spans="1:6" ht="17.100000000000001" customHeight="1">
      <c r="A7" s="53" t="s">
        <v>8</v>
      </c>
      <c r="B7" s="4">
        <v>24065600</v>
      </c>
      <c r="C7" s="11" t="s">
        <v>34</v>
      </c>
      <c r="D7" s="12">
        <v>0.17</v>
      </c>
      <c r="E7" s="11" t="s">
        <v>59</v>
      </c>
      <c r="F7" s="12">
        <v>0.22</v>
      </c>
    </row>
    <row r="8" spans="1:6" ht="17.100000000000001" customHeight="1">
      <c r="A8" s="53" t="s">
        <v>13</v>
      </c>
      <c r="B8" s="4">
        <v>143984040</v>
      </c>
      <c r="C8" s="10" t="s">
        <v>35</v>
      </c>
      <c r="D8" s="12">
        <v>0.06</v>
      </c>
      <c r="E8" s="11"/>
      <c r="F8" s="12"/>
    </row>
    <row r="9" spans="1:6" ht="17.100000000000001" customHeight="1">
      <c r="A9" s="53" t="s">
        <v>28</v>
      </c>
      <c r="B9" s="6">
        <f>B7/B8</f>
        <v>0.16714074698834677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53" t="s">
        <v>19</v>
      </c>
      <c r="C11" s="53" t="s">
        <v>15</v>
      </c>
      <c r="D11" s="53" t="s">
        <v>18</v>
      </c>
      <c r="E11" s="53" t="s">
        <v>9</v>
      </c>
      <c r="F11" s="18" t="s">
        <v>10</v>
      </c>
    </row>
    <row r="12" spans="1:6" ht="17.100000000000001" customHeight="1">
      <c r="A12" s="67"/>
      <c r="B12" s="23" t="s">
        <v>213</v>
      </c>
      <c r="C12" s="19" t="s">
        <v>148</v>
      </c>
      <c r="D12" s="68" t="s">
        <v>16</v>
      </c>
      <c r="E12" s="23" t="s">
        <v>152</v>
      </c>
      <c r="F12" s="19">
        <v>6</v>
      </c>
    </row>
    <row r="13" spans="1:6" ht="17.100000000000001" customHeight="1">
      <c r="A13" s="67"/>
      <c r="B13" s="23" t="s">
        <v>146</v>
      </c>
      <c r="C13" s="19" t="s">
        <v>240</v>
      </c>
      <c r="D13" s="68"/>
      <c r="E13" s="23" t="s">
        <v>243</v>
      </c>
      <c r="F13" s="19">
        <v>4</v>
      </c>
    </row>
    <row r="14" spans="1:6" ht="17.100000000000001" customHeight="1">
      <c r="A14" s="67"/>
      <c r="B14" s="23" t="s">
        <v>70</v>
      </c>
      <c r="C14" s="19" t="s">
        <v>241</v>
      </c>
      <c r="D14" s="68" t="s">
        <v>17</v>
      </c>
      <c r="E14" s="23" t="s">
        <v>214</v>
      </c>
      <c r="F14" s="19">
        <v>0</v>
      </c>
    </row>
    <row r="15" spans="1:6" ht="17.100000000000001" customHeight="1">
      <c r="A15" s="67"/>
      <c r="B15" s="23" t="s">
        <v>214</v>
      </c>
      <c r="C15" s="19" t="s">
        <v>242</v>
      </c>
      <c r="D15" s="68"/>
      <c r="E15" s="23" t="s">
        <v>244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53" t="s">
        <v>33</v>
      </c>
      <c r="C17" s="53" t="s">
        <v>21</v>
      </c>
      <c r="D17" s="53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245</v>
      </c>
      <c r="D18" s="13">
        <v>7</v>
      </c>
      <c r="E18" s="72"/>
      <c r="F18" s="73"/>
    </row>
    <row r="19" spans="1:6" ht="17.100000000000001" customHeight="1">
      <c r="A19" s="67"/>
      <c r="B19" s="27"/>
      <c r="C19" s="27"/>
      <c r="D19" s="13"/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0.79166666666666663</v>
      </c>
      <c r="C24" s="27" t="s">
        <v>246</v>
      </c>
      <c r="D24" s="13">
        <v>5</v>
      </c>
      <c r="E24" s="72" t="s">
        <v>247</v>
      </c>
      <c r="F24" s="73"/>
    </row>
    <row r="25" spans="1:6" ht="17.100000000000001" customHeight="1">
      <c r="A25" s="67"/>
      <c r="B25" s="27">
        <v>0.8125</v>
      </c>
      <c r="C25" s="27" t="s">
        <v>248</v>
      </c>
      <c r="D25" s="13">
        <v>4</v>
      </c>
      <c r="E25" s="72"/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61</v>
      </c>
      <c r="D31" s="74" t="s">
        <v>20</v>
      </c>
      <c r="E31" s="53" t="s">
        <v>37</v>
      </c>
      <c r="F31" s="24" t="s">
        <v>253</v>
      </c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254</v>
      </c>
    </row>
    <row r="33" spans="1:6" ht="17.100000000000001" customHeight="1">
      <c r="A33" s="75"/>
      <c r="B33" s="22" t="s">
        <v>39</v>
      </c>
      <c r="C33" s="25" t="s">
        <v>69</v>
      </c>
      <c r="D33" s="78"/>
      <c r="E33" s="18" t="s">
        <v>43</v>
      </c>
      <c r="F33" s="26" t="s">
        <v>255</v>
      </c>
    </row>
    <row r="34" spans="1:6" ht="17.100000000000001" customHeight="1">
      <c r="A34" s="76"/>
      <c r="B34" s="22" t="s">
        <v>40</v>
      </c>
      <c r="C34" s="25" t="s">
        <v>49</v>
      </c>
      <c r="D34" s="79"/>
      <c r="E34" s="18" t="s">
        <v>44</v>
      </c>
      <c r="F34" s="26"/>
    </row>
    <row r="35" spans="1:6" ht="17.100000000000001" customHeight="1">
      <c r="A35" s="77"/>
      <c r="B35" s="22" t="s">
        <v>41</v>
      </c>
      <c r="C35" s="25" t="s">
        <v>235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249</v>
      </c>
      <c r="C37" s="82"/>
      <c r="D37" s="82"/>
      <c r="E37" s="82"/>
      <c r="F37" s="83"/>
    </row>
    <row r="38" spans="1:6" ht="17.100000000000001" customHeight="1">
      <c r="A38" s="76"/>
      <c r="B38" s="81" t="s">
        <v>250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251</v>
      </c>
      <c r="C40" s="82"/>
      <c r="D40" s="82"/>
      <c r="E40" s="82"/>
      <c r="F40" s="83"/>
    </row>
    <row r="41" spans="1:6" ht="17.100000000000001" customHeight="1">
      <c r="A41" s="76"/>
      <c r="B41" s="81" t="s">
        <v>252</v>
      </c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2" t="s">
        <v>30</v>
      </c>
      <c r="B44" s="91"/>
      <c r="C44" s="92"/>
      <c r="D44" s="52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51" t="s">
        <v>11</v>
      </c>
      <c r="E45" s="87">
        <f>B39</f>
        <v>0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53" t="s">
        <v>4</v>
      </c>
      <c r="B2" s="17">
        <v>41984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53" t="s">
        <v>5</v>
      </c>
      <c r="B4" s="4">
        <v>851500</v>
      </c>
      <c r="C4" s="10" t="s">
        <v>54</v>
      </c>
      <c r="D4" s="12">
        <v>0.06</v>
      </c>
      <c r="E4" s="11" t="s">
        <v>55</v>
      </c>
      <c r="F4" s="12">
        <v>0.06</v>
      </c>
    </row>
    <row r="5" spans="1:6" ht="17.100000000000001" customHeight="1">
      <c r="A5" s="53" t="s">
        <v>6</v>
      </c>
      <c r="B5" s="4">
        <f>B6-B4</f>
        <v>1578400</v>
      </c>
      <c r="C5" s="11" t="s">
        <v>56</v>
      </c>
      <c r="D5" s="12">
        <v>0.03</v>
      </c>
      <c r="E5" s="11" t="s">
        <v>228</v>
      </c>
      <c r="F5" s="12">
        <v>0.24</v>
      </c>
    </row>
    <row r="6" spans="1:6" ht="17.100000000000001" customHeight="1">
      <c r="A6" s="53" t="s">
        <v>7</v>
      </c>
      <c r="B6" s="4">
        <v>2429900</v>
      </c>
      <c r="C6" s="10" t="s">
        <v>68</v>
      </c>
      <c r="D6" s="12">
        <v>0.06</v>
      </c>
      <c r="E6" s="11" t="s">
        <v>58</v>
      </c>
      <c r="F6" s="12">
        <v>0.27</v>
      </c>
    </row>
    <row r="7" spans="1:6" ht="17.100000000000001" customHeight="1">
      <c r="A7" s="53" t="s">
        <v>8</v>
      </c>
      <c r="B7" s="4">
        <v>26495500</v>
      </c>
      <c r="C7" s="11" t="s">
        <v>34</v>
      </c>
      <c r="D7" s="12">
        <v>0.13</v>
      </c>
      <c r="E7" s="11" t="s">
        <v>59</v>
      </c>
      <c r="F7" s="12">
        <v>0.13</v>
      </c>
    </row>
    <row r="8" spans="1:6" ht="17.100000000000001" customHeight="1">
      <c r="A8" s="53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53" t="s">
        <v>28</v>
      </c>
      <c r="B9" s="6">
        <f>B7/B8</f>
        <v>0.18401692298674213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53" t="s">
        <v>19</v>
      </c>
      <c r="C11" s="53" t="s">
        <v>15</v>
      </c>
      <c r="D11" s="53" t="s">
        <v>18</v>
      </c>
      <c r="E11" s="53" t="s">
        <v>9</v>
      </c>
      <c r="F11" s="18" t="s">
        <v>10</v>
      </c>
    </row>
    <row r="12" spans="1:6" ht="17.100000000000001" customHeight="1">
      <c r="A12" s="67"/>
      <c r="B12" s="23" t="s">
        <v>213</v>
      </c>
      <c r="C12" s="19" t="s">
        <v>148</v>
      </c>
      <c r="D12" s="68" t="s">
        <v>16</v>
      </c>
      <c r="E12" s="23" t="s">
        <v>152</v>
      </c>
      <c r="F12" s="19">
        <v>6</v>
      </c>
    </row>
    <row r="13" spans="1:6" ht="17.100000000000001" customHeight="1">
      <c r="A13" s="67"/>
      <c r="B13" s="23" t="s">
        <v>146</v>
      </c>
      <c r="C13" s="19" t="s">
        <v>240</v>
      </c>
      <c r="D13" s="68"/>
      <c r="E13" s="23" t="s">
        <v>243</v>
      </c>
      <c r="F13" s="19">
        <v>4</v>
      </c>
    </row>
    <row r="14" spans="1:6" ht="17.100000000000001" customHeight="1">
      <c r="A14" s="67"/>
      <c r="B14" s="23" t="s">
        <v>70</v>
      </c>
      <c r="C14" s="19" t="s">
        <v>241</v>
      </c>
      <c r="D14" s="68" t="s">
        <v>17</v>
      </c>
      <c r="E14" s="23" t="s">
        <v>214</v>
      </c>
      <c r="F14" s="19">
        <v>0</v>
      </c>
    </row>
    <row r="15" spans="1:6" ht="17.100000000000001" customHeight="1">
      <c r="A15" s="67"/>
      <c r="B15" s="23" t="s">
        <v>214</v>
      </c>
      <c r="C15" s="19" t="s">
        <v>242</v>
      </c>
      <c r="D15" s="68"/>
      <c r="E15" s="23" t="s">
        <v>244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53" t="s">
        <v>33</v>
      </c>
      <c r="C17" s="53" t="s">
        <v>21</v>
      </c>
      <c r="D17" s="53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0.5</v>
      </c>
      <c r="C18" s="27" t="s">
        <v>256</v>
      </c>
      <c r="D18" s="13">
        <v>3</v>
      </c>
      <c r="E18" s="72"/>
      <c r="F18" s="73"/>
    </row>
    <row r="19" spans="1:6" ht="17.100000000000001" customHeight="1">
      <c r="A19" s="67"/>
      <c r="B19" s="27">
        <v>0.52083333333333337</v>
      </c>
      <c r="C19" s="27" t="s">
        <v>257</v>
      </c>
      <c r="D19" s="13">
        <v>6</v>
      </c>
      <c r="E19" s="72"/>
      <c r="F19" s="73"/>
    </row>
    <row r="20" spans="1:6" ht="17.100000000000001" customHeight="1">
      <c r="A20" s="67"/>
      <c r="B20" s="27">
        <v>0.52083333333333337</v>
      </c>
      <c r="C20" s="27" t="s">
        <v>258</v>
      </c>
      <c r="D20" s="13">
        <v>8</v>
      </c>
      <c r="E20" s="72" t="s">
        <v>259</v>
      </c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0.79166666666666663</v>
      </c>
      <c r="C24" s="27" t="s">
        <v>260</v>
      </c>
      <c r="D24" s="13">
        <v>3</v>
      </c>
      <c r="E24" s="72" t="s">
        <v>247</v>
      </c>
      <c r="F24" s="73"/>
    </row>
    <row r="25" spans="1:6" ht="17.100000000000001" customHeight="1">
      <c r="A25" s="67"/>
      <c r="B25" s="27">
        <v>0.8125</v>
      </c>
      <c r="C25" s="27" t="s">
        <v>261</v>
      </c>
      <c r="D25" s="13" t="s">
        <v>262</v>
      </c>
      <c r="E25" s="72"/>
      <c r="F25" s="73"/>
    </row>
    <row r="26" spans="1:6" ht="17.100000000000001" customHeight="1">
      <c r="A26" s="67"/>
      <c r="B26" s="27">
        <v>0.8125</v>
      </c>
      <c r="C26" s="27" t="s">
        <v>263</v>
      </c>
      <c r="D26" s="13">
        <v>2</v>
      </c>
      <c r="E26" s="72"/>
      <c r="F26" s="73"/>
    </row>
    <row r="27" spans="1:6" ht="17.100000000000001" customHeight="1">
      <c r="A27" s="67"/>
      <c r="B27" s="27">
        <v>0.8125</v>
      </c>
      <c r="C27" s="27" t="s">
        <v>264</v>
      </c>
      <c r="D27" s="13">
        <v>2</v>
      </c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266</v>
      </c>
      <c r="D31" s="74" t="s">
        <v>20</v>
      </c>
      <c r="E31" s="53" t="s">
        <v>37</v>
      </c>
      <c r="F31" s="24" t="s">
        <v>116</v>
      </c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268</v>
      </c>
    </row>
    <row r="33" spans="1:6" ht="17.100000000000001" customHeight="1">
      <c r="A33" s="75"/>
      <c r="B33" s="22" t="s">
        <v>39</v>
      </c>
      <c r="C33" s="25" t="s">
        <v>265</v>
      </c>
      <c r="D33" s="78"/>
      <c r="E33" s="18" t="s">
        <v>43</v>
      </c>
      <c r="F33" s="26" t="s">
        <v>269</v>
      </c>
    </row>
    <row r="34" spans="1:6" ht="17.100000000000001" customHeight="1">
      <c r="A34" s="76"/>
      <c r="B34" s="22" t="s">
        <v>40</v>
      </c>
      <c r="C34" s="25" t="s">
        <v>267</v>
      </c>
      <c r="D34" s="79"/>
      <c r="E34" s="18" t="s">
        <v>44</v>
      </c>
      <c r="F34" s="26"/>
    </row>
    <row r="35" spans="1:6" ht="17.100000000000001" customHeight="1">
      <c r="A35" s="77"/>
      <c r="B35" s="22" t="s">
        <v>41</v>
      </c>
      <c r="C35" s="25" t="s">
        <v>235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270</v>
      </c>
      <c r="C37" s="82"/>
      <c r="D37" s="82"/>
      <c r="E37" s="82"/>
      <c r="F37" s="83"/>
    </row>
    <row r="38" spans="1:6" ht="17.100000000000001" customHeight="1">
      <c r="A38" s="76"/>
      <c r="B38" s="81" t="s">
        <v>271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272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2" t="s">
        <v>30</v>
      </c>
      <c r="B44" s="91"/>
      <c r="C44" s="92"/>
      <c r="D44" s="52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51" t="s">
        <v>11</v>
      </c>
      <c r="E45" s="87" t="e">
        <f>#REF!</f>
        <v>#REF!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0"/>
    <mergeCell ref="A40:A42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33" sqref="E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55" t="s">
        <v>4</v>
      </c>
      <c r="B2" s="17">
        <v>41985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55" t="s">
        <v>5</v>
      </c>
      <c r="B4" s="4">
        <v>733000</v>
      </c>
      <c r="C4" s="10" t="s">
        <v>54</v>
      </c>
      <c r="D4" s="12">
        <v>0.11</v>
      </c>
      <c r="E4" s="11" t="s">
        <v>55</v>
      </c>
      <c r="F4" s="12">
        <v>0.2</v>
      </c>
    </row>
    <row r="5" spans="1:6" ht="17.100000000000001" customHeight="1">
      <c r="A5" s="55" t="s">
        <v>6</v>
      </c>
      <c r="B5" s="4">
        <f>B6-B4</f>
        <v>3426400</v>
      </c>
      <c r="C5" s="11" t="s">
        <v>56</v>
      </c>
      <c r="D5" s="12">
        <v>0.03</v>
      </c>
      <c r="E5" s="11" t="s">
        <v>228</v>
      </c>
      <c r="F5" s="12">
        <v>0.11</v>
      </c>
    </row>
    <row r="6" spans="1:6" ht="17.100000000000001" customHeight="1">
      <c r="A6" s="55" t="s">
        <v>7</v>
      </c>
      <c r="B6" s="4">
        <v>4159400</v>
      </c>
      <c r="C6" s="10" t="s">
        <v>68</v>
      </c>
      <c r="D6" s="12">
        <v>0.13</v>
      </c>
      <c r="E6" s="11" t="s">
        <v>58</v>
      </c>
      <c r="F6" s="12">
        <v>0.04</v>
      </c>
    </row>
    <row r="7" spans="1:6" ht="17.100000000000001" customHeight="1">
      <c r="A7" s="55" t="s">
        <v>8</v>
      </c>
      <c r="B7" s="4">
        <v>30654900</v>
      </c>
      <c r="C7" s="11" t="s">
        <v>34</v>
      </c>
      <c r="D7" s="12">
        <v>0.08</v>
      </c>
      <c r="E7" s="11" t="s">
        <v>59</v>
      </c>
      <c r="F7" s="12">
        <v>0.3</v>
      </c>
    </row>
    <row r="8" spans="1:6" ht="17.100000000000001" customHeight="1">
      <c r="A8" s="55" t="s">
        <v>13</v>
      </c>
      <c r="B8" s="4">
        <v>143984040</v>
      </c>
      <c r="C8" s="10" t="s">
        <v>35</v>
      </c>
      <c r="D8" s="12">
        <v>0.01</v>
      </c>
      <c r="E8" s="11"/>
      <c r="F8" s="12"/>
    </row>
    <row r="9" spans="1:6" ht="17.100000000000001" customHeight="1">
      <c r="A9" s="55" t="s">
        <v>28</v>
      </c>
      <c r="B9" s="6">
        <f>B7/B8</f>
        <v>0.21290484695387071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55" t="s">
        <v>19</v>
      </c>
      <c r="C11" s="55" t="s">
        <v>15</v>
      </c>
      <c r="D11" s="55" t="s">
        <v>18</v>
      </c>
      <c r="E11" s="55" t="s">
        <v>9</v>
      </c>
      <c r="F11" s="18" t="s">
        <v>10</v>
      </c>
    </row>
    <row r="12" spans="1:6" ht="17.100000000000001" customHeight="1">
      <c r="A12" s="67"/>
      <c r="B12" s="23" t="s">
        <v>213</v>
      </c>
      <c r="C12" s="19" t="s">
        <v>148</v>
      </c>
      <c r="D12" s="68" t="s">
        <v>16</v>
      </c>
      <c r="E12" s="23" t="s">
        <v>276</v>
      </c>
      <c r="F12" s="19">
        <v>10</v>
      </c>
    </row>
    <row r="13" spans="1:6" ht="17.100000000000001" customHeight="1">
      <c r="A13" s="67"/>
      <c r="B13" s="23" t="s">
        <v>146</v>
      </c>
      <c r="C13" s="19" t="s">
        <v>273</v>
      </c>
      <c r="D13" s="68"/>
      <c r="E13" s="23" t="s">
        <v>64</v>
      </c>
      <c r="F13" s="19">
        <v>13</v>
      </c>
    </row>
    <row r="14" spans="1:6" ht="17.100000000000001" customHeight="1">
      <c r="A14" s="67"/>
      <c r="B14" s="23" t="s">
        <v>70</v>
      </c>
      <c r="C14" s="19" t="s">
        <v>274</v>
      </c>
      <c r="D14" s="68" t="s">
        <v>17</v>
      </c>
      <c r="E14" s="23" t="s">
        <v>277</v>
      </c>
      <c r="F14" s="19">
        <v>0</v>
      </c>
    </row>
    <row r="15" spans="1:6" ht="17.100000000000001" customHeight="1">
      <c r="A15" s="67"/>
      <c r="B15" s="23" t="s">
        <v>214</v>
      </c>
      <c r="C15" s="19" t="s">
        <v>275</v>
      </c>
      <c r="D15" s="68"/>
      <c r="E15" s="23" t="s">
        <v>278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55" t="s">
        <v>33</v>
      </c>
      <c r="C17" s="55" t="s">
        <v>21</v>
      </c>
      <c r="D17" s="55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0.5</v>
      </c>
      <c r="C18" s="27" t="s">
        <v>279</v>
      </c>
      <c r="D18" s="13">
        <v>4</v>
      </c>
      <c r="E18" s="72"/>
      <c r="F18" s="73"/>
    </row>
    <row r="19" spans="1:6" ht="17.100000000000001" customHeight="1">
      <c r="A19" s="67"/>
      <c r="B19" s="27">
        <v>0.52083333333333337</v>
      </c>
      <c r="C19" s="27" t="s">
        <v>280</v>
      </c>
      <c r="D19" s="13">
        <v>4</v>
      </c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0.75</v>
      </c>
      <c r="C24" s="27" t="s">
        <v>281</v>
      </c>
      <c r="D24" s="13">
        <v>2</v>
      </c>
      <c r="E24" s="72"/>
      <c r="F24" s="73"/>
    </row>
    <row r="25" spans="1:6" ht="17.100000000000001" customHeight="1">
      <c r="A25" s="67"/>
      <c r="B25" s="27">
        <v>0.77083333333333337</v>
      </c>
      <c r="C25" s="27" t="s">
        <v>282</v>
      </c>
      <c r="D25" s="13">
        <v>6</v>
      </c>
      <c r="E25" s="72"/>
      <c r="F25" s="73"/>
    </row>
    <row r="26" spans="1:6" ht="17.100000000000001" customHeight="1">
      <c r="A26" s="67"/>
      <c r="B26" s="27">
        <v>0.79166666666666663</v>
      </c>
      <c r="C26" s="27" t="s">
        <v>283</v>
      </c>
      <c r="D26" s="13">
        <v>3</v>
      </c>
      <c r="E26" s="72"/>
      <c r="F26" s="73"/>
    </row>
    <row r="27" spans="1:6" ht="17.100000000000001" customHeight="1">
      <c r="A27" s="67"/>
      <c r="B27" s="27">
        <v>0.83333333333333337</v>
      </c>
      <c r="C27" s="27" t="s">
        <v>284</v>
      </c>
      <c r="D27" s="13">
        <v>5</v>
      </c>
      <c r="E27" s="72"/>
      <c r="F27" s="73"/>
    </row>
    <row r="28" spans="1:6" ht="17.100000000000001" customHeight="1">
      <c r="A28" s="67"/>
      <c r="B28" s="27">
        <v>0.875</v>
      </c>
      <c r="C28" s="27" t="s">
        <v>285</v>
      </c>
      <c r="D28" s="13">
        <v>7</v>
      </c>
      <c r="E28" s="72"/>
      <c r="F28" s="73"/>
    </row>
    <row r="29" spans="1:6" ht="17.100000000000001" customHeight="1">
      <c r="A29" s="67"/>
      <c r="B29" s="27">
        <v>0.875</v>
      </c>
      <c r="C29" s="27" t="s">
        <v>286</v>
      </c>
      <c r="D29" s="13">
        <v>3</v>
      </c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287</v>
      </c>
      <c r="D31" s="74" t="s">
        <v>20</v>
      </c>
      <c r="E31" s="55" t="s">
        <v>37</v>
      </c>
      <c r="F31" s="24" t="s">
        <v>290</v>
      </c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291</v>
      </c>
    </row>
    <row r="33" spans="1:6" ht="17.100000000000001" customHeight="1">
      <c r="A33" s="75"/>
      <c r="B33" s="22" t="s">
        <v>39</v>
      </c>
      <c r="C33" s="25" t="s">
        <v>72</v>
      </c>
      <c r="D33" s="78"/>
      <c r="E33" s="18" t="s">
        <v>43</v>
      </c>
      <c r="F33" s="26" t="s">
        <v>292</v>
      </c>
    </row>
    <row r="34" spans="1:6" ht="17.100000000000001" customHeight="1">
      <c r="A34" s="76"/>
      <c r="B34" s="22" t="s">
        <v>40</v>
      </c>
      <c r="C34" s="25" t="s">
        <v>61</v>
      </c>
      <c r="D34" s="79"/>
      <c r="E34" s="18" t="s">
        <v>44</v>
      </c>
      <c r="F34" s="26" t="s">
        <v>293</v>
      </c>
    </row>
    <row r="35" spans="1:6" ht="17.100000000000001" customHeight="1">
      <c r="A35" s="77"/>
      <c r="B35" s="22" t="s">
        <v>41</v>
      </c>
      <c r="C35" s="25" t="s">
        <v>49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288</v>
      </c>
      <c r="C37" s="82"/>
      <c r="D37" s="82"/>
      <c r="E37" s="82"/>
      <c r="F37" s="83"/>
    </row>
    <row r="38" spans="1:6" ht="17.100000000000001" customHeight="1">
      <c r="A38" s="76"/>
      <c r="B38" s="81" t="s">
        <v>289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294</v>
      </c>
      <c r="C40" s="82"/>
      <c r="D40" s="82"/>
      <c r="E40" s="82"/>
      <c r="F40" s="83"/>
    </row>
    <row r="41" spans="1:6" ht="17.100000000000001" customHeight="1">
      <c r="A41" s="76"/>
      <c r="B41" s="81" t="s">
        <v>295</v>
      </c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6" t="s">
        <v>30</v>
      </c>
      <c r="B44" s="91"/>
      <c r="C44" s="92"/>
      <c r="D44" s="56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54" t="s">
        <v>11</v>
      </c>
      <c r="E45" s="87" t="e">
        <f>#REF!</f>
        <v>#REF!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55" t="s">
        <v>4</v>
      </c>
      <c r="B2" s="17">
        <v>41986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55" t="s">
        <v>5</v>
      </c>
      <c r="B4" s="4">
        <v>2783000</v>
      </c>
      <c r="C4" s="10" t="s">
        <v>54</v>
      </c>
      <c r="D4" s="12">
        <v>0.1</v>
      </c>
      <c r="E4" s="11" t="s">
        <v>55</v>
      </c>
      <c r="F4" s="12">
        <v>0.14000000000000001</v>
      </c>
    </row>
    <row r="5" spans="1:6" ht="17.100000000000001" customHeight="1">
      <c r="A5" s="55" t="s">
        <v>6</v>
      </c>
      <c r="B5" s="4">
        <f>B6-B4</f>
        <v>6268350</v>
      </c>
      <c r="C5" s="11" t="s">
        <v>56</v>
      </c>
      <c r="D5" s="12">
        <v>0.02</v>
      </c>
      <c r="E5" s="11" t="s">
        <v>228</v>
      </c>
      <c r="F5" s="12">
        <v>0.01</v>
      </c>
    </row>
    <row r="6" spans="1:6" ht="17.100000000000001" customHeight="1">
      <c r="A6" s="55" t="s">
        <v>7</v>
      </c>
      <c r="B6" s="4">
        <v>9051350</v>
      </c>
      <c r="C6" s="10" t="s">
        <v>68</v>
      </c>
      <c r="D6" s="12">
        <v>7.0000000000000007E-2</v>
      </c>
      <c r="E6" s="11" t="s">
        <v>58</v>
      </c>
      <c r="F6" s="12">
        <v>0.25</v>
      </c>
    </row>
    <row r="7" spans="1:6" ht="17.100000000000001" customHeight="1">
      <c r="A7" s="55" t="s">
        <v>8</v>
      </c>
      <c r="B7" s="4">
        <v>39706250</v>
      </c>
      <c r="C7" s="11" t="s">
        <v>34</v>
      </c>
      <c r="D7" s="12">
        <v>0.09</v>
      </c>
      <c r="E7" s="11" t="s">
        <v>59</v>
      </c>
      <c r="F7" s="12">
        <v>0.28999999999999998</v>
      </c>
    </row>
    <row r="8" spans="1:6" ht="17.100000000000001" customHeight="1">
      <c r="A8" s="55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55" t="s">
        <v>28</v>
      </c>
      <c r="B9" s="6">
        <f>B7/B8</f>
        <v>0.27576841155450282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55" t="s">
        <v>19</v>
      </c>
      <c r="C11" s="55" t="s">
        <v>15</v>
      </c>
      <c r="D11" s="55" t="s">
        <v>18</v>
      </c>
      <c r="E11" s="55" t="s">
        <v>9</v>
      </c>
      <c r="F11" s="18" t="s">
        <v>10</v>
      </c>
    </row>
    <row r="12" spans="1:6" ht="17.100000000000001" customHeight="1">
      <c r="A12" s="67"/>
      <c r="B12" s="23" t="s">
        <v>213</v>
      </c>
      <c r="C12" s="19" t="s">
        <v>240</v>
      </c>
      <c r="D12" s="68" t="s">
        <v>16</v>
      </c>
      <c r="E12" s="23" t="s">
        <v>70</v>
      </c>
      <c r="F12" s="19">
        <v>13</v>
      </c>
    </row>
    <row r="13" spans="1:6" ht="17.100000000000001" customHeight="1">
      <c r="A13" s="67"/>
      <c r="B13" s="23" t="s">
        <v>146</v>
      </c>
      <c r="C13" s="19" t="s">
        <v>296</v>
      </c>
      <c r="D13" s="68"/>
      <c r="E13" s="23" t="s">
        <v>154</v>
      </c>
      <c r="F13" s="19">
        <v>14</v>
      </c>
    </row>
    <row r="14" spans="1:6" ht="17.100000000000001" customHeight="1">
      <c r="A14" s="67"/>
      <c r="B14" s="23" t="s">
        <v>70</v>
      </c>
      <c r="C14" s="19" t="s">
        <v>297</v>
      </c>
      <c r="D14" s="68" t="s">
        <v>17</v>
      </c>
      <c r="E14" s="23" t="s">
        <v>277</v>
      </c>
      <c r="F14" s="19">
        <v>0</v>
      </c>
    </row>
    <row r="15" spans="1:6" ht="17.100000000000001" customHeight="1">
      <c r="A15" s="67"/>
      <c r="B15" s="23" t="s">
        <v>214</v>
      </c>
      <c r="C15" s="19" t="s">
        <v>298</v>
      </c>
      <c r="D15" s="68"/>
      <c r="E15" s="23" t="s">
        <v>62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55" t="s">
        <v>33</v>
      </c>
      <c r="C17" s="55" t="s">
        <v>21</v>
      </c>
      <c r="D17" s="55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299</v>
      </c>
      <c r="D18" s="13">
        <v>3</v>
      </c>
      <c r="E18" s="72"/>
      <c r="F18" s="73"/>
    </row>
    <row r="19" spans="1:6" ht="17.100000000000001" customHeight="1">
      <c r="A19" s="67"/>
      <c r="B19" s="27">
        <v>0.47916666666666669</v>
      </c>
      <c r="C19" s="27" t="s">
        <v>170</v>
      </c>
      <c r="D19" s="13">
        <v>2</v>
      </c>
      <c r="E19" s="72"/>
      <c r="F19" s="73"/>
    </row>
    <row r="20" spans="1:6" ht="17.100000000000001" customHeight="1">
      <c r="A20" s="67"/>
      <c r="B20" s="27">
        <v>0.5</v>
      </c>
      <c r="C20" s="27" t="s">
        <v>300</v>
      </c>
      <c r="D20" s="13">
        <v>2</v>
      </c>
      <c r="E20" s="72"/>
      <c r="F20" s="73"/>
    </row>
    <row r="21" spans="1:6" ht="17.100000000000001" customHeight="1">
      <c r="A21" s="67"/>
      <c r="B21" s="27">
        <v>0.52083333333333337</v>
      </c>
      <c r="C21" s="27" t="s">
        <v>301</v>
      </c>
      <c r="D21" s="13">
        <v>4</v>
      </c>
      <c r="E21" s="72"/>
      <c r="F21" s="73"/>
    </row>
    <row r="22" spans="1:6" ht="17.100000000000001" customHeight="1">
      <c r="A22" s="67"/>
      <c r="B22" s="27">
        <v>0.58333333333333337</v>
      </c>
      <c r="C22" s="27" t="s">
        <v>302</v>
      </c>
      <c r="D22" s="13">
        <v>8</v>
      </c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0.75</v>
      </c>
      <c r="C24" s="27" t="s">
        <v>303</v>
      </c>
      <c r="D24" s="13">
        <v>27</v>
      </c>
      <c r="E24" s="72" t="s">
        <v>304</v>
      </c>
      <c r="F24" s="73"/>
    </row>
    <row r="25" spans="1:6" ht="17.100000000000001" customHeight="1">
      <c r="A25" s="67"/>
      <c r="B25" s="27">
        <v>0.75</v>
      </c>
      <c r="C25" s="27" t="s">
        <v>305</v>
      </c>
      <c r="D25" s="13">
        <v>7</v>
      </c>
      <c r="E25" s="72"/>
      <c r="F25" s="73"/>
    </row>
    <row r="26" spans="1:6" ht="17.100000000000001" customHeight="1">
      <c r="A26" s="67"/>
      <c r="B26" s="27">
        <v>0.75</v>
      </c>
      <c r="C26" s="27" t="s">
        <v>306</v>
      </c>
      <c r="D26" s="13">
        <v>5</v>
      </c>
      <c r="E26" s="72" t="s">
        <v>307</v>
      </c>
      <c r="F26" s="73"/>
    </row>
    <row r="27" spans="1:6" ht="17.100000000000001" customHeight="1">
      <c r="A27" s="67"/>
      <c r="B27" s="27">
        <v>0.79166666666666663</v>
      </c>
      <c r="C27" s="27" t="s">
        <v>308</v>
      </c>
      <c r="D27" s="13">
        <v>2</v>
      </c>
      <c r="E27" s="72"/>
      <c r="F27" s="73"/>
    </row>
    <row r="28" spans="1:6" ht="17.100000000000001" customHeight="1">
      <c r="A28" s="67"/>
      <c r="B28" s="27">
        <v>0.83333333333333337</v>
      </c>
      <c r="C28" s="27" t="s">
        <v>309</v>
      </c>
      <c r="D28" s="13">
        <v>2</v>
      </c>
      <c r="E28" s="72"/>
      <c r="F28" s="73"/>
    </row>
    <row r="29" spans="1:6" ht="17.100000000000001" customHeight="1">
      <c r="A29" s="67"/>
      <c r="B29" s="27">
        <v>0.875</v>
      </c>
      <c r="C29" s="27" t="s">
        <v>310</v>
      </c>
      <c r="D29" s="13">
        <v>5</v>
      </c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121</v>
      </c>
      <c r="D31" s="74" t="s">
        <v>20</v>
      </c>
      <c r="E31" s="55" t="s">
        <v>37</v>
      </c>
      <c r="F31" s="24" t="s">
        <v>314</v>
      </c>
    </row>
    <row r="32" spans="1:6" ht="17.100000000000001" customHeight="1">
      <c r="A32" s="75"/>
      <c r="B32" s="21" t="s">
        <v>38</v>
      </c>
      <c r="C32" s="25" t="s">
        <v>311</v>
      </c>
      <c r="D32" s="78"/>
      <c r="E32" s="18" t="s">
        <v>42</v>
      </c>
      <c r="F32" s="26" t="s">
        <v>291</v>
      </c>
    </row>
    <row r="33" spans="1:6" ht="17.100000000000001" customHeight="1">
      <c r="A33" s="75"/>
      <c r="B33" s="22" t="s">
        <v>39</v>
      </c>
      <c r="C33" s="25" t="s">
        <v>312</v>
      </c>
      <c r="D33" s="78"/>
      <c r="E33" s="18" t="s">
        <v>43</v>
      </c>
      <c r="F33" s="26" t="s">
        <v>316</v>
      </c>
    </row>
    <row r="34" spans="1:6" ht="17.100000000000001" customHeight="1">
      <c r="A34" s="76"/>
      <c r="B34" s="22" t="s">
        <v>40</v>
      </c>
      <c r="C34" s="25" t="s">
        <v>180</v>
      </c>
      <c r="D34" s="79"/>
      <c r="E34" s="18" t="s">
        <v>44</v>
      </c>
      <c r="F34" s="26" t="s">
        <v>315</v>
      </c>
    </row>
    <row r="35" spans="1:6" ht="17.100000000000001" customHeight="1">
      <c r="A35" s="77"/>
      <c r="B35" s="22" t="s">
        <v>41</v>
      </c>
      <c r="C35" s="25" t="s">
        <v>313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317</v>
      </c>
      <c r="C37" s="82"/>
      <c r="D37" s="82"/>
      <c r="E37" s="82"/>
      <c r="F37" s="83"/>
    </row>
    <row r="38" spans="1:6" ht="17.100000000000001" customHeight="1">
      <c r="A38" s="76"/>
      <c r="B38" s="81"/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318</v>
      </c>
      <c r="C40" s="82"/>
      <c r="D40" s="82"/>
      <c r="E40" s="82"/>
      <c r="F40" s="83"/>
    </row>
    <row r="41" spans="1:6" ht="17.100000000000001" customHeight="1">
      <c r="A41" s="76"/>
      <c r="B41" s="81" t="s">
        <v>319</v>
      </c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6" t="s">
        <v>30</v>
      </c>
      <c r="B44" s="91"/>
      <c r="C44" s="92"/>
      <c r="D44" s="56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54" t="s">
        <v>11</v>
      </c>
      <c r="E45" s="87" t="e">
        <f>#REF!</f>
        <v>#REF!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0"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55" t="s">
        <v>4</v>
      </c>
      <c r="B2" s="17">
        <v>41987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55" t="s">
        <v>5</v>
      </c>
      <c r="B4" s="4">
        <v>2078500</v>
      </c>
      <c r="C4" s="10" t="s">
        <v>54</v>
      </c>
      <c r="D4" s="12">
        <v>0.12</v>
      </c>
      <c r="E4" s="11" t="s">
        <v>55</v>
      </c>
      <c r="F4" s="12">
        <v>0.1</v>
      </c>
    </row>
    <row r="5" spans="1:6" ht="17.100000000000001" customHeight="1">
      <c r="A5" s="55" t="s">
        <v>6</v>
      </c>
      <c r="B5" s="4">
        <f>B6-B4</f>
        <v>2434200</v>
      </c>
      <c r="C5" s="11" t="s">
        <v>56</v>
      </c>
      <c r="D5" s="12">
        <v>0.05</v>
      </c>
      <c r="E5" s="11" t="s">
        <v>228</v>
      </c>
      <c r="F5" s="12">
        <v>7.0000000000000007E-2</v>
      </c>
    </row>
    <row r="6" spans="1:6" ht="17.100000000000001" customHeight="1">
      <c r="A6" s="55" t="s">
        <v>7</v>
      </c>
      <c r="B6" s="4">
        <v>4512700</v>
      </c>
      <c r="C6" s="10" t="s">
        <v>68</v>
      </c>
      <c r="D6" s="12">
        <v>0.12</v>
      </c>
      <c r="E6" s="11" t="s">
        <v>58</v>
      </c>
      <c r="F6" s="12">
        <v>0</v>
      </c>
    </row>
    <row r="7" spans="1:6" ht="17.100000000000001" customHeight="1">
      <c r="A7" s="55" t="s">
        <v>8</v>
      </c>
      <c r="B7" s="4">
        <v>44218950</v>
      </c>
      <c r="C7" s="11" t="s">
        <v>34</v>
      </c>
      <c r="D7" s="12">
        <v>0.16</v>
      </c>
      <c r="E7" s="11" t="s">
        <v>59</v>
      </c>
      <c r="F7" s="12">
        <v>0.15</v>
      </c>
    </row>
    <row r="8" spans="1:6" ht="17.100000000000001" customHeight="1">
      <c r="A8" s="55" t="s">
        <v>13</v>
      </c>
      <c r="B8" s="4">
        <v>143984040</v>
      </c>
      <c r="C8" s="10" t="s">
        <v>35</v>
      </c>
      <c r="D8" s="12">
        <v>0.02</v>
      </c>
      <c r="E8" s="11" t="s">
        <v>71</v>
      </c>
      <c r="F8" s="12">
        <v>0.2</v>
      </c>
    </row>
    <row r="9" spans="1:6" ht="17.100000000000001" customHeight="1">
      <c r="A9" s="55" t="s">
        <v>28</v>
      </c>
      <c r="B9" s="6">
        <f>B7/B8</f>
        <v>0.30711007970050014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55" t="s">
        <v>19</v>
      </c>
      <c r="C11" s="55" t="s">
        <v>15</v>
      </c>
      <c r="D11" s="55" t="s">
        <v>18</v>
      </c>
      <c r="E11" s="55" t="s">
        <v>9</v>
      </c>
      <c r="F11" s="18" t="s">
        <v>10</v>
      </c>
    </row>
    <row r="12" spans="1:6" ht="17.100000000000001" customHeight="1">
      <c r="A12" s="67"/>
      <c r="B12" s="23" t="s">
        <v>213</v>
      </c>
      <c r="C12" s="19" t="s">
        <v>320</v>
      </c>
      <c r="D12" s="68" t="s">
        <v>16</v>
      </c>
      <c r="E12" s="23" t="s">
        <v>64</v>
      </c>
      <c r="F12" s="19">
        <v>11</v>
      </c>
    </row>
    <row r="13" spans="1:6" ht="17.100000000000001" customHeight="1">
      <c r="A13" s="67"/>
      <c r="B13" s="23" t="s">
        <v>146</v>
      </c>
      <c r="C13" s="19" t="s">
        <v>321</v>
      </c>
      <c r="D13" s="68"/>
      <c r="E13" s="23" t="s">
        <v>324</v>
      </c>
      <c r="F13" s="19">
        <v>10</v>
      </c>
    </row>
    <row r="14" spans="1:6" ht="17.100000000000001" customHeight="1">
      <c r="A14" s="67"/>
      <c r="B14" s="23" t="s">
        <v>70</v>
      </c>
      <c r="C14" s="19" t="s">
        <v>322</v>
      </c>
      <c r="D14" s="68" t="s">
        <v>17</v>
      </c>
      <c r="E14" s="23" t="s">
        <v>277</v>
      </c>
      <c r="F14" s="19">
        <v>0</v>
      </c>
    </row>
    <row r="15" spans="1:6" ht="17.100000000000001" customHeight="1">
      <c r="A15" s="67"/>
      <c r="B15" s="23" t="s">
        <v>214</v>
      </c>
      <c r="C15" s="19" t="s">
        <v>323</v>
      </c>
      <c r="D15" s="68"/>
      <c r="E15" s="23" t="s">
        <v>325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55" t="s">
        <v>33</v>
      </c>
      <c r="C17" s="55" t="s">
        <v>21</v>
      </c>
      <c r="D17" s="55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326</v>
      </c>
      <c r="D18" s="13">
        <v>2</v>
      </c>
      <c r="E18" s="72"/>
      <c r="F18" s="73"/>
    </row>
    <row r="19" spans="1:6" ht="17.100000000000001" customHeight="1">
      <c r="A19" s="67"/>
      <c r="B19" s="27">
        <v>0.47916666666666669</v>
      </c>
      <c r="C19" s="27" t="s">
        <v>327</v>
      </c>
      <c r="D19" s="13">
        <v>5</v>
      </c>
      <c r="E19" s="72"/>
      <c r="F19" s="73"/>
    </row>
    <row r="20" spans="1:6" ht="17.100000000000001" customHeight="1">
      <c r="A20" s="67"/>
      <c r="B20" s="27">
        <v>0.5</v>
      </c>
      <c r="C20" s="27" t="s">
        <v>328</v>
      </c>
      <c r="D20" s="13" t="s">
        <v>329</v>
      </c>
      <c r="E20" s="72" t="s">
        <v>330</v>
      </c>
      <c r="F20" s="73"/>
    </row>
    <row r="21" spans="1:6" ht="17.100000000000001" customHeight="1">
      <c r="A21" s="67"/>
      <c r="B21" s="27">
        <v>0.5</v>
      </c>
      <c r="C21" s="27" t="s">
        <v>331</v>
      </c>
      <c r="D21" s="13" t="s">
        <v>332</v>
      </c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0.75</v>
      </c>
      <c r="C24" s="27" t="s">
        <v>333</v>
      </c>
      <c r="D24" s="13">
        <v>4</v>
      </c>
      <c r="E24" s="72"/>
      <c r="F24" s="73"/>
    </row>
    <row r="25" spans="1:6" ht="17.100000000000001" customHeight="1">
      <c r="A25" s="67"/>
      <c r="B25" s="27">
        <v>0.75</v>
      </c>
      <c r="C25" s="27" t="s">
        <v>334</v>
      </c>
      <c r="D25" s="13">
        <v>13</v>
      </c>
      <c r="E25" s="72" t="s">
        <v>340</v>
      </c>
      <c r="F25" s="73"/>
    </row>
    <row r="26" spans="1:6" ht="17.100000000000001" customHeight="1">
      <c r="A26" s="67"/>
      <c r="B26" s="27">
        <v>0.79166666666666663</v>
      </c>
      <c r="C26" s="27" t="s">
        <v>335</v>
      </c>
      <c r="D26" s="13">
        <v>2</v>
      </c>
      <c r="E26" s="72"/>
      <c r="F26" s="73"/>
    </row>
    <row r="27" spans="1:6" ht="17.100000000000001" customHeight="1">
      <c r="A27" s="67"/>
      <c r="B27" s="27">
        <v>0.83333333333333337</v>
      </c>
      <c r="C27" s="27" t="s">
        <v>336</v>
      </c>
      <c r="D27" s="13">
        <v>4</v>
      </c>
      <c r="E27" s="72"/>
      <c r="F27" s="73"/>
    </row>
    <row r="28" spans="1:6" ht="17.100000000000001" customHeight="1">
      <c r="A28" s="67"/>
      <c r="B28" s="27">
        <v>0.83333333333333337</v>
      </c>
      <c r="C28" s="27" t="s">
        <v>337</v>
      </c>
      <c r="D28" s="13">
        <v>4</v>
      </c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338</v>
      </c>
      <c r="D31" s="74" t="s">
        <v>20</v>
      </c>
      <c r="E31" s="55" t="s">
        <v>37</v>
      </c>
      <c r="F31" s="24" t="s">
        <v>314</v>
      </c>
    </row>
    <row r="32" spans="1:6" ht="17.100000000000001" customHeight="1">
      <c r="A32" s="75"/>
      <c r="B32" s="21" t="s">
        <v>38</v>
      </c>
      <c r="C32" s="25" t="s">
        <v>339</v>
      </c>
      <c r="D32" s="78"/>
      <c r="E32" s="18" t="s">
        <v>42</v>
      </c>
      <c r="F32" s="26" t="s">
        <v>291</v>
      </c>
    </row>
    <row r="33" spans="1:6" ht="17.100000000000001" customHeight="1">
      <c r="A33" s="75"/>
      <c r="B33" s="22" t="s">
        <v>39</v>
      </c>
      <c r="C33" s="25" t="s">
        <v>207</v>
      </c>
      <c r="D33" s="78"/>
      <c r="E33" s="18" t="s">
        <v>43</v>
      </c>
      <c r="F33" s="26" t="s">
        <v>316</v>
      </c>
    </row>
    <row r="34" spans="1:6" ht="17.100000000000001" customHeight="1">
      <c r="A34" s="76"/>
      <c r="B34" s="22" t="s">
        <v>40</v>
      </c>
      <c r="C34" s="25" t="s">
        <v>61</v>
      </c>
      <c r="D34" s="79"/>
      <c r="E34" s="18" t="s">
        <v>44</v>
      </c>
      <c r="F34" s="26" t="s">
        <v>315</v>
      </c>
    </row>
    <row r="35" spans="1:6" ht="17.100000000000001" customHeight="1">
      <c r="A35" s="77"/>
      <c r="B35" s="22" t="s">
        <v>41</v>
      </c>
      <c r="C35" s="25" t="s">
        <v>313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341</v>
      </c>
      <c r="C37" s="82"/>
      <c r="D37" s="82"/>
      <c r="E37" s="82"/>
      <c r="F37" s="83"/>
    </row>
    <row r="38" spans="1:6" ht="17.100000000000001" customHeight="1">
      <c r="A38" s="76"/>
      <c r="B38" s="81"/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342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6" t="s">
        <v>30</v>
      </c>
      <c r="B44" s="91"/>
      <c r="C44" s="92"/>
      <c r="D44" s="56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54" t="s">
        <v>11</v>
      </c>
      <c r="E45" s="87" t="e">
        <f>#REF!</f>
        <v>#REF!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33" sqref="E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59" t="s">
        <v>4</v>
      </c>
      <c r="B2" s="17">
        <v>41988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59" t="s">
        <v>5</v>
      </c>
      <c r="B4" s="4">
        <v>989000</v>
      </c>
      <c r="C4" s="10" t="s">
        <v>54</v>
      </c>
      <c r="D4" s="12">
        <v>0.13</v>
      </c>
      <c r="E4" s="11" t="s">
        <v>55</v>
      </c>
      <c r="F4" s="12">
        <v>0.13</v>
      </c>
    </row>
    <row r="5" spans="1:6" ht="17.100000000000001" customHeight="1">
      <c r="A5" s="59" t="s">
        <v>6</v>
      </c>
      <c r="B5" s="4">
        <f>B6-B4</f>
        <v>2069000</v>
      </c>
      <c r="C5" s="11" t="s">
        <v>56</v>
      </c>
      <c r="D5" s="12">
        <v>0.06</v>
      </c>
      <c r="E5" s="11" t="s">
        <v>228</v>
      </c>
      <c r="F5" s="12">
        <v>0.05</v>
      </c>
    </row>
    <row r="6" spans="1:6" ht="17.100000000000001" customHeight="1">
      <c r="A6" s="59" t="s">
        <v>7</v>
      </c>
      <c r="B6" s="4">
        <v>3058000</v>
      </c>
      <c r="C6" s="10" t="s">
        <v>68</v>
      </c>
      <c r="D6" s="12">
        <v>0.09</v>
      </c>
      <c r="E6" s="11" t="s">
        <v>58</v>
      </c>
      <c r="F6" s="12">
        <v>0.16</v>
      </c>
    </row>
    <row r="7" spans="1:6" ht="17.100000000000001" customHeight="1">
      <c r="A7" s="59" t="s">
        <v>8</v>
      </c>
      <c r="B7" s="4">
        <v>47276950</v>
      </c>
      <c r="C7" s="11" t="s">
        <v>34</v>
      </c>
      <c r="D7" s="12">
        <v>0.1</v>
      </c>
      <c r="E7" s="11" t="s">
        <v>59</v>
      </c>
      <c r="F7" s="12">
        <v>0.24</v>
      </c>
    </row>
    <row r="8" spans="1:6" ht="17.100000000000001" customHeight="1">
      <c r="A8" s="59" t="s">
        <v>13</v>
      </c>
      <c r="B8" s="4">
        <v>143984040</v>
      </c>
      <c r="C8" s="10" t="s">
        <v>35</v>
      </c>
      <c r="D8" s="12">
        <v>0.05</v>
      </c>
      <c r="E8" s="11"/>
      <c r="F8" s="12"/>
    </row>
    <row r="9" spans="1:6" ht="17.100000000000001" customHeight="1">
      <c r="A9" s="59" t="s">
        <v>28</v>
      </c>
      <c r="B9" s="6">
        <f>B7/B8</f>
        <v>0.32834854474148661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8" t="s">
        <v>10</v>
      </c>
    </row>
    <row r="12" spans="1:6" ht="17.100000000000001" customHeight="1">
      <c r="A12" s="67"/>
      <c r="B12" s="23" t="s">
        <v>154</v>
      </c>
      <c r="C12" s="19">
        <v>3</v>
      </c>
      <c r="D12" s="68" t="s">
        <v>16</v>
      </c>
      <c r="E12" s="23" t="s">
        <v>344</v>
      </c>
      <c r="F12" s="19">
        <v>9</v>
      </c>
    </row>
    <row r="13" spans="1:6" ht="17.100000000000001" customHeight="1">
      <c r="A13" s="67"/>
      <c r="B13" s="23" t="s">
        <v>277</v>
      </c>
      <c r="C13" s="19">
        <v>0</v>
      </c>
      <c r="D13" s="68"/>
      <c r="E13" s="23" t="s">
        <v>64</v>
      </c>
      <c r="F13" s="19">
        <v>5</v>
      </c>
    </row>
    <row r="14" spans="1:6" ht="17.100000000000001" customHeight="1">
      <c r="A14" s="67"/>
      <c r="B14" s="23" t="s">
        <v>343</v>
      </c>
      <c r="C14" s="19">
        <v>1</v>
      </c>
      <c r="D14" s="68" t="s">
        <v>17</v>
      </c>
      <c r="E14" s="23" t="s">
        <v>345</v>
      </c>
      <c r="F14" s="19">
        <v>0</v>
      </c>
    </row>
    <row r="15" spans="1:6" ht="17.100000000000001" customHeight="1">
      <c r="A15" s="67"/>
      <c r="B15" s="23" t="s">
        <v>64</v>
      </c>
      <c r="C15" s="19">
        <v>5</v>
      </c>
      <c r="D15" s="68"/>
      <c r="E15" s="23" t="s">
        <v>366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59" t="s">
        <v>33</v>
      </c>
      <c r="C17" s="59" t="s">
        <v>21</v>
      </c>
      <c r="D17" s="59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346</v>
      </c>
      <c r="D18" s="13">
        <v>3</v>
      </c>
      <c r="E18" s="72"/>
      <c r="F18" s="73"/>
    </row>
    <row r="19" spans="1:6" ht="17.100000000000001" customHeight="1">
      <c r="A19" s="67"/>
      <c r="B19" s="27">
        <v>0.54166666666666663</v>
      </c>
      <c r="C19" s="27" t="s">
        <v>347</v>
      </c>
      <c r="D19" s="13">
        <v>8</v>
      </c>
      <c r="E19" s="72"/>
      <c r="F19" s="73"/>
    </row>
    <row r="20" spans="1:6" ht="17.100000000000001" customHeight="1">
      <c r="A20" s="67"/>
      <c r="B20" s="27">
        <v>0.56944444444444442</v>
      </c>
      <c r="C20" s="27" t="s">
        <v>348</v>
      </c>
      <c r="D20" s="13">
        <v>3</v>
      </c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0.77083333333333337</v>
      </c>
      <c r="C24" s="27" t="s">
        <v>349</v>
      </c>
      <c r="D24" s="13">
        <v>4</v>
      </c>
      <c r="E24" s="72" t="s">
        <v>350</v>
      </c>
      <c r="F24" s="73"/>
    </row>
    <row r="25" spans="1:6" ht="17.100000000000001" customHeight="1">
      <c r="A25" s="67"/>
      <c r="B25" s="27">
        <v>0.77083333333333337</v>
      </c>
      <c r="C25" s="27" t="s">
        <v>351</v>
      </c>
      <c r="D25" s="13">
        <v>3</v>
      </c>
      <c r="E25" s="72"/>
      <c r="F25" s="73"/>
    </row>
    <row r="26" spans="1:6" ht="17.100000000000001" customHeight="1">
      <c r="A26" s="67"/>
      <c r="B26" s="27">
        <v>0.79166666666666663</v>
      </c>
      <c r="C26" s="27" t="s">
        <v>352</v>
      </c>
      <c r="D26" s="13">
        <v>12</v>
      </c>
      <c r="E26" s="72"/>
      <c r="F26" s="73"/>
    </row>
    <row r="27" spans="1:6" ht="17.100000000000001" customHeight="1">
      <c r="A27" s="67"/>
      <c r="B27" s="27">
        <v>0.79166666666666663</v>
      </c>
      <c r="C27" s="27" t="s">
        <v>353</v>
      </c>
      <c r="D27" s="13">
        <v>3</v>
      </c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354</v>
      </c>
      <c r="D31" s="74" t="s">
        <v>20</v>
      </c>
      <c r="E31" s="59" t="s">
        <v>37</v>
      </c>
      <c r="F31" s="24" t="s">
        <v>359</v>
      </c>
    </row>
    <row r="32" spans="1:6" ht="17.100000000000001" customHeight="1">
      <c r="A32" s="75"/>
      <c r="B32" s="21" t="s">
        <v>38</v>
      </c>
      <c r="C32" s="25" t="s">
        <v>121</v>
      </c>
      <c r="D32" s="78"/>
      <c r="E32" s="18" t="s">
        <v>42</v>
      </c>
      <c r="F32" s="26" t="s">
        <v>360</v>
      </c>
    </row>
    <row r="33" spans="1:6" ht="17.100000000000001" customHeight="1">
      <c r="A33" s="75"/>
      <c r="B33" s="22" t="s">
        <v>39</v>
      </c>
      <c r="C33" s="25" t="s">
        <v>355</v>
      </c>
      <c r="D33" s="78"/>
      <c r="E33" s="18" t="s">
        <v>43</v>
      </c>
      <c r="F33" s="26" t="s">
        <v>361</v>
      </c>
    </row>
    <row r="34" spans="1:6" ht="17.100000000000001" customHeight="1">
      <c r="A34" s="76"/>
      <c r="B34" s="22" t="s">
        <v>40</v>
      </c>
      <c r="C34" s="25" t="s">
        <v>357</v>
      </c>
      <c r="D34" s="79"/>
      <c r="E34" s="18" t="s">
        <v>44</v>
      </c>
      <c r="F34" s="26" t="s">
        <v>380</v>
      </c>
    </row>
    <row r="35" spans="1:6" ht="17.100000000000001" customHeight="1">
      <c r="A35" s="77"/>
      <c r="B35" s="22" t="s">
        <v>41</v>
      </c>
      <c r="C35" s="25" t="s">
        <v>356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358</v>
      </c>
      <c r="C37" s="82"/>
      <c r="D37" s="82"/>
      <c r="E37" s="82"/>
      <c r="F37" s="83"/>
    </row>
    <row r="38" spans="1:6" ht="17.100000000000001" customHeight="1">
      <c r="A38" s="76"/>
      <c r="B38" s="81"/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362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8" t="s">
        <v>30</v>
      </c>
      <c r="B44" s="91"/>
      <c r="C44" s="92"/>
      <c r="D44" s="58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57" t="s">
        <v>11</v>
      </c>
      <c r="E45" s="87" t="e">
        <f>#REF!</f>
        <v>#REF!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3" sqref="A2:B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59" t="s">
        <v>4</v>
      </c>
      <c r="B2" s="17">
        <v>41989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59" t="s">
        <v>5</v>
      </c>
      <c r="B4" s="4">
        <v>894000</v>
      </c>
      <c r="C4" s="10" t="s">
        <v>54</v>
      </c>
      <c r="D4" s="12">
        <v>0.02</v>
      </c>
      <c r="E4" s="11" t="s">
        <v>55</v>
      </c>
      <c r="F4" s="12">
        <v>0.01</v>
      </c>
    </row>
    <row r="5" spans="1:6" ht="17.100000000000001" customHeight="1">
      <c r="A5" s="59" t="s">
        <v>6</v>
      </c>
      <c r="B5" s="4">
        <f>B6-B4</f>
        <v>3326700</v>
      </c>
      <c r="C5" s="11" t="s">
        <v>56</v>
      </c>
      <c r="D5" s="12">
        <v>0.01</v>
      </c>
      <c r="E5" s="11" t="s">
        <v>228</v>
      </c>
      <c r="F5" s="12">
        <v>0.1</v>
      </c>
    </row>
    <row r="6" spans="1:6" ht="17.100000000000001" customHeight="1">
      <c r="A6" s="59" t="s">
        <v>7</v>
      </c>
      <c r="B6" s="4">
        <v>4220700</v>
      </c>
      <c r="C6" s="10" t="s">
        <v>68</v>
      </c>
      <c r="D6" s="12">
        <v>0.02</v>
      </c>
      <c r="E6" s="11" t="s">
        <v>58</v>
      </c>
      <c r="F6" s="12">
        <v>0.13</v>
      </c>
    </row>
    <row r="7" spans="1:6" ht="17.100000000000001" customHeight="1">
      <c r="A7" s="59" t="s">
        <v>8</v>
      </c>
      <c r="B7" s="4">
        <v>51497650</v>
      </c>
      <c r="C7" s="11" t="s">
        <v>34</v>
      </c>
      <c r="D7" s="12">
        <v>0.08</v>
      </c>
      <c r="E7" s="11" t="s">
        <v>59</v>
      </c>
      <c r="F7" s="12">
        <v>0.16</v>
      </c>
    </row>
    <row r="8" spans="1:6" ht="17.100000000000001" customHeight="1">
      <c r="A8" s="59" t="s">
        <v>13</v>
      </c>
      <c r="B8" s="4">
        <v>143984040</v>
      </c>
      <c r="C8" s="10" t="s">
        <v>35</v>
      </c>
      <c r="D8" s="12">
        <v>0.02</v>
      </c>
      <c r="E8" s="11" t="s">
        <v>71</v>
      </c>
      <c r="F8" s="12">
        <v>0.45</v>
      </c>
    </row>
    <row r="9" spans="1:6" ht="17.100000000000001" customHeight="1">
      <c r="A9" s="59" t="s">
        <v>28</v>
      </c>
      <c r="B9" s="6">
        <f>B7/B8</f>
        <v>0.35766221033942375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8" t="s">
        <v>10</v>
      </c>
    </row>
    <row r="12" spans="1:6" ht="17.100000000000001" customHeight="1">
      <c r="A12" s="67"/>
      <c r="B12" s="23" t="s">
        <v>154</v>
      </c>
      <c r="C12" s="19" t="s">
        <v>363</v>
      </c>
      <c r="D12" s="68" t="s">
        <v>16</v>
      </c>
      <c r="E12" s="23" t="s">
        <v>62</v>
      </c>
      <c r="F12" s="19">
        <v>7</v>
      </c>
    </row>
    <row r="13" spans="1:6" ht="17.100000000000001" customHeight="1">
      <c r="A13" s="67"/>
      <c r="B13" s="23" t="s">
        <v>277</v>
      </c>
      <c r="C13" s="19" t="s">
        <v>66</v>
      </c>
      <c r="D13" s="68"/>
      <c r="E13" s="23" t="s">
        <v>108</v>
      </c>
      <c r="F13" s="19">
        <v>6</v>
      </c>
    </row>
    <row r="14" spans="1:6" ht="17.100000000000001" customHeight="1">
      <c r="A14" s="67"/>
      <c r="B14" s="23" t="s">
        <v>343</v>
      </c>
      <c r="C14" s="19" t="s">
        <v>364</v>
      </c>
      <c r="D14" s="68" t="s">
        <v>17</v>
      </c>
      <c r="E14" s="23" t="s">
        <v>146</v>
      </c>
      <c r="F14" s="19">
        <v>0</v>
      </c>
    </row>
    <row r="15" spans="1:6" ht="17.100000000000001" customHeight="1">
      <c r="A15" s="67"/>
      <c r="B15" s="23" t="s">
        <v>64</v>
      </c>
      <c r="C15" s="19" t="s">
        <v>365</v>
      </c>
      <c r="D15" s="68"/>
      <c r="E15" s="23" t="s">
        <v>367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59" t="s">
        <v>33</v>
      </c>
      <c r="C17" s="59" t="s">
        <v>21</v>
      </c>
      <c r="D17" s="59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368</v>
      </c>
      <c r="D18" s="13">
        <v>12</v>
      </c>
      <c r="E18" s="72" t="s">
        <v>369</v>
      </c>
      <c r="F18" s="73"/>
    </row>
    <row r="19" spans="1:6" ht="17.100000000000001" customHeight="1">
      <c r="A19" s="67"/>
      <c r="B19" s="27">
        <v>0.54166666666666663</v>
      </c>
      <c r="C19" s="27" t="s">
        <v>370</v>
      </c>
      <c r="D19" s="13">
        <v>3</v>
      </c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0.77083333333333337</v>
      </c>
      <c r="C24" s="27" t="s">
        <v>371</v>
      </c>
      <c r="D24" s="13">
        <v>32</v>
      </c>
      <c r="E24" s="72" t="s">
        <v>372</v>
      </c>
      <c r="F24" s="73"/>
    </row>
    <row r="25" spans="1:6" ht="17.100000000000001" customHeight="1">
      <c r="A25" s="67"/>
      <c r="B25" s="27">
        <v>0.77083333333333337</v>
      </c>
      <c r="C25" s="27" t="s">
        <v>373</v>
      </c>
      <c r="D25" s="13">
        <v>5</v>
      </c>
      <c r="E25" s="72"/>
      <c r="F25" s="73"/>
    </row>
    <row r="26" spans="1:6" ht="17.100000000000001" customHeight="1">
      <c r="A26" s="67"/>
      <c r="B26" s="27">
        <v>0.75</v>
      </c>
      <c r="C26" s="27" t="s">
        <v>368</v>
      </c>
      <c r="D26" s="13">
        <v>5</v>
      </c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374</v>
      </c>
      <c r="D31" s="74" t="s">
        <v>20</v>
      </c>
      <c r="E31" s="59" t="s">
        <v>37</v>
      </c>
      <c r="F31" s="24" t="s">
        <v>378</v>
      </c>
    </row>
    <row r="32" spans="1:6" ht="17.100000000000001" customHeight="1">
      <c r="A32" s="75"/>
      <c r="B32" s="21" t="s">
        <v>38</v>
      </c>
      <c r="C32" s="25" t="s">
        <v>375</v>
      </c>
      <c r="D32" s="78"/>
      <c r="E32" s="18" t="s">
        <v>42</v>
      </c>
      <c r="F32" s="26" t="s">
        <v>379</v>
      </c>
    </row>
    <row r="33" spans="1:6" ht="17.100000000000001" customHeight="1">
      <c r="A33" s="75"/>
      <c r="B33" s="22" t="s">
        <v>39</v>
      </c>
      <c r="C33" s="25" t="s">
        <v>72</v>
      </c>
      <c r="D33" s="78"/>
      <c r="E33" s="18" t="s">
        <v>43</v>
      </c>
      <c r="F33" s="26" t="s">
        <v>381</v>
      </c>
    </row>
    <row r="34" spans="1:6" ht="17.100000000000001" customHeight="1">
      <c r="A34" s="76"/>
      <c r="B34" s="22" t="s">
        <v>40</v>
      </c>
      <c r="C34" s="25" t="s">
        <v>376</v>
      </c>
      <c r="D34" s="79"/>
      <c r="E34" s="18" t="s">
        <v>44</v>
      </c>
      <c r="F34" s="26" t="s">
        <v>382</v>
      </c>
    </row>
    <row r="35" spans="1:6" ht="17.100000000000001" customHeight="1">
      <c r="A35" s="77"/>
      <c r="B35" s="22" t="s">
        <v>41</v>
      </c>
      <c r="C35" s="25" t="s">
        <v>49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377</v>
      </c>
      <c r="C37" s="82"/>
      <c r="D37" s="82"/>
      <c r="E37" s="82"/>
      <c r="F37" s="83"/>
    </row>
    <row r="38" spans="1:6" ht="17.100000000000001" customHeight="1">
      <c r="A38" s="76"/>
      <c r="B38" s="81" t="s">
        <v>383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384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8" t="s">
        <v>30</v>
      </c>
      <c r="B44" s="91"/>
      <c r="C44" s="92"/>
      <c r="D44" s="58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57" t="s">
        <v>11</v>
      </c>
      <c r="E45" s="87" t="e">
        <f>#REF!</f>
        <v>#REF!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61" t="s">
        <v>4</v>
      </c>
      <c r="B2" s="17">
        <v>41990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61" t="s">
        <v>5</v>
      </c>
      <c r="B4" s="4">
        <v>815500</v>
      </c>
      <c r="C4" s="10" t="s">
        <v>54</v>
      </c>
      <c r="D4" s="12">
        <v>0.12</v>
      </c>
      <c r="E4" s="11" t="s">
        <v>55</v>
      </c>
      <c r="F4" s="12">
        <v>0.3</v>
      </c>
    </row>
    <row r="5" spans="1:6" ht="17.100000000000001" customHeight="1">
      <c r="A5" s="61" t="s">
        <v>6</v>
      </c>
      <c r="B5" s="4">
        <f>B6-B4</f>
        <v>1201400</v>
      </c>
      <c r="C5" s="11" t="s">
        <v>56</v>
      </c>
      <c r="D5" s="12">
        <v>0.06</v>
      </c>
      <c r="E5" s="11" t="s">
        <v>228</v>
      </c>
      <c r="F5" s="12">
        <v>0.11</v>
      </c>
    </row>
    <row r="6" spans="1:6" ht="17.100000000000001" customHeight="1">
      <c r="A6" s="61" t="s">
        <v>7</v>
      </c>
      <c r="B6" s="4">
        <v>2016900</v>
      </c>
      <c r="C6" s="10" t="s">
        <v>68</v>
      </c>
      <c r="D6" s="12">
        <v>0.03</v>
      </c>
      <c r="E6" s="11" t="s">
        <v>58</v>
      </c>
      <c r="F6" s="12">
        <v>0.04</v>
      </c>
    </row>
    <row r="7" spans="1:6" ht="17.100000000000001" customHeight="1">
      <c r="A7" s="61" t="s">
        <v>8</v>
      </c>
      <c r="B7" s="4">
        <v>53514550</v>
      </c>
      <c r="C7" s="11" t="s">
        <v>34</v>
      </c>
      <c r="D7" s="12">
        <v>0.06</v>
      </c>
      <c r="E7" s="11" t="s">
        <v>59</v>
      </c>
      <c r="F7" s="12">
        <v>0.26</v>
      </c>
    </row>
    <row r="8" spans="1:6" ht="17.100000000000001" customHeight="1">
      <c r="A8" s="61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61" t="s">
        <v>28</v>
      </c>
      <c r="B9" s="6">
        <f>B7/B8</f>
        <v>0.37167001287087098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8" t="s">
        <v>10</v>
      </c>
    </row>
    <row r="12" spans="1:6" ht="17.100000000000001" customHeight="1">
      <c r="A12" s="67"/>
      <c r="B12" s="23" t="s">
        <v>154</v>
      </c>
      <c r="C12" s="19" t="s">
        <v>385</v>
      </c>
      <c r="D12" s="68" t="s">
        <v>16</v>
      </c>
      <c r="E12" s="23" t="s">
        <v>387</v>
      </c>
      <c r="F12" s="19">
        <v>5</v>
      </c>
    </row>
    <row r="13" spans="1:6" ht="17.100000000000001" customHeight="1">
      <c r="A13" s="67"/>
      <c r="B13" s="23" t="s">
        <v>277</v>
      </c>
      <c r="C13" s="19" t="s">
        <v>66</v>
      </c>
      <c r="D13" s="68"/>
      <c r="E13" s="23" t="s">
        <v>388</v>
      </c>
      <c r="F13" s="19">
        <v>5</v>
      </c>
    </row>
    <row r="14" spans="1:6" ht="17.100000000000001" customHeight="1">
      <c r="A14" s="67"/>
      <c r="B14" s="23" t="s">
        <v>343</v>
      </c>
      <c r="C14" s="19" t="s">
        <v>386</v>
      </c>
      <c r="D14" s="68" t="s">
        <v>17</v>
      </c>
      <c r="E14" s="23" t="s">
        <v>277</v>
      </c>
      <c r="F14" s="19">
        <v>0</v>
      </c>
    </row>
    <row r="15" spans="1:6" ht="17.100000000000001" customHeight="1">
      <c r="A15" s="67"/>
      <c r="B15" s="23" t="s">
        <v>64</v>
      </c>
      <c r="C15" s="19" t="s">
        <v>365</v>
      </c>
      <c r="D15" s="68"/>
      <c r="E15" s="23" t="s">
        <v>389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61" t="s">
        <v>33</v>
      </c>
      <c r="C17" s="61" t="s">
        <v>21</v>
      </c>
      <c r="D17" s="61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0.5</v>
      </c>
      <c r="C18" s="27" t="s">
        <v>390</v>
      </c>
      <c r="D18" s="13">
        <v>3</v>
      </c>
      <c r="E18" s="72"/>
      <c r="F18" s="73"/>
    </row>
    <row r="19" spans="1:6" ht="17.100000000000001" customHeight="1">
      <c r="A19" s="67"/>
      <c r="B19" s="27"/>
      <c r="C19" s="27"/>
      <c r="D19" s="13"/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0.75</v>
      </c>
      <c r="C24" s="27" t="s">
        <v>391</v>
      </c>
      <c r="D24" s="13">
        <v>2</v>
      </c>
      <c r="E24" s="72"/>
      <c r="F24" s="73"/>
    </row>
    <row r="25" spans="1:6" ht="17.100000000000001" customHeight="1">
      <c r="A25" s="67"/>
      <c r="B25" s="27"/>
      <c r="C25" s="27"/>
      <c r="D25" s="13"/>
      <c r="E25" s="72"/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374</v>
      </c>
      <c r="D31" s="74" t="s">
        <v>20</v>
      </c>
      <c r="E31" s="61" t="s">
        <v>37</v>
      </c>
      <c r="F31" s="24" t="s">
        <v>392</v>
      </c>
    </row>
    <row r="32" spans="1:6" ht="17.100000000000001" customHeight="1">
      <c r="A32" s="75"/>
      <c r="B32" s="21" t="s">
        <v>38</v>
      </c>
      <c r="C32" s="25" t="s">
        <v>397</v>
      </c>
      <c r="D32" s="78"/>
      <c r="E32" s="18" t="s">
        <v>42</v>
      </c>
      <c r="F32" s="26" t="s">
        <v>394</v>
      </c>
    </row>
    <row r="33" spans="1:6" ht="17.100000000000001" customHeight="1">
      <c r="A33" s="75"/>
      <c r="B33" s="22" t="s">
        <v>39</v>
      </c>
      <c r="C33" s="25" t="s">
        <v>69</v>
      </c>
      <c r="D33" s="78"/>
      <c r="E33" s="18" t="s">
        <v>43</v>
      </c>
      <c r="F33" s="26" t="s">
        <v>393</v>
      </c>
    </row>
    <row r="34" spans="1:6" ht="17.100000000000001" customHeight="1">
      <c r="A34" s="76"/>
      <c r="B34" s="22" t="s">
        <v>40</v>
      </c>
      <c r="C34" s="25" t="s">
        <v>49</v>
      </c>
      <c r="D34" s="79"/>
      <c r="E34" s="18" t="s">
        <v>44</v>
      </c>
      <c r="F34" s="26"/>
    </row>
    <row r="35" spans="1:6" ht="17.100000000000001" customHeight="1">
      <c r="A35" s="77"/>
      <c r="B35" s="22" t="s">
        <v>41</v>
      </c>
      <c r="C35" s="25" t="s">
        <v>48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398</v>
      </c>
      <c r="C37" s="82"/>
      <c r="D37" s="82"/>
      <c r="E37" s="82"/>
      <c r="F37" s="83"/>
    </row>
    <row r="38" spans="1:6" ht="17.100000000000001" customHeight="1">
      <c r="A38" s="76"/>
      <c r="B38" s="81" t="s">
        <v>399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395</v>
      </c>
      <c r="C40" s="82"/>
      <c r="D40" s="82"/>
      <c r="E40" s="82"/>
      <c r="F40" s="83"/>
    </row>
    <row r="41" spans="1:6" ht="17.100000000000001" customHeight="1">
      <c r="A41" s="76"/>
      <c r="B41" s="81" t="s">
        <v>396</v>
      </c>
      <c r="C41" s="82"/>
      <c r="D41" s="82"/>
      <c r="E41" s="82"/>
      <c r="F41" s="83"/>
    </row>
    <row r="42" spans="1:6" ht="17.100000000000001" customHeight="1">
      <c r="A42" s="77"/>
      <c r="B42" s="81" t="s">
        <v>399</v>
      </c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62" t="s">
        <v>30</v>
      </c>
      <c r="B44" s="91"/>
      <c r="C44" s="92"/>
      <c r="D44" s="62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60" t="s">
        <v>11</v>
      </c>
      <c r="E45" s="87" t="e">
        <f>#REF!</f>
        <v>#REF!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1" sqref="B3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34" t="s">
        <v>4</v>
      </c>
      <c r="B2" s="17">
        <v>41975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34" t="s">
        <v>5</v>
      </c>
      <c r="B4" s="4">
        <v>340500</v>
      </c>
      <c r="C4" s="10" t="s">
        <v>54</v>
      </c>
      <c r="D4" s="12">
        <v>0.04</v>
      </c>
      <c r="E4" s="11" t="s">
        <v>55</v>
      </c>
      <c r="F4" s="12">
        <v>0.03</v>
      </c>
    </row>
    <row r="5" spans="1:6" ht="17.100000000000001" customHeight="1">
      <c r="A5" s="34" t="s">
        <v>6</v>
      </c>
      <c r="B5" s="4">
        <f>B6-B4</f>
        <v>2268750</v>
      </c>
      <c r="C5" s="11" t="s">
        <v>56</v>
      </c>
      <c r="D5" s="12">
        <v>0.02</v>
      </c>
      <c r="E5" s="11" t="s">
        <v>57</v>
      </c>
      <c r="F5" s="12">
        <v>0.17</v>
      </c>
    </row>
    <row r="6" spans="1:6" ht="17.100000000000001" customHeight="1">
      <c r="A6" s="34" t="s">
        <v>7</v>
      </c>
      <c r="B6" s="4">
        <v>2609250</v>
      </c>
      <c r="C6" s="10" t="s">
        <v>68</v>
      </c>
      <c r="D6" s="12">
        <v>7.0000000000000007E-2</v>
      </c>
      <c r="E6" s="11" t="s">
        <v>58</v>
      </c>
      <c r="F6" s="12">
        <v>0.06</v>
      </c>
    </row>
    <row r="7" spans="1:6" ht="17.100000000000001" customHeight="1">
      <c r="A7" s="34" t="s">
        <v>8</v>
      </c>
      <c r="B7" s="4">
        <v>5323850</v>
      </c>
      <c r="C7" s="11" t="s">
        <v>34</v>
      </c>
      <c r="D7" s="12">
        <v>7.0000000000000007E-2</v>
      </c>
      <c r="E7" s="11" t="s">
        <v>59</v>
      </c>
      <c r="F7" s="12">
        <v>0.2</v>
      </c>
    </row>
    <row r="8" spans="1:6" ht="17.100000000000001" customHeight="1">
      <c r="A8" s="34" t="s">
        <v>13</v>
      </c>
      <c r="B8" s="4">
        <v>143984040</v>
      </c>
      <c r="C8" s="10" t="s">
        <v>35</v>
      </c>
      <c r="D8" s="12">
        <v>0.01</v>
      </c>
      <c r="E8" s="11" t="s">
        <v>71</v>
      </c>
      <c r="F8" s="12">
        <v>0.31</v>
      </c>
    </row>
    <row r="9" spans="1:6" ht="17.100000000000001" customHeight="1">
      <c r="A9" s="34" t="s">
        <v>28</v>
      </c>
      <c r="B9" s="6">
        <f>B7/B8</f>
        <v>3.6975278648939146E-2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34" t="s">
        <v>19</v>
      </c>
      <c r="C11" s="34" t="s">
        <v>15</v>
      </c>
      <c r="D11" s="34" t="s">
        <v>18</v>
      </c>
      <c r="E11" s="34" t="s">
        <v>9</v>
      </c>
      <c r="F11" s="18" t="s">
        <v>10</v>
      </c>
    </row>
    <row r="12" spans="1:6" ht="17.100000000000001" customHeight="1">
      <c r="A12" s="67"/>
      <c r="B12" s="23" t="s">
        <v>76</v>
      </c>
      <c r="C12" s="19" t="s">
        <v>66</v>
      </c>
      <c r="D12" s="68" t="s">
        <v>16</v>
      </c>
      <c r="E12" s="23" t="s">
        <v>73</v>
      </c>
      <c r="F12" s="19">
        <v>12</v>
      </c>
    </row>
    <row r="13" spans="1:6" ht="17.100000000000001" customHeight="1">
      <c r="A13" s="67"/>
      <c r="B13" s="23" t="s">
        <v>63</v>
      </c>
      <c r="C13" s="19" t="s">
        <v>89</v>
      </c>
      <c r="D13" s="68"/>
      <c r="E13" s="23" t="s">
        <v>91</v>
      </c>
      <c r="F13" s="19">
        <v>5</v>
      </c>
    </row>
    <row r="14" spans="1:6" ht="17.100000000000001" customHeight="1">
      <c r="A14" s="67"/>
      <c r="B14" s="23" t="s">
        <v>70</v>
      </c>
      <c r="C14" s="19" t="s">
        <v>65</v>
      </c>
      <c r="D14" s="68" t="s">
        <v>17</v>
      </c>
      <c r="E14" s="23" t="s">
        <v>92</v>
      </c>
      <c r="F14" s="19">
        <v>0</v>
      </c>
    </row>
    <row r="15" spans="1:6" ht="17.100000000000001" customHeight="1">
      <c r="A15" s="67"/>
      <c r="B15" s="23" t="s">
        <v>64</v>
      </c>
      <c r="C15" s="19" t="s">
        <v>90</v>
      </c>
      <c r="D15" s="68"/>
      <c r="E15" s="23" t="s">
        <v>93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34" t="s">
        <v>33</v>
      </c>
      <c r="C17" s="34" t="s">
        <v>21</v>
      </c>
      <c r="D17" s="34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/>
      <c r="C18" s="27"/>
      <c r="D18" s="13"/>
      <c r="E18" s="72"/>
      <c r="F18" s="73"/>
    </row>
    <row r="19" spans="1:6" ht="17.100000000000001" customHeight="1">
      <c r="A19" s="67"/>
      <c r="B19" s="27"/>
      <c r="C19" s="27"/>
      <c r="D19" s="13"/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0.75</v>
      </c>
      <c r="C24" s="27" t="s">
        <v>94</v>
      </c>
      <c r="D24" s="13">
        <v>14</v>
      </c>
      <c r="E24" s="72" t="s">
        <v>95</v>
      </c>
      <c r="F24" s="73"/>
    </row>
    <row r="25" spans="1:6" ht="17.100000000000001" customHeight="1">
      <c r="A25" s="67"/>
      <c r="B25" s="27">
        <v>0.79166666666666663</v>
      </c>
      <c r="C25" s="27" t="s">
        <v>96</v>
      </c>
      <c r="D25" s="13" t="s">
        <v>97</v>
      </c>
      <c r="E25" s="72"/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98</v>
      </c>
      <c r="D31" s="74" t="s">
        <v>20</v>
      </c>
      <c r="E31" s="34" t="s">
        <v>37</v>
      </c>
      <c r="F31" s="24" t="s">
        <v>99</v>
      </c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100</v>
      </c>
    </row>
    <row r="33" spans="1:6" ht="17.100000000000001" customHeight="1">
      <c r="A33" s="75"/>
      <c r="B33" s="22" t="s">
        <v>39</v>
      </c>
      <c r="C33" s="25" t="s">
        <v>72</v>
      </c>
      <c r="D33" s="78"/>
      <c r="E33" s="18" t="s">
        <v>43</v>
      </c>
      <c r="F33" s="26" t="s">
        <v>84</v>
      </c>
    </row>
    <row r="34" spans="1:6" ht="17.100000000000001" customHeight="1">
      <c r="A34" s="76"/>
      <c r="B34" s="22" t="s">
        <v>40</v>
      </c>
      <c r="C34" s="25" t="s">
        <v>61</v>
      </c>
      <c r="D34" s="79"/>
      <c r="E34" s="18" t="s">
        <v>44</v>
      </c>
      <c r="F34" s="26" t="s">
        <v>101</v>
      </c>
    </row>
    <row r="35" spans="1:6" ht="17.100000000000001" customHeight="1">
      <c r="A35" s="77"/>
      <c r="B35" s="22" t="s">
        <v>41</v>
      </c>
      <c r="C35" s="25" t="s">
        <v>49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102</v>
      </c>
      <c r="C37" s="82"/>
      <c r="D37" s="82"/>
      <c r="E37" s="82"/>
      <c r="F37" s="83"/>
    </row>
    <row r="38" spans="1:6" ht="17.100000000000001" customHeight="1">
      <c r="A38" s="76"/>
      <c r="B38" s="81" t="s">
        <v>103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103</v>
      </c>
      <c r="C40" s="82"/>
      <c r="D40" s="82"/>
      <c r="E40" s="82"/>
      <c r="F40" s="83"/>
    </row>
    <row r="41" spans="1:6" ht="17.100000000000001" customHeight="1">
      <c r="A41" s="76"/>
      <c r="B41" s="81" t="s">
        <v>104</v>
      </c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33" t="s">
        <v>30</v>
      </c>
      <c r="B44" s="91"/>
      <c r="C44" s="92"/>
      <c r="D44" s="33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32" t="s">
        <v>11</v>
      </c>
      <c r="E45" s="87">
        <f>B39</f>
        <v>0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36" t="s">
        <v>4</v>
      </c>
      <c r="B2" s="17">
        <v>41976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36" t="s">
        <v>5</v>
      </c>
      <c r="B4" s="4">
        <v>258000</v>
      </c>
      <c r="C4" s="10" t="s">
        <v>54</v>
      </c>
      <c r="D4" s="12">
        <v>0.11</v>
      </c>
      <c r="E4" s="11" t="s">
        <v>55</v>
      </c>
      <c r="F4" s="12">
        <v>0.12</v>
      </c>
    </row>
    <row r="5" spans="1:6" ht="17.100000000000001" customHeight="1">
      <c r="A5" s="36" t="s">
        <v>6</v>
      </c>
      <c r="B5" s="4">
        <f>B6-B4</f>
        <v>2094000</v>
      </c>
      <c r="C5" s="11" t="s">
        <v>56</v>
      </c>
      <c r="D5" s="12">
        <v>0.03</v>
      </c>
      <c r="E5" s="11" t="s">
        <v>57</v>
      </c>
      <c r="F5" s="12">
        <v>0.05</v>
      </c>
    </row>
    <row r="6" spans="1:6" ht="17.100000000000001" customHeight="1">
      <c r="A6" s="36" t="s">
        <v>7</v>
      </c>
      <c r="B6" s="4">
        <v>2352000</v>
      </c>
      <c r="C6" s="10" t="s">
        <v>68</v>
      </c>
      <c r="D6" s="12">
        <v>0</v>
      </c>
      <c r="E6" s="11" t="s">
        <v>58</v>
      </c>
      <c r="F6" s="12">
        <v>0.45</v>
      </c>
    </row>
    <row r="7" spans="1:6" ht="17.100000000000001" customHeight="1">
      <c r="A7" s="36" t="s">
        <v>8</v>
      </c>
      <c r="B7" s="4">
        <v>7675850</v>
      </c>
      <c r="C7" s="11" t="s">
        <v>34</v>
      </c>
      <c r="D7" s="12">
        <v>7.0000000000000007E-2</v>
      </c>
      <c r="E7" s="11" t="s">
        <v>59</v>
      </c>
      <c r="F7" s="12">
        <v>0.17</v>
      </c>
    </row>
    <row r="8" spans="1:6" ht="17.100000000000001" customHeight="1">
      <c r="A8" s="36" t="s">
        <v>13</v>
      </c>
      <c r="B8" s="4">
        <v>143984040</v>
      </c>
      <c r="C8" s="10" t="s">
        <v>35</v>
      </c>
      <c r="D8" s="12">
        <v>0.01</v>
      </c>
      <c r="E8" s="11"/>
      <c r="F8" s="12"/>
    </row>
    <row r="9" spans="1:6" ht="17.100000000000001" customHeight="1">
      <c r="A9" s="36" t="s">
        <v>28</v>
      </c>
      <c r="B9" s="6">
        <f>B7/B8</f>
        <v>5.3310422460711618E-2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36" t="s">
        <v>19</v>
      </c>
      <c r="C11" s="36" t="s">
        <v>15</v>
      </c>
      <c r="D11" s="36" t="s">
        <v>18</v>
      </c>
      <c r="E11" s="36" t="s">
        <v>9</v>
      </c>
      <c r="F11" s="18" t="s">
        <v>10</v>
      </c>
    </row>
    <row r="12" spans="1:6" ht="17.100000000000001" customHeight="1">
      <c r="A12" s="67"/>
      <c r="B12" s="23" t="s">
        <v>76</v>
      </c>
      <c r="C12" s="19" t="s">
        <v>66</v>
      </c>
      <c r="D12" s="68" t="s">
        <v>16</v>
      </c>
      <c r="E12" s="23" t="s">
        <v>108</v>
      </c>
      <c r="F12" s="19">
        <v>12</v>
      </c>
    </row>
    <row r="13" spans="1:6" ht="17.100000000000001" customHeight="1">
      <c r="A13" s="67"/>
      <c r="B13" s="23" t="s">
        <v>63</v>
      </c>
      <c r="C13" s="19" t="s">
        <v>105</v>
      </c>
      <c r="D13" s="68"/>
      <c r="E13" s="23" t="s">
        <v>109</v>
      </c>
      <c r="F13" s="19">
        <v>4</v>
      </c>
    </row>
    <row r="14" spans="1:6" ht="17.100000000000001" customHeight="1">
      <c r="A14" s="67"/>
      <c r="B14" s="23" t="s">
        <v>70</v>
      </c>
      <c r="C14" s="19" t="s">
        <v>106</v>
      </c>
      <c r="D14" s="68" t="s">
        <v>17</v>
      </c>
      <c r="E14" s="23" t="s">
        <v>76</v>
      </c>
      <c r="F14" s="19">
        <v>0</v>
      </c>
    </row>
    <row r="15" spans="1:6" ht="17.100000000000001" customHeight="1">
      <c r="A15" s="67"/>
      <c r="B15" s="23" t="s">
        <v>64</v>
      </c>
      <c r="C15" s="19" t="s">
        <v>107</v>
      </c>
      <c r="D15" s="68"/>
      <c r="E15" s="23" t="s">
        <v>110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36" t="s">
        <v>33</v>
      </c>
      <c r="C17" s="36" t="s">
        <v>21</v>
      </c>
      <c r="D17" s="36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/>
      <c r="C18" s="27"/>
      <c r="D18" s="13"/>
      <c r="E18" s="72"/>
      <c r="F18" s="73"/>
    </row>
    <row r="19" spans="1:6" ht="17.100000000000001" customHeight="1">
      <c r="A19" s="67"/>
      <c r="B19" s="27"/>
      <c r="C19" s="27"/>
      <c r="D19" s="13"/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0.77083333333333337</v>
      </c>
      <c r="C24" s="27" t="s">
        <v>111</v>
      </c>
      <c r="D24" s="13">
        <v>10</v>
      </c>
      <c r="E24" s="72" t="s">
        <v>119</v>
      </c>
      <c r="F24" s="73"/>
    </row>
    <row r="25" spans="1:6" ht="17.100000000000001" customHeight="1">
      <c r="A25" s="67"/>
      <c r="B25" s="27"/>
      <c r="C25" s="27"/>
      <c r="D25" s="13"/>
      <c r="E25" s="72"/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112</v>
      </c>
      <c r="D31" s="74" t="s">
        <v>20</v>
      </c>
      <c r="E31" s="36" t="s">
        <v>37</v>
      </c>
      <c r="F31" s="24" t="s">
        <v>115</v>
      </c>
    </row>
    <row r="32" spans="1:6" ht="17.100000000000001" customHeight="1">
      <c r="A32" s="75"/>
      <c r="B32" s="21" t="s">
        <v>38</v>
      </c>
      <c r="C32" s="25" t="s">
        <v>113</v>
      </c>
      <c r="D32" s="78"/>
      <c r="E32" s="18" t="s">
        <v>42</v>
      </c>
      <c r="F32" s="26" t="s">
        <v>117</v>
      </c>
    </row>
    <row r="33" spans="1:6" ht="17.100000000000001" customHeight="1">
      <c r="A33" s="75"/>
      <c r="B33" s="22" t="s">
        <v>39</v>
      </c>
      <c r="C33" s="25" t="s">
        <v>69</v>
      </c>
      <c r="D33" s="78"/>
      <c r="E33" s="18" t="s">
        <v>43</v>
      </c>
      <c r="F33" s="26" t="s">
        <v>116</v>
      </c>
    </row>
    <row r="34" spans="1:6" ht="17.100000000000001" customHeight="1">
      <c r="A34" s="76"/>
      <c r="B34" s="22" t="s">
        <v>40</v>
      </c>
      <c r="C34" s="25" t="s">
        <v>114</v>
      </c>
      <c r="D34" s="79"/>
      <c r="E34" s="18" t="s">
        <v>44</v>
      </c>
      <c r="F34" s="26" t="s">
        <v>84</v>
      </c>
    </row>
    <row r="35" spans="1:6" ht="17.100000000000001" customHeight="1">
      <c r="A35" s="77"/>
      <c r="B35" s="22" t="s">
        <v>41</v>
      </c>
      <c r="C35" s="25" t="s">
        <v>49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118</v>
      </c>
      <c r="C37" s="82"/>
      <c r="D37" s="82"/>
      <c r="E37" s="82"/>
      <c r="F37" s="83"/>
    </row>
    <row r="38" spans="1:6" ht="17.100000000000001" customHeight="1">
      <c r="A38" s="76"/>
      <c r="B38" s="81"/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130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37" t="s">
        <v>30</v>
      </c>
      <c r="B44" s="91"/>
      <c r="C44" s="92"/>
      <c r="D44" s="37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35" t="s">
        <v>11</v>
      </c>
      <c r="E45" s="87">
        <f>B39</f>
        <v>0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E21" sqref="E21:F2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63" t="s">
        <v>47</v>
      </c>
      <c r="B1" s="63"/>
      <c r="C1" s="63"/>
      <c r="D1" s="63"/>
      <c r="E1" s="63"/>
      <c r="F1" s="63"/>
    </row>
    <row r="2" spans="1:7" ht="20.100000000000001" customHeight="1">
      <c r="A2" s="40" t="s">
        <v>4</v>
      </c>
      <c r="B2" s="17">
        <v>41977</v>
      </c>
      <c r="C2" s="7" t="s">
        <v>74</v>
      </c>
      <c r="D2" s="17"/>
      <c r="E2" s="8" t="s">
        <v>50</v>
      </c>
      <c r="F2" s="19"/>
    </row>
    <row r="3" spans="1:7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  <c r="G3" s="4">
        <v>2240600</v>
      </c>
    </row>
    <row r="4" spans="1:7" ht="17.100000000000001" customHeight="1">
      <c r="A4" s="40" t="s">
        <v>5</v>
      </c>
      <c r="B4" s="4">
        <v>258000</v>
      </c>
      <c r="C4" s="10" t="s">
        <v>54</v>
      </c>
      <c r="D4" s="12">
        <v>0.11</v>
      </c>
      <c r="E4" s="11" t="s">
        <v>55</v>
      </c>
      <c r="F4" s="12">
        <v>0.11</v>
      </c>
      <c r="G4" s="4">
        <v>7675850</v>
      </c>
    </row>
    <row r="5" spans="1:7" ht="17.100000000000001" customHeight="1">
      <c r="A5" s="40" t="s">
        <v>6</v>
      </c>
      <c r="B5" s="4">
        <f>B6-B4</f>
        <v>1982600</v>
      </c>
      <c r="C5" s="11" t="s">
        <v>56</v>
      </c>
      <c r="D5" s="12">
        <v>0.03</v>
      </c>
      <c r="E5" s="11" t="s">
        <v>57</v>
      </c>
      <c r="F5" s="12">
        <v>0.25</v>
      </c>
      <c r="G5" s="44">
        <f>SUM(G3:G4)</f>
        <v>9916450</v>
      </c>
    </row>
    <row r="6" spans="1:7" ht="17.100000000000001" customHeight="1">
      <c r="A6" s="40" t="s">
        <v>7</v>
      </c>
      <c r="B6" s="4">
        <v>2240600</v>
      </c>
      <c r="C6" s="10" t="s">
        <v>68</v>
      </c>
      <c r="D6" s="12">
        <v>0.05</v>
      </c>
      <c r="E6" s="11" t="s">
        <v>58</v>
      </c>
      <c r="F6" s="12">
        <v>0</v>
      </c>
    </row>
    <row r="7" spans="1:7" ht="17.100000000000001" customHeight="1">
      <c r="A7" s="40" t="s">
        <v>8</v>
      </c>
      <c r="B7" s="4">
        <v>9916450</v>
      </c>
      <c r="C7" s="11" t="s">
        <v>34</v>
      </c>
      <c r="D7" s="12">
        <v>0.15</v>
      </c>
      <c r="E7" s="11" t="s">
        <v>59</v>
      </c>
      <c r="F7" s="12">
        <v>0.28000000000000003</v>
      </c>
    </row>
    <row r="8" spans="1:7" ht="17.100000000000001" customHeight="1">
      <c r="A8" s="40" t="s">
        <v>13</v>
      </c>
      <c r="B8" s="4">
        <v>143984040</v>
      </c>
      <c r="C8" s="10" t="s">
        <v>35</v>
      </c>
      <c r="D8" s="12">
        <v>0.01</v>
      </c>
      <c r="E8" s="11"/>
      <c r="F8" s="12"/>
    </row>
    <row r="9" spans="1:7" ht="17.100000000000001" customHeight="1">
      <c r="A9" s="40" t="s">
        <v>28</v>
      </c>
      <c r="B9" s="6">
        <f>B7/B8</f>
        <v>6.8871869409970712E-2</v>
      </c>
      <c r="C9" s="10"/>
      <c r="D9" s="12"/>
      <c r="E9" s="11"/>
      <c r="F9" s="14"/>
    </row>
    <row r="10" spans="1:7" ht="27.95" customHeight="1">
      <c r="A10" s="66" t="s">
        <v>26</v>
      </c>
      <c r="B10" s="66"/>
      <c r="C10" s="66"/>
      <c r="D10" s="66"/>
      <c r="E10" s="66"/>
      <c r="F10" s="66"/>
    </row>
    <row r="11" spans="1:7" ht="17.100000000000001" customHeight="1">
      <c r="A11" s="67" t="s">
        <v>27</v>
      </c>
      <c r="B11" s="40" t="s">
        <v>19</v>
      </c>
      <c r="C11" s="40" t="s">
        <v>15</v>
      </c>
      <c r="D11" s="40" t="s">
        <v>18</v>
      </c>
      <c r="E11" s="40" t="s">
        <v>9</v>
      </c>
      <c r="F11" s="18" t="s">
        <v>10</v>
      </c>
    </row>
    <row r="12" spans="1:7" ht="17.100000000000001" customHeight="1">
      <c r="A12" s="67"/>
      <c r="B12" s="23" t="s">
        <v>76</v>
      </c>
      <c r="C12" s="19" t="s">
        <v>65</v>
      </c>
      <c r="D12" s="68" t="s">
        <v>16</v>
      </c>
      <c r="E12" s="23" t="s">
        <v>145</v>
      </c>
      <c r="F12" s="19">
        <v>10</v>
      </c>
    </row>
    <row r="13" spans="1:7" ht="17.100000000000001" customHeight="1">
      <c r="A13" s="67"/>
      <c r="B13" s="23" t="s">
        <v>63</v>
      </c>
      <c r="C13" s="19" t="s">
        <v>143</v>
      </c>
      <c r="D13" s="68"/>
      <c r="E13" s="23" t="s">
        <v>62</v>
      </c>
      <c r="F13" s="19">
        <v>6</v>
      </c>
    </row>
    <row r="14" spans="1:7" ht="17.100000000000001" customHeight="1">
      <c r="A14" s="67"/>
      <c r="B14" s="23" t="s">
        <v>70</v>
      </c>
      <c r="C14" s="19" t="s">
        <v>144</v>
      </c>
      <c r="D14" s="68" t="s">
        <v>17</v>
      </c>
      <c r="E14" s="23" t="s">
        <v>64</v>
      </c>
      <c r="F14" s="19">
        <v>0</v>
      </c>
    </row>
    <row r="15" spans="1:7" ht="17.100000000000001" customHeight="1">
      <c r="A15" s="67"/>
      <c r="B15" s="23" t="s">
        <v>64</v>
      </c>
      <c r="C15" s="19" t="s">
        <v>107</v>
      </c>
      <c r="D15" s="68"/>
      <c r="E15" s="23" t="s">
        <v>146</v>
      </c>
      <c r="F15" s="19">
        <v>0</v>
      </c>
    </row>
    <row r="16" spans="1:7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40" t="s">
        <v>33</v>
      </c>
      <c r="C17" s="40" t="s">
        <v>21</v>
      </c>
      <c r="D17" s="40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131</v>
      </c>
      <c r="D18" s="13">
        <v>9</v>
      </c>
      <c r="E18" s="72" t="s">
        <v>132</v>
      </c>
      <c r="F18" s="73"/>
    </row>
    <row r="19" spans="1:6" ht="17.100000000000001" customHeight="1">
      <c r="A19" s="67"/>
      <c r="B19" s="27">
        <v>0.52083333333333337</v>
      </c>
      <c r="C19" s="27" t="s">
        <v>133</v>
      </c>
      <c r="D19" s="13">
        <v>3</v>
      </c>
      <c r="E19" s="72" t="s">
        <v>134</v>
      </c>
      <c r="F19" s="73"/>
    </row>
    <row r="20" spans="1:6" ht="17.100000000000001" customHeight="1">
      <c r="A20" s="67"/>
      <c r="B20" s="27">
        <v>0.52083333333333337</v>
      </c>
      <c r="C20" s="27" t="s">
        <v>135</v>
      </c>
      <c r="D20" s="13">
        <v>4</v>
      </c>
      <c r="E20" s="72" t="s">
        <v>136</v>
      </c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0.75</v>
      </c>
      <c r="C24" s="27" t="s">
        <v>137</v>
      </c>
      <c r="D24" s="13">
        <v>3</v>
      </c>
      <c r="E24" s="72"/>
      <c r="F24" s="73"/>
    </row>
    <row r="25" spans="1:6" ht="17.100000000000001" customHeight="1">
      <c r="A25" s="67"/>
      <c r="B25" s="27">
        <v>0.75</v>
      </c>
      <c r="C25" s="27" t="s">
        <v>138</v>
      </c>
      <c r="D25" s="13">
        <v>2</v>
      </c>
      <c r="E25" s="72" t="s">
        <v>139</v>
      </c>
      <c r="F25" s="73"/>
    </row>
    <row r="26" spans="1:6" ht="17.100000000000001" customHeight="1">
      <c r="A26" s="67"/>
      <c r="B26" s="27">
        <v>0.75</v>
      </c>
      <c r="C26" s="27" t="s">
        <v>140</v>
      </c>
      <c r="D26" s="13">
        <v>4</v>
      </c>
      <c r="E26" s="72"/>
      <c r="F26" s="73"/>
    </row>
    <row r="27" spans="1:6" ht="17.100000000000001" customHeight="1">
      <c r="A27" s="67"/>
      <c r="B27" s="27">
        <v>0.79166666666666663</v>
      </c>
      <c r="C27" s="27" t="s">
        <v>141</v>
      </c>
      <c r="D27" s="13">
        <v>2</v>
      </c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120</v>
      </c>
      <c r="D31" s="74" t="s">
        <v>20</v>
      </c>
      <c r="E31" s="40" t="s">
        <v>37</v>
      </c>
      <c r="F31" s="24" t="s">
        <v>84</v>
      </c>
    </row>
    <row r="32" spans="1:6" ht="17.100000000000001" customHeight="1">
      <c r="A32" s="75"/>
      <c r="B32" s="21" t="s">
        <v>38</v>
      </c>
      <c r="C32" s="25" t="s">
        <v>121</v>
      </c>
      <c r="D32" s="78"/>
      <c r="E32" s="18" t="s">
        <v>42</v>
      </c>
      <c r="F32" s="26" t="s">
        <v>124</v>
      </c>
    </row>
    <row r="33" spans="1:6" ht="17.100000000000001" customHeight="1">
      <c r="A33" s="75"/>
      <c r="B33" s="22" t="s">
        <v>39</v>
      </c>
      <c r="C33" s="25" t="s">
        <v>122</v>
      </c>
      <c r="D33" s="78"/>
      <c r="E33" s="18" t="s">
        <v>43</v>
      </c>
      <c r="F33" s="26" t="s">
        <v>126</v>
      </c>
    </row>
    <row r="34" spans="1:6" ht="17.100000000000001" customHeight="1">
      <c r="A34" s="76"/>
      <c r="B34" s="22" t="s">
        <v>40</v>
      </c>
      <c r="C34" s="25" t="s">
        <v>123</v>
      </c>
      <c r="D34" s="79"/>
      <c r="E34" s="18" t="s">
        <v>44</v>
      </c>
      <c r="F34" s="26" t="s">
        <v>127</v>
      </c>
    </row>
    <row r="35" spans="1:6" ht="17.100000000000001" customHeight="1">
      <c r="A35" s="77"/>
      <c r="B35" s="22" t="s">
        <v>41</v>
      </c>
      <c r="C35" s="25" t="s">
        <v>49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128</v>
      </c>
      <c r="C37" s="82"/>
      <c r="D37" s="82"/>
      <c r="E37" s="82"/>
      <c r="F37" s="83"/>
    </row>
    <row r="38" spans="1:6" ht="17.100000000000001" customHeight="1">
      <c r="A38" s="76"/>
      <c r="B38" s="81" t="s">
        <v>129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142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39" t="s">
        <v>30</v>
      </c>
      <c r="B44" s="91"/>
      <c r="C44" s="92"/>
      <c r="D44" s="39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38" t="s">
        <v>11</v>
      </c>
      <c r="E45" s="87">
        <f>B39</f>
        <v>0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25" sqref="C2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40" t="s">
        <v>4</v>
      </c>
      <c r="B2" s="17">
        <v>41978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40" t="s">
        <v>5</v>
      </c>
      <c r="B4" s="4">
        <v>808000</v>
      </c>
      <c r="C4" s="10" t="s">
        <v>54</v>
      </c>
      <c r="D4" s="12">
        <v>0.19</v>
      </c>
      <c r="E4" s="11" t="s">
        <v>55</v>
      </c>
      <c r="F4" s="12">
        <v>0.2</v>
      </c>
    </row>
    <row r="5" spans="1:6" ht="17.100000000000001" customHeight="1">
      <c r="A5" s="40" t="s">
        <v>6</v>
      </c>
      <c r="B5" s="4">
        <f>B6-B4</f>
        <v>166100</v>
      </c>
      <c r="C5" s="11" t="s">
        <v>56</v>
      </c>
      <c r="D5" s="12">
        <v>0.04</v>
      </c>
      <c r="E5" s="11" t="s">
        <v>57</v>
      </c>
      <c r="F5" s="12">
        <v>0.09</v>
      </c>
    </row>
    <row r="6" spans="1:6" ht="17.100000000000001" customHeight="1">
      <c r="A6" s="40" t="s">
        <v>7</v>
      </c>
      <c r="B6" s="4">
        <v>974100</v>
      </c>
      <c r="C6" s="10" t="s">
        <v>68</v>
      </c>
      <c r="D6" s="12">
        <v>0.16</v>
      </c>
      <c r="E6" s="11" t="s">
        <v>58</v>
      </c>
      <c r="F6" s="12">
        <v>0</v>
      </c>
    </row>
    <row r="7" spans="1:6" ht="17.100000000000001" customHeight="1">
      <c r="A7" s="40" t="s">
        <v>8</v>
      </c>
      <c r="B7" s="4">
        <v>10890550</v>
      </c>
      <c r="C7" s="11" t="s">
        <v>34</v>
      </c>
      <c r="D7" s="12">
        <v>0.24</v>
      </c>
      <c r="E7" s="11" t="s">
        <v>59</v>
      </c>
      <c r="F7" s="12">
        <v>0.06</v>
      </c>
    </row>
    <row r="8" spans="1:6" ht="17.100000000000001" customHeight="1">
      <c r="A8" s="40" t="s">
        <v>13</v>
      </c>
      <c r="B8" s="4">
        <v>143984040</v>
      </c>
      <c r="C8" s="10" t="s">
        <v>35</v>
      </c>
      <c r="D8" s="12">
        <v>0.02</v>
      </c>
      <c r="E8" s="11" t="s">
        <v>147</v>
      </c>
      <c r="F8" s="12">
        <v>0.01</v>
      </c>
    </row>
    <row r="9" spans="1:6" ht="17.100000000000001" customHeight="1">
      <c r="A9" s="40" t="s">
        <v>28</v>
      </c>
      <c r="B9" s="6">
        <f>B7/B8</f>
        <v>7.5637202567729031E-2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40" t="s">
        <v>19</v>
      </c>
      <c r="C11" s="40" t="s">
        <v>15</v>
      </c>
      <c r="D11" s="40" t="s">
        <v>18</v>
      </c>
      <c r="E11" s="40" t="s">
        <v>9</v>
      </c>
      <c r="F11" s="18" t="s">
        <v>10</v>
      </c>
    </row>
    <row r="12" spans="1:6" ht="17.100000000000001" customHeight="1">
      <c r="A12" s="67"/>
      <c r="B12" s="23" t="s">
        <v>76</v>
      </c>
      <c r="C12" s="19" t="s">
        <v>148</v>
      </c>
      <c r="D12" s="68" t="s">
        <v>16</v>
      </c>
      <c r="E12" s="23" t="s">
        <v>152</v>
      </c>
      <c r="F12" s="19">
        <v>8</v>
      </c>
    </row>
    <row r="13" spans="1:6" ht="17.100000000000001" customHeight="1">
      <c r="A13" s="67"/>
      <c r="B13" s="23" t="s">
        <v>63</v>
      </c>
      <c r="C13" s="19" t="s">
        <v>149</v>
      </c>
      <c r="D13" s="68"/>
      <c r="E13" s="23" t="s">
        <v>153</v>
      </c>
      <c r="F13" s="19">
        <v>4</v>
      </c>
    </row>
    <row r="14" spans="1:6" ht="17.100000000000001" customHeight="1">
      <c r="A14" s="67"/>
      <c r="B14" s="23" t="s">
        <v>70</v>
      </c>
      <c r="C14" s="19" t="s">
        <v>150</v>
      </c>
      <c r="D14" s="68" t="s">
        <v>17</v>
      </c>
      <c r="E14" s="23" t="s">
        <v>154</v>
      </c>
      <c r="F14" s="19">
        <v>0</v>
      </c>
    </row>
    <row r="15" spans="1:6" ht="17.100000000000001" customHeight="1">
      <c r="A15" s="67"/>
      <c r="B15" s="23" t="s">
        <v>64</v>
      </c>
      <c r="C15" s="19" t="s">
        <v>151</v>
      </c>
      <c r="D15" s="68"/>
      <c r="E15" s="23" t="s">
        <v>155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40" t="s">
        <v>33</v>
      </c>
      <c r="C17" s="40" t="s">
        <v>21</v>
      </c>
      <c r="D17" s="40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/>
      <c r="C18" s="27"/>
      <c r="D18" s="13"/>
      <c r="E18" s="72"/>
      <c r="F18" s="73"/>
    </row>
    <row r="19" spans="1:6" ht="17.100000000000001" customHeight="1">
      <c r="A19" s="67"/>
      <c r="B19" s="27"/>
      <c r="C19" s="27"/>
      <c r="D19" s="13"/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/>
      <c r="C24" s="27"/>
      <c r="D24" s="13"/>
      <c r="E24" s="72"/>
      <c r="F24" s="73"/>
    </row>
    <row r="25" spans="1:6" ht="17.100000000000001" customHeight="1">
      <c r="A25" s="67"/>
      <c r="B25" s="27"/>
      <c r="C25" s="27"/>
      <c r="D25" s="13"/>
      <c r="E25" s="72"/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156</v>
      </c>
      <c r="D31" s="74" t="s">
        <v>20</v>
      </c>
      <c r="E31" s="40" t="s">
        <v>37</v>
      </c>
      <c r="F31" s="24" t="s">
        <v>158</v>
      </c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125</v>
      </c>
    </row>
    <row r="33" spans="1:6" ht="17.100000000000001" customHeight="1">
      <c r="A33" s="75"/>
      <c r="B33" s="22" t="s">
        <v>39</v>
      </c>
      <c r="C33" s="25" t="s">
        <v>72</v>
      </c>
      <c r="D33" s="78"/>
      <c r="E33" s="18" t="s">
        <v>43</v>
      </c>
      <c r="F33" s="26" t="s">
        <v>159</v>
      </c>
    </row>
    <row r="34" spans="1:6" ht="17.100000000000001" customHeight="1">
      <c r="A34" s="76"/>
      <c r="B34" s="22" t="s">
        <v>40</v>
      </c>
      <c r="C34" s="25" t="s">
        <v>157</v>
      </c>
      <c r="D34" s="79"/>
      <c r="E34" s="18" t="s">
        <v>44</v>
      </c>
      <c r="F34" s="26"/>
    </row>
    <row r="35" spans="1:6" ht="17.100000000000001" customHeight="1">
      <c r="A35" s="77"/>
      <c r="B35" s="22" t="s">
        <v>41</v>
      </c>
      <c r="C35" s="25" t="s">
        <v>48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160</v>
      </c>
      <c r="C37" s="82"/>
      <c r="D37" s="82"/>
      <c r="E37" s="82"/>
      <c r="F37" s="83"/>
    </row>
    <row r="38" spans="1:6" ht="17.100000000000001" customHeight="1">
      <c r="A38" s="76"/>
      <c r="B38" s="81" t="s">
        <v>161</v>
      </c>
      <c r="C38" s="82"/>
      <c r="D38" s="82"/>
      <c r="E38" s="82"/>
      <c r="F38" s="83"/>
    </row>
    <row r="39" spans="1:6" ht="17.100000000000001" customHeight="1">
      <c r="A39" s="77"/>
      <c r="B39" s="81" t="s">
        <v>162</v>
      </c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162</v>
      </c>
      <c r="C40" s="82"/>
      <c r="D40" s="82"/>
      <c r="E40" s="82"/>
      <c r="F40" s="83"/>
    </row>
    <row r="41" spans="1:6" ht="17.100000000000001" customHeight="1">
      <c r="A41" s="76"/>
      <c r="B41" s="81" t="s">
        <v>163</v>
      </c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39" t="s">
        <v>30</v>
      </c>
      <c r="B44" s="91"/>
      <c r="C44" s="92"/>
      <c r="D44" s="39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38" t="s">
        <v>11</v>
      </c>
      <c r="E45" s="87" t="str">
        <f>B39</f>
        <v>* 가지그라틴 메뉴 교육 및 시식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40" t="s">
        <v>4</v>
      </c>
      <c r="B2" s="17">
        <v>41979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40" t="s">
        <v>5</v>
      </c>
      <c r="B4" s="4">
        <v>1277500</v>
      </c>
      <c r="C4" s="10" t="s">
        <v>54</v>
      </c>
      <c r="D4" s="12">
        <v>0.16</v>
      </c>
      <c r="E4" s="11" t="s">
        <v>55</v>
      </c>
      <c r="F4" s="12">
        <v>7.0000000000000007E-2</v>
      </c>
    </row>
    <row r="5" spans="1:6" ht="17.100000000000001" customHeight="1">
      <c r="A5" s="40" t="s">
        <v>6</v>
      </c>
      <c r="B5" s="4">
        <f>B6-B4</f>
        <v>1963000</v>
      </c>
      <c r="C5" s="11" t="s">
        <v>56</v>
      </c>
      <c r="D5" s="12">
        <v>0.08</v>
      </c>
      <c r="E5" s="11" t="s">
        <v>57</v>
      </c>
      <c r="F5" s="12">
        <v>0.08</v>
      </c>
    </row>
    <row r="6" spans="1:6" ht="17.100000000000001" customHeight="1">
      <c r="A6" s="40" t="s">
        <v>7</v>
      </c>
      <c r="B6" s="4">
        <v>3240500</v>
      </c>
      <c r="C6" s="10" t="s">
        <v>68</v>
      </c>
      <c r="D6" s="12">
        <v>0.14000000000000001</v>
      </c>
      <c r="E6" s="11" t="s">
        <v>58</v>
      </c>
      <c r="F6" s="12">
        <v>0.13</v>
      </c>
    </row>
    <row r="7" spans="1:6" ht="17.100000000000001" customHeight="1">
      <c r="A7" s="40" t="s">
        <v>8</v>
      </c>
      <c r="B7" s="4">
        <v>14131050</v>
      </c>
      <c r="C7" s="11" t="s">
        <v>34</v>
      </c>
      <c r="D7" s="12">
        <v>0.2</v>
      </c>
      <c r="E7" s="11" t="s">
        <v>59</v>
      </c>
      <c r="F7" s="12">
        <v>0.08</v>
      </c>
    </row>
    <row r="8" spans="1:6" ht="17.100000000000001" customHeight="1">
      <c r="A8" s="40" t="s">
        <v>13</v>
      </c>
      <c r="B8" s="4">
        <v>143984040</v>
      </c>
      <c r="C8" s="10" t="s">
        <v>35</v>
      </c>
      <c r="D8" s="12">
        <v>0.03</v>
      </c>
      <c r="E8" s="11"/>
      <c r="F8" s="12"/>
    </row>
    <row r="9" spans="1:6" ht="17.100000000000001" customHeight="1">
      <c r="A9" s="40" t="s">
        <v>28</v>
      </c>
      <c r="B9" s="6">
        <f>B7/B8</f>
        <v>9.8143169201253141E-2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40" t="s">
        <v>19</v>
      </c>
      <c r="C11" s="40" t="s">
        <v>15</v>
      </c>
      <c r="D11" s="40" t="s">
        <v>18</v>
      </c>
      <c r="E11" s="40" t="s">
        <v>9</v>
      </c>
      <c r="F11" s="18" t="s">
        <v>10</v>
      </c>
    </row>
    <row r="12" spans="1:6" ht="17.100000000000001" customHeight="1">
      <c r="A12" s="67"/>
      <c r="B12" s="23" t="s">
        <v>76</v>
      </c>
      <c r="C12" s="19" t="s">
        <v>148</v>
      </c>
      <c r="D12" s="68" t="s">
        <v>16</v>
      </c>
      <c r="E12" s="23" t="s">
        <v>152</v>
      </c>
      <c r="F12" s="19">
        <v>8</v>
      </c>
    </row>
    <row r="13" spans="1:6" ht="17.100000000000001" customHeight="1">
      <c r="A13" s="67"/>
      <c r="B13" s="23" t="s">
        <v>63</v>
      </c>
      <c r="C13" s="19" t="s">
        <v>149</v>
      </c>
      <c r="D13" s="68"/>
      <c r="E13" s="23" t="s">
        <v>153</v>
      </c>
      <c r="F13" s="19">
        <v>4</v>
      </c>
    </row>
    <row r="14" spans="1:6" ht="17.100000000000001" customHeight="1">
      <c r="A14" s="67"/>
      <c r="B14" s="23" t="s">
        <v>70</v>
      </c>
      <c r="C14" s="19" t="s">
        <v>150</v>
      </c>
      <c r="D14" s="68" t="s">
        <v>17</v>
      </c>
      <c r="E14" s="23" t="s">
        <v>154</v>
      </c>
      <c r="F14" s="19">
        <v>0</v>
      </c>
    </row>
    <row r="15" spans="1:6" ht="17.100000000000001" customHeight="1">
      <c r="A15" s="67"/>
      <c r="B15" s="23" t="s">
        <v>64</v>
      </c>
      <c r="C15" s="19" t="s">
        <v>151</v>
      </c>
      <c r="D15" s="68"/>
      <c r="E15" s="23" t="s">
        <v>155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40" t="s">
        <v>33</v>
      </c>
      <c r="C17" s="40" t="s">
        <v>21</v>
      </c>
      <c r="D17" s="40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164</v>
      </c>
      <c r="D18" s="13">
        <v>3</v>
      </c>
      <c r="E18" s="72"/>
      <c r="F18" s="73"/>
    </row>
    <row r="19" spans="1:6" ht="17.100000000000001" customHeight="1">
      <c r="A19" s="67"/>
      <c r="B19" s="27">
        <v>0.5</v>
      </c>
      <c r="C19" s="27" t="s">
        <v>165</v>
      </c>
      <c r="D19" s="13">
        <v>4</v>
      </c>
      <c r="E19" s="72"/>
      <c r="F19" s="73"/>
    </row>
    <row r="20" spans="1:6" ht="17.100000000000001" customHeight="1">
      <c r="A20" s="67"/>
      <c r="B20" s="27">
        <v>0.54166666666666663</v>
      </c>
      <c r="C20" s="27" t="s">
        <v>166</v>
      </c>
      <c r="D20" s="13" t="s">
        <v>167</v>
      </c>
      <c r="E20" s="72" t="s">
        <v>168</v>
      </c>
      <c r="F20" s="73"/>
    </row>
    <row r="21" spans="1:6" ht="17.100000000000001" customHeight="1">
      <c r="A21" s="67"/>
      <c r="B21" s="27">
        <v>0.54166666666666663</v>
      </c>
      <c r="C21" s="27" t="s">
        <v>169</v>
      </c>
      <c r="D21" s="13">
        <v>2</v>
      </c>
      <c r="E21" s="72"/>
      <c r="F21" s="73"/>
    </row>
    <row r="22" spans="1:6" ht="17.100000000000001" customHeight="1">
      <c r="A22" s="67"/>
      <c r="B22" s="27">
        <v>0.54166666666666663</v>
      </c>
      <c r="C22" s="27" t="s">
        <v>170</v>
      </c>
      <c r="D22" s="13">
        <v>2</v>
      </c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0.75</v>
      </c>
      <c r="C24" s="27" t="s">
        <v>171</v>
      </c>
      <c r="D24" s="13">
        <v>2</v>
      </c>
      <c r="E24" s="72"/>
      <c r="F24" s="73"/>
    </row>
    <row r="25" spans="1:6" ht="17.100000000000001" customHeight="1">
      <c r="A25" s="67"/>
      <c r="B25" s="27">
        <v>0.75</v>
      </c>
      <c r="C25" s="27" t="s">
        <v>172</v>
      </c>
      <c r="D25" s="13">
        <v>6</v>
      </c>
      <c r="E25" s="72"/>
      <c r="F25" s="73"/>
    </row>
    <row r="26" spans="1:6" ht="17.100000000000001" customHeight="1">
      <c r="A26" s="67"/>
      <c r="B26" s="27">
        <v>0.75</v>
      </c>
      <c r="C26" s="27" t="s">
        <v>173</v>
      </c>
      <c r="D26" s="13">
        <v>2</v>
      </c>
      <c r="E26" s="72"/>
      <c r="F26" s="73"/>
    </row>
    <row r="27" spans="1:6" ht="17.100000000000001" customHeight="1">
      <c r="A27" s="67"/>
      <c r="B27" s="27">
        <v>0.8125</v>
      </c>
      <c r="C27" s="27" t="s">
        <v>174</v>
      </c>
      <c r="D27" s="13">
        <v>3</v>
      </c>
      <c r="E27" s="72"/>
      <c r="F27" s="73"/>
    </row>
    <row r="28" spans="1:6" ht="17.100000000000001" customHeight="1">
      <c r="A28" s="67"/>
      <c r="B28" s="27">
        <v>0.8125</v>
      </c>
      <c r="C28" s="27" t="s">
        <v>175</v>
      </c>
      <c r="D28" s="13">
        <v>10</v>
      </c>
      <c r="E28" s="72" t="s">
        <v>176</v>
      </c>
      <c r="F28" s="73"/>
    </row>
    <row r="29" spans="1:6" ht="17.100000000000001" customHeight="1">
      <c r="A29" s="67"/>
      <c r="B29" s="27">
        <v>0.8125</v>
      </c>
      <c r="C29" s="27" t="s">
        <v>177</v>
      </c>
      <c r="D29" s="13" t="s">
        <v>178</v>
      </c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179</v>
      </c>
      <c r="D31" s="74" t="s">
        <v>20</v>
      </c>
      <c r="E31" s="40" t="s">
        <v>37</v>
      </c>
      <c r="F31" s="24"/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182</v>
      </c>
    </row>
    <row r="33" spans="1:6" ht="17.100000000000001" customHeight="1">
      <c r="A33" s="75"/>
      <c r="B33" s="22" t="s">
        <v>39</v>
      </c>
      <c r="C33" s="25" t="s">
        <v>72</v>
      </c>
      <c r="D33" s="78"/>
      <c r="E33" s="18" t="s">
        <v>43</v>
      </c>
      <c r="F33" s="26" t="s">
        <v>159</v>
      </c>
    </row>
    <row r="34" spans="1:6" ht="17.100000000000001" customHeight="1">
      <c r="A34" s="76"/>
      <c r="B34" s="22" t="s">
        <v>40</v>
      </c>
      <c r="C34" s="25" t="s">
        <v>180</v>
      </c>
      <c r="D34" s="79"/>
      <c r="E34" s="18" t="s">
        <v>44</v>
      </c>
      <c r="F34" s="26" t="s">
        <v>181</v>
      </c>
    </row>
    <row r="35" spans="1:6" ht="17.100000000000001" customHeight="1">
      <c r="A35" s="77"/>
      <c r="B35" s="22" t="s">
        <v>41</v>
      </c>
      <c r="C35" s="25" t="s">
        <v>48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183</v>
      </c>
      <c r="C37" s="82"/>
      <c r="D37" s="82"/>
      <c r="E37" s="82"/>
      <c r="F37" s="83"/>
    </row>
    <row r="38" spans="1:6" ht="17.100000000000001" customHeight="1">
      <c r="A38" s="76"/>
      <c r="B38" s="81"/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184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39" t="s">
        <v>30</v>
      </c>
      <c r="B44" s="91"/>
      <c r="C44" s="92"/>
      <c r="D44" s="39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38" t="s">
        <v>11</v>
      </c>
      <c r="E45" s="87">
        <f>B39</f>
        <v>0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D3" sqref="D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42" t="s">
        <v>4</v>
      </c>
      <c r="B2" s="17">
        <v>41980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42" t="s">
        <v>5</v>
      </c>
      <c r="B4" s="4">
        <v>1876000</v>
      </c>
      <c r="C4" s="10" t="s">
        <v>54</v>
      </c>
      <c r="D4" s="12">
        <v>7.0000000000000007E-2</v>
      </c>
      <c r="E4" s="11" t="s">
        <v>55</v>
      </c>
      <c r="F4" s="12">
        <v>0.12</v>
      </c>
    </row>
    <row r="5" spans="1:6" ht="17.100000000000001" customHeight="1">
      <c r="A5" s="42" t="s">
        <v>6</v>
      </c>
      <c r="B5" s="4">
        <f>B6-B4</f>
        <v>768500</v>
      </c>
      <c r="C5" s="11" t="s">
        <v>56</v>
      </c>
      <c r="D5" s="12">
        <v>0.01</v>
      </c>
      <c r="E5" s="11" t="s">
        <v>57</v>
      </c>
      <c r="F5" s="12">
        <v>0.23</v>
      </c>
    </row>
    <row r="6" spans="1:6" ht="17.100000000000001" customHeight="1">
      <c r="A6" s="42" t="s">
        <v>7</v>
      </c>
      <c r="B6" s="4">
        <v>2644500</v>
      </c>
      <c r="C6" s="10" t="s">
        <v>68</v>
      </c>
      <c r="D6" s="12">
        <v>0.08</v>
      </c>
      <c r="E6" s="11" t="s">
        <v>58</v>
      </c>
      <c r="F6" s="12">
        <v>0</v>
      </c>
    </row>
    <row r="7" spans="1:6" ht="17.100000000000001" customHeight="1">
      <c r="A7" s="42" t="s">
        <v>8</v>
      </c>
      <c r="B7" s="4">
        <v>16775550</v>
      </c>
      <c r="C7" s="11" t="s">
        <v>34</v>
      </c>
      <c r="D7" s="12">
        <v>0.14000000000000001</v>
      </c>
      <c r="E7" s="11" t="s">
        <v>59</v>
      </c>
      <c r="F7" s="12">
        <v>7.0000000000000007E-2</v>
      </c>
    </row>
    <row r="8" spans="1:6" ht="17.100000000000001" customHeight="1">
      <c r="A8" s="42" t="s">
        <v>13</v>
      </c>
      <c r="B8" s="4">
        <v>143984040</v>
      </c>
      <c r="C8" s="10" t="s">
        <v>35</v>
      </c>
      <c r="D8" s="12">
        <v>0.04</v>
      </c>
      <c r="E8" s="11" t="s">
        <v>185</v>
      </c>
      <c r="F8" s="12">
        <v>0.23</v>
      </c>
    </row>
    <row r="9" spans="1:6" ht="17.100000000000001" customHeight="1">
      <c r="A9" s="42" t="s">
        <v>28</v>
      </c>
      <c r="B9" s="6">
        <f>B7/B8</f>
        <v>0.11650978816818865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42" t="s">
        <v>19</v>
      </c>
      <c r="C11" s="42" t="s">
        <v>15</v>
      </c>
      <c r="D11" s="42" t="s">
        <v>18</v>
      </c>
      <c r="E11" s="42" t="s">
        <v>9</v>
      </c>
      <c r="F11" s="18" t="s">
        <v>10</v>
      </c>
    </row>
    <row r="12" spans="1:6" ht="17.100000000000001" customHeight="1">
      <c r="A12" s="67"/>
      <c r="B12" s="23" t="s">
        <v>76</v>
      </c>
      <c r="C12" s="19" t="s">
        <v>148</v>
      </c>
      <c r="D12" s="68" t="s">
        <v>16</v>
      </c>
      <c r="E12" s="23" t="s">
        <v>62</v>
      </c>
      <c r="F12" s="19">
        <v>10</v>
      </c>
    </row>
    <row r="13" spans="1:6" ht="17.100000000000001" customHeight="1">
      <c r="A13" s="67"/>
      <c r="B13" s="23" t="s">
        <v>63</v>
      </c>
      <c r="C13" s="19" t="s">
        <v>186</v>
      </c>
      <c r="D13" s="68"/>
      <c r="E13" s="23" t="s">
        <v>189</v>
      </c>
      <c r="F13" s="19">
        <v>10</v>
      </c>
    </row>
    <row r="14" spans="1:6" ht="17.100000000000001" customHeight="1">
      <c r="A14" s="67"/>
      <c r="B14" s="23" t="s">
        <v>70</v>
      </c>
      <c r="C14" s="19" t="s">
        <v>187</v>
      </c>
      <c r="D14" s="68" t="s">
        <v>17</v>
      </c>
      <c r="E14" s="23" t="s">
        <v>190</v>
      </c>
      <c r="F14" s="19">
        <v>0</v>
      </c>
    </row>
    <row r="15" spans="1:6" ht="17.100000000000001" customHeight="1">
      <c r="A15" s="67"/>
      <c r="B15" s="23" t="s">
        <v>64</v>
      </c>
      <c r="C15" s="19" t="s">
        <v>188</v>
      </c>
      <c r="D15" s="68"/>
      <c r="E15" s="23" t="s">
        <v>191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42" t="s">
        <v>33</v>
      </c>
      <c r="C17" s="42" t="s">
        <v>21</v>
      </c>
      <c r="D17" s="42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0.5</v>
      </c>
      <c r="C18" s="27" t="s">
        <v>192</v>
      </c>
      <c r="D18" s="13">
        <v>7</v>
      </c>
      <c r="E18" s="72" t="s">
        <v>193</v>
      </c>
      <c r="F18" s="73"/>
    </row>
    <row r="19" spans="1:6" ht="17.100000000000001" customHeight="1">
      <c r="A19" s="67"/>
      <c r="B19" s="27">
        <v>0.5</v>
      </c>
      <c r="C19" s="27" t="s">
        <v>194</v>
      </c>
      <c r="D19" s="13">
        <v>4</v>
      </c>
      <c r="E19" s="72"/>
      <c r="F19" s="73"/>
    </row>
    <row r="20" spans="1:6" ht="17.100000000000001" customHeight="1">
      <c r="A20" s="67"/>
      <c r="B20" s="27">
        <v>0.52083333333333337</v>
      </c>
      <c r="C20" s="27" t="s">
        <v>195</v>
      </c>
      <c r="D20" s="13" t="s">
        <v>196</v>
      </c>
      <c r="E20" s="72" t="s">
        <v>197</v>
      </c>
      <c r="F20" s="73"/>
    </row>
    <row r="21" spans="1:6" ht="17.100000000000001" customHeight="1">
      <c r="A21" s="67"/>
      <c r="B21" s="27">
        <v>0.54166666666666663</v>
      </c>
      <c r="C21" s="27" t="s">
        <v>198</v>
      </c>
      <c r="D21" s="13">
        <v>6</v>
      </c>
      <c r="E21" s="72"/>
      <c r="F21" s="73"/>
    </row>
    <row r="22" spans="1:6" ht="17.100000000000001" customHeight="1">
      <c r="A22" s="67"/>
      <c r="B22" s="27">
        <v>0.54166666666666663</v>
      </c>
      <c r="C22" s="27" t="s">
        <v>199</v>
      </c>
      <c r="D22" s="13">
        <v>2</v>
      </c>
      <c r="E22" s="72"/>
      <c r="F22" s="73"/>
    </row>
    <row r="23" spans="1:6" ht="17.100000000000001" customHeight="1">
      <c r="A23" s="71"/>
      <c r="B23" s="27">
        <v>0.58333333333333337</v>
      </c>
      <c r="C23" s="19" t="s">
        <v>200</v>
      </c>
      <c r="D23" s="13">
        <v>2</v>
      </c>
      <c r="E23" s="72"/>
      <c r="F23" s="73"/>
    </row>
    <row r="24" spans="1:6" ht="17.100000000000001" customHeight="1">
      <c r="A24" s="67" t="s">
        <v>0</v>
      </c>
      <c r="B24" s="27">
        <v>0.83333333333333337</v>
      </c>
      <c r="C24" s="27" t="s">
        <v>201</v>
      </c>
      <c r="D24" s="13" t="s">
        <v>202</v>
      </c>
      <c r="E24" s="72"/>
      <c r="F24" s="73"/>
    </row>
    <row r="25" spans="1:6" ht="17.100000000000001" customHeight="1">
      <c r="A25" s="67"/>
      <c r="B25" s="27"/>
      <c r="C25" s="27"/>
      <c r="D25" s="13"/>
      <c r="E25" s="72"/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206</v>
      </c>
      <c r="D31" s="74" t="s">
        <v>20</v>
      </c>
      <c r="E31" s="42" t="s">
        <v>37</v>
      </c>
      <c r="F31" s="24" t="s">
        <v>203</v>
      </c>
    </row>
    <row r="32" spans="1:6" ht="17.100000000000001" customHeight="1">
      <c r="A32" s="75"/>
      <c r="B32" s="21" t="s">
        <v>38</v>
      </c>
      <c r="C32" s="25" t="s">
        <v>60</v>
      </c>
      <c r="D32" s="78"/>
      <c r="E32" s="18" t="s">
        <v>42</v>
      </c>
      <c r="F32" s="26" t="s">
        <v>204</v>
      </c>
    </row>
    <row r="33" spans="1:6" ht="17.100000000000001" customHeight="1">
      <c r="A33" s="75"/>
      <c r="B33" s="22" t="s">
        <v>39</v>
      </c>
      <c r="C33" s="25" t="s">
        <v>207</v>
      </c>
      <c r="D33" s="78"/>
      <c r="E33" s="18" t="s">
        <v>43</v>
      </c>
      <c r="F33" s="26" t="s">
        <v>205</v>
      </c>
    </row>
    <row r="34" spans="1:6" ht="17.100000000000001" customHeight="1">
      <c r="A34" s="76"/>
      <c r="B34" s="22" t="s">
        <v>40</v>
      </c>
      <c r="C34" s="25" t="s">
        <v>61</v>
      </c>
      <c r="D34" s="79"/>
      <c r="E34" s="18" t="s">
        <v>44</v>
      </c>
      <c r="F34" s="26" t="s">
        <v>84</v>
      </c>
    </row>
    <row r="35" spans="1:6" ht="17.100000000000001" customHeight="1">
      <c r="A35" s="77"/>
      <c r="B35" s="22" t="s">
        <v>41</v>
      </c>
      <c r="C35" s="25" t="s">
        <v>208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209</v>
      </c>
      <c r="C37" s="82"/>
      <c r="D37" s="82"/>
      <c r="E37" s="82"/>
      <c r="F37" s="83"/>
    </row>
    <row r="38" spans="1:6" ht="17.100000000000001" customHeight="1">
      <c r="A38" s="76"/>
      <c r="B38" s="81" t="s">
        <v>210</v>
      </c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211</v>
      </c>
      <c r="C40" s="82"/>
      <c r="D40" s="82"/>
      <c r="E40" s="82"/>
      <c r="F40" s="83"/>
    </row>
    <row r="41" spans="1:6" ht="17.100000000000001" customHeight="1">
      <c r="A41" s="76"/>
      <c r="B41" s="81" t="s">
        <v>212</v>
      </c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43" t="s">
        <v>30</v>
      </c>
      <c r="B44" s="91"/>
      <c r="C44" s="92"/>
      <c r="D44" s="43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41" t="s">
        <v>11</v>
      </c>
      <c r="E45" s="87">
        <f>B39</f>
        <v>0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47" t="s">
        <v>4</v>
      </c>
      <c r="B2" s="17">
        <v>41981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47" t="s">
        <v>5</v>
      </c>
      <c r="B4" s="4">
        <v>667000</v>
      </c>
      <c r="C4" s="10" t="s">
        <v>54</v>
      </c>
      <c r="D4" s="12">
        <v>0.04</v>
      </c>
      <c r="E4" s="11" t="s">
        <v>55</v>
      </c>
      <c r="F4" s="12">
        <v>0.08</v>
      </c>
    </row>
    <row r="5" spans="1:6" ht="17.100000000000001" customHeight="1">
      <c r="A5" s="47" t="s">
        <v>6</v>
      </c>
      <c r="B5" s="4">
        <f>B6-B4</f>
        <v>1949000</v>
      </c>
      <c r="C5" s="11" t="s">
        <v>56</v>
      </c>
      <c r="D5" s="12">
        <v>0.03</v>
      </c>
      <c r="E5" s="11" t="s">
        <v>57</v>
      </c>
      <c r="F5" s="12">
        <v>0.09</v>
      </c>
    </row>
    <row r="6" spans="1:6" ht="17.100000000000001" customHeight="1">
      <c r="A6" s="47" t="s">
        <v>7</v>
      </c>
      <c r="B6" s="4">
        <v>2616000</v>
      </c>
      <c r="C6" s="10" t="s">
        <v>68</v>
      </c>
      <c r="D6" s="12">
        <v>0.03</v>
      </c>
      <c r="E6" s="11" t="s">
        <v>58</v>
      </c>
      <c r="F6" s="12">
        <v>0.51</v>
      </c>
    </row>
    <row r="7" spans="1:6" ht="17.100000000000001" customHeight="1">
      <c r="A7" s="47" t="s">
        <v>8</v>
      </c>
      <c r="B7" s="4">
        <v>19391550</v>
      </c>
      <c r="C7" s="11" t="s">
        <v>34</v>
      </c>
      <c r="D7" s="12">
        <v>0.04</v>
      </c>
      <c r="E7" s="11" t="s">
        <v>59</v>
      </c>
      <c r="F7" s="12">
        <v>0.16</v>
      </c>
    </row>
    <row r="8" spans="1:6" ht="17.100000000000001" customHeight="1">
      <c r="A8" s="47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>
      <c r="A9" s="47" t="s">
        <v>28</v>
      </c>
      <c r="B9" s="6">
        <f>B7/B8</f>
        <v>0.13467846853026211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8" t="s">
        <v>10</v>
      </c>
    </row>
    <row r="12" spans="1:6" ht="17.100000000000001" customHeight="1">
      <c r="A12" s="67"/>
      <c r="B12" s="23" t="s">
        <v>213</v>
      </c>
      <c r="C12" s="19">
        <v>1</v>
      </c>
      <c r="D12" s="68" t="s">
        <v>16</v>
      </c>
      <c r="E12" s="23" t="s">
        <v>73</v>
      </c>
      <c r="F12" s="19">
        <v>15</v>
      </c>
    </row>
    <row r="13" spans="1:6" ht="17.100000000000001" customHeight="1">
      <c r="A13" s="67"/>
      <c r="B13" s="23" t="s">
        <v>146</v>
      </c>
      <c r="C13" s="19">
        <v>0</v>
      </c>
      <c r="D13" s="68"/>
      <c r="E13" s="23" t="s">
        <v>215</v>
      </c>
      <c r="F13" s="19">
        <v>8</v>
      </c>
    </row>
    <row r="14" spans="1:6" ht="17.100000000000001" customHeight="1">
      <c r="A14" s="67"/>
      <c r="B14" s="23" t="s">
        <v>70</v>
      </c>
      <c r="C14" s="19">
        <v>4</v>
      </c>
      <c r="D14" s="68" t="s">
        <v>17</v>
      </c>
      <c r="E14" s="23" t="s">
        <v>214</v>
      </c>
      <c r="F14" s="19">
        <v>0</v>
      </c>
    </row>
    <row r="15" spans="1:6" ht="17.100000000000001" customHeight="1">
      <c r="A15" s="67"/>
      <c r="B15" s="23" t="s">
        <v>214</v>
      </c>
      <c r="C15" s="19">
        <v>0</v>
      </c>
      <c r="D15" s="68"/>
      <c r="E15" s="23" t="s">
        <v>216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0.5</v>
      </c>
      <c r="C18" s="27" t="s">
        <v>217</v>
      </c>
      <c r="D18" s="13">
        <v>2</v>
      </c>
      <c r="E18" s="72"/>
      <c r="F18" s="73"/>
    </row>
    <row r="19" spans="1:6" ht="17.100000000000001" customHeight="1">
      <c r="A19" s="67"/>
      <c r="B19" s="27">
        <v>0.5</v>
      </c>
      <c r="C19" s="27" t="s">
        <v>218</v>
      </c>
      <c r="D19" s="13">
        <v>2</v>
      </c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0.79166666666666663</v>
      </c>
      <c r="C24" s="27" t="s">
        <v>80</v>
      </c>
      <c r="D24" s="13">
        <v>13</v>
      </c>
      <c r="E24" s="72"/>
      <c r="F24" s="73"/>
    </row>
    <row r="25" spans="1:6" ht="17.100000000000001" customHeight="1">
      <c r="A25" s="67"/>
      <c r="B25" s="27">
        <v>0.79166666666666663</v>
      </c>
      <c r="C25" s="27" t="s">
        <v>219</v>
      </c>
      <c r="D25" s="13">
        <v>15</v>
      </c>
      <c r="E25" s="72" t="s">
        <v>220</v>
      </c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221</v>
      </c>
      <c r="D31" s="74" t="s">
        <v>20</v>
      </c>
      <c r="E31" s="47" t="s">
        <v>37</v>
      </c>
      <c r="F31" s="24" t="s">
        <v>222</v>
      </c>
    </row>
    <row r="32" spans="1:6" ht="17.100000000000001" customHeight="1">
      <c r="A32" s="75"/>
      <c r="B32" s="21" t="s">
        <v>38</v>
      </c>
      <c r="C32" s="25" t="s">
        <v>113</v>
      </c>
      <c r="D32" s="78"/>
      <c r="E32" s="18" t="s">
        <v>42</v>
      </c>
      <c r="F32" s="26" t="s">
        <v>223</v>
      </c>
    </row>
    <row r="33" spans="1:6" ht="17.100000000000001" customHeight="1">
      <c r="A33" s="75"/>
      <c r="B33" s="22" t="s">
        <v>39</v>
      </c>
      <c r="C33" s="25" t="s">
        <v>69</v>
      </c>
      <c r="D33" s="78"/>
      <c r="E33" s="18" t="s">
        <v>43</v>
      </c>
      <c r="F33" s="26" t="s">
        <v>225</v>
      </c>
    </row>
    <row r="34" spans="1:6" ht="17.100000000000001" customHeight="1">
      <c r="A34" s="76"/>
      <c r="B34" s="22" t="s">
        <v>40</v>
      </c>
      <c r="C34" s="25" t="s">
        <v>123</v>
      </c>
      <c r="D34" s="79"/>
      <c r="E34" s="18" t="s">
        <v>44</v>
      </c>
      <c r="F34" s="26" t="s">
        <v>224</v>
      </c>
    </row>
    <row r="35" spans="1:6" ht="17.100000000000001" customHeight="1">
      <c r="A35" s="77"/>
      <c r="B35" s="22" t="s">
        <v>41</v>
      </c>
      <c r="C35" s="25" t="s">
        <v>49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226</v>
      </c>
      <c r="C37" s="82"/>
      <c r="D37" s="82"/>
      <c r="E37" s="82"/>
      <c r="F37" s="83"/>
    </row>
    <row r="38" spans="1:6" ht="17.100000000000001" customHeight="1">
      <c r="A38" s="76"/>
      <c r="B38" s="81"/>
      <c r="C38" s="82"/>
      <c r="D38" s="82"/>
      <c r="E38" s="82"/>
      <c r="F38" s="83"/>
    </row>
    <row r="39" spans="1:6" ht="17.100000000000001" customHeight="1">
      <c r="A39" s="77"/>
      <c r="B39" s="81"/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227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46" t="s">
        <v>30</v>
      </c>
      <c r="B44" s="91"/>
      <c r="C44" s="92"/>
      <c r="D44" s="46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45" t="s">
        <v>11</v>
      </c>
      <c r="E45" s="87">
        <f>B39</f>
        <v>0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63" t="s">
        <v>47</v>
      </c>
      <c r="B1" s="63"/>
      <c r="C1" s="63"/>
      <c r="D1" s="63"/>
      <c r="E1" s="63"/>
      <c r="F1" s="63"/>
    </row>
    <row r="2" spans="1:6" ht="20.100000000000001" customHeight="1">
      <c r="A2" s="49" t="s">
        <v>4</v>
      </c>
      <c r="B2" s="17">
        <v>41982</v>
      </c>
      <c r="C2" s="7" t="s">
        <v>74</v>
      </c>
      <c r="D2" s="17"/>
      <c r="E2" s="8" t="s">
        <v>50</v>
      </c>
      <c r="F2" s="19"/>
    </row>
    <row r="3" spans="1:6" ht="24" customHeight="1">
      <c r="A3" s="64" t="s">
        <v>51</v>
      </c>
      <c r="B3" s="65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>
      <c r="A4" s="49" t="s">
        <v>5</v>
      </c>
      <c r="B4" s="4">
        <v>903000</v>
      </c>
      <c r="C4" s="10" t="s">
        <v>54</v>
      </c>
      <c r="D4" s="12">
        <v>0.06</v>
      </c>
      <c r="E4" s="11" t="s">
        <v>55</v>
      </c>
      <c r="F4" s="12">
        <v>0.1</v>
      </c>
    </row>
    <row r="5" spans="1:6" ht="17.100000000000001" customHeight="1">
      <c r="A5" s="49" t="s">
        <v>6</v>
      </c>
      <c r="B5" s="4">
        <f>B6-B4</f>
        <v>1595450</v>
      </c>
      <c r="C5" s="11" t="s">
        <v>56</v>
      </c>
      <c r="D5" s="12">
        <v>0.04</v>
      </c>
      <c r="E5" s="11" t="s">
        <v>228</v>
      </c>
      <c r="F5" s="12">
        <v>0.26</v>
      </c>
    </row>
    <row r="6" spans="1:6" ht="17.100000000000001" customHeight="1">
      <c r="A6" s="49" t="s">
        <v>7</v>
      </c>
      <c r="B6" s="4">
        <v>2498450</v>
      </c>
      <c r="C6" s="10" t="s">
        <v>68</v>
      </c>
      <c r="D6" s="12">
        <v>0.06</v>
      </c>
      <c r="E6" s="11" t="s">
        <v>58</v>
      </c>
      <c r="F6" s="12">
        <v>0.06</v>
      </c>
    </row>
    <row r="7" spans="1:6" ht="17.100000000000001" customHeight="1">
      <c r="A7" s="49" t="s">
        <v>8</v>
      </c>
      <c r="B7" s="4">
        <v>21890000</v>
      </c>
      <c r="C7" s="11" t="s">
        <v>34</v>
      </c>
      <c r="D7" s="12">
        <v>0.1</v>
      </c>
      <c r="E7" s="11" t="s">
        <v>59</v>
      </c>
      <c r="F7" s="12">
        <v>0.23</v>
      </c>
    </row>
    <row r="8" spans="1:6" ht="17.100000000000001" customHeight="1">
      <c r="A8" s="49" t="s">
        <v>13</v>
      </c>
      <c r="B8" s="4">
        <v>143984040</v>
      </c>
      <c r="C8" s="10" t="s">
        <v>35</v>
      </c>
      <c r="D8" s="12">
        <v>0.09</v>
      </c>
      <c r="E8" s="11"/>
      <c r="F8" s="12"/>
    </row>
    <row r="9" spans="1:6" ht="17.100000000000001" customHeight="1">
      <c r="A9" s="49" t="s">
        <v>28</v>
      </c>
      <c r="B9" s="6">
        <f>B7/B8</f>
        <v>0.15203073896245722</v>
      </c>
      <c r="C9" s="10"/>
      <c r="D9" s="12"/>
      <c r="E9" s="11"/>
      <c r="F9" s="14"/>
    </row>
    <row r="10" spans="1:6" ht="27.95" customHeight="1">
      <c r="A10" s="66" t="s">
        <v>26</v>
      </c>
      <c r="B10" s="66"/>
      <c r="C10" s="66"/>
      <c r="D10" s="66"/>
      <c r="E10" s="66"/>
      <c r="F10" s="66"/>
    </row>
    <row r="11" spans="1:6" ht="17.100000000000001" customHeight="1">
      <c r="A11" s="67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8" t="s">
        <v>10</v>
      </c>
    </row>
    <row r="12" spans="1:6" ht="17.100000000000001" customHeight="1">
      <c r="A12" s="67"/>
      <c r="B12" s="23" t="s">
        <v>213</v>
      </c>
      <c r="C12" s="19" t="s">
        <v>148</v>
      </c>
      <c r="D12" s="68" t="s">
        <v>16</v>
      </c>
      <c r="E12" s="23" t="s">
        <v>229</v>
      </c>
      <c r="F12" s="19">
        <v>9</v>
      </c>
    </row>
    <row r="13" spans="1:6" ht="17.100000000000001" customHeight="1">
      <c r="A13" s="67"/>
      <c r="B13" s="23" t="s">
        <v>146</v>
      </c>
      <c r="C13" s="19" t="s">
        <v>65</v>
      </c>
      <c r="D13" s="68"/>
      <c r="E13" s="23" t="s">
        <v>62</v>
      </c>
      <c r="F13" s="19">
        <v>9</v>
      </c>
    </row>
    <row r="14" spans="1:6" ht="17.100000000000001" customHeight="1">
      <c r="A14" s="67"/>
      <c r="B14" s="23" t="s">
        <v>70</v>
      </c>
      <c r="C14" s="19" t="s">
        <v>107</v>
      </c>
      <c r="D14" s="68" t="s">
        <v>17</v>
      </c>
      <c r="E14" s="23" t="s">
        <v>70</v>
      </c>
      <c r="F14" s="19">
        <v>0</v>
      </c>
    </row>
    <row r="15" spans="1:6" ht="17.100000000000001" customHeight="1">
      <c r="A15" s="67"/>
      <c r="B15" s="23" t="s">
        <v>214</v>
      </c>
      <c r="C15" s="19" t="s">
        <v>65</v>
      </c>
      <c r="D15" s="68"/>
      <c r="E15" s="23" t="s">
        <v>63</v>
      </c>
      <c r="F15" s="19">
        <v>0</v>
      </c>
    </row>
    <row r="16" spans="1:6" ht="27.95" customHeight="1">
      <c r="A16" s="66"/>
      <c r="B16" s="66"/>
      <c r="C16" s="66"/>
      <c r="D16" s="66"/>
      <c r="E16" s="66"/>
      <c r="F16" s="66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69" t="s">
        <v>23</v>
      </c>
      <c r="F17" s="70"/>
    </row>
    <row r="18" spans="1:6" ht="17.100000000000001" customHeight="1">
      <c r="A18" s="67" t="s">
        <v>29</v>
      </c>
      <c r="B18" s="27">
        <v>0.47916666666666669</v>
      </c>
      <c r="C18" s="27" t="s">
        <v>230</v>
      </c>
      <c r="D18" s="13">
        <v>6</v>
      </c>
      <c r="E18" s="72"/>
      <c r="F18" s="73"/>
    </row>
    <row r="19" spans="1:6" ht="17.100000000000001" customHeight="1">
      <c r="A19" s="67"/>
      <c r="B19" s="27"/>
      <c r="C19" s="27"/>
      <c r="D19" s="13"/>
      <c r="E19" s="72"/>
      <c r="F19" s="73"/>
    </row>
    <row r="20" spans="1:6" ht="17.100000000000001" customHeight="1">
      <c r="A20" s="67"/>
      <c r="B20" s="27"/>
      <c r="C20" s="27"/>
      <c r="D20" s="13"/>
      <c r="E20" s="72"/>
      <c r="F20" s="73"/>
    </row>
    <row r="21" spans="1:6" ht="17.100000000000001" customHeight="1">
      <c r="A21" s="67"/>
      <c r="B21" s="27"/>
      <c r="C21" s="27"/>
      <c r="D21" s="13"/>
      <c r="E21" s="72"/>
      <c r="F21" s="73"/>
    </row>
    <row r="22" spans="1:6" ht="17.100000000000001" customHeight="1">
      <c r="A22" s="67"/>
      <c r="B22" s="27"/>
      <c r="C22" s="27"/>
      <c r="D22" s="13"/>
      <c r="E22" s="72"/>
      <c r="F22" s="73"/>
    </row>
    <row r="23" spans="1:6" ht="17.100000000000001" customHeight="1">
      <c r="A23" s="71"/>
      <c r="B23" s="27"/>
      <c r="C23" s="19"/>
      <c r="D23" s="13"/>
      <c r="E23" s="72"/>
      <c r="F23" s="73"/>
    </row>
    <row r="24" spans="1:6" ht="17.100000000000001" customHeight="1">
      <c r="A24" s="67" t="s">
        <v>0</v>
      </c>
      <c r="B24" s="27">
        <v>0.79166666666666663</v>
      </c>
      <c r="C24" s="27" t="s">
        <v>231</v>
      </c>
      <c r="D24" s="13">
        <v>2</v>
      </c>
      <c r="E24" s="72"/>
      <c r="F24" s="73"/>
    </row>
    <row r="25" spans="1:6" ht="17.100000000000001" customHeight="1">
      <c r="A25" s="67"/>
      <c r="B25" s="27">
        <v>0.8125</v>
      </c>
      <c r="C25" s="27" t="s">
        <v>232</v>
      </c>
      <c r="D25" s="13">
        <v>9</v>
      </c>
      <c r="E25" s="72" t="s">
        <v>233</v>
      </c>
      <c r="F25" s="73"/>
    </row>
    <row r="26" spans="1:6" ht="17.100000000000001" customHeight="1">
      <c r="A26" s="67"/>
      <c r="B26" s="27"/>
      <c r="C26" s="27"/>
      <c r="D26" s="13"/>
      <c r="E26" s="72"/>
      <c r="F26" s="73"/>
    </row>
    <row r="27" spans="1:6" ht="17.100000000000001" customHeight="1">
      <c r="A27" s="67"/>
      <c r="B27" s="27"/>
      <c r="C27" s="27"/>
      <c r="D27" s="13"/>
      <c r="E27" s="72"/>
      <c r="F27" s="73"/>
    </row>
    <row r="28" spans="1:6" ht="17.100000000000001" customHeight="1">
      <c r="A28" s="67"/>
      <c r="B28" s="27"/>
      <c r="C28" s="27"/>
      <c r="D28" s="13"/>
      <c r="E28" s="72"/>
      <c r="F28" s="73"/>
    </row>
    <row r="29" spans="1:6" ht="17.100000000000001" customHeight="1">
      <c r="A29" s="67"/>
      <c r="B29" s="27"/>
      <c r="C29" s="27"/>
      <c r="D29" s="13"/>
      <c r="E29" s="72"/>
      <c r="F29" s="73"/>
    </row>
    <row r="30" spans="1:6" ht="26.1" customHeight="1">
      <c r="A30" s="66" t="s">
        <v>36</v>
      </c>
      <c r="B30" s="66"/>
      <c r="C30" s="66"/>
      <c r="D30" s="66"/>
      <c r="E30" s="66"/>
      <c r="F30" s="66"/>
    </row>
    <row r="31" spans="1:6" ht="17.100000000000001" customHeight="1">
      <c r="A31" s="74" t="s">
        <v>30</v>
      </c>
      <c r="B31" s="20" t="s">
        <v>37</v>
      </c>
      <c r="C31" s="25" t="s">
        <v>234</v>
      </c>
      <c r="D31" s="74" t="s">
        <v>20</v>
      </c>
      <c r="E31" s="49" t="s">
        <v>37</v>
      </c>
      <c r="F31" s="24" t="s">
        <v>222</v>
      </c>
    </row>
    <row r="32" spans="1:6" ht="17.100000000000001" customHeight="1">
      <c r="A32" s="75"/>
      <c r="B32" s="21" t="s">
        <v>38</v>
      </c>
      <c r="C32" s="25" t="s">
        <v>121</v>
      </c>
      <c r="D32" s="78"/>
      <c r="E32" s="18" t="s">
        <v>42</v>
      </c>
      <c r="F32" s="26" t="s">
        <v>223</v>
      </c>
    </row>
    <row r="33" spans="1:6" ht="17.100000000000001" customHeight="1">
      <c r="A33" s="75"/>
      <c r="B33" s="22" t="s">
        <v>39</v>
      </c>
      <c r="C33" s="25" t="s">
        <v>69</v>
      </c>
      <c r="D33" s="78"/>
      <c r="E33" s="18" t="s">
        <v>43</v>
      </c>
      <c r="F33" s="26" t="s">
        <v>225</v>
      </c>
    </row>
    <row r="34" spans="1:6" ht="17.100000000000001" customHeight="1">
      <c r="A34" s="76"/>
      <c r="B34" s="22" t="s">
        <v>40</v>
      </c>
      <c r="C34" s="25" t="s">
        <v>61</v>
      </c>
      <c r="D34" s="79"/>
      <c r="E34" s="18" t="s">
        <v>44</v>
      </c>
      <c r="F34" s="26" t="s">
        <v>224</v>
      </c>
    </row>
    <row r="35" spans="1:6" ht="17.100000000000001" customHeight="1">
      <c r="A35" s="77"/>
      <c r="B35" s="22" t="s">
        <v>41</v>
      </c>
      <c r="C35" s="25" t="s">
        <v>235</v>
      </c>
      <c r="D35" s="80"/>
      <c r="E35" s="18" t="s">
        <v>45</v>
      </c>
      <c r="F35" s="26"/>
    </row>
    <row r="36" spans="1:6" ht="27" customHeight="1">
      <c r="A36" s="66" t="s">
        <v>46</v>
      </c>
      <c r="B36" s="66"/>
      <c r="C36" s="66"/>
      <c r="D36" s="66"/>
      <c r="E36" s="66"/>
      <c r="F36" s="66"/>
    </row>
    <row r="37" spans="1:6" ht="17.100000000000001" customHeight="1">
      <c r="A37" s="74" t="s">
        <v>31</v>
      </c>
      <c r="B37" s="81" t="s">
        <v>236</v>
      </c>
      <c r="C37" s="82"/>
      <c r="D37" s="82"/>
      <c r="E37" s="82"/>
      <c r="F37" s="83"/>
    </row>
    <row r="38" spans="1:6" ht="17.100000000000001" customHeight="1">
      <c r="A38" s="76"/>
      <c r="B38" s="81" t="s">
        <v>237</v>
      </c>
      <c r="C38" s="82"/>
      <c r="D38" s="82"/>
      <c r="E38" s="82"/>
      <c r="F38" s="83"/>
    </row>
    <row r="39" spans="1:6" ht="17.100000000000001" customHeight="1">
      <c r="A39" s="77"/>
      <c r="B39" s="81" t="s">
        <v>238</v>
      </c>
      <c r="C39" s="82"/>
      <c r="D39" s="82"/>
      <c r="E39" s="82"/>
      <c r="F39" s="83"/>
    </row>
    <row r="40" spans="1:6" ht="17.100000000000001" customHeight="1">
      <c r="A40" s="74" t="s">
        <v>20</v>
      </c>
      <c r="B40" s="81" t="s">
        <v>239</v>
      </c>
      <c r="C40" s="82"/>
      <c r="D40" s="82"/>
      <c r="E40" s="82"/>
      <c r="F40" s="83"/>
    </row>
    <row r="41" spans="1:6" ht="17.100000000000001" customHeight="1">
      <c r="A41" s="76"/>
      <c r="B41" s="81"/>
      <c r="C41" s="82"/>
      <c r="D41" s="82"/>
      <c r="E41" s="82"/>
      <c r="F41" s="83"/>
    </row>
    <row r="42" spans="1:6" ht="17.100000000000001" customHeight="1">
      <c r="A42" s="77"/>
      <c r="B42" s="81"/>
      <c r="C42" s="82"/>
      <c r="D42" s="82"/>
      <c r="E42" s="82"/>
      <c r="F42" s="83"/>
    </row>
    <row r="43" spans="1:6" ht="24" customHeight="1">
      <c r="A43" s="66" t="s">
        <v>32</v>
      </c>
      <c r="B43" s="66"/>
      <c r="C43" s="66"/>
      <c r="D43" s="66"/>
      <c r="E43" s="66"/>
      <c r="F43" s="66"/>
    </row>
    <row r="44" spans="1:6" ht="27" customHeight="1">
      <c r="A44" s="50" t="s">
        <v>30</v>
      </c>
      <c r="B44" s="91"/>
      <c r="C44" s="92"/>
      <c r="D44" s="50" t="s">
        <v>20</v>
      </c>
      <c r="E44" s="91"/>
      <c r="F44" s="92"/>
    </row>
    <row r="45" spans="1:6" ht="24" customHeight="1">
      <c r="A45" s="84" t="s">
        <v>12</v>
      </c>
      <c r="B45" s="85"/>
      <c r="C45" s="86"/>
      <c r="D45" s="48" t="s">
        <v>11</v>
      </c>
      <c r="E45" s="87" t="str">
        <f>B39</f>
        <v>* 후드 청소 및 점검</v>
      </c>
      <c r="F45" s="88"/>
    </row>
    <row r="46" spans="1:6" ht="17.100000000000001" customHeight="1">
      <c r="A46" s="89" t="s">
        <v>30</v>
      </c>
      <c r="B46" s="15" t="s">
        <v>2</v>
      </c>
      <c r="C46" s="15" t="s">
        <v>24</v>
      </c>
      <c r="D46" s="89" t="s">
        <v>20</v>
      </c>
      <c r="E46" s="15" t="s">
        <v>25</v>
      </c>
      <c r="F46" s="15" t="s">
        <v>3</v>
      </c>
    </row>
    <row r="47" spans="1:6" ht="17.100000000000001" customHeight="1">
      <c r="A47" s="89"/>
      <c r="B47" s="3"/>
      <c r="C47" s="3"/>
      <c r="D47" s="90"/>
      <c r="E47" s="3"/>
      <c r="F47" s="16"/>
    </row>
    <row r="48" spans="1:6" ht="17.100000000000001" customHeight="1">
      <c r="A48" s="89"/>
      <c r="B48" s="3"/>
      <c r="C48" s="3"/>
      <c r="D48" s="90"/>
      <c r="E48" s="3"/>
      <c r="F48" s="16"/>
    </row>
    <row r="49" spans="1:6" ht="17.100000000000001" customHeight="1">
      <c r="A49" s="89"/>
      <c r="B49" s="3"/>
      <c r="C49" s="3"/>
      <c r="D49" s="9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17</vt:i4>
      </vt:variant>
    </vt:vector>
  </HeadingPairs>
  <TitlesOfParts>
    <vt:vector size="34" baseType="lpstr">
      <vt:lpstr>1201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  <vt:lpstr>1213</vt:lpstr>
      <vt:lpstr>1214</vt:lpstr>
      <vt:lpstr>1215</vt:lpstr>
      <vt:lpstr>1216</vt:lpstr>
      <vt:lpstr>1217</vt:lpstr>
      <vt:lpstr>'1201'!Print_Area</vt:lpstr>
      <vt:lpstr>'1202'!Print_Area</vt:lpstr>
      <vt:lpstr>'1203'!Print_Area</vt:lpstr>
      <vt:lpstr>'1204'!Print_Area</vt:lpstr>
      <vt:lpstr>'1205'!Print_Area</vt:lpstr>
      <vt:lpstr>'1206'!Print_Area</vt:lpstr>
      <vt:lpstr>'1207'!Print_Area</vt:lpstr>
      <vt:lpstr>'1208'!Print_Area</vt:lpstr>
      <vt:lpstr>'1209'!Print_Area</vt:lpstr>
      <vt:lpstr>'1210'!Print_Area</vt:lpstr>
      <vt:lpstr>'1211'!Print_Area</vt:lpstr>
      <vt:lpstr>'1212'!Print_Area</vt:lpstr>
      <vt:lpstr>'1213'!Print_Area</vt:lpstr>
      <vt:lpstr>'1214'!Print_Area</vt:lpstr>
      <vt:lpstr>'1215'!Print_Area</vt:lpstr>
      <vt:lpstr>'1216'!Print_Area</vt:lpstr>
      <vt:lpstr>'1217'!Print_Area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 </cp:lastModifiedBy>
  <cp:lastPrinted>2014-11-25T04:57:13Z</cp:lastPrinted>
  <dcterms:created xsi:type="dcterms:W3CDTF">2013-06-25T04:39:05Z</dcterms:created>
  <dcterms:modified xsi:type="dcterms:W3CDTF">2014-12-18T08:12:44Z</dcterms:modified>
</cp:coreProperties>
</file>