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autoCompressPictures="0"/>
  <bookViews>
    <workbookView xWindow="0" yWindow="0" windowWidth="19320" windowHeight="7710" tabRatio="952" firstSheet="9" activeTab="30"/>
  </bookViews>
  <sheets>
    <sheet name="1201" sheetId="525" r:id="rId1"/>
    <sheet name="1202" sheetId="526" r:id="rId2"/>
    <sheet name="1203" sheetId="527" r:id="rId3"/>
    <sheet name="1204" sheetId="528" r:id="rId4"/>
    <sheet name="1205" sheetId="530" r:id="rId5"/>
    <sheet name="1206" sheetId="531" r:id="rId6"/>
    <sheet name="1207" sheetId="532" r:id="rId7"/>
    <sheet name="1208" sheetId="533" r:id="rId8"/>
    <sheet name="1209" sheetId="534" r:id="rId9"/>
    <sheet name="1210" sheetId="535" r:id="rId10"/>
    <sheet name="1211" sheetId="536" r:id="rId11"/>
    <sheet name="1212" sheetId="537" r:id="rId12"/>
    <sheet name="1213" sheetId="538" r:id="rId13"/>
    <sheet name="1214" sheetId="539" r:id="rId14"/>
    <sheet name="1215" sheetId="540" r:id="rId15"/>
    <sheet name="1216" sheetId="541" r:id="rId16"/>
    <sheet name="1217" sheetId="542" r:id="rId17"/>
    <sheet name="1218" sheetId="543" r:id="rId18"/>
    <sheet name="1219" sheetId="544" r:id="rId19"/>
    <sheet name="1220" sheetId="545" r:id="rId20"/>
    <sheet name="1221" sheetId="546" r:id="rId21"/>
    <sheet name="1222" sheetId="547" r:id="rId22"/>
    <sheet name="1223" sheetId="548" r:id="rId23"/>
    <sheet name="1224" sheetId="549" r:id="rId24"/>
    <sheet name="1225" sheetId="550" r:id="rId25"/>
    <sheet name="1226" sheetId="551" r:id="rId26"/>
    <sheet name="1227" sheetId="552" r:id="rId27"/>
    <sheet name="1228" sheetId="553" r:id="rId28"/>
    <sheet name="1229" sheetId="554" r:id="rId29"/>
    <sheet name="1230" sheetId="555" r:id="rId30"/>
    <sheet name="1231" sheetId="556" r:id="rId31"/>
  </sheets>
  <definedNames>
    <definedName name="_xlnm.Print_Area" localSheetId="0">'1201'!$A$1:$F$46</definedName>
    <definedName name="_xlnm.Print_Area" localSheetId="1">'1202'!$A$1:$F$46</definedName>
    <definedName name="_xlnm.Print_Area" localSheetId="2">'1203'!$A$1:$F$46</definedName>
    <definedName name="_xlnm.Print_Area" localSheetId="3">'1204'!$A$1:$F$46</definedName>
    <definedName name="_xlnm.Print_Area" localSheetId="4">'1205'!$A$1:$F$46</definedName>
    <definedName name="_xlnm.Print_Area" localSheetId="5">'1206'!$A$1:$F$46</definedName>
    <definedName name="_xlnm.Print_Area" localSheetId="6">'1207'!$A$1:$F$46</definedName>
    <definedName name="_xlnm.Print_Area" localSheetId="7">'1208'!$A$1:$F$46</definedName>
    <definedName name="_xlnm.Print_Area" localSheetId="8">'1209'!$A$1:$F$46</definedName>
    <definedName name="_xlnm.Print_Area" localSheetId="9">'1210'!$A$1:$F$46</definedName>
    <definedName name="_xlnm.Print_Area" localSheetId="10">'1211'!$A$1:$F$46</definedName>
    <definedName name="_xlnm.Print_Area" localSheetId="11">'1212'!$A$1:$F$46</definedName>
    <definedName name="_xlnm.Print_Area" localSheetId="12">'1213'!$A$1:$F$46</definedName>
    <definedName name="_xlnm.Print_Area" localSheetId="13">'1214'!$A$1:$F$46</definedName>
    <definedName name="_xlnm.Print_Area" localSheetId="14">'1215'!$A$1:$F$46</definedName>
    <definedName name="_xlnm.Print_Area" localSheetId="15">'1216'!$A$1:$F$46</definedName>
    <definedName name="_xlnm.Print_Area" localSheetId="16">'1217'!$A$1:$F$46</definedName>
    <definedName name="_xlnm.Print_Area" localSheetId="17">'1218'!$A$1:$F$46</definedName>
    <definedName name="_xlnm.Print_Area" localSheetId="18">'1219'!$A$1:$F$46</definedName>
    <definedName name="_xlnm.Print_Area" localSheetId="19">'1220'!$A$1:$F$46</definedName>
    <definedName name="_xlnm.Print_Area" localSheetId="20">'1221'!$A$1:$F$46</definedName>
    <definedName name="_xlnm.Print_Area" localSheetId="21">'1222'!$A$1:$F$46</definedName>
    <definedName name="_xlnm.Print_Area" localSheetId="22">'1223'!$A$1:$F$46</definedName>
    <definedName name="_xlnm.Print_Area" localSheetId="23">'1224'!$A$1:$F$46</definedName>
    <definedName name="_xlnm.Print_Area" localSheetId="24">'1225'!$A$1:$F$46</definedName>
    <definedName name="_xlnm.Print_Area" localSheetId="25">'1226'!$A$1:$F$46</definedName>
    <definedName name="_xlnm.Print_Area" localSheetId="26">'1227'!$A$1:$F$46</definedName>
    <definedName name="_xlnm.Print_Area" localSheetId="27">'1228'!$A$1:$F$46</definedName>
    <definedName name="_xlnm.Print_Area" localSheetId="28">'1229'!$A$1:$F$46</definedName>
    <definedName name="_xlnm.Print_Area" localSheetId="29">'1230'!$A$1:$F$46</definedName>
    <definedName name="_xlnm.Print_Area" localSheetId="30">'1231'!$A$1:$F$46</definedName>
  </definedNames>
  <calcPr calcId="145621"/>
</workbook>
</file>

<file path=xl/calcChain.xml><?xml version="1.0" encoding="utf-8"?>
<calcChain xmlns="http://schemas.openxmlformats.org/spreadsheetml/2006/main">
  <c r="E45" i="556" l="1"/>
  <c r="B9" i="556"/>
  <c r="B5" i="556"/>
  <c r="E45" i="555" l="1"/>
  <c r="B9" i="555"/>
  <c r="B5" i="555"/>
  <c r="E45" i="554" l="1"/>
  <c r="B9" i="554"/>
  <c r="B5" i="554"/>
  <c r="E45" i="553"/>
  <c r="B9" i="553"/>
  <c r="B5" i="553"/>
  <c r="E45" i="552"/>
  <c r="B9" i="552"/>
  <c r="B5" i="552"/>
  <c r="G6" i="551"/>
  <c r="E45" i="551"/>
  <c r="B9" i="551"/>
  <c r="B5" i="551"/>
  <c r="E45" i="550"/>
  <c r="B9" i="550"/>
  <c r="B5" i="550"/>
  <c r="E45" i="549"/>
  <c r="B9" i="549"/>
  <c r="B5" i="549"/>
  <c r="E45" i="548"/>
  <c r="B9" i="548"/>
  <c r="B5" i="548"/>
  <c r="E45" i="547"/>
  <c r="B9" i="547"/>
  <c r="B5" i="547"/>
  <c r="E45" i="546"/>
  <c r="B9" i="546"/>
  <c r="B5" i="546"/>
  <c r="E45" i="545"/>
  <c r="B9" i="545"/>
  <c r="B5" i="545"/>
  <c r="E45" i="544"/>
  <c r="B9" i="544"/>
  <c r="B5" i="544"/>
  <c r="E45" i="543"/>
  <c r="B9" i="543"/>
  <c r="B5" i="543"/>
  <c r="E45" i="542"/>
  <c r="B9" i="542"/>
  <c r="B5" i="542"/>
  <c r="E45" i="541"/>
  <c r="B9" i="541"/>
  <c r="B5" i="541"/>
  <c r="E45" i="540"/>
  <c r="B9" i="540"/>
  <c r="B5" i="540"/>
  <c r="B9" i="539"/>
  <c r="E45" i="539"/>
  <c r="B5" i="539"/>
  <c r="E45" i="538"/>
  <c r="B9" i="538"/>
  <c r="B5" i="538"/>
  <c r="E45" i="537"/>
  <c r="B9" i="537"/>
  <c r="B5" i="537"/>
  <c r="E45" i="536"/>
  <c r="B9" i="536"/>
  <c r="B5" i="536"/>
  <c r="E45" i="535"/>
  <c r="B9" i="535"/>
  <c r="B5" i="535"/>
  <c r="E45" i="534"/>
  <c r="B9" i="534"/>
  <c r="B5" i="534"/>
  <c r="B9" i="533"/>
  <c r="E45" i="533"/>
  <c r="B5" i="533"/>
  <c r="E45" i="532"/>
  <c r="B9" i="532"/>
  <c r="B5" i="532"/>
  <c r="E45" i="531"/>
  <c r="B9" i="531"/>
  <c r="B5" i="531"/>
  <c r="E45" i="530"/>
  <c r="B9" i="530"/>
  <c r="B5" i="530"/>
  <c r="G5" i="528"/>
  <c r="E45" i="528"/>
  <c r="B9" i="528"/>
  <c r="B5" i="528"/>
  <c r="E45" i="527"/>
  <c r="B9" i="527"/>
  <c r="B5" i="527"/>
  <c r="E45" i="526"/>
  <c r="B9" i="526"/>
  <c r="B5" i="526"/>
  <c r="E45" i="525"/>
  <c r="B9" i="525"/>
  <c r="B5" i="525"/>
</calcChain>
</file>

<file path=xl/sharedStrings.xml><?xml version="1.0" encoding="utf-8"?>
<sst xmlns="http://schemas.openxmlformats.org/spreadsheetml/2006/main" count="3062" uniqueCount="668">
  <si>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</si>
  <si>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</si>
  <si>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</si>
  <si>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</si>
  <si>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</si>
  <si>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</si>
  <si>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</si>
  <si>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</si>
  <si>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</si>
  <si>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</si>
  <si>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</si>
  <si>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</si>
  <si>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</si>
  <si>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</si>
  <si>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</si>
  <si>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</si>
  <si>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</si>
  <si>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</si>
  <si>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</si>
  <si>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</si>
  <si>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</si>
  <si>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</si>
  <si>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</si>
  <si>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</si>
  <si>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</si>
  <si>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</si>
  <si>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</si>
  <si>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</si>
  <si>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</si>
  <si>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</si>
  <si>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</si>
  <si>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</si>
  <si>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</si>
  <si>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</si>
  <si>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</si>
  <si>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</si>
  <si>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</si>
  <si>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</si>
  <si>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</si>
  <si>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</si>
  <si>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</si>
  <si>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</si>
  <si>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</si>
  <si>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</si>
  <si>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</si>
  <si>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</si>
  <si>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</si>
  <si>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 xml:space="preserve"> </t>
    <phoneticPr fontId="4" type="noConversion"/>
  </si>
  <si>
    <t>* 최영환 주임</t>
    <phoneticPr fontId="5" type="noConversion"/>
  </si>
  <si>
    <t>* 정동수 사원</t>
    <phoneticPr fontId="5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</si>
  <si>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</si>
  <si>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</si>
  <si>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</si>
  <si>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</si>
  <si>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</si>
  <si>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</si>
  <si>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Salad</t>
  </si>
  <si>
    <t>Set(Lunch)</t>
  </si>
  <si>
    <t>Set(Dinner)</t>
  </si>
  <si>
    <t>Wine &amp; Beverage</t>
  </si>
  <si>
    <t>* 송상민, 유하빈 사원</t>
    <phoneticPr fontId="5" type="noConversion"/>
  </si>
  <si>
    <t>* 윤은선, 김정필 사원</t>
    <phoneticPr fontId="5" type="noConversion"/>
  </si>
  <si>
    <t>* Lunch B set</t>
    <phoneticPr fontId="5" type="noConversion"/>
  </si>
  <si>
    <t>* Ant-Calamari</t>
    <phoneticPr fontId="5" type="noConversion"/>
  </si>
  <si>
    <t>* Piz-Jamon</t>
    <phoneticPr fontId="5" type="noConversion"/>
  </si>
  <si>
    <t>1(1)</t>
    <phoneticPr fontId="5" type="noConversion"/>
  </si>
  <si>
    <t>0(0)</t>
    <phoneticPr fontId="5" type="noConversion"/>
  </si>
  <si>
    <t>* 이길만 주임, 천상목, 조성훈 사원</t>
    <phoneticPr fontId="5" type="noConversion"/>
  </si>
  <si>
    <t>Pizza</t>
    <phoneticPr fontId="5" type="noConversion"/>
  </si>
  <si>
    <t>* 이성호, 강신욱 사원</t>
    <phoneticPr fontId="5" type="noConversion"/>
  </si>
  <si>
    <t>* Car-Bistecca</t>
    <phoneticPr fontId="5" type="noConversion"/>
  </si>
  <si>
    <t>BBQ</t>
    <phoneticPr fontId="5" type="noConversion"/>
  </si>
  <si>
    <t>* 강신욱 사원</t>
    <phoneticPr fontId="5" type="noConversion"/>
  </si>
  <si>
    <t>* Dinner A set</t>
    <phoneticPr fontId="5" type="noConversion"/>
  </si>
  <si>
    <t>``</t>
    <phoneticPr fontId="5" type="noConversion"/>
  </si>
  <si>
    <t>* BBQ</t>
    <phoneticPr fontId="5" type="noConversion"/>
  </si>
  <si>
    <t>* Ant-Fried Three cheeses</t>
    <phoneticPr fontId="5" type="noConversion"/>
  </si>
  <si>
    <t>* Sal-Carprese</t>
    <phoneticPr fontId="5" type="noConversion"/>
  </si>
  <si>
    <t>신민경 님</t>
    <phoneticPr fontId="5" type="noConversion"/>
  </si>
  <si>
    <t>조대흥 님</t>
    <phoneticPr fontId="5" type="noConversion"/>
  </si>
  <si>
    <t>와인스쿨</t>
    <phoneticPr fontId="5" type="noConversion"/>
  </si>
  <si>
    <t>최무성 님</t>
    <phoneticPr fontId="5" type="noConversion"/>
  </si>
  <si>
    <t>* 정화영 사원  하프근무</t>
    <phoneticPr fontId="5" type="noConversion"/>
  </si>
  <si>
    <t>* 김소영, 정화영 , 윤형록 사원</t>
    <phoneticPr fontId="5" type="noConversion"/>
  </si>
  <si>
    <t>* 이길만 주임, 조현우 사원</t>
    <phoneticPr fontId="5" type="noConversion"/>
  </si>
  <si>
    <t>* 12월 세트 메뉴 시연  (방어까르파치오, 소꼬리 토스트, 방어 스테이크)</t>
    <phoneticPr fontId="5" type="noConversion"/>
  </si>
  <si>
    <t>* 6층 화단 관리 및 바베큐그릴 청소</t>
    <phoneticPr fontId="5" type="noConversion"/>
  </si>
  <si>
    <t xml:space="preserve">* 12월 전체 미팅 </t>
    <phoneticPr fontId="5" type="noConversion"/>
  </si>
  <si>
    <t>* 조현우, 윤형록 사원 와인 기초 교육 (이길만 주임)</t>
    <phoneticPr fontId="5" type="noConversion"/>
  </si>
  <si>
    <t>0(2)</t>
    <phoneticPr fontId="5" type="noConversion"/>
  </si>
  <si>
    <t>2(4)</t>
    <phoneticPr fontId="5" type="noConversion"/>
  </si>
  <si>
    <t>* Pas- Soft shell crab</t>
    <phoneticPr fontId="5" type="noConversion"/>
  </si>
  <si>
    <t>* Ant- Calamari</t>
    <phoneticPr fontId="5" type="noConversion"/>
  </si>
  <si>
    <t>* Sal- Market</t>
    <phoneticPr fontId="5" type="noConversion"/>
  </si>
  <si>
    <t>김민선 님</t>
    <phoneticPr fontId="5" type="noConversion"/>
  </si>
  <si>
    <t xml:space="preserve">제약회사 '한국BMS' 대표 및 임원 회식, 1인당 음식+와인 6만원 </t>
    <phoneticPr fontId="5" type="noConversion"/>
  </si>
  <si>
    <t>이승희 님</t>
    <phoneticPr fontId="5" type="noConversion"/>
  </si>
  <si>
    <t>4+2</t>
    <phoneticPr fontId="5" type="noConversion"/>
  </si>
  <si>
    <t xml:space="preserve">* 최영환 주임, 이성호 사원 </t>
    <phoneticPr fontId="5" type="noConversion"/>
  </si>
  <si>
    <t xml:space="preserve">* 천상목, 정화영, 조성훈 사원 </t>
    <phoneticPr fontId="5" type="noConversion"/>
  </si>
  <si>
    <t>* 김소영, 윤형록 사원</t>
    <phoneticPr fontId="5" type="noConversion"/>
  </si>
  <si>
    <t>* 이길만 주임, 윤형록 사원</t>
    <phoneticPr fontId="5" type="noConversion"/>
  </si>
  <si>
    <t>* 세가지 치즈튀김 생산</t>
    <phoneticPr fontId="5" type="noConversion"/>
  </si>
  <si>
    <t>* 삼치 파스타, 새우 비앙코 파스타 교육 및 시연</t>
    <phoneticPr fontId="5" type="noConversion"/>
  </si>
  <si>
    <t>* 한국 BMS 제약 임원진들의 회식이 6층에서 있었으며, 저희 단골 손님의 소개로 오셨다고 합니다.</t>
    <phoneticPr fontId="5" type="noConversion"/>
  </si>
  <si>
    <t>2(4)</t>
    <phoneticPr fontId="5" type="noConversion"/>
  </si>
  <si>
    <t>3(4)</t>
    <phoneticPr fontId="5" type="noConversion"/>
  </si>
  <si>
    <t>0(4)</t>
    <phoneticPr fontId="5" type="noConversion"/>
  </si>
  <si>
    <t>* Dinner B set</t>
    <phoneticPr fontId="5" type="noConversion"/>
  </si>
  <si>
    <t>* Ant-Pancetta</t>
    <phoneticPr fontId="5" type="noConversion"/>
  </si>
  <si>
    <t>* Sal-Cesare</t>
    <phoneticPr fontId="5" type="noConversion"/>
  </si>
  <si>
    <t>삼목회 님</t>
    <phoneticPr fontId="5" type="noConversion"/>
  </si>
  <si>
    <t>* 최영환 주임, 김정필, 유하빈 사원</t>
    <phoneticPr fontId="5" type="noConversion"/>
  </si>
  <si>
    <t>* 송상민 사원</t>
    <phoneticPr fontId="5" type="noConversion"/>
  </si>
  <si>
    <t>* 윤은선 사원</t>
    <phoneticPr fontId="5" type="noConversion"/>
  </si>
  <si>
    <t xml:space="preserve">* 김소영, 윤형록 사원 </t>
    <phoneticPr fontId="5" type="noConversion"/>
  </si>
  <si>
    <t>* 이길만 주임, 조성훈 사원</t>
    <phoneticPr fontId="5" type="noConversion"/>
  </si>
  <si>
    <t>* 천상목, 정화영, 조현우 사원</t>
    <phoneticPr fontId="5" type="noConversion"/>
  </si>
  <si>
    <t>* 양파 soup 미장작업</t>
    <phoneticPr fontId="5" type="noConversion"/>
  </si>
  <si>
    <t>6층, 단골 '삼목회' 모임, 디너코스+와인</t>
    <phoneticPr fontId="5" type="noConversion"/>
  </si>
  <si>
    <t xml:space="preserve">* 송상민, 강신욱 사원 </t>
    <phoneticPr fontId="5" type="noConversion"/>
  </si>
  <si>
    <t>* 유하빈 사원</t>
    <phoneticPr fontId="5" type="noConversion"/>
  </si>
  <si>
    <t>* 이성호 사원</t>
    <phoneticPr fontId="5" type="noConversion"/>
  </si>
  <si>
    <t>* 최영환 주임, 윤은선, 김정필 사원</t>
    <phoneticPr fontId="5" type="noConversion"/>
  </si>
  <si>
    <t>* 천상목, 정화영  사원</t>
    <phoneticPr fontId="5" type="noConversion"/>
  </si>
  <si>
    <t>* 김소영, 조성훈 사원</t>
    <phoneticPr fontId="5" type="noConversion"/>
  </si>
  <si>
    <t>* 김소영, 조성훈, 윤형록 사원</t>
    <phoneticPr fontId="5" type="noConversion"/>
  </si>
  <si>
    <t>*  김소영, 윤형록 사원</t>
    <phoneticPr fontId="5" type="noConversion"/>
  </si>
  <si>
    <t>* 팥 soup 생산</t>
    <phoneticPr fontId="5" type="noConversion"/>
  </si>
  <si>
    <t>* 오븐 수리</t>
    <phoneticPr fontId="5" type="noConversion"/>
  </si>
  <si>
    <t>* 단골 모임 '삼목회' 에서 디너코스와 직수입 와인 알꼰떼를 6층에서 드셨습니다.</t>
    <phoneticPr fontId="5" type="noConversion"/>
  </si>
  <si>
    <t>JK컨벤션</t>
    <phoneticPr fontId="5" type="noConversion"/>
  </si>
  <si>
    <t>한지섭 님 이름으로 예약함. 런치A세트</t>
    <phoneticPr fontId="5" type="noConversion"/>
  </si>
  <si>
    <t>고운피부과</t>
    <phoneticPr fontId="5" type="noConversion"/>
  </si>
  <si>
    <t>단골 가족단위 손님, 고운피부과 원장님 부부</t>
    <phoneticPr fontId="5" type="noConversion"/>
  </si>
  <si>
    <t>장아금 님</t>
    <phoneticPr fontId="5" type="noConversion"/>
  </si>
  <si>
    <t>예전에 6층에서 돌잔치 하신 분, 두번째 방문</t>
    <phoneticPr fontId="5" type="noConversion"/>
  </si>
  <si>
    <t>이현민 님</t>
    <phoneticPr fontId="5" type="noConversion"/>
  </si>
  <si>
    <t>김병현 님</t>
    <phoneticPr fontId="5" type="noConversion"/>
  </si>
  <si>
    <t>방문 시 마다 와인 주문하시는 단골 손님</t>
    <phoneticPr fontId="5" type="noConversion"/>
  </si>
  <si>
    <t>이행희 님</t>
    <phoneticPr fontId="5" type="noConversion"/>
  </si>
  <si>
    <t xml:space="preserve"> 김기수 님</t>
    <phoneticPr fontId="5" type="noConversion"/>
  </si>
  <si>
    <t>* 항상 단체를 예약하시는 'JK컨벤션'에서 금일은 서아프리카 LG 관계자분들이 방문하셨습니다.</t>
    <phoneticPr fontId="5" type="noConversion"/>
  </si>
  <si>
    <t>3(7)</t>
    <phoneticPr fontId="5" type="noConversion"/>
  </si>
  <si>
    <t>2(6)</t>
    <phoneticPr fontId="5" type="noConversion"/>
  </si>
  <si>
    <t>* Lunch A set</t>
    <phoneticPr fontId="5" type="noConversion"/>
  </si>
  <si>
    <t>* Sal-Market</t>
    <phoneticPr fontId="5" type="noConversion"/>
  </si>
  <si>
    <t>Dessert</t>
    <phoneticPr fontId="5" type="noConversion"/>
  </si>
  <si>
    <t>0(1)</t>
    <phoneticPr fontId="5" type="noConversion"/>
  </si>
  <si>
    <t>0(7)</t>
    <phoneticPr fontId="5" type="noConversion"/>
  </si>
  <si>
    <t>2(8)</t>
    <phoneticPr fontId="5" type="noConversion"/>
  </si>
  <si>
    <t>1(5)</t>
    <phoneticPr fontId="5" type="noConversion"/>
  </si>
  <si>
    <t>* Pas-Gamberi</t>
    <phoneticPr fontId="5" type="noConversion"/>
  </si>
  <si>
    <t>* Car-Chop steak</t>
    <phoneticPr fontId="5" type="noConversion"/>
  </si>
  <si>
    <t>* Ant-Eggplant</t>
    <phoneticPr fontId="5" type="noConversion"/>
  </si>
  <si>
    <t>* Car-Filetto</t>
    <phoneticPr fontId="5" type="noConversion"/>
  </si>
  <si>
    <t>* 정동수, 이성호  사원</t>
    <phoneticPr fontId="5" type="noConversion"/>
  </si>
  <si>
    <t>* 김정필 사원</t>
    <phoneticPr fontId="5" type="noConversion"/>
  </si>
  <si>
    <t>* 이길만 주임, 천상목 사원</t>
    <phoneticPr fontId="5" type="noConversion"/>
  </si>
  <si>
    <t>* 정화영, 조현우, 윤형록 사원</t>
    <phoneticPr fontId="5" type="noConversion"/>
  </si>
  <si>
    <t xml:space="preserve">* 워크인 냉장고 청소 </t>
    <phoneticPr fontId="5" type="noConversion"/>
  </si>
  <si>
    <t>* 6층 바비큐 그릴 정비 및 가스 충전</t>
    <phoneticPr fontId="5" type="noConversion"/>
  </si>
  <si>
    <t>* 가지그라틴 메뉴 교육 및 시식</t>
    <phoneticPr fontId="5" type="noConversion"/>
  </si>
  <si>
    <t>* 윤형록 사원 커피 교육</t>
    <phoneticPr fontId="5" type="noConversion"/>
  </si>
  <si>
    <t>김새롬 님</t>
    <phoneticPr fontId="5" type="noConversion"/>
  </si>
  <si>
    <t>손준영 님</t>
    <phoneticPr fontId="5" type="noConversion"/>
  </si>
  <si>
    <t>박지혜 님</t>
    <phoneticPr fontId="5" type="noConversion"/>
  </si>
  <si>
    <t>8+1</t>
    <phoneticPr fontId="5" type="noConversion"/>
  </si>
  <si>
    <t>6층 돌잔치, 런치 테이스팅 메뉴</t>
    <phoneticPr fontId="5" type="noConversion"/>
  </si>
  <si>
    <t>최지애 님</t>
    <phoneticPr fontId="5" type="noConversion"/>
  </si>
  <si>
    <t>김현정 님</t>
    <phoneticPr fontId="5" type="noConversion"/>
  </si>
  <si>
    <t>양하숙 님</t>
    <phoneticPr fontId="5" type="noConversion"/>
  </si>
  <si>
    <t>박수경 님</t>
    <phoneticPr fontId="5" type="noConversion"/>
  </si>
  <si>
    <t>민성철 님</t>
    <phoneticPr fontId="5" type="noConversion"/>
  </si>
  <si>
    <t>문지영 님</t>
    <phoneticPr fontId="5" type="noConversion"/>
  </si>
  <si>
    <t>문애란 님</t>
    <phoneticPr fontId="5" type="noConversion"/>
  </si>
  <si>
    <t xml:space="preserve">6층 </t>
    <phoneticPr fontId="5" type="noConversion"/>
  </si>
  <si>
    <t xml:space="preserve"> 문지선 님</t>
    <phoneticPr fontId="5" type="noConversion"/>
  </si>
  <si>
    <t>5+1</t>
    <phoneticPr fontId="5" type="noConversion"/>
  </si>
  <si>
    <t>* 이성호  사원</t>
    <phoneticPr fontId="5" type="noConversion"/>
  </si>
  <si>
    <t>* 윤은선, 김정필, 정동수 사원</t>
    <phoneticPr fontId="5" type="noConversion"/>
  </si>
  <si>
    <t>* 이길만 주임, 김소영 사원</t>
    <phoneticPr fontId="5" type="noConversion"/>
  </si>
  <si>
    <t>* 천상목, 조성훈 사원</t>
    <phoneticPr fontId="5" type="noConversion"/>
  </si>
  <si>
    <t>* 오늘의 스페셜 메뉴 매생이 크림 파스타 판매 개시 (수량 : 5개)</t>
    <phoneticPr fontId="5" type="noConversion"/>
  </si>
  <si>
    <t xml:space="preserve">* 오늘의 스페셜 메뉴 매생이 크림 파스타 전수량 5개 권유 판매 완료 </t>
    <phoneticPr fontId="5" type="noConversion"/>
  </si>
  <si>
    <t>B.B.Q</t>
    <phoneticPr fontId="5" type="noConversion"/>
  </si>
  <si>
    <t>1(8)</t>
    <phoneticPr fontId="5" type="noConversion"/>
  </si>
  <si>
    <t>2(10)</t>
    <phoneticPr fontId="5" type="noConversion"/>
  </si>
  <si>
    <t>2(7)</t>
    <phoneticPr fontId="5" type="noConversion"/>
  </si>
  <si>
    <t>* B.B.q</t>
    <phoneticPr fontId="5" type="noConversion"/>
  </si>
  <si>
    <t>* Ant-Gravlax</t>
    <phoneticPr fontId="5" type="noConversion"/>
  </si>
  <si>
    <t>* Pas-Rigatoni</t>
    <phoneticPr fontId="5" type="noConversion"/>
  </si>
  <si>
    <t>신성배 님</t>
    <phoneticPr fontId="5" type="noConversion"/>
  </si>
  <si>
    <t>5층 룸, 단골 제약회사 영업사원, 상견례</t>
    <phoneticPr fontId="5" type="noConversion"/>
  </si>
  <si>
    <t>권경옥 님</t>
    <phoneticPr fontId="5" type="noConversion"/>
  </si>
  <si>
    <t>김성혜 님</t>
    <phoneticPr fontId="5" type="noConversion"/>
  </si>
  <si>
    <t>10+5</t>
    <phoneticPr fontId="5" type="noConversion"/>
  </si>
  <si>
    <t>6층 돌잔치, 바베큐행사</t>
    <phoneticPr fontId="5" type="noConversion"/>
  </si>
  <si>
    <t>정미희 님</t>
    <phoneticPr fontId="5" type="noConversion"/>
  </si>
  <si>
    <t>한승수 님</t>
    <phoneticPr fontId="5" type="noConversion"/>
  </si>
  <si>
    <t>고영보 님</t>
    <phoneticPr fontId="5" type="noConversion"/>
  </si>
  <si>
    <t>조수경 님</t>
    <phoneticPr fontId="5" type="noConversion"/>
  </si>
  <si>
    <t>6+1</t>
    <phoneticPr fontId="5" type="noConversion"/>
  </si>
  <si>
    <t>* 정화영 사원 하프근무, 윤형록 사원 휴무</t>
    <phoneticPr fontId="5" type="noConversion"/>
  </si>
  <si>
    <t>* 김소영, 천상목, 조성훈 사원</t>
    <phoneticPr fontId="5" type="noConversion"/>
  </si>
  <si>
    <t>* 이길만 주임, 정화영, 조현우  사원</t>
    <phoneticPr fontId="5" type="noConversion"/>
  </si>
  <si>
    <t>* 강신욱  사원</t>
    <phoneticPr fontId="5" type="noConversion"/>
  </si>
  <si>
    <t>* 이성호 사원</t>
    <phoneticPr fontId="5" type="noConversion"/>
  </si>
  <si>
    <t>* 최영환 주임, 정동수 사원</t>
    <phoneticPr fontId="5" type="noConversion"/>
  </si>
  <si>
    <t>* 정동수 바비큐 행사 그릴메뉴 담당</t>
    <phoneticPr fontId="5" type="noConversion"/>
  </si>
  <si>
    <t>* 최영환 주임 메인메뉴 플레이팅 변경 건 직원 교육</t>
    <phoneticPr fontId="5" type="noConversion"/>
  </si>
  <si>
    <t>* 조현우 사원 바비큐 행사 진행 교육 (이길만 주임)</t>
    <phoneticPr fontId="5" type="noConversion"/>
  </si>
  <si>
    <t>* 커피 머신 교육 ( 이길만 주임)</t>
    <phoneticPr fontId="5" type="noConversion"/>
  </si>
  <si>
    <t>* Ant-Pepe Fritti</t>
    <phoneticPr fontId="5" type="noConversion"/>
  </si>
  <si>
    <t>* Car-Chop steak</t>
    <phoneticPr fontId="5" type="noConversion"/>
  </si>
  <si>
    <t>* Lunch A set</t>
    <phoneticPr fontId="5" type="noConversion"/>
  </si>
  <si>
    <t>* Ant-Beef Carpaccio</t>
    <phoneticPr fontId="5" type="noConversion"/>
  </si>
  <si>
    <t>서진선 님</t>
    <phoneticPr fontId="5" type="noConversion"/>
  </si>
  <si>
    <t>강영숙 님</t>
    <phoneticPr fontId="5" type="noConversion"/>
  </si>
  <si>
    <t>안태훈 님</t>
    <phoneticPr fontId="5" type="noConversion"/>
  </si>
  <si>
    <t>제약회사 세미나, 디너코스+와인</t>
    <phoneticPr fontId="5" type="noConversion"/>
  </si>
  <si>
    <t>* 김정필 사원 하프근무, 유하빈 사원 휴무</t>
    <phoneticPr fontId="5" type="noConversion"/>
  </si>
  <si>
    <t xml:space="preserve">* 천상목, 정화영 사원 </t>
    <phoneticPr fontId="5" type="noConversion"/>
  </si>
  <si>
    <t>* 김소영,  조성훈 사원</t>
    <phoneticPr fontId="5" type="noConversion"/>
  </si>
  <si>
    <t>* 이길만 주임, 조성훈, 조현우 사원</t>
    <phoneticPr fontId="5" type="noConversion"/>
  </si>
  <si>
    <t>* 이길만 주임,  조현우, 윤형록  사원</t>
    <phoneticPr fontId="5" type="noConversion"/>
  </si>
  <si>
    <t xml:space="preserve">* 메밀크레이프 생산 </t>
    <phoneticPr fontId="5" type="noConversion"/>
  </si>
  <si>
    <t xml:space="preserve">* 저녁시간에 단체 손님 2팀이 5층, 6층에서 각각 행사를 진행하였습니다. </t>
    <phoneticPr fontId="5" type="noConversion"/>
  </si>
  <si>
    <t>Set(Lunch)</t>
    <phoneticPr fontId="5" type="noConversion"/>
  </si>
  <si>
    <t>* Lunch A set</t>
    <phoneticPr fontId="5" type="noConversion"/>
  </si>
  <si>
    <t>백옥영 님</t>
    <phoneticPr fontId="5" type="noConversion"/>
  </si>
  <si>
    <t>박형준 님</t>
    <phoneticPr fontId="5" type="noConversion"/>
  </si>
  <si>
    <t xml:space="preserve"> Gaby 님</t>
    <phoneticPr fontId="5" type="noConversion"/>
  </si>
  <si>
    <t>외국인 여자분 연말파티 에피+와인3병</t>
    <phoneticPr fontId="5" type="noConversion"/>
  </si>
  <si>
    <t>* 송상민, 정동수 사원</t>
    <phoneticPr fontId="5" type="noConversion"/>
  </si>
  <si>
    <t>*  최영환 주임,</t>
    <phoneticPr fontId="5" type="noConversion"/>
  </si>
  <si>
    <t>* 노리고 10kg 작업</t>
    <phoneticPr fontId="5" type="noConversion"/>
  </si>
  <si>
    <t>* 양파 카라메라이즈 작업</t>
    <phoneticPr fontId="5" type="noConversion"/>
  </si>
  <si>
    <t>* 후드 청소 및 점검</t>
    <phoneticPr fontId="5" type="noConversion"/>
  </si>
  <si>
    <t>* 저녁시간에 단골 외국인 손님  Gaby님께서 외국인 여자 연말파티를 6층에서 진행하였습니다.</t>
    <phoneticPr fontId="5" type="noConversion"/>
  </si>
  <si>
    <t>2(3)</t>
    <phoneticPr fontId="5" type="noConversion"/>
  </si>
  <si>
    <t>2(6)</t>
    <phoneticPr fontId="5" type="noConversion"/>
  </si>
  <si>
    <t>0(1)</t>
    <phoneticPr fontId="5" type="noConversion"/>
  </si>
  <si>
    <t>* Piz-Noci</t>
    <phoneticPr fontId="5" type="noConversion"/>
  </si>
  <si>
    <t>* Ant-Pesce Gratin</t>
    <phoneticPr fontId="5" type="noConversion"/>
  </si>
  <si>
    <t>이연미 님</t>
    <phoneticPr fontId="5" type="noConversion"/>
  </si>
  <si>
    <t>이기상 님</t>
    <phoneticPr fontId="5" type="noConversion"/>
  </si>
  <si>
    <t>울산 단골</t>
    <phoneticPr fontId="5" type="noConversion"/>
  </si>
  <si>
    <t>이은주 님</t>
    <phoneticPr fontId="5" type="noConversion"/>
  </si>
  <si>
    <t>* 코스메뉴 변경 건 시연 및 플레이팅</t>
    <phoneticPr fontId="5" type="noConversion"/>
  </si>
  <si>
    <t>* 라구소스 생산, 홍시 아이스크림 생산</t>
    <phoneticPr fontId="5" type="noConversion"/>
  </si>
  <si>
    <t>* 코스메뉴 변경 건 시식 및 교육</t>
    <phoneticPr fontId="5" type="noConversion"/>
  </si>
  <si>
    <t>* 신입사원 조현빈 첫 근무 시작 및 신입사원 1주차 교육 시작(이길만 주임)</t>
    <phoneticPr fontId="5" type="noConversion"/>
  </si>
  <si>
    <t>* 김소영, 조현우, 윤형록 사원</t>
    <phoneticPr fontId="5" type="noConversion"/>
  </si>
  <si>
    <t>* 천상목,  조성훈 사원</t>
    <phoneticPr fontId="5" type="noConversion"/>
  </si>
  <si>
    <t>* 이길만 주임,  정화영, 조현빈  사원</t>
    <phoneticPr fontId="5" type="noConversion"/>
  </si>
  <si>
    <t>수영로 교회 목사님</t>
    <phoneticPr fontId="5" type="noConversion"/>
  </si>
  <si>
    <t>박진희 님</t>
    <phoneticPr fontId="5" type="noConversion"/>
  </si>
  <si>
    <t>김은주 님</t>
    <phoneticPr fontId="5" type="noConversion"/>
  </si>
  <si>
    <t>6층</t>
    <phoneticPr fontId="5" type="noConversion"/>
  </si>
  <si>
    <t>김남희 님</t>
    <phoneticPr fontId="5" type="noConversion"/>
  </si>
  <si>
    <t>조석환 님</t>
    <phoneticPr fontId="5" type="noConversion"/>
  </si>
  <si>
    <t>2+1</t>
    <phoneticPr fontId="5" type="noConversion"/>
  </si>
  <si>
    <t>이승윤 님</t>
    <phoneticPr fontId="5" type="noConversion"/>
  </si>
  <si>
    <t xml:space="preserve"> 박해환 님</t>
    <phoneticPr fontId="5" type="noConversion"/>
  </si>
  <si>
    <t>* 이성호사원</t>
    <phoneticPr fontId="5" type="noConversion"/>
  </si>
  <si>
    <t>* 김정필 사원 하프근무, 강신욱 사원 휴무</t>
    <phoneticPr fontId="5" type="noConversion"/>
  </si>
  <si>
    <t>* 윤은선, 정동수 사원</t>
    <phoneticPr fontId="5" type="noConversion"/>
  </si>
  <si>
    <t>* 천상목, 조현우 사원</t>
    <phoneticPr fontId="5" type="noConversion"/>
  </si>
  <si>
    <t>* 김소영,  정화영, 윤형록, 조현빈  사원</t>
    <phoneticPr fontId="5" type="noConversion"/>
  </si>
  <si>
    <t>* 그라브락스 제조</t>
    <phoneticPr fontId="5" type="noConversion"/>
  </si>
  <si>
    <t>* 시즌 샐러드 제조 및 테이스팅 실시</t>
    <phoneticPr fontId="5" type="noConversion"/>
  </si>
  <si>
    <t>* 신입사원 조현빈 1주차 교육 (김호중 계장)</t>
    <phoneticPr fontId="5" type="noConversion"/>
  </si>
  <si>
    <t>2(5)</t>
    <phoneticPr fontId="5" type="noConversion"/>
  </si>
  <si>
    <t>7(13)</t>
    <phoneticPr fontId="5" type="noConversion"/>
  </si>
  <si>
    <t>5(6)</t>
    <phoneticPr fontId="5" type="noConversion"/>
  </si>
  <si>
    <t>* Ant-Uova</t>
    <phoneticPr fontId="5" type="noConversion"/>
  </si>
  <si>
    <t>* Sal-Caprese</t>
    <phoneticPr fontId="5" type="noConversion"/>
  </si>
  <si>
    <t>* Car-Pesce</t>
    <phoneticPr fontId="5" type="noConversion"/>
  </si>
  <si>
    <t>손경인 님</t>
    <phoneticPr fontId="5" type="noConversion"/>
  </si>
  <si>
    <t>강윤경 님</t>
    <phoneticPr fontId="5" type="noConversion"/>
  </si>
  <si>
    <t>하지훈 님</t>
    <phoneticPr fontId="5" type="noConversion"/>
  </si>
  <si>
    <t>남정희 님</t>
    <phoneticPr fontId="5" type="noConversion"/>
  </si>
  <si>
    <t>최혜영 님</t>
    <phoneticPr fontId="5" type="noConversion"/>
  </si>
  <si>
    <t>요시다 히로미 님</t>
    <phoneticPr fontId="5" type="noConversion"/>
  </si>
  <si>
    <t>우리야마카드포 님</t>
    <phoneticPr fontId="5" type="noConversion"/>
  </si>
  <si>
    <t>이시이시로미 님</t>
    <phoneticPr fontId="5" type="noConversion"/>
  </si>
  <si>
    <t>*  최영환 주임, 이성호 사원</t>
    <phoneticPr fontId="5" type="noConversion"/>
  </si>
  <si>
    <t>* 13일 웨딩 미장작업</t>
    <phoneticPr fontId="5" type="noConversion"/>
  </si>
  <si>
    <t>* 오븐청소 및 스토브 청소</t>
    <phoneticPr fontId="5" type="noConversion"/>
  </si>
  <si>
    <t>* 정화영 사원 하프근무, 조성훈 사원 휴무</t>
    <phoneticPr fontId="5" type="noConversion"/>
  </si>
  <si>
    <t>* 김소영, 천상목, 조현우 사원</t>
    <phoneticPr fontId="5" type="noConversion"/>
  </si>
  <si>
    <t>* 이길만 주임,  정화영, 윤형록, 조현빈  사원</t>
    <phoneticPr fontId="5" type="noConversion"/>
  </si>
  <si>
    <t>* 이길만 주임, 천상목 사원</t>
    <phoneticPr fontId="5" type="noConversion"/>
  </si>
  <si>
    <t>* 신입사원 조현빈 1주차 교육 (이길만 주임)</t>
    <phoneticPr fontId="5" type="noConversion"/>
  </si>
  <si>
    <t>* 금일은 밤 늦은시간 까지 와인 손님들이 오셨습니다.</t>
    <phoneticPr fontId="5" type="noConversion"/>
  </si>
  <si>
    <t>4(9)</t>
    <phoneticPr fontId="5" type="noConversion"/>
  </si>
  <si>
    <t>13(26)</t>
    <phoneticPr fontId="5" type="noConversion"/>
  </si>
  <si>
    <t>8(14)</t>
    <phoneticPr fontId="5" type="noConversion"/>
  </si>
  <si>
    <t>박지현 님</t>
    <phoneticPr fontId="5" type="noConversion"/>
  </si>
  <si>
    <t>김민서 님</t>
    <phoneticPr fontId="5" type="noConversion"/>
  </si>
  <si>
    <t xml:space="preserve"> 김지혜 님</t>
    <phoneticPr fontId="5" type="noConversion"/>
  </si>
  <si>
    <t>키쿠치 아유미 님</t>
    <phoneticPr fontId="5" type="noConversion"/>
  </si>
  <si>
    <t>정아란 님</t>
    <phoneticPr fontId="5" type="noConversion"/>
  </si>
  <si>
    <t>6층 결혼식 행사, 디너 A set + 와인</t>
    <phoneticPr fontId="5" type="noConversion"/>
  </si>
  <si>
    <t>이동준 님</t>
    <phoneticPr fontId="5" type="noConversion"/>
  </si>
  <si>
    <t>한재정 님</t>
    <phoneticPr fontId="5" type="noConversion"/>
  </si>
  <si>
    <t>단골 가족</t>
    <phoneticPr fontId="5" type="noConversion"/>
  </si>
  <si>
    <t>이홍직 님</t>
    <phoneticPr fontId="5" type="noConversion"/>
  </si>
  <si>
    <t>이은영 님</t>
    <phoneticPr fontId="5" type="noConversion"/>
  </si>
  <si>
    <t>마쓰바라 님</t>
    <phoneticPr fontId="5" type="noConversion"/>
  </si>
  <si>
    <t>* 송상민  사원</t>
    <phoneticPr fontId="5" type="noConversion"/>
  </si>
  <si>
    <t>* 이성호,강신욱 사원</t>
    <phoneticPr fontId="5" type="noConversion"/>
  </si>
  <si>
    <t>* 최영환  사원</t>
    <phoneticPr fontId="5" type="noConversion"/>
  </si>
  <si>
    <t>* 조현빈 사원</t>
    <phoneticPr fontId="5" type="noConversion"/>
  </si>
  <si>
    <t>* 이길만 주임, 천상목, 김소영 사원</t>
    <phoneticPr fontId="5" type="noConversion"/>
  </si>
  <si>
    <t>* 이길만 주임,  정화영, 조성훈, 윤형록  사원</t>
    <phoneticPr fontId="5" type="noConversion"/>
  </si>
  <si>
    <t>* 14일 BBQ 미장 작업 및 식자재 체크</t>
    <phoneticPr fontId="5" type="noConversion"/>
  </si>
  <si>
    <t>* 6층 웨딩행사 참여하신 손님분들 만족도가 아주 좋았으며, 잘 마무리 했습니다.</t>
    <phoneticPr fontId="5" type="noConversion"/>
  </si>
  <si>
    <t>* 밤 늦은 시간 까지 와인손님이 많았으며, 와인판매율도 아주 높았습니다.</t>
    <phoneticPr fontId="5" type="noConversion"/>
  </si>
  <si>
    <t>5(8)</t>
    <phoneticPr fontId="5" type="noConversion"/>
  </si>
  <si>
    <t>5(14)</t>
    <phoneticPr fontId="5" type="noConversion"/>
  </si>
  <si>
    <t>4(30)</t>
    <phoneticPr fontId="5" type="noConversion"/>
  </si>
  <si>
    <t>1(15)</t>
    <phoneticPr fontId="5" type="noConversion"/>
  </si>
  <si>
    <t>* Ant-Egglant</t>
    <phoneticPr fontId="5" type="noConversion"/>
  </si>
  <si>
    <t>*Dinner A set</t>
    <phoneticPr fontId="5" type="noConversion"/>
  </si>
  <si>
    <t>김종진 님</t>
    <phoneticPr fontId="5" type="noConversion"/>
  </si>
  <si>
    <t>타나카 님</t>
    <phoneticPr fontId="5" type="noConversion"/>
  </si>
  <si>
    <t>정미진 님</t>
    <phoneticPr fontId="5" type="noConversion"/>
  </si>
  <si>
    <t>10+2</t>
    <phoneticPr fontId="5" type="noConversion"/>
  </si>
  <si>
    <t>6층 돌잔치</t>
    <phoneticPr fontId="5" type="noConversion"/>
  </si>
  <si>
    <t xml:space="preserve"> 김희경 님</t>
    <phoneticPr fontId="5" type="noConversion"/>
  </si>
  <si>
    <t>5+2</t>
    <phoneticPr fontId="5" type="noConversion"/>
  </si>
  <si>
    <t>박정환 님</t>
    <phoneticPr fontId="5" type="noConversion"/>
  </si>
  <si>
    <t>김현웅 님</t>
    <phoneticPr fontId="5" type="noConversion"/>
  </si>
  <si>
    <t>이승민 님</t>
    <phoneticPr fontId="5" type="noConversion"/>
  </si>
  <si>
    <t xml:space="preserve"> 박재영 님</t>
    <phoneticPr fontId="5" type="noConversion"/>
  </si>
  <si>
    <t>시미즈미키 님</t>
    <phoneticPr fontId="5" type="noConversion"/>
  </si>
  <si>
    <t>* 정동수, 강신욱  사원</t>
    <phoneticPr fontId="5" type="noConversion"/>
  </si>
  <si>
    <t>* 송상민 , 유하빈 사원</t>
    <phoneticPr fontId="5" type="noConversion"/>
  </si>
  <si>
    <t>6층 바비큐 행사</t>
    <phoneticPr fontId="5" type="noConversion"/>
  </si>
  <si>
    <t>* 바비큐 행사 진행 : 최영환 주임</t>
    <phoneticPr fontId="5" type="noConversion"/>
  </si>
  <si>
    <t>* 금일 6층에서 바비큐 행사 진행을 하였습니다. ( 와인동호회)</t>
    <phoneticPr fontId="5" type="noConversion"/>
  </si>
  <si>
    <t>* Car-Filetto</t>
    <phoneticPr fontId="5" type="noConversion"/>
  </si>
  <si>
    <t>* Ant-Today soup</t>
    <phoneticPr fontId="5" type="noConversion"/>
  </si>
  <si>
    <t>* Sal-Caprese</t>
    <phoneticPr fontId="5" type="noConversion"/>
  </si>
  <si>
    <t>전서연 님</t>
    <phoneticPr fontId="5" type="noConversion"/>
  </si>
  <si>
    <t>바이블(김수원 님)</t>
    <phoneticPr fontId="5" type="noConversion"/>
  </si>
  <si>
    <t>조대훈 님</t>
    <phoneticPr fontId="5" type="noConversion"/>
  </si>
  <si>
    <t>염미영 님</t>
    <phoneticPr fontId="5" type="noConversion"/>
  </si>
  <si>
    <t>단골</t>
    <phoneticPr fontId="5" type="noConversion"/>
  </si>
  <si>
    <t xml:space="preserve"> 엄서원 님</t>
    <phoneticPr fontId="5" type="noConversion"/>
  </si>
  <si>
    <t xml:space="preserve">와인스쿨 </t>
    <phoneticPr fontId="5" type="noConversion"/>
  </si>
  <si>
    <t>오신애 님</t>
    <phoneticPr fontId="5" type="noConversion"/>
  </si>
  <si>
    <t>*  송상민, 정동수  사원</t>
    <phoneticPr fontId="5" type="noConversion"/>
  </si>
  <si>
    <t>* 이성호,강신욱 사원</t>
    <phoneticPr fontId="5" type="noConversion"/>
  </si>
  <si>
    <t>*윤은선 사원</t>
    <phoneticPr fontId="5" type="noConversion"/>
  </si>
  <si>
    <t>* 최영환, 김정필 사원</t>
    <phoneticPr fontId="5" type="noConversion"/>
  </si>
  <si>
    <t>* 유하빈 사원 샐러드 파트 교육</t>
    <phoneticPr fontId="5" type="noConversion"/>
  </si>
  <si>
    <t>* 김소영, 정화영, 윤형록 사원</t>
    <phoneticPr fontId="5" type="noConversion"/>
  </si>
  <si>
    <t>* 천상목, 조현우 사원</t>
    <phoneticPr fontId="5" type="noConversion"/>
  </si>
  <si>
    <t>* 이길만 주임,  조성훈  사원</t>
    <phoneticPr fontId="5" type="noConversion"/>
  </si>
  <si>
    <t>* 금일 오늘의 스프로 판매한 돼지감자 스프가 인기가 많았습니다.</t>
    <phoneticPr fontId="5" type="noConversion"/>
  </si>
  <si>
    <t>1(4)</t>
    <phoneticPr fontId="5" type="noConversion"/>
  </si>
  <si>
    <t>1(2)</t>
    <phoneticPr fontId="5" type="noConversion"/>
  </si>
  <si>
    <t>0(5)</t>
    <phoneticPr fontId="5" type="noConversion"/>
  </si>
  <si>
    <t>* Pas-Soft-shell crab</t>
    <phoneticPr fontId="5" type="noConversion"/>
  </si>
  <si>
    <t>* Pas-Carbonara</t>
    <phoneticPr fontId="5" type="noConversion"/>
  </si>
  <si>
    <t>김희정 님</t>
    <phoneticPr fontId="5" type="noConversion"/>
  </si>
  <si>
    <t>6층 사용</t>
    <phoneticPr fontId="5" type="noConversion"/>
  </si>
  <si>
    <t>정미화 님</t>
    <phoneticPr fontId="5" type="noConversion"/>
  </si>
  <si>
    <t xml:space="preserve">JK 컨벤션 </t>
    <phoneticPr fontId="5" type="noConversion"/>
  </si>
  <si>
    <t>LG 전자 해외계열사 회식,바비큐 행사 진행</t>
    <phoneticPr fontId="5" type="noConversion"/>
  </si>
  <si>
    <t>고자명 님</t>
    <phoneticPr fontId="5" type="noConversion"/>
  </si>
  <si>
    <t>*  윤은선, 김정필  사원</t>
    <phoneticPr fontId="5" type="noConversion"/>
  </si>
  <si>
    <t>* 송상민, 이성호 사원</t>
    <phoneticPr fontId="5" type="noConversion"/>
  </si>
  <si>
    <t>* 최영환 사원</t>
    <phoneticPr fontId="5" type="noConversion"/>
  </si>
  <si>
    <t>* 소꼬리 찜 생산 미장 작업</t>
    <phoneticPr fontId="5" type="noConversion"/>
  </si>
  <si>
    <t>* 천상목 사원</t>
    <phoneticPr fontId="5" type="noConversion"/>
  </si>
  <si>
    <t>* 김소영, 조현우, 윤형록 사원</t>
    <phoneticPr fontId="5" type="noConversion"/>
  </si>
  <si>
    <t>* 천상목, 조성훈, 조현빈 사원</t>
    <phoneticPr fontId="5" type="noConversion"/>
  </si>
  <si>
    <t>* 이길만 주임,  조성훈, 조현빈  사원</t>
    <phoneticPr fontId="5" type="noConversion"/>
  </si>
  <si>
    <t>* 이길만 주임, 조성훈,윤형록 사원</t>
    <phoneticPr fontId="5" type="noConversion"/>
  </si>
  <si>
    <t>* 바비큐 행사 그릴릴 진행</t>
    <phoneticPr fontId="5" type="noConversion"/>
  </si>
  <si>
    <t>* 금일 JK 컨벤션에서는 미얀마 LG 전자의 외국인 직원들의 바비큐 회식을 진행하였습니다.</t>
    <phoneticPr fontId="5" type="noConversion"/>
  </si>
  <si>
    <t>2(6)</t>
    <phoneticPr fontId="5" type="noConversion"/>
  </si>
  <si>
    <t>5(7)</t>
    <phoneticPr fontId="5" type="noConversion"/>
  </si>
  <si>
    <t>* Car-Pesce</t>
    <phoneticPr fontId="5" type="noConversion"/>
  </si>
  <si>
    <t>* Car-Filetto</t>
    <phoneticPr fontId="5" type="noConversion"/>
  </si>
  <si>
    <t>* Piz-Gamberi</t>
    <phoneticPr fontId="5" type="noConversion"/>
  </si>
  <si>
    <t xml:space="preserve">곽현영 님 </t>
    <phoneticPr fontId="5" type="noConversion"/>
  </si>
  <si>
    <t>김대우 님</t>
    <phoneticPr fontId="5" type="noConversion"/>
  </si>
  <si>
    <t xml:space="preserve">* 조현우, 조현빈 사원 </t>
    <phoneticPr fontId="5" type="noConversion"/>
  </si>
  <si>
    <t>* 이길만 주임, 정화영, 조성훈 사원</t>
    <phoneticPr fontId="5" type="noConversion"/>
  </si>
  <si>
    <t>* 천상목, 김소영, 윤형록 사원</t>
    <phoneticPr fontId="5" type="noConversion"/>
  </si>
  <si>
    <t>* 금일은 메인 판매율이 높았습니다.</t>
    <phoneticPr fontId="5" type="noConversion"/>
  </si>
  <si>
    <t>* 6층에서 영화 촬영이 있었습니다.</t>
    <phoneticPr fontId="5" type="noConversion"/>
  </si>
  <si>
    <t>* 송상민, 이성호 사원</t>
    <phoneticPr fontId="5" type="noConversion"/>
  </si>
  <si>
    <t xml:space="preserve">* 매생이 굴 크림 파스타 단품 판매 </t>
    <phoneticPr fontId="5" type="noConversion"/>
  </si>
  <si>
    <t>* 베이크 하우스 쿠키 포장</t>
    <phoneticPr fontId="5" type="noConversion"/>
  </si>
  <si>
    <t>0(6)</t>
    <phoneticPr fontId="5" type="noConversion"/>
  </si>
  <si>
    <t>2(2)</t>
    <phoneticPr fontId="5" type="noConversion"/>
  </si>
  <si>
    <t>2(9)</t>
    <phoneticPr fontId="5" type="noConversion"/>
  </si>
  <si>
    <t>백조 모임</t>
    <phoneticPr fontId="5" type="noConversion"/>
  </si>
  <si>
    <t>김민지 님</t>
    <phoneticPr fontId="5" type="noConversion"/>
  </si>
  <si>
    <t>19:00`</t>
    <phoneticPr fontId="5" type="noConversion"/>
  </si>
  <si>
    <t>솔라레 모임</t>
    <phoneticPr fontId="5" type="noConversion"/>
  </si>
  <si>
    <t>디너 B 코스</t>
    <phoneticPr fontId="5" type="noConversion"/>
  </si>
  <si>
    <t>장민석 님</t>
    <phoneticPr fontId="5" type="noConversion"/>
  </si>
  <si>
    <t>* 트렌치 청소</t>
    <phoneticPr fontId="5" type="noConversion"/>
  </si>
  <si>
    <t xml:space="preserve">* 조성훈 사원 </t>
    <phoneticPr fontId="5" type="noConversion"/>
  </si>
  <si>
    <t xml:space="preserve">* 이길만 주임, 정화영, 조현우, 조현빈 사원 </t>
    <phoneticPr fontId="5" type="noConversion"/>
  </si>
  <si>
    <t>* 이길만 주임, 윤형록, 조현빈 사원</t>
    <phoneticPr fontId="5" type="noConversion"/>
  </si>
  <si>
    <t>* 오페라 후원 모임에서 연말 파티를 6층 에서 진행하였습니다. ( 솔라레 모임)</t>
    <phoneticPr fontId="5" type="noConversion"/>
  </si>
  <si>
    <t>1(3)</t>
    <phoneticPr fontId="5" type="noConversion"/>
  </si>
  <si>
    <t>1(10)</t>
    <phoneticPr fontId="5" type="noConversion"/>
  </si>
  <si>
    <t>* Pas-Mare</t>
    <phoneticPr fontId="5" type="noConversion"/>
  </si>
  <si>
    <t>* Ris-Polpo</t>
    <phoneticPr fontId="5" type="noConversion"/>
  </si>
  <si>
    <t>플라워 강습반 작품전 및 식사</t>
    <phoneticPr fontId="5" type="noConversion"/>
  </si>
  <si>
    <t>바비큐 행사,6층</t>
    <phoneticPr fontId="5" type="noConversion"/>
  </si>
  <si>
    <t>수영로 교회</t>
    <phoneticPr fontId="5" type="noConversion"/>
  </si>
  <si>
    <t>선용인 님</t>
    <phoneticPr fontId="5" type="noConversion"/>
  </si>
  <si>
    <t>박동호 님</t>
    <phoneticPr fontId="5" type="noConversion"/>
  </si>
  <si>
    <t>위종령 님</t>
    <phoneticPr fontId="5" type="noConversion"/>
  </si>
  <si>
    <t>18+3</t>
    <phoneticPr fontId="5" type="noConversion"/>
  </si>
  <si>
    <t>바비큐 행사,6층</t>
    <phoneticPr fontId="5" type="noConversion"/>
  </si>
  <si>
    <t>김난해 님</t>
    <phoneticPr fontId="5" type="noConversion"/>
  </si>
  <si>
    <t>허준희 님</t>
    <phoneticPr fontId="5" type="noConversion"/>
  </si>
  <si>
    <t xml:space="preserve"> 김지은 님</t>
    <phoneticPr fontId="5" type="noConversion"/>
  </si>
  <si>
    <t xml:space="preserve">* 이길만 주임, 정화영 사원 </t>
    <phoneticPr fontId="5" type="noConversion"/>
  </si>
  <si>
    <t xml:space="preserve">* 조성훈, 조현우, 조현빈 사원 </t>
    <phoneticPr fontId="5" type="noConversion"/>
  </si>
  <si>
    <t>* 천상목, 김소영  사원</t>
    <phoneticPr fontId="5" type="noConversion"/>
  </si>
  <si>
    <t>* 김소영,천상목, 윤형록 사원</t>
    <phoneticPr fontId="5" type="noConversion"/>
  </si>
  <si>
    <t>*  윤은선, 이성호  사원</t>
    <phoneticPr fontId="5" type="noConversion"/>
  </si>
  <si>
    <t>* 김정필, 정동수 사원</t>
    <phoneticPr fontId="5" type="noConversion"/>
  </si>
  <si>
    <t>* 바비큐 행사 진행 및 그릴링</t>
    <phoneticPr fontId="5" type="noConversion"/>
  </si>
  <si>
    <t>* 금일은 점심, 저녁으로 전부 바비큐 행사가 있었습니다.</t>
    <phoneticPr fontId="5" type="noConversion"/>
  </si>
  <si>
    <t>5(11)</t>
    <phoneticPr fontId="5" type="noConversion"/>
  </si>
  <si>
    <t>3(6)</t>
    <phoneticPr fontId="5" type="noConversion"/>
  </si>
  <si>
    <t>3(13)</t>
    <phoneticPr fontId="5" type="noConversion"/>
  </si>
  <si>
    <t>2(9)</t>
    <phoneticPr fontId="5" type="noConversion"/>
  </si>
  <si>
    <t>안정은 님</t>
    <phoneticPr fontId="5" type="noConversion"/>
  </si>
  <si>
    <t>3+2</t>
    <phoneticPr fontId="5" type="noConversion"/>
  </si>
  <si>
    <t>최수은 님</t>
    <phoneticPr fontId="5" type="noConversion"/>
  </si>
  <si>
    <t>김수진 님</t>
    <phoneticPr fontId="5" type="noConversion"/>
  </si>
  <si>
    <t>이성휘 님</t>
    <phoneticPr fontId="5" type="noConversion"/>
  </si>
  <si>
    <t>6층 바비큐, 지인 연말 파티</t>
    <phoneticPr fontId="5" type="noConversion"/>
  </si>
  <si>
    <t>최정인 님</t>
    <phoneticPr fontId="5" type="noConversion"/>
  </si>
  <si>
    <t>최지은 님</t>
    <phoneticPr fontId="5" type="noConversion"/>
  </si>
  <si>
    <t>유소현 님</t>
    <phoneticPr fontId="5" type="noConversion"/>
  </si>
  <si>
    <t>이세형 님</t>
    <phoneticPr fontId="5" type="noConversion"/>
  </si>
  <si>
    <t>*  최영환 주임, 강신욱 사원</t>
    <phoneticPr fontId="5" type="noConversion"/>
  </si>
  <si>
    <t>* 이길만 주임, 조성훈, 조현우사원</t>
    <phoneticPr fontId="5" type="noConversion"/>
  </si>
  <si>
    <t>* 금일은 연말 모임이 많았습니다.</t>
    <phoneticPr fontId="5" type="noConversion"/>
  </si>
  <si>
    <t>2(13)</t>
    <phoneticPr fontId="5" type="noConversion"/>
  </si>
  <si>
    <t>2(8)</t>
    <phoneticPr fontId="5" type="noConversion"/>
  </si>
  <si>
    <t>3(16)</t>
    <phoneticPr fontId="5" type="noConversion"/>
  </si>
  <si>
    <t>0(9)</t>
    <phoneticPr fontId="5" type="noConversion"/>
  </si>
  <si>
    <t>* Ris-Funghi</t>
    <phoneticPr fontId="5" type="noConversion"/>
  </si>
  <si>
    <t>김지영 님</t>
    <phoneticPr fontId="5" type="noConversion"/>
  </si>
  <si>
    <t>9+3</t>
    <phoneticPr fontId="5" type="noConversion"/>
  </si>
  <si>
    <t>6층 돌잔치</t>
    <phoneticPr fontId="5" type="noConversion"/>
  </si>
  <si>
    <t>김갑수 님</t>
    <phoneticPr fontId="5" type="noConversion"/>
  </si>
  <si>
    <t>윤대영 님</t>
    <phoneticPr fontId="5" type="noConversion"/>
  </si>
  <si>
    <t>정미경 님</t>
    <phoneticPr fontId="5" type="noConversion"/>
  </si>
  <si>
    <t>김영선 님</t>
    <phoneticPr fontId="5" type="noConversion"/>
  </si>
  <si>
    <t>디너코스+와인</t>
    <phoneticPr fontId="5" type="noConversion"/>
  </si>
  <si>
    <t>신창훈 님</t>
    <phoneticPr fontId="5" type="noConversion"/>
  </si>
  <si>
    <t>강대웅 님</t>
    <phoneticPr fontId="5" type="noConversion"/>
  </si>
  <si>
    <t>* 김소영 사원</t>
    <phoneticPr fontId="5" type="noConversion"/>
  </si>
  <si>
    <t>* 천상목,조현우, 윤형록 사원</t>
    <phoneticPr fontId="5" type="noConversion"/>
  </si>
  <si>
    <t>* 이길만 주임, 조성훈, 조현빈 사원</t>
    <phoneticPr fontId="5" type="noConversion"/>
  </si>
  <si>
    <t>*  최영환 주임, 정동수 사원</t>
    <phoneticPr fontId="5" type="noConversion"/>
  </si>
  <si>
    <t>* 후드, 트렌치 청소</t>
    <phoneticPr fontId="5" type="noConversion"/>
  </si>
  <si>
    <t>* 백사이드 청소</t>
    <phoneticPr fontId="5" type="noConversion"/>
  </si>
  <si>
    <t>* Car-Chop Steak</t>
    <phoneticPr fontId="5" type="noConversion"/>
  </si>
  <si>
    <t>* Sal-Cesare</t>
    <phoneticPr fontId="5" type="noConversion"/>
  </si>
  <si>
    <t>* Piz-Gaberi</t>
    <phoneticPr fontId="5" type="noConversion"/>
  </si>
  <si>
    <t>박숙미 님</t>
    <phoneticPr fontId="5" type="noConversion"/>
  </si>
  <si>
    <t>3+1</t>
    <phoneticPr fontId="5" type="noConversion"/>
  </si>
  <si>
    <t xml:space="preserve"> </t>
    <phoneticPr fontId="5" type="noConversion"/>
  </si>
  <si>
    <t>정혜원 님</t>
    <phoneticPr fontId="5" type="noConversion"/>
  </si>
  <si>
    <t>박주현 님</t>
    <phoneticPr fontId="5" type="noConversion"/>
  </si>
  <si>
    <t>신을명 님</t>
    <phoneticPr fontId="5" type="noConversion"/>
  </si>
  <si>
    <t>스마일 와인 스쿨</t>
    <phoneticPr fontId="5" type="noConversion"/>
  </si>
  <si>
    <t>고재훈 님</t>
    <phoneticPr fontId="5" type="noConversion"/>
  </si>
  <si>
    <t>김유나 님</t>
    <phoneticPr fontId="5" type="noConversion"/>
  </si>
  <si>
    <t>* 유하빈 사원</t>
    <phoneticPr fontId="5" type="noConversion"/>
  </si>
  <si>
    <t>* 송상민 사원</t>
    <phoneticPr fontId="5" type="noConversion"/>
  </si>
  <si>
    <t>* 최영환 메인</t>
    <phoneticPr fontId="5" type="noConversion"/>
  </si>
  <si>
    <t>* 이길만 주임, 조성훈  사원</t>
    <phoneticPr fontId="5" type="noConversion"/>
  </si>
  <si>
    <t>* 김소영 ,조현우, 윤형록 사원</t>
    <phoneticPr fontId="5" type="noConversion"/>
  </si>
  <si>
    <t>* 매생이 굴 파스타 단품 판매</t>
    <phoneticPr fontId="5" type="noConversion"/>
  </si>
  <si>
    <t>* 6층 롬&amp;테라스 바닥 청소</t>
    <phoneticPr fontId="5" type="noConversion"/>
  </si>
  <si>
    <t>0(1)</t>
    <phoneticPr fontId="5" type="noConversion"/>
  </si>
  <si>
    <t>3(6)</t>
    <phoneticPr fontId="5" type="noConversion"/>
  </si>
  <si>
    <t>4(5)</t>
    <phoneticPr fontId="5" type="noConversion"/>
  </si>
  <si>
    <t>* Ris-Polpo</t>
    <phoneticPr fontId="5" type="noConversion"/>
  </si>
  <si>
    <t>박기한 님</t>
    <phoneticPr fontId="5" type="noConversion"/>
  </si>
  <si>
    <t>문남지 님</t>
    <phoneticPr fontId="5" type="noConversion"/>
  </si>
  <si>
    <t>최한나 님</t>
    <phoneticPr fontId="5" type="noConversion"/>
  </si>
  <si>
    <t>박여진 님</t>
    <phoneticPr fontId="5" type="noConversion"/>
  </si>
  <si>
    <t xml:space="preserve">병원 피부과 회식 </t>
    <phoneticPr fontId="5" type="noConversion"/>
  </si>
  <si>
    <t>바비큐 행사. 6층, 연말모임</t>
    <phoneticPr fontId="5" type="noConversion"/>
  </si>
  <si>
    <t>오윤정 님</t>
    <phoneticPr fontId="5" type="noConversion"/>
  </si>
  <si>
    <t>송효진 님</t>
    <phoneticPr fontId="5" type="noConversion"/>
  </si>
  <si>
    <t>페르난도 님</t>
    <phoneticPr fontId="5" type="noConversion"/>
  </si>
  <si>
    <t>손영애 님</t>
    <phoneticPr fontId="5" type="noConversion"/>
  </si>
  <si>
    <t>* 윤은선, 정동수 사원</t>
    <phoneticPr fontId="5" type="noConversion"/>
  </si>
  <si>
    <t>* 조현우 사원 휴무</t>
    <phoneticPr fontId="5" type="noConversion"/>
  </si>
  <si>
    <t>* 김소영 , 윤형록 사원</t>
    <phoneticPr fontId="5" type="noConversion"/>
  </si>
  <si>
    <t>* 이길만 주임, 조성훈, 조현빈  사원</t>
    <phoneticPr fontId="5" type="noConversion"/>
  </si>
  <si>
    <t>* 이길만 주임, 천상목, 조현빈 사원</t>
    <phoneticPr fontId="5" type="noConversion"/>
  </si>
  <si>
    <t>* 크리스마스 메뉴 시연 및 미장</t>
    <phoneticPr fontId="5" type="noConversion"/>
  </si>
  <si>
    <t>* 크리스마스 메뉴 시식 및 교육</t>
    <phoneticPr fontId="5" type="noConversion"/>
  </si>
  <si>
    <t>Risotto</t>
    <phoneticPr fontId="5" type="noConversion"/>
  </si>
  <si>
    <t>Christmas SET</t>
    <phoneticPr fontId="5" type="noConversion"/>
  </si>
  <si>
    <t>0(3)</t>
    <phoneticPr fontId="5" type="noConversion"/>
  </si>
  <si>
    <t>2(3)</t>
    <phoneticPr fontId="5" type="noConversion"/>
  </si>
  <si>
    <t>1(7)</t>
    <phoneticPr fontId="5" type="noConversion"/>
  </si>
  <si>
    <t>* Christmas SET</t>
    <phoneticPr fontId="5" type="noConversion"/>
  </si>
  <si>
    <t>송성택 님</t>
    <phoneticPr fontId="5" type="noConversion"/>
  </si>
  <si>
    <t>신윤호 님</t>
    <phoneticPr fontId="5" type="noConversion"/>
  </si>
  <si>
    <t>정인숙 님</t>
    <phoneticPr fontId="5" type="noConversion"/>
  </si>
  <si>
    <t>최수영 님</t>
    <phoneticPr fontId="5" type="noConversion"/>
  </si>
  <si>
    <t>김재희 님</t>
    <phoneticPr fontId="5" type="noConversion"/>
  </si>
  <si>
    <t>강형석 님</t>
    <phoneticPr fontId="5" type="noConversion"/>
  </si>
  <si>
    <t>신성필 님</t>
    <phoneticPr fontId="5" type="noConversion"/>
  </si>
  <si>
    <t>이창현 님</t>
    <phoneticPr fontId="5" type="noConversion"/>
  </si>
  <si>
    <t>조영준 님</t>
    <phoneticPr fontId="5" type="noConversion"/>
  </si>
  <si>
    <t>정서윤 님</t>
    <phoneticPr fontId="5" type="noConversion"/>
  </si>
  <si>
    <t>* 이성호, 유하빈, 강신욱사원</t>
    <phoneticPr fontId="5" type="noConversion"/>
  </si>
  <si>
    <t>* 김정필 동부산 베이크 지원</t>
    <phoneticPr fontId="5" type="noConversion"/>
  </si>
  <si>
    <t>* 김소영 , 조현우, 윤형록 사원</t>
    <phoneticPr fontId="5" type="noConversion"/>
  </si>
  <si>
    <t>* 이길만 주임, 천상목, 조성훈, 조현빈  사원</t>
    <phoneticPr fontId="5" type="noConversion"/>
  </si>
  <si>
    <t>* 이길만 주임, 정화영 사원</t>
    <phoneticPr fontId="5" type="noConversion"/>
  </si>
  <si>
    <t>* 점심시간 보다는 저녁시간에 손님이 꾸준히 왔으며, 2명 단위의 손님이 많았습니다.</t>
    <phoneticPr fontId="5" type="noConversion"/>
  </si>
  <si>
    <t>0(3)</t>
    <phoneticPr fontId="5" type="noConversion"/>
  </si>
  <si>
    <t>3(10)</t>
    <phoneticPr fontId="5" type="noConversion"/>
  </si>
  <si>
    <t>4(11)</t>
    <phoneticPr fontId="5" type="noConversion"/>
  </si>
  <si>
    <t xml:space="preserve">선재 부부 치과 </t>
    <phoneticPr fontId="5" type="noConversion"/>
  </si>
  <si>
    <t>단골, 룸사용</t>
    <phoneticPr fontId="5" type="noConversion"/>
  </si>
  <si>
    <t>이동우 님</t>
    <phoneticPr fontId="5" type="noConversion"/>
  </si>
  <si>
    <t>정윤희 님</t>
    <phoneticPr fontId="5" type="noConversion"/>
  </si>
  <si>
    <t>배지호 님</t>
    <phoneticPr fontId="5" type="noConversion"/>
  </si>
  <si>
    <t>박준호 님</t>
    <phoneticPr fontId="5" type="noConversion"/>
  </si>
  <si>
    <t>윤상식 님</t>
    <phoneticPr fontId="5" type="noConversion"/>
  </si>
  <si>
    <t>정길호 님</t>
    <phoneticPr fontId="5" type="noConversion"/>
  </si>
  <si>
    <t>김보영 님</t>
    <phoneticPr fontId="5" type="noConversion"/>
  </si>
  <si>
    <t>김성택 님</t>
    <phoneticPr fontId="5" type="noConversion"/>
  </si>
  <si>
    <t>박준범 님</t>
    <phoneticPr fontId="5" type="noConversion"/>
  </si>
  <si>
    <t>설민아 님</t>
    <phoneticPr fontId="5" type="noConversion"/>
  </si>
  <si>
    <t>김형석 님</t>
    <phoneticPr fontId="5" type="noConversion"/>
  </si>
  <si>
    <t>* 강신욱사원</t>
    <phoneticPr fontId="5" type="noConversion"/>
  </si>
  <si>
    <t>* 송상민, 이성호, 유하빈 사원</t>
    <phoneticPr fontId="5" type="noConversion"/>
  </si>
  <si>
    <t>* 단감 피클 생산</t>
    <phoneticPr fontId="5" type="noConversion"/>
  </si>
  <si>
    <t>* 점심시간에는 가족단위 손님이 많았으며, 저녁시간대에는 2명 단위의 손님이 많이 방문하셨습니다.</t>
    <phoneticPr fontId="5" type="noConversion"/>
  </si>
  <si>
    <t>* 김소영 , 정화영, 조현우 사원</t>
    <phoneticPr fontId="5" type="noConversion"/>
  </si>
  <si>
    <t>2(5)</t>
    <phoneticPr fontId="5" type="noConversion"/>
  </si>
  <si>
    <t>1(4)</t>
    <phoneticPr fontId="5" type="noConversion"/>
  </si>
  <si>
    <t>0(10)</t>
    <phoneticPr fontId="5" type="noConversion"/>
  </si>
  <si>
    <t>1(12)</t>
    <phoneticPr fontId="5" type="noConversion"/>
  </si>
  <si>
    <t>* Piz-Margherita</t>
    <phoneticPr fontId="5" type="noConversion"/>
  </si>
  <si>
    <t>조인영 님</t>
    <phoneticPr fontId="5" type="noConversion"/>
  </si>
  <si>
    <t>양진아 님</t>
    <phoneticPr fontId="5" type="noConversion"/>
  </si>
  <si>
    <t>남승연 님</t>
    <phoneticPr fontId="5" type="noConversion"/>
  </si>
  <si>
    <t>이호중 님</t>
    <phoneticPr fontId="5" type="noConversion"/>
  </si>
  <si>
    <t>이한나 님</t>
    <phoneticPr fontId="5" type="noConversion"/>
  </si>
  <si>
    <t>이미선 님</t>
    <phoneticPr fontId="5" type="noConversion"/>
  </si>
  <si>
    <t>오미정 님</t>
    <phoneticPr fontId="5" type="noConversion"/>
  </si>
  <si>
    <t>김연주 님</t>
    <phoneticPr fontId="5" type="noConversion"/>
  </si>
  <si>
    <t>송최고 님</t>
    <phoneticPr fontId="5" type="noConversion"/>
  </si>
  <si>
    <t>* 송상민, 이성호사원</t>
    <phoneticPr fontId="5" type="noConversion"/>
  </si>
  <si>
    <t xml:space="preserve">* 식전빵 테이스팅 </t>
    <phoneticPr fontId="5" type="noConversion"/>
  </si>
  <si>
    <t>* 천상목, 윤형록, 조현빈  사원</t>
    <phoneticPr fontId="5" type="noConversion"/>
  </si>
  <si>
    <t>* 27일 바비큐 행사 준비 및 메뉴교육</t>
    <phoneticPr fontId="5" type="noConversion"/>
  </si>
  <si>
    <t>1(6)</t>
    <phoneticPr fontId="5" type="noConversion"/>
  </si>
  <si>
    <t>2(6)</t>
    <phoneticPr fontId="5" type="noConversion"/>
  </si>
  <si>
    <t>2(14)</t>
    <phoneticPr fontId="5" type="noConversion"/>
  </si>
  <si>
    <t>* BBQ</t>
    <phoneticPr fontId="5" type="noConversion"/>
  </si>
  <si>
    <t>이미옥 님</t>
    <phoneticPr fontId="5" type="noConversion"/>
  </si>
  <si>
    <t>연말 가족 모임, 바베큐행사, 6층, 최근에 주목되는 V.I.P 단골</t>
    <phoneticPr fontId="5" type="noConversion"/>
  </si>
  <si>
    <t>심혜민 님</t>
    <phoneticPr fontId="5" type="noConversion"/>
  </si>
  <si>
    <t>아사모 님</t>
    <phoneticPr fontId="5" type="noConversion"/>
  </si>
  <si>
    <t>김유경 님</t>
    <phoneticPr fontId="5" type="noConversion"/>
  </si>
  <si>
    <t>박혜은님</t>
    <phoneticPr fontId="5" type="noConversion"/>
  </si>
  <si>
    <t xml:space="preserve">6층 바비큐 행사 </t>
    <phoneticPr fontId="5" type="noConversion"/>
  </si>
  <si>
    <t>김선오 님</t>
    <phoneticPr fontId="5" type="noConversion"/>
  </si>
  <si>
    <t>김남호 님</t>
    <phoneticPr fontId="5" type="noConversion"/>
  </si>
  <si>
    <t>박재석 님</t>
    <phoneticPr fontId="5" type="noConversion"/>
  </si>
  <si>
    <t xml:space="preserve"> 강재현 님</t>
    <phoneticPr fontId="5" type="noConversion"/>
  </si>
  <si>
    <t>* 윤은선 사원</t>
    <phoneticPr fontId="5" type="noConversion"/>
  </si>
  <si>
    <t xml:space="preserve">* 6층 바비큐 행사 그릴링 </t>
    <phoneticPr fontId="5" type="noConversion"/>
  </si>
  <si>
    <t>* 점심시간과 저녁시간에 각각 바비큐 행사가 있었습니다.</t>
    <phoneticPr fontId="5" type="noConversion"/>
  </si>
  <si>
    <t>* 윤형록 사원 바비큐 행사 교육 및 시연</t>
    <phoneticPr fontId="5" type="noConversion"/>
  </si>
  <si>
    <t>4(14)</t>
    <phoneticPr fontId="5" type="noConversion"/>
  </si>
  <si>
    <t>* Lunch Tasting Coarse</t>
    <phoneticPr fontId="5" type="noConversion"/>
  </si>
  <si>
    <t>이연서 님</t>
    <phoneticPr fontId="5" type="noConversion"/>
  </si>
  <si>
    <t>돌잔치, 런치테이스팅, 6층</t>
    <phoneticPr fontId="5" type="noConversion"/>
  </si>
  <si>
    <t>서동연 님</t>
    <phoneticPr fontId="5" type="noConversion"/>
  </si>
  <si>
    <t>정현지 님</t>
    <phoneticPr fontId="5" type="noConversion"/>
  </si>
  <si>
    <t>호세 님</t>
    <phoneticPr fontId="5" type="noConversion"/>
  </si>
  <si>
    <t>한의석 님</t>
    <phoneticPr fontId="5" type="noConversion"/>
  </si>
  <si>
    <t>박희준 님</t>
    <phoneticPr fontId="5" type="noConversion"/>
  </si>
  <si>
    <t>홍수경 님</t>
    <phoneticPr fontId="5" type="noConversion"/>
  </si>
  <si>
    <t>박영은 님</t>
    <phoneticPr fontId="5" type="noConversion"/>
  </si>
  <si>
    <t>정재한 님</t>
    <phoneticPr fontId="5" type="noConversion"/>
  </si>
  <si>
    <t>홍민영 님</t>
    <phoneticPr fontId="5" type="noConversion"/>
  </si>
  <si>
    <t>* 윤은선 사원</t>
    <phoneticPr fontId="5" type="noConversion"/>
  </si>
  <si>
    <t>* 후드 청소</t>
    <phoneticPr fontId="5" type="noConversion"/>
  </si>
  <si>
    <t>* 정화영, 조현우 사원</t>
    <phoneticPr fontId="5" type="noConversion"/>
  </si>
  <si>
    <t>* 김소영, 윤형록, 조현빈 사원</t>
    <phoneticPr fontId="5" type="noConversion"/>
  </si>
  <si>
    <t>* 이길만 주임</t>
    <phoneticPr fontId="5" type="noConversion"/>
  </si>
  <si>
    <t>* 천상목, 조성훈 사원</t>
    <phoneticPr fontId="5" type="noConversion"/>
  </si>
  <si>
    <t>* 금일은 단골분들의 방문이 많았으며, 연말 모임이 많았습니다.</t>
    <phoneticPr fontId="5" type="noConversion"/>
  </si>
  <si>
    <t>0(8)</t>
    <phoneticPr fontId="5" type="noConversion"/>
  </si>
  <si>
    <t>2(16)</t>
    <phoneticPr fontId="5" type="noConversion"/>
  </si>
  <si>
    <t>이종호 님</t>
    <phoneticPr fontId="5" type="noConversion"/>
  </si>
  <si>
    <t>황숙영 님</t>
    <phoneticPr fontId="5" type="noConversion"/>
  </si>
  <si>
    <t>이재희 님</t>
    <phoneticPr fontId="5" type="noConversion"/>
  </si>
  <si>
    <t>성윤정 님</t>
    <phoneticPr fontId="5" type="noConversion"/>
  </si>
  <si>
    <t>* 최영환 주임, 유하빈 사원</t>
    <phoneticPr fontId="5" type="noConversion"/>
  </si>
  <si>
    <t>* 송상민 사원</t>
    <phoneticPr fontId="5" type="noConversion"/>
  </si>
  <si>
    <t>* 김소영 사원 휴무, 천상목, 윤형록 사원 하프근무</t>
    <phoneticPr fontId="5" type="noConversion"/>
  </si>
  <si>
    <t>* 정화영, 윤형록, 조현빈 사원</t>
    <phoneticPr fontId="5" type="noConversion"/>
  </si>
  <si>
    <t>* 이길만 주임,천상목, 조성훈 사원</t>
    <phoneticPr fontId="5" type="noConversion"/>
  </si>
  <si>
    <t>* 주방 대청소</t>
    <phoneticPr fontId="5" type="noConversion"/>
  </si>
  <si>
    <t>* 야채 칩 생산 및 테이스팅</t>
    <phoneticPr fontId="5" type="noConversion"/>
  </si>
  <si>
    <t>* 홀 대청소 (백사이드,5층홀,5층룸)</t>
    <phoneticPr fontId="5" type="noConversion"/>
  </si>
  <si>
    <t>Pasta</t>
    <phoneticPr fontId="5" type="noConversion"/>
  </si>
  <si>
    <t>0(12)</t>
    <phoneticPr fontId="5" type="noConversion"/>
  </si>
  <si>
    <t>0(8)</t>
    <phoneticPr fontId="5" type="noConversion"/>
  </si>
  <si>
    <t>3(18)</t>
    <phoneticPr fontId="5" type="noConversion"/>
  </si>
  <si>
    <t>2(18)</t>
    <phoneticPr fontId="5" type="noConversion"/>
  </si>
  <si>
    <t>* Lunch B set</t>
    <phoneticPr fontId="5" type="noConversion"/>
  </si>
  <si>
    <t>* Ris-Mare</t>
    <phoneticPr fontId="5" type="noConversion"/>
  </si>
  <si>
    <t>* Piz-Jamon</t>
    <phoneticPr fontId="5" type="noConversion"/>
  </si>
  <si>
    <t>오미정 님</t>
    <phoneticPr fontId="5" type="noConversion"/>
  </si>
  <si>
    <t>한재정 님</t>
    <phoneticPr fontId="5" type="noConversion"/>
  </si>
  <si>
    <t>한재정 님 성형외과 V.I.P 손님 접대</t>
    <phoneticPr fontId="5" type="noConversion"/>
  </si>
  <si>
    <t>이단비 님</t>
    <phoneticPr fontId="5" type="noConversion"/>
  </si>
  <si>
    <t>오가현 님</t>
    <phoneticPr fontId="5" type="noConversion"/>
  </si>
  <si>
    <t>박민준 님</t>
    <phoneticPr fontId="5" type="noConversion"/>
  </si>
  <si>
    <t xml:space="preserve"> 정주리 님</t>
    <phoneticPr fontId="5" type="noConversion"/>
  </si>
  <si>
    <t>* 김소영, 조성훈 사원 휴무</t>
    <phoneticPr fontId="5" type="noConversion"/>
  </si>
  <si>
    <t>* 이길만 주임,천상목, 조현우 사원</t>
    <phoneticPr fontId="5" type="noConversion"/>
  </si>
  <si>
    <t>* 송상민, 강신욱 사원</t>
    <phoneticPr fontId="5" type="noConversion"/>
  </si>
  <si>
    <t>* 배추칩 생산</t>
    <phoneticPr fontId="5" type="noConversion"/>
  </si>
  <si>
    <t>* 이성호 사원</t>
    <phoneticPr fontId="5" type="noConversion"/>
  </si>
  <si>
    <t xml:space="preserve">* 단골 한재정님이 운영하는 병원에서 V.I.P 중국 고객분들이 오셨습니다. </t>
    <phoneticPr fontId="5" type="noConversion"/>
  </si>
  <si>
    <t>현대카드 고메위크</t>
    <phoneticPr fontId="5" type="noConversion"/>
  </si>
  <si>
    <t>0(8)</t>
    <phoneticPr fontId="5" type="noConversion"/>
  </si>
  <si>
    <t>1(19)</t>
    <phoneticPr fontId="5" type="noConversion"/>
  </si>
  <si>
    <t>2(20)</t>
    <phoneticPr fontId="5" type="noConversion"/>
  </si>
  <si>
    <t>이용금 님</t>
    <phoneticPr fontId="5" type="noConversion"/>
  </si>
  <si>
    <t>김연희 님</t>
    <phoneticPr fontId="5" type="noConversion"/>
  </si>
  <si>
    <t>하미애 님</t>
    <phoneticPr fontId="5" type="noConversion"/>
  </si>
  <si>
    <t>정명영 님</t>
    <phoneticPr fontId="5" type="noConversion"/>
  </si>
  <si>
    <t>김혜연 님</t>
    <phoneticPr fontId="5" type="noConversion"/>
  </si>
  <si>
    <t>김동현 님</t>
    <phoneticPr fontId="5" type="noConversion"/>
  </si>
  <si>
    <t>노귀혜 님</t>
    <phoneticPr fontId="5" type="noConversion"/>
  </si>
  <si>
    <t>정영환 님</t>
    <phoneticPr fontId="5" type="noConversion"/>
  </si>
  <si>
    <t>황지해 님</t>
    <phoneticPr fontId="5" type="noConversion"/>
  </si>
  <si>
    <t>* 윤형록 사원</t>
    <phoneticPr fontId="5" type="noConversion"/>
  </si>
  <si>
    <t>* 김소영, 정화영, 조현빈 사원</t>
    <phoneticPr fontId="5" type="noConversion"/>
  </si>
  <si>
    <t>* 이길만 주임,천상목, 조성훈, 조현우 사원</t>
    <phoneticPr fontId="5" type="noConversion"/>
  </si>
  <si>
    <t>* 1월1일 신정 휴무 식자재 정리</t>
    <phoneticPr fontId="5" type="noConversion"/>
  </si>
  <si>
    <t>* 저녁시간에 모임하는 손님들이 많이 방문하셨습니다.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</si>
</sst>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\&quot;#,##0;[Red]\-&quot;\&quot;#,##0"/>
    <numFmt numFmtId="42" formatCode="_-&quot;\&quot;* #,##0_-;\-&quot;\&quot;* #,##0_-;_-&quot;\&quot;* &quot;-&quot;_-;_-@_-"/>
    <numFmt numFmtId="41" formatCode="_-* #,##0_-;\-* #,##0_-;_-* &quot;-&quot;_-;_-@_-"/>
    <numFmt numFmtId="176" formatCode="0.0%"/>
    <numFmt numFmtId="177" formatCode="0_);[Red]\(0\)"/>
  </numFmts>
  <fonts count="18" x14ac:knownFonts="1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6" fontId="0" fillId="0" borderId="0" xfId="0" applyNumberFormat="1"/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1" fontId="9" fillId="0" borderId="1" xfId="37" applyFont="1" applyBorder="1" applyAlignment="1">
      <alignment vertical="center"/>
    </xf>
    <xf numFmtId="176" fontId="9" fillId="0" borderId="1" xfId="35" applyNumberFormat="1" applyFont="1" applyBorder="1" applyAlignment="1">
      <alignment horizontal="right" vertical="center"/>
    </xf>
    <xf numFmtId="41" fontId="9" fillId="0" borderId="1" xfId="37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1" fontId="0" fillId="0" borderId="0" xfId="0" applyNumberFormat="1"/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24" sqref="C24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30" t="s">
        <v>4</v>
      </c>
      <c r="B2" s="17">
        <v>41974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30" t="s">
        <v>5</v>
      </c>
      <c r="B4" s="4">
        <v>2364000</v>
      </c>
      <c r="C4" s="10" t="s">
        <v>54</v>
      </c>
      <c r="D4" s="12">
        <v>0.04</v>
      </c>
      <c r="E4" s="11" t="s">
        <v>55</v>
      </c>
      <c r="F4" s="12">
        <v>0.03</v>
      </c>
    </row>
    <row r="5" spans="1:6" ht="17.100000000000001" customHeight="1" x14ac:dyDescent="0.3">
      <c r="A5" s="30" t="s">
        <v>6</v>
      </c>
      <c r="B5" s="4">
        <f>B6-B4</f>
        <v>350600</v>
      </c>
      <c r="C5" s="11" t="s">
        <v>56</v>
      </c>
      <c r="D5" s="12">
        <v>0.02</v>
      </c>
      <c r="E5" s="11" t="s">
        <v>57</v>
      </c>
      <c r="F5" s="12">
        <v>0.17</v>
      </c>
    </row>
    <row r="6" spans="1:6" ht="17.100000000000001" customHeight="1" x14ac:dyDescent="0.3">
      <c r="A6" s="30" t="s">
        <v>7</v>
      </c>
      <c r="B6" s="4">
        <v>2714600</v>
      </c>
      <c r="C6" s="10" t="s">
        <v>68</v>
      </c>
      <c r="D6" s="12">
        <v>7.0000000000000007E-2</v>
      </c>
      <c r="E6" s="11" t="s">
        <v>58</v>
      </c>
      <c r="F6" s="12">
        <v>0.06</v>
      </c>
    </row>
    <row r="7" spans="1:6" ht="17.100000000000001" customHeight="1" x14ac:dyDescent="0.3">
      <c r="A7" s="30" t="s">
        <v>8</v>
      </c>
      <c r="B7" s="4">
        <v>2714600</v>
      </c>
      <c r="C7" s="11" t="s">
        <v>34</v>
      </c>
      <c r="D7" s="12">
        <v>7.0000000000000007E-2</v>
      </c>
      <c r="E7" s="11" t="s">
        <v>59</v>
      </c>
      <c r="F7" s="12">
        <v>0.2</v>
      </c>
    </row>
    <row r="8" spans="1:6" ht="17.100000000000001" customHeight="1" x14ac:dyDescent="0.3">
      <c r="A8" s="30" t="s">
        <v>13</v>
      </c>
      <c r="B8" s="4">
        <v>143984040</v>
      </c>
      <c r="C8" s="10" t="s">
        <v>35</v>
      </c>
      <c r="D8" s="12">
        <v>0.01</v>
      </c>
      <c r="E8" s="11" t="s">
        <v>71</v>
      </c>
      <c r="F8" s="12">
        <v>0.31</v>
      </c>
    </row>
    <row r="9" spans="1:6" ht="17.100000000000001" customHeight="1" x14ac:dyDescent="0.3">
      <c r="A9" s="30" t="s">
        <v>28</v>
      </c>
      <c r="B9" s="6">
        <f>B7/B8</f>
        <v>1.8853478482754062E-2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30" t="s">
        <v>19</v>
      </c>
      <c r="C11" s="30" t="s">
        <v>15</v>
      </c>
      <c r="D11" s="30" t="s">
        <v>18</v>
      </c>
      <c r="E11" s="30" t="s">
        <v>9</v>
      </c>
      <c r="F11" s="18" t="s">
        <v>10</v>
      </c>
    </row>
    <row r="12" spans="1:6" ht="17.100000000000001" customHeight="1" x14ac:dyDescent="0.3">
      <c r="A12" s="89"/>
      <c r="B12" s="23" t="s">
        <v>76</v>
      </c>
      <c r="C12" s="19">
        <v>0</v>
      </c>
      <c r="D12" s="90" t="s">
        <v>16</v>
      </c>
      <c r="E12" s="23" t="s">
        <v>75</v>
      </c>
      <c r="F12" s="19">
        <v>19</v>
      </c>
    </row>
    <row r="13" spans="1:6" ht="17.100000000000001" customHeight="1" x14ac:dyDescent="0.3">
      <c r="A13" s="89"/>
      <c r="B13" s="23" t="s">
        <v>63</v>
      </c>
      <c r="C13" s="19">
        <v>2</v>
      </c>
      <c r="D13" s="90"/>
      <c r="E13" s="23" t="s">
        <v>62</v>
      </c>
      <c r="F13" s="19">
        <v>7</v>
      </c>
    </row>
    <row r="14" spans="1:6" ht="17.100000000000001" customHeight="1" x14ac:dyDescent="0.3">
      <c r="A14" s="89"/>
      <c r="B14" s="23" t="s">
        <v>70</v>
      </c>
      <c r="C14" s="19">
        <v>0</v>
      </c>
      <c r="D14" s="90" t="s">
        <v>17</v>
      </c>
      <c r="E14" s="23" t="s">
        <v>77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>
        <v>2</v>
      </c>
      <c r="D15" s="90"/>
      <c r="E15" s="23" t="s">
        <v>76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30" t="s">
        <v>33</v>
      </c>
      <c r="C17" s="30" t="s">
        <v>21</v>
      </c>
      <c r="D17" s="30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78</v>
      </c>
      <c r="D18" s="13">
        <v>4</v>
      </c>
      <c r="E18" s="94"/>
      <c r="F18" s="95"/>
    </row>
    <row r="19" spans="1:6" ht="17.100000000000001" customHeight="1" x14ac:dyDescent="0.3">
      <c r="A19" s="89"/>
      <c r="B19" s="27">
        <v>0.5</v>
      </c>
      <c r="C19" s="27" t="s">
        <v>79</v>
      </c>
      <c r="D19" s="13">
        <v>4</v>
      </c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0.79166666666666663</v>
      </c>
      <c r="C24" s="27" t="s">
        <v>80</v>
      </c>
      <c r="D24" s="13">
        <v>12</v>
      </c>
      <c r="E24" s="94"/>
      <c r="F24" s="95"/>
    </row>
    <row r="25" spans="1:6" ht="17.100000000000001" customHeight="1" x14ac:dyDescent="0.3">
      <c r="A25" s="89"/>
      <c r="B25" s="27">
        <v>0.83333333333333337</v>
      </c>
      <c r="C25" s="27" t="s">
        <v>81</v>
      </c>
      <c r="D25" s="13">
        <v>3</v>
      </c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61</v>
      </c>
      <c r="D31" s="96" t="s">
        <v>20</v>
      </c>
      <c r="E31" s="30" t="s">
        <v>37</v>
      </c>
      <c r="F31" s="24" t="s">
        <v>82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83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67</v>
      </c>
    </row>
    <row r="34" spans="1:6" ht="17.100000000000001" customHeight="1" x14ac:dyDescent="0.3">
      <c r="A34" s="98"/>
      <c r="B34" s="22" t="s">
        <v>40</v>
      </c>
      <c r="C34" s="25" t="s">
        <v>48</v>
      </c>
      <c r="D34" s="101"/>
      <c r="E34" s="18" t="s">
        <v>44</v>
      </c>
      <c r="F34" s="26" t="s">
        <v>84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85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86</v>
      </c>
      <c r="C38" s="104"/>
      <c r="D38" s="104"/>
      <c r="E38" s="104"/>
      <c r="F38" s="105"/>
    </row>
    <row r="39" spans="1:6" ht="17.100000000000001" customHeight="1" x14ac:dyDescent="0.3">
      <c r="A39" s="99"/>
      <c r="B39" s="103" t="s">
        <v>87</v>
      </c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87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88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31" t="s">
        <v>30</v>
      </c>
      <c r="B44" s="113"/>
      <c r="C44" s="114"/>
      <c r="D44" s="31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29" t="s">
        <v>11</v>
      </c>
      <c r="E45" s="109" t="str">
        <f>B39</f>
        <v xml:space="preserve">* 12월 전체 미팅 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D31" sqref="D31:D35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53" t="s">
        <v>4</v>
      </c>
      <c r="B2" s="17">
        <v>41983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53" t="s">
        <v>5</v>
      </c>
      <c r="B4" s="4">
        <v>1207000</v>
      </c>
      <c r="C4" s="10" t="s">
        <v>54</v>
      </c>
      <c r="D4" s="12">
        <v>0.06</v>
      </c>
      <c r="E4" s="11" t="s">
        <v>55</v>
      </c>
      <c r="F4" s="12">
        <v>0.09</v>
      </c>
    </row>
    <row r="5" spans="1:6" ht="17.100000000000001" customHeight="1" x14ac:dyDescent="0.3">
      <c r="A5" s="53" t="s">
        <v>6</v>
      </c>
      <c r="B5" s="4">
        <f>B6-B4</f>
        <v>968600</v>
      </c>
      <c r="C5" s="11" t="s">
        <v>56</v>
      </c>
      <c r="D5" s="12">
        <v>0.05</v>
      </c>
      <c r="E5" s="11" t="s">
        <v>228</v>
      </c>
      <c r="F5" s="12">
        <v>0.09</v>
      </c>
    </row>
    <row r="6" spans="1:6" ht="17.100000000000001" customHeight="1" x14ac:dyDescent="0.3">
      <c r="A6" s="53" t="s">
        <v>7</v>
      </c>
      <c r="B6" s="4">
        <v>2175600</v>
      </c>
      <c r="C6" s="10" t="s">
        <v>68</v>
      </c>
      <c r="D6" s="12">
        <v>0.08</v>
      </c>
      <c r="E6" s="11" t="s">
        <v>58</v>
      </c>
      <c r="F6" s="12">
        <v>0.16</v>
      </c>
    </row>
    <row r="7" spans="1:6" ht="17.100000000000001" customHeight="1" x14ac:dyDescent="0.3">
      <c r="A7" s="53" t="s">
        <v>8</v>
      </c>
      <c r="B7" s="4">
        <v>24065600</v>
      </c>
      <c r="C7" s="11" t="s">
        <v>34</v>
      </c>
      <c r="D7" s="12">
        <v>0.17</v>
      </c>
      <c r="E7" s="11" t="s">
        <v>59</v>
      </c>
      <c r="F7" s="12">
        <v>0.22</v>
      </c>
    </row>
    <row r="8" spans="1:6" ht="17.100000000000001" customHeight="1" x14ac:dyDescent="0.3">
      <c r="A8" s="53" t="s">
        <v>13</v>
      </c>
      <c r="B8" s="4">
        <v>143984040</v>
      </c>
      <c r="C8" s="10" t="s">
        <v>35</v>
      </c>
      <c r="D8" s="12">
        <v>0.06</v>
      </c>
      <c r="E8" s="11"/>
      <c r="F8" s="12"/>
    </row>
    <row r="9" spans="1:6" ht="17.100000000000001" customHeight="1" x14ac:dyDescent="0.3">
      <c r="A9" s="53" t="s">
        <v>28</v>
      </c>
      <c r="B9" s="6">
        <f>B7/B8</f>
        <v>0.16714074698834677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53" t="s">
        <v>19</v>
      </c>
      <c r="C11" s="53" t="s">
        <v>15</v>
      </c>
      <c r="D11" s="53" t="s">
        <v>18</v>
      </c>
      <c r="E11" s="53" t="s">
        <v>9</v>
      </c>
      <c r="F11" s="18" t="s">
        <v>10</v>
      </c>
    </row>
    <row r="12" spans="1:6" ht="17.100000000000001" customHeight="1" x14ac:dyDescent="0.3">
      <c r="A12" s="89"/>
      <c r="B12" s="23" t="s">
        <v>213</v>
      </c>
      <c r="C12" s="19" t="s">
        <v>148</v>
      </c>
      <c r="D12" s="90" t="s">
        <v>16</v>
      </c>
      <c r="E12" s="23" t="s">
        <v>152</v>
      </c>
      <c r="F12" s="19">
        <v>6</v>
      </c>
    </row>
    <row r="13" spans="1:6" ht="17.100000000000001" customHeight="1" x14ac:dyDescent="0.3">
      <c r="A13" s="89"/>
      <c r="B13" s="23" t="s">
        <v>146</v>
      </c>
      <c r="C13" s="19" t="s">
        <v>240</v>
      </c>
      <c r="D13" s="90"/>
      <c r="E13" s="23" t="s">
        <v>243</v>
      </c>
      <c r="F13" s="19">
        <v>4</v>
      </c>
    </row>
    <row r="14" spans="1:6" ht="17.100000000000001" customHeight="1" x14ac:dyDescent="0.3">
      <c r="A14" s="89"/>
      <c r="B14" s="23" t="s">
        <v>70</v>
      </c>
      <c r="C14" s="19" t="s">
        <v>241</v>
      </c>
      <c r="D14" s="90" t="s">
        <v>17</v>
      </c>
      <c r="E14" s="23" t="s">
        <v>214</v>
      </c>
      <c r="F14" s="19">
        <v>0</v>
      </c>
    </row>
    <row r="15" spans="1:6" ht="17.100000000000001" customHeight="1" x14ac:dyDescent="0.3">
      <c r="A15" s="89"/>
      <c r="B15" s="23" t="s">
        <v>214</v>
      </c>
      <c r="C15" s="19" t="s">
        <v>242</v>
      </c>
      <c r="D15" s="90"/>
      <c r="E15" s="23" t="s">
        <v>244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53" t="s">
        <v>33</v>
      </c>
      <c r="C17" s="53" t="s">
        <v>21</v>
      </c>
      <c r="D17" s="53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245</v>
      </c>
      <c r="D18" s="13">
        <v>7</v>
      </c>
      <c r="E18" s="94"/>
      <c r="F18" s="95"/>
    </row>
    <row r="19" spans="1:6" ht="17.100000000000001" customHeight="1" x14ac:dyDescent="0.3">
      <c r="A19" s="89"/>
      <c r="B19" s="27"/>
      <c r="C19" s="27"/>
      <c r="D19" s="13"/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0.79166666666666663</v>
      </c>
      <c r="C24" s="27" t="s">
        <v>246</v>
      </c>
      <c r="D24" s="13">
        <v>5</v>
      </c>
      <c r="E24" s="94" t="s">
        <v>247</v>
      </c>
      <c r="F24" s="95"/>
    </row>
    <row r="25" spans="1:6" ht="17.100000000000001" customHeight="1" x14ac:dyDescent="0.3">
      <c r="A25" s="89"/>
      <c r="B25" s="27">
        <v>0.8125</v>
      </c>
      <c r="C25" s="27" t="s">
        <v>248</v>
      </c>
      <c r="D25" s="13">
        <v>4</v>
      </c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61</v>
      </c>
      <c r="D31" s="96" t="s">
        <v>20</v>
      </c>
      <c r="E31" s="53" t="s">
        <v>37</v>
      </c>
      <c r="F31" s="24" t="s">
        <v>253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254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255</v>
      </c>
    </row>
    <row r="34" spans="1:6" ht="17.100000000000001" customHeight="1" x14ac:dyDescent="0.3">
      <c r="A34" s="98"/>
      <c r="B34" s="22" t="s">
        <v>40</v>
      </c>
      <c r="C34" s="25" t="s">
        <v>49</v>
      </c>
      <c r="D34" s="101"/>
      <c r="E34" s="18" t="s">
        <v>44</v>
      </c>
      <c r="F34" s="26"/>
    </row>
    <row r="35" spans="1:6" ht="17.100000000000001" customHeight="1" x14ac:dyDescent="0.3">
      <c r="A35" s="99"/>
      <c r="B35" s="22" t="s">
        <v>41</v>
      </c>
      <c r="C35" s="25" t="s">
        <v>235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249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250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251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252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2" t="s">
        <v>30</v>
      </c>
      <c r="B44" s="113"/>
      <c r="C44" s="114"/>
      <c r="D44" s="52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51" t="s">
        <v>11</v>
      </c>
      <c r="E45" s="109">
        <f>B39</f>
        <v>0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53" t="s">
        <v>4</v>
      </c>
      <c r="B2" s="17">
        <v>41984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53" t="s">
        <v>5</v>
      </c>
      <c r="B4" s="4">
        <v>851500</v>
      </c>
      <c r="C4" s="10" t="s">
        <v>54</v>
      </c>
      <c r="D4" s="12">
        <v>0.06</v>
      </c>
      <c r="E4" s="11" t="s">
        <v>55</v>
      </c>
      <c r="F4" s="12">
        <v>0.06</v>
      </c>
    </row>
    <row r="5" spans="1:6" ht="17.100000000000001" customHeight="1" x14ac:dyDescent="0.3">
      <c r="A5" s="53" t="s">
        <v>6</v>
      </c>
      <c r="B5" s="4">
        <f>B6-B4</f>
        <v>1578400</v>
      </c>
      <c r="C5" s="11" t="s">
        <v>56</v>
      </c>
      <c r="D5" s="12">
        <v>0.03</v>
      </c>
      <c r="E5" s="11" t="s">
        <v>228</v>
      </c>
      <c r="F5" s="12">
        <v>0.24</v>
      </c>
    </row>
    <row r="6" spans="1:6" ht="17.100000000000001" customHeight="1" x14ac:dyDescent="0.3">
      <c r="A6" s="53" t="s">
        <v>7</v>
      </c>
      <c r="B6" s="4">
        <v>2429900</v>
      </c>
      <c r="C6" s="10" t="s">
        <v>68</v>
      </c>
      <c r="D6" s="12">
        <v>0.06</v>
      </c>
      <c r="E6" s="11" t="s">
        <v>58</v>
      </c>
      <c r="F6" s="12">
        <v>0.27</v>
      </c>
    </row>
    <row r="7" spans="1:6" ht="17.100000000000001" customHeight="1" x14ac:dyDescent="0.3">
      <c r="A7" s="53" t="s">
        <v>8</v>
      </c>
      <c r="B7" s="4">
        <v>26495500</v>
      </c>
      <c r="C7" s="11" t="s">
        <v>34</v>
      </c>
      <c r="D7" s="12">
        <v>0.13</v>
      </c>
      <c r="E7" s="11" t="s">
        <v>59</v>
      </c>
      <c r="F7" s="12">
        <v>0.13</v>
      </c>
    </row>
    <row r="8" spans="1:6" ht="17.100000000000001" customHeight="1" x14ac:dyDescent="0.3">
      <c r="A8" s="53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 x14ac:dyDescent="0.3">
      <c r="A9" s="53" t="s">
        <v>28</v>
      </c>
      <c r="B9" s="6">
        <f>B7/B8</f>
        <v>0.18401692298674213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53" t="s">
        <v>19</v>
      </c>
      <c r="C11" s="53" t="s">
        <v>15</v>
      </c>
      <c r="D11" s="53" t="s">
        <v>18</v>
      </c>
      <c r="E11" s="53" t="s">
        <v>9</v>
      </c>
      <c r="F11" s="18" t="s">
        <v>10</v>
      </c>
    </row>
    <row r="12" spans="1:6" ht="17.100000000000001" customHeight="1" x14ac:dyDescent="0.3">
      <c r="A12" s="89"/>
      <c r="B12" s="23" t="s">
        <v>213</v>
      </c>
      <c r="C12" s="19" t="s">
        <v>148</v>
      </c>
      <c r="D12" s="90" t="s">
        <v>16</v>
      </c>
      <c r="E12" s="23" t="s">
        <v>152</v>
      </c>
      <c r="F12" s="19">
        <v>6</v>
      </c>
    </row>
    <row r="13" spans="1:6" ht="17.100000000000001" customHeight="1" x14ac:dyDescent="0.3">
      <c r="A13" s="89"/>
      <c r="B13" s="23" t="s">
        <v>146</v>
      </c>
      <c r="C13" s="19" t="s">
        <v>240</v>
      </c>
      <c r="D13" s="90"/>
      <c r="E13" s="23" t="s">
        <v>243</v>
      </c>
      <c r="F13" s="19">
        <v>4</v>
      </c>
    </row>
    <row r="14" spans="1:6" ht="17.100000000000001" customHeight="1" x14ac:dyDescent="0.3">
      <c r="A14" s="89"/>
      <c r="B14" s="23" t="s">
        <v>70</v>
      </c>
      <c r="C14" s="19" t="s">
        <v>241</v>
      </c>
      <c r="D14" s="90" t="s">
        <v>17</v>
      </c>
      <c r="E14" s="23" t="s">
        <v>214</v>
      </c>
      <c r="F14" s="19">
        <v>0</v>
      </c>
    </row>
    <row r="15" spans="1:6" ht="17.100000000000001" customHeight="1" x14ac:dyDescent="0.3">
      <c r="A15" s="89"/>
      <c r="B15" s="23" t="s">
        <v>214</v>
      </c>
      <c r="C15" s="19" t="s">
        <v>242</v>
      </c>
      <c r="D15" s="90"/>
      <c r="E15" s="23" t="s">
        <v>244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53" t="s">
        <v>33</v>
      </c>
      <c r="C17" s="53" t="s">
        <v>21</v>
      </c>
      <c r="D17" s="53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256</v>
      </c>
      <c r="D18" s="13">
        <v>3</v>
      </c>
      <c r="E18" s="94"/>
      <c r="F18" s="95"/>
    </row>
    <row r="19" spans="1:6" ht="17.100000000000001" customHeight="1" x14ac:dyDescent="0.3">
      <c r="A19" s="89"/>
      <c r="B19" s="27">
        <v>0.52083333333333337</v>
      </c>
      <c r="C19" s="27" t="s">
        <v>257</v>
      </c>
      <c r="D19" s="13">
        <v>6</v>
      </c>
      <c r="E19" s="94"/>
      <c r="F19" s="95"/>
    </row>
    <row r="20" spans="1:6" ht="17.100000000000001" customHeight="1" x14ac:dyDescent="0.3">
      <c r="A20" s="89"/>
      <c r="B20" s="27">
        <v>0.52083333333333337</v>
      </c>
      <c r="C20" s="27" t="s">
        <v>258</v>
      </c>
      <c r="D20" s="13">
        <v>8</v>
      </c>
      <c r="E20" s="94" t="s">
        <v>259</v>
      </c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0.79166666666666663</v>
      </c>
      <c r="C24" s="27" t="s">
        <v>260</v>
      </c>
      <c r="D24" s="13">
        <v>3</v>
      </c>
      <c r="E24" s="94" t="s">
        <v>247</v>
      </c>
      <c r="F24" s="95"/>
    </row>
    <row r="25" spans="1:6" ht="17.100000000000001" customHeight="1" x14ac:dyDescent="0.3">
      <c r="A25" s="89"/>
      <c r="B25" s="27">
        <v>0.8125</v>
      </c>
      <c r="C25" s="27" t="s">
        <v>261</v>
      </c>
      <c r="D25" s="13" t="s">
        <v>262</v>
      </c>
      <c r="E25" s="94"/>
      <c r="F25" s="95"/>
    </row>
    <row r="26" spans="1:6" ht="17.100000000000001" customHeight="1" x14ac:dyDescent="0.3">
      <c r="A26" s="89"/>
      <c r="B26" s="27">
        <v>0.8125</v>
      </c>
      <c r="C26" s="27" t="s">
        <v>263</v>
      </c>
      <c r="D26" s="13">
        <v>2</v>
      </c>
      <c r="E26" s="94"/>
      <c r="F26" s="95"/>
    </row>
    <row r="27" spans="1:6" ht="17.100000000000001" customHeight="1" x14ac:dyDescent="0.3">
      <c r="A27" s="89"/>
      <c r="B27" s="27">
        <v>0.8125</v>
      </c>
      <c r="C27" s="27" t="s">
        <v>264</v>
      </c>
      <c r="D27" s="13">
        <v>2</v>
      </c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266</v>
      </c>
      <c r="D31" s="96" t="s">
        <v>20</v>
      </c>
      <c r="E31" s="53" t="s">
        <v>37</v>
      </c>
      <c r="F31" s="24" t="s">
        <v>116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268</v>
      </c>
    </row>
    <row r="33" spans="1:6" ht="17.100000000000001" customHeight="1" x14ac:dyDescent="0.3">
      <c r="A33" s="97"/>
      <c r="B33" s="22" t="s">
        <v>39</v>
      </c>
      <c r="C33" s="25" t="s">
        <v>265</v>
      </c>
      <c r="D33" s="100"/>
      <c r="E33" s="18" t="s">
        <v>43</v>
      </c>
      <c r="F33" s="26" t="s">
        <v>269</v>
      </c>
    </row>
    <row r="34" spans="1:6" ht="17.100000000000001" customHeight="1" x14ac:dyDescent="0.3">
      <c r="A34" s="98"/>
      <c r="B34" s="22" t="s">
        <v>40</v>
      </c>
      <c r="C34" s="25" t="s">
        <v>267</v>
      </c>
      <c r="D34" s="101"/>
      <c r="E34" s="18" t="s">
        <v>44</v>
      </c>
      <c r="F34" s="26"/>
    </row>
    <row r="35" spans="1:6" ht="17.100000000000001" customHeight="1" x14ac:dyDescent="0.3">
      <c r="A35" s="99"/>
      <c r="B35" s="22" t="s">
        <v>41</v>
      </c>
      <c r="C35" s="25" t="s">
        <v>235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270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271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272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2" t="s">
        <v>30</v>
      </c>
      <c r="B44" s="113"/>
      <c r="C44" s="114"/>
      <c r="D44" s="52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51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0"/>
    <mergeCell ref="A40:A42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E33" sqref="E33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55" t="s">
        <v>4</v>
      </c>
      <c r="B2" s="17">
        <v>41985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55" t="s">
        <v>5</v>
      </c>
      <c r="B4" s="4">
        <v>733000</v>
      </c>
      <c r="C4" s="10" t="s">
        <v>54</v>
      </c>
      <c r="D4" s="12">
        <v>0.11</v>
      </c>
      <c r="E4" s="11" t="s">
        <v>55</v>
      </c>
      <c r="F4" s="12">
        <v>0.2</v>
      </c>
    </row>
    <row r="5" spans="1:6" ht="17.100000000000001" customHeight="1" x14ac:dyDescent="0.3">
      <c r="A5" s="55" t="s">
        <v>6</v>
      </c>
      <c r="B5" s="4">
        <f>B6-B4</f>
        <v>3426400</v>
      </c>
      <c r="C5" s="11" t="s">
        <v>56</v>
      </c>
      <c r="D5" s="12">
        <v>0.03</v>
      </c>
      <c r="E5" s="11" t="s">
        <v>228</v>
      </c>
      <c r="F5" s="12">
        <v>0.11</v>
      </c>
    </row>
    <row r="6" spans="1:6" ht="17.100000000000001" customHeight="1" x14ac:dyDescent="0.3">
      <c r="A6" s="55" t="s">
        <v>7</v>
      </c>
      <c r="B6" s="4">
        <v>4159400</v>
      </c>
      <c r="C6" s="10" t="s">
        <v>68</v>
      </c>
      <c r="D6" s="12">
        <v>0.13</v>
      </c>
      <c r="E6" s="11" t="s">
        <v>58</v>
      </c>
      <c r="F6" s="12">
        <v>0.04</v>
      </c>
    </row>
    <row r="7" spans="1:6" ht="17.100000000000001" customHeight="1" x14ac:dyDescent="0.3">
      <c r="A7" s="55" t="s">
        <v>8</v>
      </c>
      <c r="B7" s="4">
        <v>30654900</v>
      </c>
      <c r="C7" s="11" t="s">
        <v>34</v>
      </c>
      <c r="D7" s="12">
        <v>0.08</v>
      </c>
      <c r="E7" s="11" t="s">
        <v>59</v>
      </c>
      <c r="F7" s="12">
        <v>0.3</v>
      </c>
    </row>
    <row r="8" spans="1:6" ht="17.100000000000001" customHeight="1" x14ac:dyDescent="0.3">
      <c r="A8" s="55" t="s">
        <v>13</v>
      </c>
      <c r="B8" s="4">
        <v>143984040</v>
      </c>
      <c r="C8" s="10" t="s">
        <v>35</v>
      </c>
      <c r="D8" s="12">
        <v>0.01</v>
      </c>
      <c r="E8" s="11"/>
      <c r="F8" s="12"/>
    </row>
    <row r="9" spans="1:6" ht="17.100000000000001" customHeight="1" x14ac:dyDescent="0.3">
      <c r="A9" s="55" t="s">
        <v>28</v>
      </c>
      <c r="B9" s="6">
        <f>B7/B8</f>
        <v>0.21290484695387071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55" t="s">
        <v>19</v>
      </c>
      <c r="C11" s="55" t="s">
        <v>15</v>
      </c>
      <c r="D11" s="55" t="s">
        <v>18</v>
      </c>
      <c r="E11" s="55" t="s">
        <v>9</v>
      </c>
      <c r="F11" s="18" t="s">
        <v>10</v>
      </c>
    </row>
    <row r="12" spans="1:6" ht="17.100000000000001" customHeight="1" x14ac:dyDescent="0.3">
      <c r="A12" s="89"/>
      <c r="B12" s="23" t="s">
        <v>213</v>
      </c>
      <c r="C12" s="19" t="s">
        <v>148</v>
      </c>
      <c r="D12" s="90" t="s">
        <v>16</v>
      </c>
      <c r="E12" s="23" t="s">
        <v>276</v>
      </c>
      <c r="F12" s="19">
        <v>10</v>
      </c>
    </row>
    <row r="13" spans="1:6" ht="17.100000000000001" customHeight="1" x14ac:dyDescent="0.3">
      <c r="A13" s="89"/>
      <c r="B13" s="23" t="s">
        <v>146</v>
      </c>
      <c r="C13" s="19" t="s">
        <v>273</v>
      </c>
      <c r="D13" s="90"/>
      <c r="E13" s="23" t="s">
        <v>64</v>
      </c>
      <c r="F13" s="19">
        <v>13</v>
      </c>
    </row>
    <row r="14" spans="1:6" ht="17.100000000000001" customHeight="1" x14ac:dyDescent="0.3">
      <c r="A14" s="89"/>
      <c r="B14" s="23" t="s">
        <v>70</v>
      </c>
      <c r="C14" s="19" t="s">
        <v>274</v>
      </c>
      <c r="D14" s="90" t="s">
        <v>17</v>
      </c>
      <c r="E14" s="23" t="s">
        <v>277</v>
      </c>
      <c r="F14" s="19">
        <v>0</v>
      </c>
    </row>
    <row r="15" spans="1:6" ht="17.100000000000001" customHeight="1" x14ac:dyDescent="0.3">
      <c r="A15" s="89"/>
      <c r="B15" s="23" t="s">
        <v>214</v>
      </c>
      <c r="C15" s="19" t="s">
        <v>275</v>
      </c>
      <c r="D15" s="90"/>
      <c r="E15" s="23" t="s">
        <v>278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55" t="s">
        <v>33</v>
      </c>
      <c r="C17" s="55" t="s">
        <v>21</v>
      </c>
      <c r="D17" s="55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279</v>
      </c>
      <c r="D18" s="13">
        <v>4</v>
      </c>
      <c r="E18" s="94"/>
      <c r="F18" s="95"/>
    </row>
    <row r="19" spans="1:6" ht="17.100000000000001" customHeight="1" x14ac:dyDescent="0.3">
      <c r="A19" s="89"/>
      <c r="B19" s="27">
        <v>0.52083333333333337</v>
      </c>
      <c r="C19" s="27" t="s">
        <v>280</v>
      </c>
      <c r="D19" s="13">
        <v>4</v>
      </c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281</v>
      </c>
      <c r="D24" s="13">
        <v>2</v>
      </c>
      <c r="E24" s="94"/>
      <c r="F24" s="95"/>
    </row>
    <row r="25" spans="1:6" ht="17.100000000000001" customHeight="1" x14ac:dyDescent="0.3">
      <c r="A25" s="89"/>
      <c r="B25" s="27">
        <v>0.77083333333333337</v>
      </c>
      <c r="C25" s="27" t="s">
        <v>282</v>
      </c>
      <c r="D25" s="13">
        <v>6</v>
      </c>
      <c r="E25" s="94"/>
      <c r="F25" s="95"/>
    </row>
    <row r="26" spans="1:6" ht="17.100000000000001" customHeight="1" x14ac:dyDescent="0.3">
      <c r="A26" s="89"/>
      <c r="B26" s="27">
        <v>0.79166666666666663</v>
      </c>
      <c r="C26" s="27" t="s">
        <v>283</v>
      </c>
      <c r="D26" s="13">
        <v>3</v>
      </c>
      <c r="E26" s="94"/>
      <c r="F26" s="95"/>
    </row>
    <row r="27" spans="1:6" ht="17.100000000000001" customHeight="1" x14ac:dyDescent="0.3">
      <c r="A27" s="89"/>
      <c r="B27" s="27">
        <v>0.83333333333333337</v>
      </c>
      <c r="C27" s="27" t="s">
        <v>284</v>
      </c>
      <c r="D27" s="13">
        <v>5</v>
      </c>
      <c r="E27" s="94"/>
      <c r="F27" s="95"/>
    </row>
    <row r="28" spans="1:6" ht="17.100000000000001" customHeight="1" x14ac:dyDescent="0.3">
      <c r="A28" s="89"/>
      <c r="B28" s="27">
        <v>0.875</v>
      </c>
      <c r="C28" s="27" t="s">
        <v>285</v>
      </c>
      <c r="D28" s="13">
        <v>7</v>
      </c>
      <c r="E28" s="94"/>
      <c r="F28" s="95"/>
    </row>
    <row r="29" spans="1:6" ht="17.100000000000001" customHeight="1" x14ac:dyDescent="0.3">
      <c r="A29" s="89"/>
      <c r="B29" s="27">
        <v>0.875</v>
      </c>
      <c r="C29" s="27" t="s">
        <v>286</v>
      </c>
      <c r="D29" s="13">
        <v>3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287</v>
      </c>
      <c r="D31" s="96" t="s">
        <v>20</v>
      </c>
      <c r="E31" s="55" t="s">
        <v>37</v>
      </c>
      <c r="F31" s="24" t="s">
        <v>290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291</v>
      </c>
    </row>
    <row r="33" spans="1:6" ht="17.100000000000001" customHeight="1" x14ac:dyDescent="0.3">
      <c r="A33" s="97"/>
      <c r="B33" s="22" t="s">
        <v>39</v>
      </c>
      <c r="C33" s="25" t="s">
        <v>72</v>
      </c>
      <c r="D33" s="100"/>
      <c r="E33" s="18" t="s">
        <v>43</v>
      </c>
      <c r="F33" s="26" t="s">
        <v>292</v>
      </c>
    </row>
    <row r="34" spans="1:6" ht="17.100000000000001" customHeight="1" x14ac:dyDescent="0.3">
      <c r="A34" s="98"/>
      <c r="B34" s="22" t="s">
        <v>40</v>
      </c>
      <c r="C34" s="25" t="s">
        <v>61</v>
      </c>
      <c r="D34" s="101"/>
      <c r="E34" s="18" t="s">
        <v>44</v>
      </c>
      <c r="F34" s="26" t="s">
        <v>293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288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289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294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295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6" t="s">
        <v>30</v>
      </c>
      <c r="B44" s="113"/>
      <c r="C44" s="114"/>
      <c r="D44" s="56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54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55" t="s">
        <v>4</v>
      </c>
      <c r="B2" s="17">
        <v>41986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55" t="s">
        <v>5</v>
      </c>
      <c r="B4" s="4">
        <v>2783000</v>
      </c>
      <c r="C4" s="10" t="s">
        <v>54</v>
      </c>
      <c r="D4" s="12">
        <v>0.1</v>
      </c>
      <c r="E4" s="11" t="s">
        <v>55</v>
      </c>
      <c r="F4" s="12">
        <v>0.14000000000000001</v>
      </c>
    </row>
    <row r="5" spans="1:6" ht="17.100000000000001" customHeight="1" x14ac:dyDescent="0.3">
      <c r="A5" s="55" t="s">
        <v>6</v>
      </c>
      <c r="B5" s="4">
        <f>B6-B4</f>
        <v>6268350</v>
      </c>
      <c r="C5" s="11" t="s">
        <v>56</v>
      </c>
      <c r="D5" s="12">
        <v>0.02</v>
      </c>
      <c r="E5" s="11" t="s">
        <v>228</v>
      </c>
      <c r="F5" s="12">
        <v>0.01</v>
      </c>
    </row>
    <row r="6" spans="1:6" ht="17.100000000000001" customHeight="1" x14ac:dyDescent="0.3">
      <c r="A6" s="55" t="s">
        <v>7</v>
      </c>
      <c r="B6" s="4">
        <v>9051350</v>
      </c>
      <c r="C6" s="10" t="s">
        <v>68</v>
      </c>
      <c r="D6" s="12">
        <v>7.0000000000000007E-2</v>
      </c>
      <c r="E6" s="11" t="s">
        <v>58</v>
      </c>
      <c r="F6" s="12">
        <v>0.25</v>
      </c>
    </row>
    <row r="7" spans="1:6" ht="17.100000000000001" customHeight="1" x14ac:dyDescent="0.3">
      <c r="A7" s="55" t="s">
        <v>8</v>
      </c>
      <c r="B7" s="4">
        <v>39706250</v>
      </c>
      <c r="C7" s="11" t="s">
        <v>34</v>
      </c>
      <c r="D7" s="12">
        <v>0.09</v>
      </c>
      <c r="E7" s="11" t="s">
        <v>59</v>
      </c>
      <c r="F7" s="12">
        <v>0.28999999999999998</v>
      </c>
    </row>
    <row r="8" spans="1:6" ht="17.100000000000001" customHeight="1" x14ac:dyDescent="0.3">
      <c r="A8" s="55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 x14ac:dyDescent="0.3">
      <c r="A9" s="55" t="s">
        <v>28</v>
      </c>
      <c r="B9" s="6">
        <f>B7/B8</f>
        <v>0.27576841155450282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55" t="s">
        <v>19</v>
      </c>
      <c r="C11" s="55" t="s">
        <v>15</v>
      </c>
      <c r="D11" s="55" t="s">
        <v>18</v>
      </c>
      <c r="E11" s="55" t="s">
        <v>9</v>
      </c>
      <c r="F11" s="18" t="s">
        <v>10</v>
      </c>
    </row>
    <row r="12" spans="1:6" ht="17.100000000000001" customHeight="1" x14ac:dyDescent="0.3">
      <c r="A12" s="89"/>
      <c r="B12" s="23" t="s">
        <v>213</v>
      </c>
      <c r="C12" s="19" t="s">
        <v>240</v>
      </c>
      <c r="D12" s="90" t="s">
        <v>16</v>
      </c>
      <c r="E12" s="23" t="s">
        <v>70</v>
      </c>
      <c r="F12" s="19">
        <v>13</v>
      </c>
    </row>
    <row r="13" spans="1:6" ht="17.100000000000001" customHeight="1" x14ac:dyDescent="0.3">
      <c r="A13" s="89"/>
      <c r="B13" s="23" t="s">
        <v>146</v>
      </c>
      <c r="C13" s="19" t="s">
        <v>296</v>
      </c>
      <c r="D13" s="90"/>
      <c r="E13" s="23" t="s">
        <v>154</v>
      </c>
      <c r="F13" s="19">
        <v>14</v>
      </c>
    </row>
    <row r="14" spans="1:6" ht="17.100000000000001" customHeight="1" x14ac:dyDescent="0.3">
      <c r="A14" s="89"/>
      <c r="B14" s="23" t="s">
        <v>70</v>
      </c>
      <c r="C14" s="19" t="s">
        <v>297</v>
      </c>
      <c r="D14" s="90" t="s">
        <v>17</v>
      </c>
      <c r="E14" s="23" t="s">
        <v>277</v>
      </c>
      <c r="F14" s="19">
        <v>0</v>
      </c>
    </row>
    <row r="15" spans="1:6" ht="17.100000000000001" customHeight="1" x14ac:dyDescent="0.3">
      <c r="A15" s="89"/>
      <c r="B15" s="23" t="s">
        <v>214</v>
      </c>
      <c r="C15" s="19" t="s">
        <v>298</v>
      </c>
      <c r="D15" s="90"/>
      <c r="E15" s="23" t="s">
        <v>62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55" t="s">
        <v>33</v>
      </c>
      <c r="C17" s="55" t="s">
        <v>21</v>
      </c>
      <c r="D17" s="55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299</v>
      </c>
      <c r="D18" s="13">
        <v>3</v>
      </c>
      <c r="E18" s="94"/>
      <c r="F18" s="95"/>
    </row>
    <row r="19" spans="1:6" ht="17.100000000000001" customHeight="1" x14ac:dyDescent="0.3">
      <c r="A19" s="89"/>
      <c r="B19" s="27">
        <v>0.47916666666666669</v>
      </c>
      <c r="C19" s="27" t="s">
        <v>170</v>
      </c>
      <c r="D19" s="13">
        <v>2</v>
      </c>
      <c r="E19" s="94"/>
      <c r="F19" s="95"/>
    </row>
    <row r="20" spans="1:6" ht="17.100000000000001" customHeight="1" x14ac:dyDescent="0.3">
      <c r="A20" s="89"/>
      <c r="B20" s="27">
        <v>0.5</v>
      </c>
      <c r="C20" s="27" t="s">
        <v>300</v>
      </c>
      <c r="D20" s="13">
        <v>2</v>
      </c>
      <c r="E20" s="94"/>
      <c r="F20" s="95"/>
    </row>
    <row r="21" spans="1:6" ht="17.100000000000001" customHeight="1" x14ac:dyDescent="0.3">
      <c r="A21" s="89"/>
      <c r="B21" s="27">
        <v>0.52083333333333337</v>
      </c>
      <c r="C21" s="27" t="s">
        <v>301</v>
      </c>
      <c r="D21" s="13">
        <v>4</v>
      </c>
      <c r="E21" s="94"/>
      <c r="F21" s="95"/>
    </row>
    <row r="22" spans="1:6" ht="17.100000000000001" customHeight="1" x14ac:dyDescent="0.3">
      <c r="A22" s="89"/>
      <c r="B22" s="27">
        <v>0.58333333333333337</v>
      </c>
      <c r="C22" s="27" t="s">
        <v>302</v>
      </c>
      <c r="D22" s="13">
        <v>8</v>
      </c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303</v>
      </c>
      <c r="D24" s="13">
        <v>27</v>
      </c>
      <c r="E24" s="94" t="s">
        <v>304</v>
      </c>
      <c r="F24" s="95"/>
    </row>
    <row r="25" spans="1:6" ht="17.100000000000001" customHeight="1" x14ac:dyDescent="0.3">
      <c r="A25" s="89"/>
      <c r="B25" s="27">
        <v>0.75</v>
      </c>
      <c r="C25" s="27" t="s">
        <v>305</v>
      </c>
      <c r="D25" s="13">
        <v>7</v>
      </c>
      <c r="E25" s="94"/>
      <c r="F25" s="95"/>
    </row>
    <row r="26" spans="1:6" ht="17.100000000000001" customHeight="1" x14ac:dyDescent="0.3">
      <c r="A26" s="89"/>
      <c r="B26" s="27">
        <v>0.75</v>
      </c>
      <c r="C26" s="27" t="s">
        <v>306</v>
      </c>
      <c r="D26" s="13">
        <v>5</v>
      </c>
      <c r="E26" s="94" t="s">
        <v>307</v>
      </c>
      <c r="F26" s="95"/>
    </row>
    <row r="27" spans="1:6" ht="17.100000000000001" customHeight="1" x14ac:dyDescent="0.3">
      <c r="A27" s="89"/>
      <c r="B27" s="27">
        <v>0.79166666666666663</v>
      </c>
      <c r="C27" s="27" t="s">
        <v>308</v>
      </c>
      <c r="D27" s="13">
        <v>2</v>
      </c>
      <c r="E27" s="94"/>
      <c r="F27" s="95"/>
    </row>
    <row r="28" spans="1:6" ht="17.100000000000001" customHeight="1" x14ac:dyDescent="0.3">
      <c r="A28" s="89"/>
      <c r="B28" s="27">
        <v>0.83333333333333337</v>
      </c>
      <c r="C28" s="27" t="s">
        <v>309</v>
      </c>
      <c r="D28" s="13">
        <v>2</v>
      </c>
      <c r="E28" s="94"/>
      <c r="F28" s="95"/>
    </row>
    <row r="29" spans="1:6" ht="17.100000000000001" customHeight="1" x14ac:dyDescent="0.3">
      <c r="A29" s="89"/>
      <c r="B29" s="27">
        <v>0.875</v>
      </c>
      <c r="C29" s="27" t="s">
        <v>310</v>
      </c>
      <c r="D29" s="13">
        <v>5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121</v>
      </c>
      <c r="D31" s="96" t="s">
        <v>20</v>
      </c>
      <c r="E31" s="55" t="s">
        <v>37</v>
      </c>
      <c r="F31" s="24" t="s">
        <v>314</v>
      </c>
    </row>
    <row r="32" spans="1:6" ht="17.100000000000001" customHeight="1" x14ac:dyDescent="0.3">
      <c r="A32" s="97"/>
      <c r="B32" s="21" t="s">
        <v>38</v>
      </c>
      <c r="C32" s="25" t="s">
        <v>311</v>
      </c>
      <c r="D32" s="100"/>
      <c r="E32" s="18" t="s">
        <v>42</v>
      </c>
      <c r="F32" s="26" t="s">
        <v>291</v>
      </c>
    </row>
    <row r="33" spans="1:6" ht="17.100000000000001" customHeight="1" x14ac:dyDescent="0.3">
      <c r="A33" s="97"/>
      <c r="B33" s="22" t="s">
        <v>39</v>
      </c>
      <c r="C33" s="25" t="s">
        <v>312</v>
      </c>
      <c r="D33" s="100"/>
      <c r="E33" s="18" t="s">
        <v>43</v>
      </c>
      <c r="F33" s="26" t="s">
        <v>316</v>
      </c>
    </row>
    <row r="34" spans="1:6" ht="17.100000000000001" customHeight="1" x14ac:dyDescent="0.3">
      <c r="A34" s="98"/>
      <c r="B34" s="22" t="s">
        <v>40</v>
      </c>
      <c r="C34" s="25" t="s">
        <v>180</v>
      </c>
      <c r="D34" s="101"/>
      <c r="E34" s="18" t="s">
        <v>44</v>
      </c>
      <c r="F34" s="26" t="s">
        <v>315</v>
      </c>
    </row>
    <row r="35" spans="1:6" ht="17.100000000000001" customHeight="1" x14ac:dyDescent="0.3">
      <c r="A35" s="99"/>
      <c r="B35" s="22" t="s">
        <v>41</v>
      </c>
      <c r="C35" s="25" t="s">
        <v>313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317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318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319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6" t="s">
        <v>30</v>
      </c>
      <c r="B44" s="113"/>
      <c r="C44" s="114"/>
      <c r="D44" s="56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54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55" t="s">
        <v>4</v>
      </c>
      <c r="B2" s="17">
        <v>41987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55" t="s">
        <v>5</v>
      </c>
      <c r="B4" s="4">
        <v>2078500</v>
      </c>
      <c r="C4" s="10" t="s">
        <v>54</v>
      </c>
      <c r="D4" s="12">
        <v>0.12</v>
      </c>
      <c r="E4" s="11" t="s">
        <v>55</v>
      </c>
      <c r="F4" s="12">
        <v>0.1</v>
      </c>
    </row>
    <row r="5" spans="1:6" ht="17.100000000000001" customHeight="1" x14ac:dyDescent="0.3">
      <c r="A5" s="55" t="s">
        <v>6</v>
      </c>
      <c r="B5" s="4">
        <f>B6-B4</f>
        <v>2434200</v>
      </c>
      <c r="C5" s="11" t="s">
        <v>56</v>
      </c>
      <c r="D5" s="12">
        <v>0.05</v>
      </c>
      <c r="E5" s="11" t="s">
        <v>228</v>
      </c>
      <c r="F5" s="12">
        <v>7.0000000000000007E-2</v>
      </c>
    </row>
    <row r="6" spans="1:6" ht="17.100000000000001" customHeight="1" x14ac:dyDescent="0.3">
      <c r="A6" s="55" t="s">
        <v>7</v>
      </c>
      <c r="B6" s="4">
        <v>4512700</v>
      </c>
      <c r="C6" s="10" t="s">
        <v>68</v>
      </c>
      <c r="D6" s="12">
        <v>0.12</v>
      </c>
      <c r="E6" s="11" t="s">
        <v>58</v>
      </c>
      <c r="F6" s="12">
        <v>0</v>
      </c>
    </row>
    <row r="7" spans="1:6" ht="17.100000000000001" customHeight="1" x14ac:dyDescent="0.3">
      <c r="A7" s="55" t="s">
        <v>8</v>
      </c>
      <c r="B7" s="4">
        <v>44218950</v>
      </c>
      <c r="C7" s="11" t="s">
        <v>34</v>
      </c>
      <c r="D7" s="12">
        <v>0.16</v>
      </c>
      <c r="E7" s="11" t="s">
        <v>59</v>
      </c>
      <c r="F7" s="12">
        <v>0.15</v>
      </c>
    </row>
    <row r="8" spans="1:6" ht="17.100000000000001" customHeight="1" x14ac:dyDescent="0.3">
      <c r="A8" s="55" t="s">
        <v>13</v>
      </c>
      <c r="B8" s="4">
        <v>143984040</v>
      </c>
      <c r="C8" s="10" t="s">
        <v>35</v>
      </c>
      <c r="D8" s="12">
        <v>0.02</v>
      </c>
      <c r="E8" s="11" t="s">
        <v>71</v>
      </c>
      <c r="F8" s="12">
        <v>0.2</v>
      </c>
    </row>
    <row r="9" spans="1:6" ht="17.100000000000001" customHeight="1" x14ac:dyDescent="0.3">
      <c r="A9" s="55" t="s">
        <v>28</v>
      </c>
      <c r="B9" s="6">
        <f>B7/B8</f>
        <v>0.30711007970050014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55" t="s">
        <v>19</v>
      </c>
      <c r="C11" s="55" t="s">
        <v>15</v>
      </c>
      <c r="D11" s="55" t="s">
        <v>18</v>
      </c>
      <c r="E11" s="55" t="s">
        <v>9</v>
      </c>
      <c r="F11" s="18" t="s">
        <v>10</v>
      </c>
    </row>
    <row r="12" spans="1:6" ht="17.100000000000001" customHeight="1" x14ac:dyDescent="0.3">
      <c r="A12" s="89"/>
      <c r="B12" s="23" t="s">
        <v>213</v>
      </c>
      <c r="C12" s="19" t="s">
        <v>320</v>
      </c>
      <c r="D12" s="90" t="s">
        <v>16</v>
      </c>
      <c r="E12" s="23" t="s">
        <v>64</v>
      </c>
      <c r="F12" s="19">
        <v>11</v>
      </c>
    </row>
    <row r="13" spans="1:6" ht="17.100000000000001" customHeight="1" x14ac:dyDescent="0.3">
      <c r="A13" s="89"/>
      <c r="B13" s="23" t="s">
        <v>146</v>
      </c>
      <c r="C13" s="19" t="s">
        <v>321</v>
      </c>
      <c r="D13" s="90"/>
      <c r="E13" s="23" t="s">
        <v>324</v>
      </c>
      <c r="F13" s="19">
        <v>10</v>
      </c>
    </row>
    <row r="14" spans="1:6" ht="17.100000000000001" customHeight="1" x14ac:dyDescent="0.3">
      <c r="A14" s="89"/>
      <c r="B14" s="23" t="s">
        <v>70</v>
      </c>
      <c r="C14" s="19" t="s">
        <v>322</v>
      </c>
      <c r="D14" s="90" t="s">
        <v>17</v>
      </c>
      <c r="E14" s="23" t="s">
        <v>277</v>
      </c>
      <c r="F14" s="19">
        <v>0</v>
      </c>
    </row>
    <row r="15" spans="1:6" ht="17.100000000000001" customHeight="1" x14ac:dyDescent="0.3">
      <c r="A15" s="89"/>
      <c r="B15" s="23" t="s">
        <v>214</v>
      </c>
      <c r="C15" s="19" t="s">
        <v>323</v>
      </c>
      <c r="D15" s="90"/>
      <c r="E15" s="23" t="s">
        <v>325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55" t="s">
        <v>33</v>
      </c>
      <c r="C17" s="55" t="s">
        <v>21</v>
      </c>
      <c r="D17" s="55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326</v>
      </c>
      <c r="D18" s="13">
        <v>2</v>
      </c>
      <c r="E18" s="94"/>
      <c r="F18" s="95"/>
    </row>
    <row r="19" spans="1:6" ht="17.100000000000001" customHeight="1" x14ac:dyDescent="0.3">
      <c r="A19" s="89"/>
      <c r="B19" s="27">
        <v>0.47916666666666669</v>
      </c>
      <c r="C19" s="27" t="s">
        <v>327</v>
      </c>
      <c r="D19" s="13">
        <v>5</v>
      </c>
      <c r="E19" s="94"/>
      <c r="F19" s="95"/>
    </row>
    <row r="20" spans="1:6" ht="17.100000000000001" customHeight="1" x14ac:dyDescent="0.3">
      <c r="A20" s="89"/>
      <c r="B20" s="27">
        <v>0.5</v>
      </c>
      <c r="C20" s="27" t="s">
        <v>328</v>
      </c>
      <c r="D20" s="13" t="s">
        <v>329</v>
      </c>
      <c r="E20" s="94" t="s">
        <v>330</v>
      </c>
      <c r="F20" s="95"/>
    </row>
    <row r="21" spans="1:6" ht="17.100000000000001" customHeight="1" x14ac:dyDescent="0.3">
      <c r="A21" s="89"/>
      <c r="B21" s="27">
        <v>0.5</v>
      </c>
      <c r="C21" s="27" t="s">
        <v>331</v>
      </c>
      <c r="D21" s="13" t="s">
        <v>332</v>
      </c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333</v>
      </c>
      <c r="D24" s="13">
        <v>4</v>
      </c>
      <c r="E24" s="94"/>
      <c r="F24" s="95"/>
    </row>
    <row r="25" spans="1:6" ht="17.100000000000001" customHeight="1" x14ac:dyDescent="0.3">
      <c r="A25" s="89"/>
      <c r="B25" s="27">
        <v>0.75</v>
      </c>
      <c r="C25" s="27" t="s">
        <v>334</v>
      </c>
      <c r="D25" s="13">
        <v>13</v>
      </c>
      <c r="E25" s="94" t="s">
        <v>340</v>
      </c>
      <c r="F25" s="95"/>
    </row>
    <row r="26" spans="1:6" ht="17.100000000000001" customHeight="1" x14ac:dyDescent="0.3">
      <c r="A26" s="89"/>
      <c r="B26" s="27">
        <v>0.79166666666666663</v>
      </c>
      <c r="C26" s="27" t="s">
        <v>335</v>
      </c>
      <c r="D26" s="13">
        <v>2</v>
      </c>
      <c r="E26" s="94"/>
      <c r="F26" s="95"/>
    </row>
    <row r="27" spans="1:6" ht="17.100000000000001" customHeight="1" x14ac:dyDescent="0.3">
      <c r="A27" s="89"/>
      <c r="B27" s="27">
        <v>0.83333333333333337</v>
      </c>
      <c r="C27" s="27" t="s">
        <v>336</v>
      </c>
      <c r="D27" s="13">
        <v>4</v>
      </c>
      <c r="E27" s="94"/>
      <c r="F27" s="95"/>
    </row>
    <row r="28" spans="1:6" ht="17.100000000000001" customHeight="1" x14ac:dyDescent="0.3">
      <c r="A28" s="89"/>
      <c r="B28" s="27">
        <v>0.83333333333333337</v>
      </c>
      <c r="C28" s="27" t="s">
        <v>337</v>
      </c>
      <c r="D28" s="13">
        <v>4</v>
      </c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338</v>
      </c>
      <c r="D31" s="96" t="s">
        <v>20</v>
      </c>
      <c r="E31" s="55" t="s">
        <v>37</v>
      </c>
      <c r="F31" s="24" t="s">
        <v>314</v>
      </c>
    </row>
    <row r="32" spans="1:6" ht="17.100000000000001" customHeight="1" x14ac:dyDescent="0.3">
      <c r="A32" s="97"/>
      <c r="B32" s="21" t="s">
        <v>38</v>
      </c>
      <c r="C32" s="25" t="s">
        <v>339</v>
      </c>
      <c r="D32" s="100"/>
      <c r="E32" s="18" t="s">
        <v>42</v>
      </c>
      <c r="F32" s="26" t="s">
        <v>291</v>
      </c>
    </row>
    <row r="33" spans="1:6" ht="17.100000000000001" customHeight="1" x14ac:dyDescent="0.3">
      <c r="A33" s="97"/>
      <c r="B33" s="22" t="s">
        <v>39</v>
      </c>
      <c r="C33" s="25" t="s">
        <v>207</v>
      </c>
      <c r="D33" s="100"/>
      <c r="E33" s="18" t="s">
        <v>43</v>
      </c>
      <c r="F33" s="26" t="s">
        <v>316</v>
      </c>
    </row>
    <row r="34" spans="1:6" ht="17.100000000000001" customHeight="1" x14ac:dyDescent="0.3">
      <c r="A34" s="98"/>
      <c r="B34" s="22" t="s">
        <v>40</v>
      </c>
      <c r="C34" s="25" t="s">
        <v>61</v>
      </c>
      <c r="D34" s="101"/>
      <c r="E34" s="18" t="s">
        <v>44</v>
      </c>
      <c r="F34" s="26" t="s">
        <v>315</v>
      </c>
    </row>
    <row r="35" spans="1:6" ht="17.100000000000001" customHeight="1" x14ac:dyDescent="0.3">
      <c r="A35" s="99"/>
      <c r="B35" s="22" t="s">
        <v>41</v>
      </c>
      <c r="C35" s="25" t="s">
        <v>313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341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342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6" t="s">
        <v>30</v>
      </c>
      <c r="B44" s="113"/>
      <c r="C44" s="114"/>
      <c r="D44" s="56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54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E31" sqref="E3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59" t="s">
        <v>4</v>
      </c>
      <c r="B2" s="17">
        <v>41988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59" t="s">
        <v>5</v>
      </c>
      <c r="B4" s="4">
        <v>989000</v>
      </c>
      <c r="C4" s="10" t="s">
        <v>54</v>
      </c>
      <c r="D4" s="12">
        <v>0.13</v>
      </c>
      <c r="E4" s="11" t="s">
        <v>55</v>
      </c>
      <c r="F4" s="12">
        <v>0.13</v>
      </c>
    </row>
    <row r="5" spans="1:6" ht="17.100000000000001" customHeight="1" x14ac:dyDescent="0.3">
      <c r="A5" s="59" t="s">
        <v>6</v>
      </c>
      <c r="B5" s="4">
        <f>B6-B4</f>
        <v>2069000</v>
      </c>
      <c r="C5" s="11" t="s">
        <v>56</v>
      </c>
      <c r="D5" s="12">
        <v>0.06</v>
      </c>
      <c r="E5" s="11" t="s">
        <v>228</v>
      </c>
      <c r="F5" s="12">
        <v>0.05</v>
      </c>
    </row>
    <row r="6" spans="1:6" ht="17.100000000000001" customHeight="1" x14ac:dyDescent="0.3">
      <c r="A6" s="59" t="s">
        <v>7</v>
      </c>
      <c r="B6" s="4">
        <v>3058000</v>
      </c>
      <c r="C6" s="10" t="s">
        <v>68</v>
      </c>
      <c r="D6" s="12">
        <v>0.09</v>
      </c>
      <c r="E6" s="11" t="s">
        <v>58</v>
      </c>
      <c r="F6" s="12">
        <v>0.16</v>
      </c>
    </row>
    <row r="7" spans="1:6" ht="17.100000000000001" customHeight="1" x14ac:dyDescent="0.3">
      <c r="A7" s="59" t="s">
        <v>8</v>
      </c>
      <c r="B7" s="4">
        <v>47276950</v>
      </c>
      <c r="C7" s="11" t="s">
        <v>34</v>
      </c>
      <c r="D7" s="12">
        <v>0.1</v>
      </c>
      <c r="E7" s="11" t="s">
        <v>59</v>
      </c>
      <c r="F7" s="12">
        <v>0.24</v>
      </c>
    </row>
    <row r="8" spans="1:6" ht="17.100000000000001" customHeight="1" x14ac:dyDescent="0.3">
      <c r="A8" s="59" t="s">
        <v>13</v>
      </c>
      <c r="B8" s="4">
        <v>143984040</v>
      </c>
      <c r="C8" s="10" t="s">
        <v>35</v>
      </c>
      <c r="D8" s="12">
        <v>0.05</v>
      </c>
      <c r="E8" s="11"/>
      <c r="F8" s="12"/>
    </row>
    <row r="9" spans="1:6" ht="17.100000000000001" customHeight="1" x14ac:dyDescent="0.3">
      <c r="A9" s="59" t="s">
        <v>28</v>
      </c>
      <c r="B9" s="6">
        <f>B7/B8</f>
        <v>0.32834854474148661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8" t="s">
        <v>10</v>
      </c>
    </row>
    <row r="12" spans="1:6" ht="17.100000000000001" customHeight="1" x14ac:dyDescent="0.3">
      <c r="A12" s="89"/>
      <c r="B12" s="23" t="s">
        <v>154</v>
      </c>
      <c r="C12" s="19">
        <v>3</v>
      </c>
      <c r="D12" s="90" t="s">
        <v>16</v>
      </c>
      <c r="E12" s="23" t="s">
        <v>344</v>
      </c>
      <c r="F12" s="19">
        <v>9</v>
      </c>
    </row>
    <row r="13" spans="1:6" ht="17.100000000000001" customHeight="1" x14ac:dyDescent="0.3">
      <c r="A13" s="89"/>
      <c r="B13" s="23" t="s">
        <v>277</v>
      </c>
      <c r="C13" s="19">
        <v>0</v>
      </c>
      <c r="D13" s="90"/>
      <c r="E13" s="23" t="s">
        <v>64</v>
      </c>
      <c r="F13" s="19">
        <v>5</v>
      </c>
    </row>
    <row r="14" spans="1:6" ht="17.100000000000001" customHeight="1" x14ac:dyDescent="0.3">
      <c r="A14" s="89"/>
      <c r="B14" s="23" t="s">
        <v>343</v>
      </c>
      <c r="C14" s="19">
        <v>1</v>
      </c>
      <c r="D14" s="90" t="s">
        <v>17</v>
      </c>
      <c r="E14" s="23" t="s">
        <v>345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>
        <v>5</v>
      </c>
      <c r="D15" s="90"/>
      <c r="E15" s="23" t="s">
        <v>366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59" t="s">
        <v>33</v>
      </c>
      <c r="C17" s="59" t="s">
        <v>21</v>
      </c>
      <c r="D17" s="59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346</v>
      </c>
      <c r="D18" s="13">
        <v>3</v>
      </c>
      <c r="E18" s="94"/>
      <c r="F18" s="95"/>
    </row>
    <row r="19" spans="1:6" ht="17.100000000000001" customHeight="1" x14ac:dyDescent="0.3">
      <c r="A19" s="89"/>
      <c r="B19" s="27">
        <v>0.54166666666666663</v>
      </c>
      <c r="C19" s="27" t="s">
        <v>347</v>
      </c>
      <c r="D19" s="13">
        <v>8</v>
      </c>
      <c r="E19" s="94"/>
      <c r="F19" s="95"/>
    </row>
    <row r="20" spans="1:6" ht="17.100000000000001" customHeight="1" x14ac:dyDescent="0.3">
      <c r="A20" s="89"/>
      <c r="B20" s="27">
        <v>0.56944444444444442</v>
      </c>
      <c r="C20" s="27" t="s">
        <v>348</v>
      </c>
      <c r="D20" s="13">
        <v>3</v>
      </c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0.77083333333333337</v>
      </c>
      <c r="C24" s="27" t="s">
        <v>349</v>
      </c>
      <c r="D24" s="13">
        <v>4</v>
      </c>
      <c r="E24" s="94" t="s">
        <v>350</v>
      </c>
      <c r="F24" s="95"/>
    </row>
    <row r="25" spans="1:6" ht="17.100000000000001" customHeight="1" x14ac:dyDescent="0.3">
      <c r="A25" s="89"/>
      <c r="B25" s="27">
        <v>0.77083333333333337</v>
      </c>
      <c r="C25" s="27" t="s">
        <v>351</v>
      </c>
      <c r="D25" s="13">
        <v>3</v>
      </c>
      <c r="E25" s="94"/>
      <c r="F25" s="95"/>
    </row>
    <row r="26" spans="1:6" ht="17.100000000000001" customHeight="1" x14ac:dyDescent="0.3">
      <c r="A26" s="89"/>
      <c r="B26" s="27">
        <v>0.79166666666666663</v>
      </c>
      <c r="C26" s="27" t="s">
        <v>352</v>
      </c>
      <c r="D26" s="13">
        <v>12</v>
      </c>
      <c r="E26" s="94"/>
      <c r="F26" s="95"/>
    </row>
    <row r="27" spans="1:6" ht="17.100000000000001" customHeight="1" x14ac:dyDescent="0.3">
      <c r="A27" s="89"/>
      <c r="B27" s="27">
        <v>0.79166666666666663</v>
      </c>
      <c r="C27" s="27" t="s">
        <v>353</v>
      </c>
      <c r="D27" s="13">
        <v>3</v>
      </c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354</v>
      </c>
      <c r="D31" s="96" t="s">
        <v>20</v>
      </c>
      <c r="E31" s="59" t="s">
        <v>37</v>
      </c>
      <c r="F31" s="24" t="s">
        <v>359</v>
      </c>
    </row>
    <row r="32" spans="1:6" ht="17.100000000000001" customHeight="1" x14ac:dyDescent="0.3">
      <c r="A32" s="97"/>
      <c r="B32" s="21" t="s">
        <v>38</v>
      </c>
      <c r="C32" s="25" t="s">
        <v>121</v>
      </c>
      <c r="D32" s="100"/>
      <c r="E32" s="18" t="s">
        <v>42</v>
      </c>
      <c r="F32" s="26" t="s">
        <v>360</v>
      </c>
    </row>
    <row r="33" spans="1:6" ht="17.100000000000001" customHeight="1" x14ac:dyDescent="0.3">
      <c r="A33" s="97"/>
      <c r="B33" s="22" t="s">
        <v>39</v>
      </c>
      <c r="C33" s="25" t="s">
        <v>355</v>
      </c>
      <c r="D33" s="100"/>
      <c r="E33" s="18" t="s">
        <v>43</v>
      </c>
      <c r="F33" s="26" t="s">
        <v>361</v>
      </c>
    </row>
    <row r="34" spans="1:6" ht="17.100000000000001" customHeight="1" x14ac:dyDescent="0.3">
      <c r="A34" s="98"/>
      <c r="B34" s="22" t="s">
        <v>40</v>
      </c>
      <c r="C34" s="25" t="s">
        <v>357</v>
      </c>
      <c r="D34" s="101"/>
      <c r="E34" s="18" t="s">
        <v>44</v>
      </c>
      <c r="F34" s="26" t="s">
        <v>380</v>
      </c>
    </row>
    <row r="35" spans="1:6" ht="17.100000000000001" customHeight="1" x14ac:dyDescent="0.3">
      <c r="A35" s="99"/>
      <c r="B35" s="22" t="s">
        <v>41</v>
      </c>
      <c r="C35" s="25" t="s">
        <v>356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358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362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8" t="s">
        <v>30</v>
      </c>
      <c r="B44" s="113"/>
      <c r="C44" s="114"/>
      <c r="D44" s="58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57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A3" sqref="A2:B3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59" t="s">
        <v>4</v>
      </c>
      <c r="B2" s="17">
        <v>41989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59" t="s">
        <v>5</v>
      </c>
      <c r="B4" s="4">
        <v>894000</v>
      </c>
      <c r="C4" s="10" t="s">
        <v>54</v>
      </c>
      <c r="D4" s="12">
        <v>0.02</v>
      </c>
      <c r="E4" s="11" t="s">
        <v>55</v>
      </c>
      <c r="F4" s="12">
        <v>0.01</v>
      </c>
    </row>
    <row r="5" spans="1:6" ht="17.100000000000001" customHeight="1" x14ac:dyDescent="0.3">
      <c r="A5" s="59" t="s">
        <v>6</v>
      </c>
      <c r="B5" s="4">
        <f>B6-B4</f>
        <v>3326700</v>
      </c>
      <c r="C5" s="11" t="s">
        <v>56</v>
      </c>
      <c r="D5" s="12">
        <v>0.01</v>
      </c>
      <c r="E5" s="11" t="s">
        <v>228</v>
      </c>
      <c r="F5" s="12">
        <v>0.1</v>
      </c>
    </row>
    <row r="6" spans="1:6" ht="17.100000000000001" customHeight="1" x14ac:dyDescent="0.3">
      <c r="A6" s="59" t="s">
        <v>7</v>
      </c>
      <c r="B6" s="4">
        <v>4220700</v>
      </c>
      <c r="C6" s="10" t="s">
        <v>68</v>
      </c>
      <c r="D6" s="12">
        <v>0.02</v>
      </c>
      <c r="E6" s="11" t="s">
        <v>58</v>
      </c>
      <c r="F6" s="12">
        <v>0.13</v>
      </c>
    </row>
    <row r="7" spans="1:6" ht="17.100000000000001" customHeight="1" x14ac:dyDescent="0.3">
      <c r="A7" s="59" t="s">
        <v>8</v>
      </c>
      <c r="B7" s="4">
        <v>51497650</v>
      </c>
      <c r="C7" s="11" t="s">
        <v>34</v>
      </c>
      <c r="D7" s="12">
        <v>0.08</v>
      </c>
      <c r="E7" s="11" t="s">
        <v>59</v>
      </c>
      <c r="F7" s="12">
        <v>0.16</v>
      </c>
    </row>
    <row r="8" spans="1:6" ht="17.100000000000001" customHeight="1" x14ac:dyDescent="0.3">
      <c r="A8" s="59" t="s">
        <v>13</v>
      </c>
      <c r="B8" s="4">
        <v>143984040</v>
      </c>
      <c r="C8" s="10" t="s">
        <v>35</v>
      </c>
      <c r="D8" s="12">
        <v>0.02</v>
      </c>
      <c r="E8" s="11" t="s">
        <v>71</v>
      </c>
      <c r="F8" s="12">
        <v>0.45</v>
      </c>
    </row>
    <row r="9" spans="1:6" ht="17.100000000000001" customHeight="1" x14ac:dyDescent="0.3">
      <c r="A9" s="59" t="s">
        <v>28</v>
      </c>
      <c r="B9" s="6">
        <f>B7/B8</f>
        <v>0.35766221033942375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59" t="s">
        <v>19</v>
      </c>
      <c r="C11" s="59" t="s">
        <v>15</v>
      </c>
      <c r="D11" s="59" t="s">
        <v>18</v>
      </c>
      <c r="E11" s="59" t="s">
        <v>9</v>
      </c>
      <c r="F11" s="18" t="s">
        <v>10</v>
      </c>
    </row>
    <row r="12" spans="1:6" ht="17.100000000000001" customHeight="1" x14ac:dyDescent="0.3">
      <c r="A12" s="89"/>
      <c r="B12" s="23" t="s">
        <v>154</v>
      </c>
      <c r="C12" s="19" t="s">
        <v>363</v>
      </c>
      <c r="D12" s="90" t="s">
        <v>16</v>
      </c>
      <c r="E12" s="23" t="s">
        <v>62</v>
      </c>
      <c r="F12" s="19">
        <v>7</v>
      </c>
    </row>
    <row r="13" spans="1:6" ht="17.100000000000001" customHeight="1" x14ac:dyDescent="0.3">
      <c r="A13" s="89"/>
      <c r="B13" s="23" t="s">
        <v>277</v>
      </c>
      <c r="C13" s="19" t="s">
        <v>66</v>
      </c>
      <c r="D13" s="90"/>
      <c r="E13" s="23" t="s">
        <v>108</v>
      </c>
      <c r="F13" s="19">
        <v>6</v>
      </c>
    </row>
    <row r="14" spans="1:6" ht="17.100000000000001" customHeight="1" x14ac:dyDescent="0.3">
      <c r="A14" s="89"/>
      <c r="B14" s="23" t="s">
        <v>343</v>
      </c>
      <c r="C14" s="19" t="s">
        <v>364</v>
      </c>
      <c r="D14" s="90" t="s">
        <v>17</v>
      </c>
      <c r="E14" s="23" t="s">
        <v>146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365</v>
      </c>
      <c r="D15" s="90"/>
      <c r="E15" s="23" t="s">
        <v>367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59" t="s">
        <v>33</v>
      </c>
      <c r="C17" s="59" t="s">
        <v>21</v>
      </c>
      <c r="D17" s="59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368</v>
      </c>
      <c r="D18" s="13">
        <v>12</v>
      </c>
      <c r="E18" s="94" t="s">
        <v>369</v>
      </c>
      <c r="F18" s="95"/>
    </row>
    <row r="19" spans="1:6" ht="17.100000000000001" customHeight="1" x14ac:dyDescent="0.3">
      <c r="A19" s="89"/>
      <c r="B19" s="27">
        <v>0.54166666666666663</v>
      </c>
      <c r="C19" s="27" t="s">
        <v>370</v>
      </c>
      <c r="D19" s="13">
        <v>3</v>
      </c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0.77083333333333337</v>
      </c>
      <c r="C24" s="27" t="s">
        <v>371</v>
      </c>
      <c r="D24" s="13">
        <v>32</v>
      </c>
      <c r="E24" s="94" t="s">
        <v>372</v>
      </c>
      <c r="F24" s="95"/>
    </row>
    <row r="25" spans="1:6" ht="17.100000000000001" customHeight="1" x14ac:dyDescent="0.3">
      <c r="A25" s="89"/>
      <c r="B25" s="27">
        <v>0.77083333333333337</v>
      </c>
      <c r="C25" s="27" t="s">
        <v>373</v>
      </c>
      <c r="D25" s="13">
        <v>5</v>
      </c>
      <c r="E25" s="94"/>
      <c r="F25" s="95"/>
    </row>
    <row r="26" spans="1:6" ht="17.100000000000001" customHeight="1" x14ac:dyDescent="0.3">
      <c r="A26" s="89"/>
      <c r="B26" s="27">
        <v>0.75</v>
      </c>
      <c r="C26" s="27" t="s">
        <v>368</v>
      </c>
      <c r="D26" s="13">
        <v>5</v>
      </c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374</v>
      </c>
      <c r="D31" s="96" t="s">
        <v>20</v>
      </c>
      <c r="E31" s="59" t="s">
        <v>37</v>
      </c>
      <c r="F31" s="24" t="s">
        <v>378</v>
      </c>
    </row>
    <row r="32" spans="1:6" ht="17.100000000000001" customHeight="1" x14ac:dyDescent="0.3">
      <c r="A32" s="97"/>
      <c r="B32" s="21" t="s">
        <v>38</v>
      </c>
      <c r="C32" s="25" t="s">
        <v>375</v>
      </c>
      <c r="D32" s="100"/>
      <c r="E32" s="18" t="s">
        <v>42</v>
      </c>
      <c r="F32" s="26" t="s">
        <v>379</v>
      </c>
    </row>
    <row r="33" spans="1:6" ht="17.100000000000001" customHeight="1" x14ac:dyDescent="0.3">
      <c r="A33" s="97"/>
      <c r="B33" s="22" t="s">
        <v>39</v>
      </c>
      <c r="C33" s="25" t="s">
        <v>72</v>
      </c>
      <c r="D33" s="100"/>
      <c r="E33" s="18" t="s">
        <v>43</v>
      </c>
      <c r="F33" s="26" t="s">
        <v>381</v>
      </c>
    </row>
    <row r="34" spans="1:6" ht="17.100000000000001" customHeight="1" x14ac:dyDescent="0.3">
      <c r="A34" s="98"/>
      <c r="B34" s="22" t="s">
        <v>40</v>
      </c>
      <c r="C34" s="25" t="s">
        <v>376</v>
      </c>
      <c r="D34" s="101"/>
      <c r="E34" s="18" t="s">
        <v>44</v>
      </c>
      <c r="F34" s="26" t="s">
        <v>382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377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383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384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8" t="s">
        <v>30</v>
      </c>
      <c r="B44" s="113"/>
      <c r="C44" s="114"/>
      <c r="D44" s="58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57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61" t="s">
        <v>4</v>
      </c>
      <c r="B2" s="17">
        <v>41990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61" t="s">
        <v>5</v>
      </c>
      <c r="B4" s="4">
        <v>815500</v>
      </c>
      <c r="C4" s="10" t="s">
        <v>54</v>
      </c>
      <c r="D4" s="12">
        <v>0.12</v>
      </c>
      <c r="E4" s="11" t="s">
        <v>55</v>
      </c>
      <c r="F4" s="12">
        <v>0.3</v>
      </c>
    </row>
    <row r="5" spans="1:6" ht="17.100000000000001" customHeight="1" x14ac:dyDescent="0.3">
      <c r="A5" s="61" t="s">
        <v>6</v>
      </c>
      <c r="B5" s="4">
        <f>B6-B4</f>
        <v>1201400</v>
      </c>
      <c r="C5" s="11" t="s">
        <v>56</v>
      </c>
      <c r="D5" s="12">
        <v>0.06</v>
      </c>
      <c r="E5" s="11" t="s">
        <v>228</v>
      </c>
      <c r="F5" s="12">
        <v>0.11</v>
      </c>
    </row>
    <row r="6" spans="1:6" ht="17.100000000000001" customHeight="1" x14ac:dyDescent="0.3">
      <c r="A6" s="61" t="s">
        <v>7</v>
      </c>
      <c r="B6" s="4">
        <v>2016900</v>
      </c>
      <c r="C6" s="10" t="s">
        <v>68</v>
      </c>
      <c r="D6" s="12">
        <v>0.03</v>
      </c>
      <c r="E6" s="11" t="s">
        <v>58</v>
      </c>
      <c r="F6" s="12">
        <v>0.04</v>
      </c>
    </row>
    <row r="7" spans="1:6" ht="17.100000000000001" customHeight="1" x14ac:dyDescent="0.3">
      <c r="A7" s="61" t="s">
        <v>8</v>
      </c>
      <c r="B7" s="4">
        <v>53514550</v>
      </c>
      <c r="C7" s="11" t="s">
        <v>34</v>
      </c>
      <c r="D7" s="12">
        <v>0.06</v>
      </c>
      <c r="E7" s="11" t="s">
        <v>59</v>
      </c>
      <c r="F7" s="12">
        <v>0.26</v>
      </c>
    </row>
    <row r="8" spans="1:6" ht="17.100000000000001" customHeight="1" x14ac:dyDescent="0.3">
      <c r="A8" s="61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 x14ac:dyDescent="0.3">
      <c r="A9" s="61" t="s">
        <v>28</v>
      </c>
      <c r="B9" s="6">
        <f>B7/B8</f>
        <v>0.37167001287087098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61" t="s">
        <v>19</v>
      </c>
      <c r="C11" s="61" t="s">
        <v>15</v>
      </c>
      <c r="D11" s="61" t="s">
        <v>18</v>
      </c>
      <c r="E11" s="61" t="s">
        <v>9</v>
      </c>
      <c r="F11" s="18" t="s">
        <v>10</v>
      </c>
    </row>
    <row r="12" spans="1:6" ht="17.100000000000001" customHeight="1" x14ac:dyDescent="0.3">
      <c r="A12" s="89"/>
      <c r="B12" s="23" t="s">
        <v>154</v>
      </c>
      <c r="C12" s="19" t="s">
        <v>385</v>
      </c>
      <c r="D12" s="90" t="s">
        <v>16</v>
      </c>
      <c r="E12" s="23" t="s">
        <v>387</v>
      </c>
      <c r="F12" s="19">
        <v>5</v>
      </c>
    </row>
    <row r="13" spans="1:6" ht="17.100000000000001" customHeight="1" x14ac:dyDescent="0.3">
      <c r="A13" s="89"/>
      <c r="B13" s="23" t="s">
        <v>277</v>
      </c>
      <c r="C13" s="19" t="s">
        <v>66</v>
      </c>
      <c r="D13" s="90"/>
      <c r="E13" s="23" t="s">
        <v>388</v>
      </c>
      <c r="F13" s="19">
        <v>5</v>
      </c>
    </row>
    <row r="14" spans="1:6" ht="17.100000000000001" customHeight="1" x14ac:dyDescent="0.3">
      <c r="A14" s="89"/>
      <c r="B14" s="23" t="s">
        <v>343</v>
      </c>
      <c r="C14" s="19" t="s">
        <v>386</v>
      </c>
      <c r="D14" s="90" t="s">
        <v>17</v>
      </c>
      <c r="E14" s="23" t="s">
        <v>277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365</v>
      </c>
      <c r="D15" s="90"/>
      <c r="E15" s="23" t="s">
        <v>389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61" t="s">
        <v>33</v>
      </c>
      <c r="C17" s="61" t="s">
        <v>21</v>
      </c>
      <c r="D17" s="61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390</v>
      </c>
      <c r="D18" s="13">
        <v>3</v>
      </c>
      <c r="E18" s="94"/>
      <c r="F18" s="95"/>
    </row>
    <row r="19" spans="1:6" ht="17.100000000000001" customHeight="1" x14ac:dyDescent="0.3">
      <c r="A19" s="89"/>
      <c r="B19" s="27"/>
      <c r="C19" s="27"/>
      <c r="D19" s="13"/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391</v>
      </c>
      <c r="D24" s="13">
        <v>2</v>
      </c>
      <c r="E24" s="94"/>
      <c r="F24" s="95"/>
    </row>
    <row r="25" spans="1:6" ht="17.100000000000001" customHeight="1" x14ac:dyDescent="0.3">
      <c r="A25" s="89"/>
      <c r="B25" s="27"/>
      <c r="C25" s="27"/>
      <c r="D25" s="13"/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374</v>
      </c>
      <c r="D31" s="96" t="s">
        <v>20</v>
      </c>
      <c r="E31" s="61" t="s">
        <v>37</v>
      </c>
      <c r="F31" s="24" t="s">
        <v>392</v>
      </c>
    </row>
    <row r="32" spans="1:6" ht="17.100000000000001" customHeight="1" x14ac:dyDescent="0.3">
      <c r="A32" s="97"/>
      <c r="B32" s="21" t="s">
        <v>38</v>
      </c>
      <c r="C32" s="25" t="s">
        <v>397</v>
      </c>
      <c r="D32" s="100"/>
      <c r="E32" s="18" t="s">
        <v>42</v>
      </c>
      <c r="F32" s="26" t="s">
        <v>394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393</v>
      </c>
    </row>
    <row r="34" spans="1:6" ht="17.100000000000001" customHeight="1" x14ac:dyDescent="0.3">
      <c r="A34" s="98"/>
      <c r="B34" s="22" t="s">
        <v>40</v>
      </c>
      <c r="C34" s="25" t="s">
        <v>49</v>
      </c>
      <c r="D34" s="101"/>
      <c r="E34" s="18" t="s">
        <v>44</v>
      </c>
      <c r="F34" s="26"/>
    </row>
    <row r="35" spans="1:6" ht="17.100000000000001" customHeight="1" x14ac:dyDescent="0.3">
      <c r="A35" s="99"/>
      <c r="B35" s="22" t="s">
        <v>41</v>
      </c>
      <c r="C35" s="25" t="s">
        <v>48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398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399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395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396</v>
      </c>
      <c r="C41" s="104"/>
      <c r="D41" s="104"/>
      <c r="E41" s="104"/>
      <c r="F41" s="105"/>
    </row>
    <row r="42" spans="1:6" ht="17.100000000000001" customHeight="1" x14ac:dyDescent="0.3">
      <c r="A42" s="99"/>
      <c r="B42" s="103" t="s">
        <v>399</v>
      </c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62" t="s">
        <v>30</v>
      </c>
      <c r="B44" s="113"/>
      <c r="C44" s="114"/>
      <c r="D44" s="62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60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65" t="s">
        <v>4</v>
      </c>
      <c r="B2" s="17">
        <v>41991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65" t="s">
        <v>5</v>
      </c>
      <c r="B4" s="71">
        <v>1081500</v>
      </c>
      <c r="C4" s="10" t="s">
        <v>54</v>
      </c>
      <c r="D4" s="12">
        <v>0.08</v>
      </c>
      <c r="E4" s="11" t="s">
        <v>55</v>
      </c>
      <c r="F4" s="12">
        <v>0.05</v>
      </c>
    </row>
    <row r="5" spans="1:6" ht="17.100000000000001" customHeight="1" x14ac:dyDescent="0.3">
      <c r="A5" s="65" t="s">
        <v>6</v>
      </c>
      <c r="B5" s="71">
        <f>B6-B4</f>
        <v>2574300</v>
      </c>
      <c r="C5" s="11" t="s">
        <v>56</v>
      </c>
      <c r="D5" s="12">
        <v>0.03</v>
      </c>
      <c r="E5" s="11" t="s">
        <v>228</v>
      </c>
      <c r="F5" s="12">
        <v>0.06</v>
      </c>
    </row>
    <row r="6" spans="1:6" ht="17.100000000000001" customHeight="1" x14ac:dyDescent="0.3">
      <c r="A6" s="65" t="s">
        <v>7</v>
      </c>
      <c r="B6" s="71">
        <v>3655800</v>
      </c>
      <c r="C6" s="10" t="s">
        <v>68</v>
      </c>
      <c r="D6" s="12">
        <v>0.04</v>
      </c>
      <c r="E6" s="11" t="s">
        <v>58</v>
      </c>
      <c r="F6" s="12">
        <v>0.51</v>
      </c>
    </row>
    <row r="7" spans="1:6" ht="17.100000000000001" customHeight="1" x14ac:dyDescent="0.3">
      <c r="A7" s="65" t="s">
        <v>8</v>
      </c>
      <c r="B7" s="71">
        <v>57170350</v>
      </c>
      <c r="C7" s="11" t="s">
        <v>34</v>
      </c>
      <c r="D7" s="12">
        <v>0.06</v>
      </c>
      <c r="E7" s="11" t="s">
        <v>59</v>
      </c>
      <c r="F7" s="12">
        <v>0.15</v>
      </c>
    </row>
    <row r="8" spans="1:6" ht="17.100000000000001" customHeight="1" x14ac:dyDescent="0.3">
      <c r="A8" s="65" t="s">
        <v>13</v>
      </c>
      <c r="B8" s="71">
        <v>143984040</v>
      </c>
      <c r="C8" s="10" t="s">
        <v>35</v>
      </c>
      <c r="D8" s="12">
        <v>0.03</v>
      </c>
      <c r="E8" s="11"/>
      <c r="F8" s="12"/>
    </row>
    <row r="9" spans="1:6" ht="17.100000000000001" customHeight="1" x14ac:dyDescent="0.3">
      <c r="A9" s="65" t="s">
        <v>28</v>
      </c>
      <c r="B9" s="70">
        <f>B7/B8</f>
        <v>0.39706032696401627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65" t="s">
        <v>19</v>
      </c>
      <c r="C11" s="65" t="s">
        <v>15</v>
      </c>
      <c r="D11" s="65" t="s">
        <v>18</v>
      </c>
      <c r="E11" s="65" t="s">
        <v>9</v>
      </c>
      <c r="F11" s="18" t="s">
        <v>10</v>
      </c>
    </row>
    <row r="12" spans="1:6" ht="17.100000000000001" customHeight="1" x14ac:dyDescent="0.3">
      <c r="A12" s="89"/>
      <c r="B12" s="23" t="s">
        <v>154</v>
      </c>
      <c r="C12" s="19" t="s">
        <v>400</v>
      </c>
      <c r="D12" s="90" t="s">
        <v>16</v>
      </c>
      <c r="E12" s="23" t="s">
        <v>108</v>
      </c>
      <c r="F12" s="19">
        <v>20</v>
      </c>
    </row>
    <row r="13" spans="1:6" ht="17.100000000000001" customHeight="1" x14ac:dyDescent="0.3">
      <c r="A13" s="89"/>
      <c r="B13" s="23" t="s">
        <v>277</v>
      </c>
      <c r="C13" s="19" t="s">
        <v>401</v>
      </c>
      <c r="D13" s="90"/>
      <c r="E13" s="23" t="s">
        <v>276</v>
      </c>
      <c r="F13" s="19">
        <v>4</v>
      </c>
    </row>
    <row r="14" spans="1:6" ht="17.100000000000001" customHeight="1" x14ac:dyDescent="0.3">
      <c r="A14" s="89"/>
      <c r="B14" s="23" t="s">
        <v>155</v>
      </c>
      <c r="C14" s="19" t="s">
        <v>402</v>
      </c>
      <c r="D14" s="90" t="s">
        <v>17</v>
      </c>
      <c r="E14" s="23" t="s">
        <v>146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188</v>
      </c>
      <c r="D15" s="90"/>
      <c r="E15" s="23" t="s">
        <v>70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65" t="s">
        <v>33</v>
      </c>
      <c r="C17" s="65" t="s">
        <v>21</v>
      </c>
      <c r="D17" s="65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403</v>
      </c>
      <c r="D18" s="13">
        <v>6</v>
      </c>
      <c r="E18" s="94"/>
      <c r="F18" s="95"/>
    </row>
    <row r="19" spans="1:6" ht="17.100000000000001" customHeight="1" x14ac:dyDescent="0.3">
      <c r="A19" s="89"/>
      <c r="B19" s="27"/>
      <c r="C19" s="27"/>
      <c r="D19" s="13"/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0.77083333333333337</v>
      </c>
      <c r="C24" s="27" t="s">
        <v>404</v>
      </c>
      <c r="D24" s="13">
        <v>4</v>
      </c>
      <c r="E24" s="94"/>
      <c r="F24" s="95"/>
    </row>
    <row r="25" spans="1:6" ht="17.100000000000001" customHeight="1" x14ac:dyDescent="0.3">
      <c r="A25" s="89"/>
      <c r="B25" s="27" t="s">
        <v>405</v>
      </c>
      <c r="C25" s="27" t="s">
        <v>406</v>
      </c>
      <c r="D25" s="13">
        <v>18</v>
      </c>
      <c r="E25" s="94" t="s">
        <v>407</v>
      </c>
      <c r="F25" s="95"/>
    </row>
    <row r="26" spans="1:6" ht="17.100000000000001" customHeight="1" x14ac:dyDescent="0.3">
      <c r="A26" s="89"/>
      <c r="B26" s="27">
        <v>0.79166666666666663</v>
      </c>
      <c r="C26" s="27" t="s">
        <v>408</v>
      </c>
      <c r="D26" s="13" t="s">
        <v>262</v>
      </c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374</v>
      </c>
      <c r="D31" s="96" t="s">
        <v>20</v>
      </c>
      <c r="E31" s="65" t="s">
        <v>37</v>
      </c>
      <c r="F31" s="24" t="s">
        <v>410</v>
      </c>
    </row>
    <row r="32" spans="1:6" ht="17.100000000000001" customHeight="1" x14ac:dyDescent="0.3">
      <c r="A32" s="97"/>
      <c r="B32" s="21" t="s">
        <v>38</v>
      </c>
      <c r="C32" s="25" t="s">
        <v>375</v>
      </c>
      <c r="D32" s="100"/>
      <c r="E32" s="18" t="s">
        <v>42</v>
      </c>
      <c r="F32" s="26" t="s">
        <v>394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411</v>
      </c>
    </row>
    <row r="34" spans="1:6" ht="17.100000000000001" customHeight="1" x14ac:dyDescent="0.3">
      <c r="A34" s="98"/>
      <c r="B34" s="22" t="s">
        <v>40</v>
      </c>
      <c r="C34" s="25" t="s">
        <v>49</v>
      </c>
      <c r="D34" s="101"/>
      <c r="E34" s="18" t="s">
        <v>44</v>
      </c>
      <c r="F34" s="24" t="s">
        <v>412</v>
      </c>
    </row>
    <row r="35" spans="1:6" ht="17.100000000000001" customHeight="1" x14ac:dyDescent="0.3">
      <c r="A35" s="99"/>
      <c r="B35" s="22" t="s">
        <v>41</v>
      </c>
      <c r="C35" s="25" t="s">
        <v>48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409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399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399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413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64" t="s">
        <v>30</v>
      </c>
      <c r="B44" s="113"/>
      <c r="C44" s="114"/>
      <c r="D44" s="64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63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65" t="s">
        <v>4</v>
      </c>
      <c r="B2" s="17">
        <v>41992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65" t="s">
        <v>5</v>
      </c>
      <c r="B4" s="69">
        <v>1954000</v>
      </c>
      <c r="C4" s="10" t="s">
        <v>54</v>
      </c>
      <c r="D4" s="12">
        <v>0.03</v>
      </c>
      <c r="E4" s="11" t="s">
        <v>55</v>
      </c>
      <c r="F4" s="12">
        <v>0.02</v>
      </c>
    </row>
    <row r="5" spans="1:6" ht="17.100000000000001" customHeight="1" x14ac:dyDescent="0.3">
      <c r="A5" s="65" t="s">
        <v>6</v>
      </c>
      <c r="B5" s="71">
        <f>B6-B4</f>
        <v>3135950</v>
      </c>
      <c r="C5" s="11" t="s">
        <v>56</v>
      </c>
      <c r="D5" s="12">
        <v>0.04</v>
      </c>
      <c r="E5" s="11" t="s">
        <v>228</v>
      </c>
      <c r="F5" s="12">
        <v>0.08</v>
      </c>
    </row>
    <row r="6" spans="1:6" ht="17.100000000000001" customHeight="1" x14ac:dyDescent="0.3">
      <c r="A6" s="65" t="s">
        <v>7</v>
      </c>
      <c r="B6" s="71">
        <v>5089950</v>
      </c>
      <c r="C6" s="10" t="s">
        <v>68</v>
      </c>
      <c r="D6" s="12">
        <v>0.04</v>
      </c>
      <c r="E6" s="11" t="s">
        <v>58</v>
      </c>
      <c r="F6" s="12">
        <v>0.11</v>
      </c>
    </row>
    <row r="7" spans="1:6" ht="17.100000000000001" customHeight="1" x14ac:dyDescent="0.3">
      <c r="A7" s="65" t="s">
        <v>8</v>
      </c>
      <c r="B7" s="71">
        <v>62260300</v>
      </c>
      <c r="C7" s="11" t="s">
        <v>34</v>
      </c>
      <c r="D7" s="12">
        <v>0.12</v>
      </c>
      <c r="E7" s="11" t="s">
        <v>59</v>
      </c>
      <c r="F7" s="12">
        <v>0.13</v>
      </c>
    </row>
    <row r="8" spans="1:6" ht="17.100000000000001" customHeight="1" x14ac:dyDescent="0.3">
      <c r="A8" s="65" t="s">
        <v>13</v>
      </c>
      <c r="B8" s="71">
        <v>143984040</v>
      </c>
      <c r="C8" s="10" t="s">
        <v>35</v>
      </c>
      <c r="D8" s="12">
        <v>0.02</v>
      </c>
      <c r="E8" s="11" t="s">
        <v>71</v>
      </c>
      <c r="F8" s="12">
        <v>0.39</v>
      </c>
    </row>
    <row r="9" spans="1:6" ht="17.100000000000001" customHeight="1" x14ac:dyDescent="0.3">
      <c r="A9" s="65" t="s">
        <v>28</v>
      </c>
      <c r="B9" s="70">
        <f>B7/B8</f>
        <v>0.43241112001024556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65" t="s">
        <v>19</v>
      </c>
      <c r="C11" s="65" t="s">
        <v>15</v>
      </c>
      <c r="D11" s="65" t="s">
        <v>18</v>
      </c>
      <c r="E11" s="65" t="s">
        <v>9</v>
      </c>
      <c r="F11" s="18" t="s">
        <v>10</v>
      </c>
    </row>
    <row r="12" spans="1:6" ht="17.100000000000001" customHeight="1" x14ac:dyDescent="0.3">
      <c r="A12" s="89"/>
      <c r="B12" s="23" t="s">
        <v>154</v>
      </c>
      <c r="C12" s="19" t="s">
        <v>400</v>
      </c>
      <c r="D12" s="90" t="s">
        <v>16</v>
      </c>
      <c r="E12" s="23" t="s">
        <v>416</v>
      </c>
      <c r="F12" s="19">
        <v>9</v>
      </c>
    </row>
    <row r="13" spans="1:6" ht="17.100000000000001" customHeight="1" x14ac:dyDescent="0.3">
      <c r="A13" s="89"/>
      <c r="B13" s="23" t="s">
        <v>277</v>
      </c>
      <c r="C13" s="19" t="s">
        <v>414</v>
      </c>
      <c r="D13" s="90"/>
      <c r="E13" s="23" t="s">
        <v>145</v>
      </c>
      <c r="F13" s="19">
        <v>12</v>
      </c>
    </row>
    <row r="14" spans="1:6" ht="17.100000000000001" customHeight="1" x14ac:dyDescent="0.3">
      <c r="A14" s="89"/>
      <c r="B14" s="23" t="s">
        <v>155</v>
      </c>
      <c r="C14" s="19" t="s">
        <v>415</v>
      </c>
      <c r="D14" s="90" t="s">
        <v>17</v>
      </c>
      <c r="E14" s="23" t="s">
        <v>417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149</v>
      </c>
      <c r="D15" s="90"/>
      <c r="E15" s="23" t="s">
        <v>278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65" t="s">
        <v>33</v>
      </c>
      <c r="C17" s="65" t="s">
        <v>21</v>
      </c>
      <c r="D17" s="65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0.52083333333333337</v>
      </c>
      <c r="C18" s="27" t="s">
        <v>418</v>
      </c>
      <c r="D18" s="13">
        <v>11</v>
      </c>
      <c r="E18" s="94" t="s">
        <v>419</v>
      </c>
      <c r="F18" s="95"/>
    </row>
    <row r="19" spans="1:6" ht="17.100000000000001" customHeight="1" x14ac:dyDescent="0.3">
      <c r="A19" s="89"/>
      <c r="B19" s="27">
        <v>0.52083333333333337</v>
      </c>
      <c r="C19" s="27" t="s">
        <v>420</v>
      </c>
      <c r="D19" s="13">
        <v>4</v>
      </c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421</v>
      </c>
      <c r="D24" s="13">
        <v>2</v>
      </c>
      <c r="E24" s="94"/>
      <c r="F24" s="95"/>
    </row>
    <row r="25" spans="1:6" ht="17.100000000000001" customHeight="1" x14ac:dyDescent="0.3">
      <c r="A25" s="89"/>
      <c r="B25" s="27">
        <v>0.75</v>
      </c>
      <c r="C25" s="27" t="s">
        <v>422</v>
      </c>
      <c r="D25" s="13">
        <v>2</v>
      </c>
      <c r="E25" s="94"/>
      <c r="F25" s="95"/>
    </row>
    <row r="26" spans="1:6" ht="17.100000000000001" customHeight="1" x14ac:dyDescent="0.3">
      <c r="A26" s="89"/>
      <c r="B26" s="27">
        <v>0.77083333333333337</v>
      </c>
      <c r="C26" s="27" t="s">
        <v>423</v>
      </c>
      <c r="D26" s="13" t="s">
        <v>424</v>
      </c>
      <c r="E26" s="94" t="s">
        <v>425</v>
      </c>
      <c r="F26" s="95"/>
    </row>
    <row r="27" spans="1:6" ht="17.100000000000001" customHeight="1" x14ac:dyDescent="0.3">
      <c r="A27" s="89"/>
      <c r="B27" s="27">
        <v>0.79166666666666663</v>
      </c>
      <c r="C27" s="27" t="s">
        <v>426</v>
      </c>
      <c r="D27" s="13">
        <v>3</v>
      </c>
      <c r="E27" s="94"/>
      <c r="F27" s="95"/>
    </row>
    <row r="28" spans="1:6" ht="17.100000000000001" customHeight="1" x14ac:dyDescent="0.3">
      <c r="A28" s="89"/>
      <c r="B28" s="27">
        <v>0.79166666666666663</v>
      </c>
      <c r="C28" s="27" t="s">
        <v>427</v>
      </c>
      <c r="D28" s="13">
        <v>5</v>
      </c>
      <c r="E28" s="94"/>
      <c r="F28" s="95"/>
    </row>
    <row r="29" spans="1:6" ht="17.100000000000001" customHeight="1" x14ac:dyDescent="0.3">
      <c r="A29" s="89"/>
      <c r="B29" s="27">
        <v>0.79166666666666663</v>
      </c>
      <c r="C29" s="27" t="s">
        <v>428</v>
      </c>
      <c r="D29" s="13">
        <v>3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433</v>
      </c>
      <c r="D31" s="96" t="s">
        <v>20</v>
      </c>
      <c r="E31" s="65" t="s">
        <v>37</v>
      </c>
      <c r="F31" s="24" t="s">
        <v>429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432</v>
      </c>
    </row>
    <row r="33" spans="1:6" ht="17.100000000000001" customHeight="1" x14ac:dyDescent="0.3">
      <c r="A33" s="97"/>
      <c r="B33" s="22" t="s">
        <v>39</v>
      </c>
      <c r="C33" s="25" t="s">
        <v>72</v>
      </c>
      <c r="D33" s="100"/>
      <c r="E33" s="18" t="s">
        <v>43</v>
      </c>
      <c r="F33" s="26" t="s">
        <v>430</v>
      </c>
    </row>
    <row r="34" spans="1:6" ht="17.100000000000001" customHeight="1" x14ac:dyDescent="0.3">
      <c r="A34" s="98"/>
      <c r="B34" s="22" t="s">
        <v>40</v>
      </c>
      <c r="C34" s="25" t="s">
        <v>434</v>
      </c>
      <c r="D34" s="101"/>
      <c r="E34" s="18" t="s">
        <v>44</v>
      </c>
      <c r="F34" s="24" t="s">
        <v>431</v>
      </c>
    </row>
    <row r="35" spans="1:6" ht="17.100000000000001" customHeight="1" x14ac:dyDescent="0.3">
      <c r="A35" s="99"/>
      <c r="B35" s="22" t="s">
        <v>41</v>
      </c>
      <c r="C35" s="25" t="s">
        <v>48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435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399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399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436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64" t="s">
        <v>30</v>
      </c>
      <c r="B44" s="113"/>
      <c r="C44" s="114"/>
      <c r="D44" s="64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63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1" sqref="B3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34" t="s">
        <v>4</v>
      </c>
      <c r="B2" s="17">
        <v>41975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34" t="s">
        <v>5</v>
      </c>
      <c r="B4" s="4">
        <v>340500</v>
      </c>
      <c r="C4" s="10" t="s">
        <v>54</v>
      </c>
      <c r="D4" s="12">
        <v>0.04</v>
      </c>
      <c r="E4" s="11" t="s">
        <v>55</v>
      </c>
      <c r="F4" s="12">
        <v>0.03</v>
      </c>
    </row>
    <row r="5" spans="1:6" ht="17.100000000000001" customHeight="1" x14ac:dyDescent="0.3">
      <c r="A5" s="34" t="s">
        <v>6</v>
      </c>
      <c r="B5" s="4">
        <f>B6-B4</f>
        <v>2268750</v>
      </c>
      <c r="C5" s="11" t="s">
        <v>56</v>
      </c>
      <c r="D5" s="12">
        <v>0.02</v>
      </c>
      <c r="E5" s="11" t="s">
        <v>57</v>
      </c>
      <c r="F5" s="12">
        <v>0.17</v>
      </c>
    </row>
    <row r="6" spans="1:6" ht="17.100000000000001" customHeight="1" x14ac:dyDescent="0.3">
      <c r="A6" s="34" t="s">
        <v>7</v>
      </c>
      <c r="B6" s="4">
        <v>2609250</v>
      </c>
      <c r="C6" s="10" t="s">
        <v>68</v>
      </c>
      <c r="D6" s="12">
        <v>7.0000000000000007E-2</v>
      </c>
      <c r="E6" s="11" t="s">
        <v>58</v>
      </c>
      <c r="F6" s="12">
        <v>0.06</v>
      </c>
    </row>
    <row r="7" spans="1:6" ht="17.100000000000001" customHeight="1" x14ac:dyDescent="0.3">
      <c r="A7" s="34" t="s">
        <v>8</v>
      </c>
      <c r="B7" s="4">
        <v>5323850</v>
      </c>
      <c r="C7" s="11" t="s">
        <v>34</v>
      </c>
      <c r="D7" s="12">
        <v>7.0000000000000007E-2</v>
      </c>
      <c r="E7" s="11" t="s">
        <v>59</v>
      </c>
      <c r="F7" s="12">
        <v>0.2</v>
      </c>
    </row>
    <row r="8" spans="1:6" ht="17.100000000000001" customHeight="1" x14ac:dyDescent="0.3">
      <c r="A8" s="34" t="s">
        <v>13</v>
      </c>
      <c r="B8" s="4">
        <v>143984040</v>
      </c>
      <c r="C8" s="10" t="s">
        <v>35</v>
      </c>
      <c r="D8" s="12">
        <v>0.01</v>
      </c>
      <c r="E8" s="11" t="s">
        <v>71</v>
      </c>
      <c r="F8" s="12">
        <v>0.31</v>
      </c>
    </row>
    <row r="9" spans="1:6" ht="17.100000000000001" customHeight="1" x14ac:dyDescent="0.3">
      <c r="A9" s="34" t="s">
        <v>28</v>
      </c>
      <c r="B9" s="6">
        <f>B7/B8</f>
        <v>3.6975278648939146E-2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34" t="s">
        <v>19</v>
      </c>
      <c r="C11" s="34" t="s">
        <v>15</v>
      </c>
      <c r="D11" s="34" t="s">
        <v>18</v>
      </c>
      <c r="E11" s="34" t="s">
        <v>9</v>
      </c>
      <c r="F11" s="18" t="s">
        <v>10</v>
      </c>
    </row>
    <row r="12" spans="1:6" ht="17.100000000000001" customHeight="1" x14ac:dyDescent="0.3">
      <c r="A12" s="89"/>
      <c r="B12" s="23" t="s">
        <v>76</v>
      </c>
      <c r="C12" s="19" t="s">
        <v>66</v>
      </c>
      <c r="D12" s="90" t="s">
        <v>16</v>
      </c>
      <c r="E12" s="23" t="s">
        <v>73</v>
      </c>
      <c r="F12" s="19">
        <v>12</v>
      </c>
    </row>
    <row r="13" spans="1:6" ht="17.100000000000001" customHeight="1" x14ac:dyDescent="0.3">
      <c r="A13" s="89"/>
      <c r="B13" s="23" t="s">
        <v>63</v>
      </c>
      <c r="C13" s="19" t="s">
        <v>89</v>
      </c>
      <c r="D13" s="90"/>
      <c r="E13" s="23" t="s">
        <v>91</v>
      </c>
      <c r="F13" s="19">
        <v>5</v>
      </c>
    </row>
    <row r="14" spans="1:6" ht="17.100000000000001" customHeight="1" x14ac:dyDescent="0.3">
      <c r="A14" s="89"/>
      <c r="B14" s="23" t="s">
        <v>70</v>
      </c>
      <c r="C14" s="19" t="s">
        <v>65</v>
      </c>
      <c r="D14" s="90" t="s">
        <v>17</v>
      </c>
      <c r="E14" s="23" t="s">
        <v>92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90</v>
      </c>
      <c r="D15" s="90"/>
      <c r="E15" s="23" t="s">
        <v>93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34" t="s">
        <v>33</v>
      </c>
      <c r="C17" s="34" t="s">
        <v>21</v>
      </c>
      <c r="D17" s="34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/>
      <c r="C18" s="27"/>
      <c r="D18" s="13"/>
      <c r="E18" s="94"/>
      <c r="F18" s="95"/>
    </row>
    <row r="19" spans="1:6" ht="17.100000000000001" customHeight="1" x14ac:dyDescent="0.3">
      <c r="A19" s="89"/>
      <c r="B19" s="27"/>
      <c r="C19" s="27"/>
      <c r="D19" s="13"/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94</v>
      </c>
      <c r="D24" s="13">
        <v>14</v>
      </c>
      <c r="E24" s="94" t="s">
        <v>95</v>
      </c>
      <c r="F24" s="95"/>
    </row>
    <row r="25" spans="1:6" ht="17.100000000000001" customHeight="1" x14ac:dyDescent="0.3">
      <c r="A25" s="89"/>
      <c r="B25" s="27">
        <v>0.79166666666666663</v>
      </c>
      <c r="C25" s="27" t="s">
        <v>96</v>
      </c>
      <c r="D25" s="13" t="s">
        <v>97</v>
      </c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98</v>
      </c>
      <c r="D31" s="96" t="s">
        <v>20</v>
      </c>
      <c r="E31" s="34" t="s">
        <v>37</v>
      </c>
      <c r="F31" s="24" t="s">
        <v>99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100</v>
      </c>
    </row>
    <row r="33" spans="1:6" ht="17.100000000000001" customHeight="1" x14ac:dyDescent="0.3">
      <c r="A33" s="97"/>
      <c r="B33" s="22" t="s">
        <v>39</v>
      </c>
      <c r="C33" s="25" t="s">
        <v>72</v>
      </c>
      <c r="D33" s="100"/>
      <c r="E33" s="18" t="s">
        <v>43</v>
      </c>
      <c r="F33" s="26" t="s">
        <v>84</v>
      </c>
    </row>
    <row r="34" spans="1:6" ht="17.100000000000001" customHeight="1" x14ac:dyDescent="0.3">
      <c r="A34" s="98"/>
      <c r="B34" s="22" t="s">
        <v>40</v>
      </c>
      <c r="C34" s="25" t="s">
        <v>61</v>
      </c>
      <c r="D34" s="101"/>
      <c r="E34" s="18" t="s">
        <v>44</v>
      </c>
      <c r="F34" s="26" t="s">
        <v>101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102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103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103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104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33" t="s">
        <v>30</v>
      </c>
      <c r="B44" s="113"/>
      <c r="C44" s="114"/>
      <c r="D44" s="33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32" t="s">
        <v>11</v>
      </c>
      <c r="E45" s="109">
        <f>B39</f>
        <v>0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67" t="s">
        <v>4</v>
      </c>
      <c r="B2" s="17">
        <v>41993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67" t="s">
        <v>5</v>
      </c>
      <c r="B4" s="69">
        <v>1578500</v>
      </c>
      <c r="C4" s="10" t="s">
        <v>54</v>
      </c>
      <c r="D4" s="12">
        <v>0.1</v>
      </c>
      <c r="E4" s="11" t="s">
        <v>55</v>
      </c>
      <c r="F4" s="12">
        <v>0.09</v>
      </c>
    </row>
    <row r="5" spans="1:6" ht="17.100000000000001" customHeight="1" x14ac:dyDescent="0.3">
      <c r="A5" s="67" t="s">
        <v>6</v>
      </c>
      <c r="B5" s="71">
        <f>B6-B4</f>
        <v>3718200</v>
      </c>
      <c r="C5" s="11" t="s">
        <v>56</v>
      </c>
      <c r="D5" s="12">
        <v>0.05</v>
      </c>
      <c r="E5" s="11" t="s">
        <v>228</v>
      </c>
      <c r="F5" s="12">
        <v>0.04</v>
      </c>
    </row>
    <row r="6" spans="1:6" ht="17.100000000000001" customHeight="1" x14ac:dyDescent="0.3">
      <c r="A6" s="67" t="s">
        <v>7</v>
      </c>
      <c r="B6" s="71">
        <v>5296700</v>
      </c>
      <c r="C6" s="10" t="s">
        <v>68</v>
      </c>
      <c r="D6" s="12">
        <v>0.08</v>
      </c>
      <c r="E6" s="11" t="s">
        <v>58</v>
      </c>
      <c r="F6" s="12">
        <v>7.0000000000000007E-2</v>
      </c>
    </row>
    <row r="7" spans="1:6" ht="17.100000000000001" customHeight="1" x14ac:dyDescent="0.3">
      <c r="A7" s="67" t="s">
        <v>8</v>
      </c>
      <c r="B7" s="71">
        <v>67557000</v>
      </c>
      <c r="C7" s="11" t="s">
        <v>34</v>
      </c>
      <c r="D7" s="12">
        <v>0.19</v>
      </c>
      <c r="E7" s="11" t="s">
        <v>59</v>
      </c>
      <c r="F7" s="12">
        <v>0.22</v>
      </c>
    </row>
    <row r="8" spans="1:6" ht="17.100000000000001" customHeight="1" x14ac:dyDescent="0.3">
      <c r="A8" s="67" t="s">
        <v>13</v>
      </c>
      <c r="B8" s="71">
        <v>143984040</v>
      </c>
      <c r="C8" s="10" t="s">
        <v>35</v>
      </c>
      <c r="D8" s="12">
        <v>0.04</v>
      </c>
      <c r="E8" s="11" t="s">
        <v>71</v>
      </c>
      <c r="F8" s="12">
        <v>0.11</v>
      </c>
    </row>
    <row r="9" spans="1:6" ht="17.100000000000001" customHeight="1" x14ac:dyDescent="0.3">
      <c r="A9" s="67" t="s">
        <v>28</v>
      </c>
      <c r="B9" s="70">
        <f>B7/B8</f>
        <v>0.46919783609350035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67" t="s">
        <v>19</v>
      </c>
      <c r="C11" s="67" t="s">
        <v>15</v>
      </c>
      <c r="D11" s="67" t="s">
        <v>18</v>
      </c>
      <c r="E11" s="67" t="s">
        <v>9</v>
      </c>
      <c r="F11" s="18" t="s">
        <v>10</v>
      </c>
    </row>
    <row r="12" spans="1:6" ht="17.100000000000001" customHeight="1" x14ac:dyDescent="0.3">
      <c r="A12" s="89"/>
      <c r="B12" s="23" t="s">
        <v>154</v>
      </c>
      <c r="C12" s="19" t="s">
        <v>437</v>
      </c>
      <c r="D12" s="90" t="s">
        <v>16</v>
      </c>
      <c r="E12" s="23" t="s">
        <v>416</v>
      </c>
      <c r="F12" s="19">
        <v>13</v>
      </c>
    </row>
    <row r="13" spans="1:6" ht="17.100000000000001" customHeight="1" x14ac:dyDescent="0.3">
      <c r="A13" s="89"/>
      <c r="B13" s="23" t="s">
        <v>277</v>
      </c>
      <c r="C13" s="19" t="s">
        <v>438</v>
      </c>
      <c r="D13" s="90"/>
      <c r="E13" s="23" t="s">
        <v>75</v>
      </c>
      <c r="F13" s="19">
        <v>10</v>
      </c>
    </row>
    <row r="14" spans="1:6" ht="17.100000000000001" customHeight="1" x14ac:dyDescent="0.3">
      <c r="A14" s="89"/>
      <c r="B14" s="23" t="s">
        <v>155</v>
      </c>
      <c r="C14" s="19" t="s">
        <v>439</v>
      </c>
      <c r="D14" s="90" t="s">
        <v>17</v>
      </c>
      <c r="E14" s="23" t="s">
        <v>62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440</v>
      </c>
      <c r="D15" s="90"/>
      <c r="E15" s="23" t="s">
        <v>278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67" t="s">
        <v>33</v>
      </c>
      <c r="C17" s="67" t="s">
        <v>21</v>
      </c>
      <c r="D17" s="67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0.54166666666666663</v>
      </c>
      <c r="C18" s="27" t="s">
        <v>441</v>
      </c>
      <c r="D18" s="13" t="s">
        <v>442</v>
      </c>
      <c r="E18" s="94"/>
      <c r="F18" s="95"/>
    </row>
    <row r="19" spans="1:6" ht="17.100000000000001" customHeight="1" x14ac:dyDescent="0.3">
      <c r="A19" s="89"/>
      <c r="B19" s="27">
        <v>0.54166666666666663</v>
      </c>
      <c r="C19" s="27" t="s">
        <v>443</v>
      </c>
      <c r="D19" s="13">
        <v>2</v>
      </c>
      <c r="E19" s="94"/>
      <c r="F19" s="95"/>
    </row>
    <row r="20" spans="1:6" ht="17.100000000000001" customHeight="1" x14ac:dyDescent="0.3">
      <c r="A20" s="89"/>
      <c r="B20" s="27">
        <v>0.54166666666666663</v>
      </c>
      <c r="C20" s="27" t="s">
        <v>444</v>
      </c>
      <c r="D20" s="13">
        <v>3</v>
      </c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0.72916666666666663</v>
      </c>
      <c r="C24" s="27" t="s">
        <v>445</v>
      </c>
      <c r="D24" s="13">
        <v>10</v>
      </c>
      <c r="E24" s="94" t="s">
        <v>446</v>
      </c>
      <c r="F24" s="95"/>
    </row>
    <row r="25" spans="1:6" ht="17.100000000000001" customHeight="1" x14ac:dyDescent="0.3">
      <c r="A25" s="89"/>
      <c r="B25" s="27">
        <v>0.75</v>
      </c>
      <c r="C25" s="27" t="s">
        <v>447</v>
      </c>
      <c r="D25" s="13">
        <v>7</v>
      </c>
      <c r="E25" s="94"/>
      <c r="F25" s="95"/>
    </row>
    <row r="26" spans="1:6" ht="17.100000000000001" customHeight="1" x14ac:dyDescent="0.3">
      <c r="A26" s="89"/>
      <c r="B26" s="27">
        <v>0.75</v>
      </c>
      <c r="C26" s="27" t="s">
        <v>448</v>
      </c>
      <c r="D26" s="13">
        <v>4</v>
      </c>
      <c r="E26" s="94"/>
      <c r="F26" s="95"/>
    </row>
    <row r="27" spans="1:6" ht="17.100000000000001" customHeight="1" x14ac:dyDescent="0.3">
      <c r="A27" s="89"/>
      <c r="B27" s="27">
        <v>0.75</v>
      </c>
      <c r="C27" s="27" t="s">
        <v>449</v>
      </c>
      <c r="D27" s="13" t="s">
        <v>178</v>
      </c>
      <c r="E27" s="94"/>
      <c r="F27" s="95"/>
    </row>
    <row r="28" spans="1:6" ht="17.100000000000001" customHeight="1" x14ac:dyDescent="0.3">
      <c r="A28" s="89"/>
      <c r="B28" s="27">
        <v>0.77083333333333337</v>
      </c>
      <c r="C28" s="27" t="s">
        <v>450</v>
      </c>
      <c r="D28" s="13">
        <v>4</v>
      </c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451</v>
      </c>
      <c r="D31" s="96" t="s">
        <v>20</v>
      </c>
      <c r="E31" s="67" t="s">
        <v>37</v>
      </c>
      <c r="F31" s="24" t="s">
        <v>314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432</v>
      </c>
    </row>
    <row r="33" spans="1:6" ht="17.100000000000001" customHeight="1" x14ac:dyDescent="0.3">
      <c r="A33" s="97"/>
      <c r="B33" s="22" t="s">
        <v>39</v>
      </c>
      <c r="C33" s="25" t="s">
        <v>207</v>
      </c>
      <c r="D33" s="100"/>
      <c r="E33" s="18" t="s">
        <v>43</v>
      </c>
      <c r="F33" s="26" t="s">
        <v>452</v>
      </c>
    </row>
    <row r="34" spans="1:6" ht="17.100000000000001" customHeight="1" x14ac:dyDescent="0.3">
      <c r="A34" s="98"/>
      <c r="B34" s="22" t="s">
        <v>40</v>
      </c>
      <c r="C34" s="25" t="s">
        <v>61</v>
      </c>
      <c r="D34" s="101"/>
      <c r="E34" s="18" t="s">
        <v>44</v>
      </c>
      <c r="F34" s="24" t="s">
        <v>158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435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399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399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453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68" t="s">
        <v>30</v>
      </c>
      <c r="B44" s="113"/>
      <c r="C44" s="114"/>
      <c r="D44" s="68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66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D21" sqref="D2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67" t="s">
        <v>4</v>
      </c>
      <c r="B2" s="17">
        <v>41994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67" t="s">
        <v>5</v>
      </c>
      <c r="B4" s="69">
        <v>2057000</v>
      </c>
      <c r="C4" s="10" t="s">
        <v>54</v>
      </c>
      <c r="D4" s="12">
        <v>0.08</v>
      </c>
      <c r="E4" s="11" t="s">
        <v>55</v>
      </c>
      <c r="F4" s="12">
        <v>0.1</v>
      </c>
    </row>
    <row r="5" spans="1:6" ht="17.100000000000001" customHeight="1" x14ac:dyDescent="0.3">
      <c r="A5" s="67" t="s">
        <v>6</v>
      </c>
      <c r="B5" s="71">
        <f>B6-B4</f>
        <v>1176600</v>
      </c>
      <c r="C5" s="11" t="s">
        <v>56</v>
      </c>
      <c r="D5" s="12">
        <v>0.05</v>
      </c>
      <c r="E5" s="11" t="s">
        <v>228</v>
      </c>
      <c r="F5" s="12">
        <v>0.11</v>
      </c>
    </row>
    <row r="6" spans="1:6" ht="17.100000000000001" customHeight="1" x14ac:dyDescent="0.3">
      <c r="A6" s="67" t="s">
        <v>7</v>
      </c>
      <c r="B6" s="71">
        <v>3233600</v>
      </c>
      <c r="C6" s="10" t="s">
        <v>68</v>
      </c>
      <c r="D6" s="12">
        <v>0.12</v>
      </c>
      <c r="E6" s="11" t="s">
        <v>58</v>
      </c>
      <c r="F6" s="12">
        <v>0.08</v>
      </c>
    </row>
    <row r="7" spans="1:6" ht="17.100000000000001" customHeight="1" x14ac:dyDescent="0.3">
      <c r="A7" s="67" t="s">
        <v>8</v>
      </c>
      <c r="B7" s="71">
        <v>70790600</v>
      </c>
      <c r="C7" s="11" t="s">
        <v>34</v>
      </c>
      <c r="D7" s="12">
        <v>0.18</v>
      </c>
      <c r="E7" s="11" t="s">
        <v>59</v>
      </c>
      <c r="F7" s="12">
        <v>0.24</v>
      </c>
    </row>
    <row r="8" spans="1:6" ht="17.100000000000001" customHeight="1" x14ac:dyDescent="0.3">
      <c r="A8" s="67" t="s">
        <v>13</v>
      </c>
      <c r="B8" s="71">
        <v>143984040</v>
      </c>
      <c r="C8" s="10" t="s">
        <v>35</v>
      </c>
      <c r="D8" s="12">
        <v>0.04</v>
      </c>
      <c r="E8" s="11"/>
      <c r="F8" s="12"/>
    </row>
    <row r="9" spans="1:6" ht="17.100000000000001" customHeight="1" x14ac:dyDescent="0.3">
      <c r="A9" s="67" t="s">
        <v>28</v>
      </c>
      <c r="B9" s="70">
        <f>B7/B8</f>
        <v>0.49165588074900524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67" t="s">
        <v>19</v>
      </c>
      <c r="C11" s="67" t="s">
        <v>15</v>
      </c>
      <c r="D11" s="67" t="s">
        <v>18</v>
      </c>
      <c r="E11" s="67" t="s">
        <v>9</v>
      </c>
      <c r="F11" s="18" t="s">
        <v>10</v>
      </c>
    </row>
    <row r="12" spans="1:6" ht="17.100000000000001" customHeight="1" x14ac:dyDescent="0.3">
      <c r="A12" s="89"/>
      <c r="B12" s="23" t="s">
        <v>154</v>
      </c>
      <c r="C12" s="19" t="s">
        <v>454</v>
      </c>
      <c r="D12" s="90" t="s">
        <v>16</v>
      </c>
      <c r="E12" s="23" t="s">
        <v>243</v>
      </c>
      <c r="F12" s="19">
        <v>7</v>
      </c>
    </row>
    <row r="13" spans="1:6" ht="17.100000000000001" customHeight="1" x14ac:dyDescent="0.3">
      <c r="A13" s="89"/>
      <c r="B13" s="23" t="s">
        <v>277</v>
      </c>
      <c r="C13" s="19" t="s">
        <v>455</v>
      </c>
      <c r="D13" s="90"/>
      <c r="E13" s="23" t="s">
        <v>62</v>
      </c>
      <c r="F13" s="19">
        <v>7</v>
      </c>
    </row>
    <row r="14" spans="1:6" ht="17.100000000000001" customHeight="1" x14ac:dyDescent="0.3">
      <c r="A14" s="89"/>
      <c r="B14" s="23" t="s">
        <v>155</v>
      </c>
      <c r="C14" s="19" t="s">
        <v>456</v>
      </c>
      <c r="D14" s="90" t="s">
        <v>17</v>
      </c>
      <c r="E14" s="23" t="s">
        <v>458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457</v>
      </c>
      <c r="D15" s="90"/>
      <c r="E15" s="23" t="s">
        <v>64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67" t="s">
        <v>33</v>
      </c>
      <c r="C17" s="67" t="s">
        <v>21</v>
      </c>
      <c r="D17" s="67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459</v>
      </c>
      <c r="D18" s="13" t="s">
        <v>460</v>
      </c>
      <c r="E18" s="94" t="s">
        <v>461</v>
      </c>
      <c r="F18" s="95"/>
    </row>
    <row r="19" spans="1:6" ht="17.100000000000001" customHeight="1" x14ac:dyDescent="0.3">
      <c r="A19" s="89"/>
      <c r="B19" s="27">
        <v>0.5</v>
      </c>
      <c r="C19" s="27" t="s">
        <v>462</v>
      </c>
      <c r="D19" s="13">
        <v>10</v>
      </c>
      <c r="E19" s="94"/>
      <c r="F19" s="95"/>
    </row>
    <row r="20" spans="1:6" ht="17.100000000000001" customHeight="1" x14ac:dyDescent="0.3">
      <c r="A20" s="89"/>
      <c r="B20" s="27">
        <v>0.54166666666666663</v>
      </c>
      <c r="C20" s="27" t="s">
        <v>463</v>
      </c>
      <c r="D20" s="13">
        <v>6</v>
      </c>
      <c r="E20" s="94"/>
      <c r="F20" s="95"/>
    </row>
    <row r="21" spans="1:6" ht="17.100000000000001" customHeight="1" x14ac:dyDescent="0.3">
      <c r="A21" s="89"/>
      <c r="B21" s="27">
        <v>0.54861111111111105</v>
      </c>
      <c r="C21" s="27" t="s">
        <v>464</v>
      </c>
      <c r="D21" s="13">
        <v>4</v>
      </c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465</v>
      </c>
      <c r="D24" s="13">
        <v>6</v>
      </c>
      <c r="E24" s="94" t="s">
        <v>466</v>
      </c>
      <c r="F24" s="95"/>
    </row>
    <row r="25" spans="1:6" ht="17.100000000000001" customHeight="1" x14ac:dyDescent="0.3">
      <c r="A25" s="89"/>
      <c r="B25" s="27">
        <v>0.77083333333333337</v>
      </c>
      <c r="C25" s="27" t="s">
        <v>467</v>
      </c>
      <c r="D25" s="13">
        <v>4</v>
      </c>
      <c r="E25" s="94"/>
      <c r="F25" s="95"/>
    </row>
    <row r="26" spans="1:6" ht="17.100000000000001" customHeight="1" x14ac:dyDescent="0.3">
      <c r="A26" s="89"/>
      <c r="B26" s="27">
        <v>0.78472222222222221</v>
      </c>
      <c r="C26" s="27" t="s">
        <v>468</v>
      </c>
      <c r="D26" s="13">
        <v>2</v>
      </c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472</v>
      </c>
      <c r="D31" s="96" t="s">
        <v>20</v>
      </c>
      <c r="E31" s="67" t="s">
        <v>37</v>
      </c>
      <c r="F31" s="24" t="s">
        <v>469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470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471</v>
      </c>
    </row>
    <row r="34" spans="1:6" ht="17.100000000000001" customHeight="1" x14ac:dyDescent="0.3">
      <c r="A34" s="98"/>
      <c r="B34" s="22" t="s">
        <v>40</v>
      </c>
      <c r="C34" s="25" t="s">
        <v>157</v>
      </c>
      <c r="D34" s="101"/>
      <c r="E34" s="18" t="s">
        <v>44</v>
      </c>
      <c r="F34" s="24" t="s">
        <v>158</v>
      </c>
    </row>
    <row r="35" spans="1:6" ht="17.100000000000001" customHeight="1" x14ac:dyDescent="0.3">
      <c r="A35" s="99"/>
      <c r="B35" s="22" t="s">
        <v>41</v>
      </c>
      <c r="C35" s="25" t="s">
        <v>114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473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474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68" t="s">
        <v>30</v>
      </c>
      <c r="B44" s="113"/>
      <c r="C44" s="114"/>
      <c r="D44" s="68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66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74" t="s">
        <v>4</v>
      </c>
      <c r="B2" s="17">
        <v>41995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74" t="s">
        <v>5</v>
      </c>
      <c r="B4" s="69">
        <v>792000</v>
      </c>
      <c r="C4" s="10" t="s">
        <v>54</v>
      </c>
      <c r="D4" s="12">
        <v>0.09</v>
      </c>
      <c r="E4" s="11" t="s">
        <v>55</v>
      </c>
      <c r="F4" s="12">
        <v>0.14000000000000001</v>
      </c>
    </row>
    <row r="5" spans="1:6" ht="17.100000000000001" customHeight="1" x14ac:dyDescent="0.3">
      <c r="A5" s="74" t="s">
        <v>6</v>
      </c>
      <c r="B5" s="71">
        <f>B6-B4</f>
        <v>2544750</v>
      </c>
      <c r="C5" s="11" t="s">
        <v>56</v>
      </c>
      <c r="D5" s="12">
        <v>0.03</v>
      </c>
      <c r="E5" s="11" t="s">
        <v>228</v>
      </c>
      <c r="F5" s="12">
        <v>0.05</v>
      </c>
    </row>
    <row r="6" spans="1:6" ht="17.100000000000001" customHeight="1" x14ac:dyDescent="0.3">
      <c r="A6" s="74" t="s">
        <v>7</v>
      </c>
      <c r="B6" s="71">
        <v>3336750</v>
      </c>
      <c r="C6" s="10" t="s">
        <v>68</v>
      </c>
      <c r="D6" s="12">
        <v>0.06</v>
      </c>
      <c r="E6" s="11" t="s">
        <v>58</v>
      </c>
      <c r="F6" s="12">
        <v>0.21</v>
      </c>
    </row>
    <row r="7" spans="1:6" ht="17.100000000000001" customHeight="1" x14ac:dyDescent="0.3">
      <c r="A7" s="74" t="s">
        <v>8</v>
      </c>
      <c r="B7" s="71">
        <v>74127350</v>
      </c>
      <c r="C7" s="11" t="s">
        <v>34</v>
      </c>
      <c r="D7" s="12">
        <v>0.11</v>
      </c>
      <c r="E7" s="11" t="s">
        <v>59</v>
      </c>
      <c r="F7" s="12">
        <v>0.28999999999999998</v>
      </c>
    </row>
    <row r="8" spans="1:6" ht="17.100000000000001" customHeight="1" x14ac:dyDescent="0.3">
      <c r="A8" s="74" t="s">
        <v>13</v>
      </c>
      <c r="B8" s="71">
        <v>143984040</v>
      </c>
      <c r="C8" s="10" t="s">
        <v>35</v>
      </c>
      <c r="D8" s="12">
        <v>0.03</v>
      </c>
      <c r="E8" s="11"/>
      <c r="F8" s="12"/>
    </row>
    <row r="9" spans="1:6" ht="17.100000000000001" customHeight="1" x14ac:dyDescent="0.3">
      <c r="A9" s="74" t="s">
        <v>28</v>
      </c>
      <c r="B9" s="70">
        <f>B7/B8</f>
        <v>0.51483032424982655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74" t="s">
        <v>19</v>
      </c>
      <c r="C11" s="74" t="s">
        <v>15</v>
      </c>
      <c r="D11" s="74" t="s">
        <v>18</v>
      </c>
      <c r="E11" s="74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>
        <v>2</v>
      </c>
      <c r="D12" s="90" t="s">
        <v>16</v>
      </c>
      <c r="E12" s="23" t="s">
        <v>73</v>
      </c>
      <c r="F12" s="19">
        <v>9</v>
      </c>
    </row>
    <row r="13" spans="1:6" ht="17.100000000000001" customHeight="1" x14ac:dyDescent="0.3">
      <c r="A13" s="89"/>
      <c r="B13" s="23" t="s">
        <v>146</v>
      </c>
      <c r="C13" s="19">
        <v>1</v>
      </c>
      <c r="D13" s="90"/>
      <c r="E13" s="23" t="s">
        <v>475</v>
      </c>
      <c r="F13" s="19">
        <v>5</v>
      </c>
    </row>
    <row r="14" spans="1:6" ht="17.100000000000001" customHeight="1" x14ac:dyDescent="0.3">
      <c r="A14" s="89"/>
      <c r="B14" s="23" t="s">
        <v>70</v>
      </c>
      <c r="C14" s="19">
        <v>3</v>
      </c>
      <c r="D14" s="90" t="s">
        <v>17</v>
      </c>
      <c r="E14" s="23" t="s">
        <v>476</v>
      </c>
      <c r="F14" s="19">
        <v>0</v>
      </c>
    </row>
    <row r="15" spans="1:6" ht="17.100000000000001" customHeight="1" x14ac:dyDescent="0.3">
      <c r="A15" s="89"/>
      <c r="B15" s="23" t="s">
        <v>155</v>
      </c>
      <c r="C15" s="19">
        <v>1</v>
      </c>
      <c r="D15" s="90"/>
      <c r="E15" s="23" t="s">
        <v>477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4" t="s">
        <v>33</v>
      </c>
      <c r="C17" s="74" t="s">
        <v>21</v>
      </c>
      <c r="D17" s="74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478</v>
      </c>
      <c r="D18" s="13" t="s">
        <v>479</v>
      </c>
      <c r="E18" s="94" t="s">
        <v>480</v>
      </c>
      <c r="F18" s="95"/>
    </row>
    <row r="19" spans="1:6" ht="17.100000000000001" customHeight="1" x14ac:dyDescent="0.3">
      <c r="A19" s="89"/>
      <c r="B19" s="27">
        <v>0.54166666666666663</v>
      </c>
      <c r="C19" s="27" t="s">
        <v>481</v>
      </c>
      <c r="D19" s="13">
        <v>2</v>
      </c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482</v>
      </c>
      <c r="D24" s="13">
        <v>3</v>
      </c>
      <c r="E24" s="94"/>
      <c r="F24" s="95"/>
    </row>
    <row r="25" spans="1:6" ht="17.100000000000001" customHeight="1" x14ac:dyDescent="0.3">
      <c r="A25" s="89"/>
      <c r="B25" s="27">
        <v>0.77083333333333337</v>
      </c>
      <c r="C25" s="27" t="s">
        <v>483</v>
      </c>
      <c r="D25" s="13">
        <v>4</v>
      </c>
      <c r="E25" s="94"/>
      <c r="F25" s="95"/>
    </row>
    <row r="26" spans="1:6" ht="17.100000000000001" customHeight="1" x14ac:dyDescent="0.3">
      <c r="A26" s="89"/>
      <c r="B26" s="27">
        <v>0.79166666666666663</v>
      </c>
      <c r="C26" s="27" t="s">
        <v>484</v>
      </c>
      <c r="D26" s="13">
        <v>11</v>
      </c>
      <c r="E26" s="94"/>
      <c r="F26" s="95"/>
    </row>
    <row r="27" spans="1:6" ht="17.100000000000001" customHeight="1" x14ac:dyDescent="0.3">
      <c r="A27" s="89"/>
      <c r="B27" s="27">
        <v>0.79166666666666663</v>
      </c>
      <c r="C27" s="27" t="s">
        <v>485</v>
      </c>
      <c r="D27" s="13">
        <v>2</v>
      </c>
      <c r="E27" s="94"/>
      <c r="F27" s="95"/>
    </row>
    <row r="28" spans="1:6" ht="17.100000000000001" customHeight="1" x14ac:dyDescent="0.3">
      <c r="A28" s="89"/>
      <c r="B28" s="27">
        <v>0.79166666666666663</v>
      </c>
      <c r="C28" s="27" t="s">
        <v>486</v>
      </c>
      <c r="D28" s="13">
        <v>3</v>
      </c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487</v>
      </c>
      <c r="D31" s="96" t="s">
        <v>20</v>
      </c>
      <c r="E31" s="74" t="s">
        <v>37</v>
      </c>
      <c r="F31" s="24" t="s">
        <v>314</v>
      </c>
    </row>
    <row r="32" spans="1:6" ht="17.100000000000001" customHeight="1" x14ac:dyDescent="0.3">
      <c r="A32" s="97"/>
      <c r="B32" s="21" t="s">
        <v>38</v>
      </c>
      <c r="C32" s="25" t="s">
        <v>488</v>
      </c>
      <c r="D32" s="100"/>
      <c r="E32" s="18" t="s">
        <v>42</v>
      </c>
      <c r="F32" s="26" t="s">
        <v>491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490</v>
      </c>
    </row>
    <row r="34" spans="1:6" ht="17.100000000000001" customHeight="1" x14ac:dyDescent="0.3">
      <c r="A34" s="98"/>
      <c r="B34" s="22" t="s">
        <v>40</v>
      </c>
      <c r="C34" s="25" t="s">
        <v>180</v>
      </c>
      <c r="D34" s="101"/>
      <c r="E34" s="18" t="s">
        <v>44</v>
      </c>
      <c r="F34" s="24" t="s">
        <v>158</v>
      </c>
    </row>
    <row r="35" spans="1:6" ht="17.100000000000001" customHeight="1" x14ac:dyDescent="0.3">
      <c r="A35" s="99"/>
      <c r="B35" s="22" t="s">
        <v>41</v>
      </c>
      <c r="C35" s="25" t="s">
        <v>489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492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493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3" t="s">
        <v>30</v>
      </c>
      <c r="B44" s="113"/>
      <c r="C44" s="114"/>
      <c r="D44" s="73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2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A43" sqref="A43:F43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76" t="s">
        <v>4</v>
      </c>
      <c r="B2" s="17">
        <v>41996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76" t="s">
        <v>5</v>
      </c>
      <c r="B4" s="69">
        <v>730000</v>
      </c>
      <c r="C4" s="10" t="s">
        <v>54</v>
      </c>
      <c r="D4" s="12">
        <v>0.09</v>
      </c>
      <c r="E4" s="11" t="s">
        <v>55</v>
      </c>
      <c r="F4" s="12">
        <v>0.1</v>
      </c>
    </row>
    <row r="5" spans="1:6" ht="17.100000000000001" customHeight="1" x14ac:dyDescent="0.3">
      <c r="A5" s="76" t="s">
        <v>6</v>
      </c>
      <c r="B5" s="71">
        <f>B6-B4</f>
        <v>3271500</v>
      </c>
      <c r="C5" s="11" t="s">
        <v>56</v>
      </c>
      <c r="D5" s="12">
        <v>0.04</v>
      </c>
      <c r="E5" s="11" t="s">
        <v>228</v>
      </c>
      <c r="F5" s="12">
        <v>0.01</v>
      </c>
    </row>
    <row r="6" spans="1:6" ht="17.100000000000001" customHeight="1" x14ac:dyDescent="0.3">
      <c r="A6" s="76" t="s">
        <v>7</v>
      </c>
      <c r="B6" s="71">
        <v>4001500</v>
      </c>
      <c r="C6" s="10" t="s">
        <v>68</v>
      </c>
      <c r="D6" s="12">
        <v>0.08</v>
      </c>
      <c r="E6" s="11" t="s">
        <v>58</v>
      </c>
      <c r="F6" s="12">
        <v>0</v>
      </c>
    </row>
    <row r="7" spans="1:6" ht="17.100000000000001" customHeight="1" x14ac:dyDescent="0.3">
      <c r="A7" s="76" t="s">
        <v>8</v>
      </c>
      <c r="B7" s="71">
        <v>78128850</v>
      </c>
      <c r="C7" s="11" t="s">
        <v>34</v>
      </c>
      <c r="D7" s="12">
        <v>0.14000000000000001</v>
      </c>
      <c r="E7" s="11" t="s">
        <v>59</v>
      </c>
      <c r="F7" s="12">
        <v>0.2</v>
      </c>
    </row>
    <row r="8" spans="1:6" ht="17.100000000000001" customHeight="1" x14ac:dyDescent="0.3">
      <c r="A8" s="76" t="s">
        <v>13</v>
      </c>
      <c r="B8" s="71">
        <v>143984040</v>
      </c>
      <c r="C8" s="10" t="s">
        <v>35</v>
      </c>
      <c r="D8" s="12">
        <v>0.03</v>
      </c>
      <c r="E8" s="11" t="s">
        <v>71</v>
      </c>
      <c r="F8" s="12">
        <v>0.3</v>
      </c>
    </row>
    <row r="9" spans="1:6" ht="17.100000000000001" customHeight="1" x14ac:dyDescent="0.3">
      <c r="A9" s="76" t="s">
        <v>28</v>
      </c>
      <c r="B9" s="70">
        <f>B7/B8</f>
        <v>0.5426215988938774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414</v>
      </c>
      <c r="D12" s="90" t="s">
        <v>16</v>
      </c>
      <c r="E12" s="23" t="s">
        <v>75</v>
      </c>
      <c r="F12" s="19">
        <v>20</v>
      </c>
    </row>
    <row r="13" spans="1:6" ht="17.100000000000001" customHeight="1" x14ac:dyDescent="0.3">
      <c r="A13" s="89"/>
      <c r="B13" s="23" t="s">
        <v>146</v>
      </c>
      <c r="C13" s="19" t="s">
        <v>494</v>
      </c>
      <c r="D13" s="90"/>
      <c r="E13" s="23" t="s">
        <v>497</v>
      </c>
      <c r="F13" s="19">
        <v>4</v>
      </c>
    </row>
    <row r="14" spans="1:6" ht="17.100000000000001" customHeight="1" x14ac:dyDescent="0.3">
      <c r="A14" s="89"/>
      <c r="B14" s="23" t="s">
        <v>70</v>
      </c>
      <c r="C14" s="19" t="s">
        <v>495</v>
      </c>
      <c r="D14" s="90" t="s">
        <v>17</v>
      </c>
      <c r="E14" s="23" t="s">
        <v>146</v>
      </c>
      <c r="F14" s="19">
        <v>0</v>
      </c>
    </row>
    <row r="15" spans="1:6" ht="17.100000000000001" customHeight="1" x14ac:dyDescent="0.3">
      <c r="A15" s="89"/>
      <c r="B15" s="23" t="s">
        <v>155</v>
      </c>
      <c r="C15" s="19" t="s">
        <v>496</v>
      </c>
      <c r="D15" s="90"/>
      <c r="E15" s="23" t="s">
        <v>73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6" t="s">
        <v>33</v>
      </c>
      <c r="C17" s="76" t="s">
        <v>21</v>
      </c>
      <c r="D17" s="7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498</v>
      </c>
      <c r="D18" s="13">
        <v>2</v>
      </c>
      <c r="E18" s="94"/>
      <c r="F18" s="95"/>
    </row>
    <row r="19" spans="1:6" ht="17.100000000000001" customHeight="1" x14ac:dyDescent="0.3">
      <c r="A19" s="89"/>
      <c r="B19" s="27">
        <v>0.47916666666666669</v>
      </c>
      <c r="C19" s="27" t="s">
        <v>499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0.5</v>
      </c>
      <c r="C20" s="27" t="s">
        <v>500</v>
      </c>
      <c r="D20" s="13" t="s">
        <v>97</v>
      </c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501</v>
      </c>
      <c r="D24" s="13">
        <v>6</v>
      </c>
      <c r="E24" s="94"/>
      <c r="F24" s="95"/>
    </row>
    <row r="25" spans="1:6" ht="17.100000000000001" customHeight="1" x14ac:dyDescent="0.3">
      <c r="A25" s="89"/>
      <c r="B25" s="27">
        <v>0.75</v>
      </c>
      <c r="C25" s="27" t="s">
        <v>502</v>
      </c>
      <c r="D25" s="13">
        <v>20</v>
      </c>
      <c r="E25" s="94" t="s">
        <v>503</v>
      </c>
      <c r="F25" s="95"/>
    </row>
    <row r="26" spans="1:6" ht="17.100000000000001" customHeight="1" x14ac:dyDescent="0.3">
      <c r="A26" s="89"/>
      <c r="B26" s="27">
        <v>0.75</v>
      </c>
      <c r="C26" s="27" t="s">
        <v>504</v>
      </c>
      <c r="D26" s="13">
        <v>2</v>
      </c>
      <c r="E26" s="94"/>
      <c r="F26" s="95"/>
    </row>
    <row r="27" spans="1:6" ht="17.100000000000001" customHeight="1" x14ac:dyDescent="0.3">
      <c r="A27" s="89"/>
      <c r="B27" s="27">
        <v>0.77083333333333337</v>
      </c>
      <c r="C27" s="27" t="s">
        <v>505</v>
      </c>
      <c r="D27" s="13">
        <v>7</v>
      </c>
      <c r="E27" s="94"/>
      <c r="F27" s="95"/>
    </row>
    <row r="28" spans="1:6" ht="17.100000000000001" customHeight="1" x14ac:dyDescent="0.3">
      <c r="A28" s="89"/>
      <c r="B28" s="27">
        <v>0.77083333333333337</v>
      </c>
      <c r="C28" s="27" t="s">
        <v>506</v>
      </c>
      <c r="D28" s="13">
        <v>2</v>
      </c>
      <c r="E28" s="94"/>
      <c r="F28" s="95"/>
    </row>
    <row r="29" spans="1:6" ht="17.100000000000001" customHeight="1" x14ac:dyDescent="0.3">
      <c r="A29" s="89"/>
      <c r="B29" s="27">
        <v>0.79166666666666663</v>
      </c>
      <c r="C29" s="27" t="s">
        <v>507</v>
      </c>
      <c r="D29" s="13">
        <v>4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121</v>
      </c>
      <c r="D31" s="96" t="s">
        <v>20</v>
      </c>
      <c r="E31" s="76" t="s">
        <v>37</v>
      </c>
      <c r="F31" s="24" t="s">
        <v>509</v>
      </c>
    </row>
    <row r="32" spans="1:6" ht="17.100000000000001" customHeight="1" x14ac:dyDescent="0.3">
      <c r="A32" s="97"/>
      <c r="B32" s="21" t="s">
        <v>38</v>
      </c>
      <c r="C32" s="25" t="s">
        <v>113</v>
      </c>
      <c r="D32" s="100"/>
      <c r="E32" s="18" t="s">
        <v>42</v>
      </c>
      <c r="F32" s="26" t="s">
        <v>510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511</v>
      </c>
    </row>
    <row r="34" spans="1:6" ht="17.100000000000001" customHeight="1" x14ac:dyDescent="0.3">
      <c r="A34" s="98"/>
      <c r="B34" s="22" t="s">
        <v>40</v>
      </c>
      <c r="C34" s="25" t="s">
        <v>508</v>
      </c>
      <c r="D34" s="101"/>
      <c r="E34" s="18" t="s">
        <v>44</v>
      </c>
      <c r="F34" s="24" t="s">
        <v>512</v>
      </c>
    </row>
    <row r="35" spans="1:6" ht="17.100000000000001" customHeight="1" x14ac:dyDescent="0.3">
      <c r="A35" s="99"/>
      <c r="B35" s="22" t="s">
        <v>41</v>
      </c>
      <c r="C35" s="25" t="s">
        <v>489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513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514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7" t="s">
        <v>30</v>
      </c>
      <c r="B44" s="113"/>
      <c r="C44" s="114"/>
      <c r="D44" s="7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5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76" t="s">
        <v>4</v>
      </c>
      <c r="B2" s="17">
        <v>41997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76" t="s">
        <v>5</v>
      </c>
      <c r="B4" s="69">
        <v>982000</v>
      </c>
      <c r="C4" s="10" t="s">
        <v>54</v>
      </c>
      <c r="D4" s="12">
        <v>0</v>
      </c>
      <c r="E4" s="11" t="s">
        <v>55</v>
      </c>
      <c r="F4" s="12">
        <v>0.04</v>
      </c>
    </row>
    <row r="5" spans="1:6" ht="17.100000000000001" customHeight="1" x14ac:dyDescent="0.3">
      <c r="A5" s="76" t="s">
        <v>6</v>
      </c>
      <c r="B5" s="71">
        <f>B6-B4</f>
        <v>3023000</v>
      </c>
      <c r="C5" s="11" t="s">
        <v>56</v>
      </c>
      <c r="D5" s="12">
        <v>0.01</v>
      </c>
      <c r="E5" s="11" t="s">
        <v>228</v>
      </c>
      <c r="F5" s="12">
        <v>0</v>
      </c>
    </row>
    <row r="6" spans="1:6" ht="17.100000000000001" customHeight="1" x14ac:dyDescent="0.3">
      <c r="A6" s="76" t="s">
        <v>7</v>
      </c>
      <c r="B6" s="71">
        <v>4005000</v>
      </c>
      <c r="C6" s="10" t="s">
        <v>68</v>
      </c>
      <c r="D6" s="12">
        <v>0</v>
      </c>
      <c r="E6" s="11" t="s">
        <v>58</v>
      </c>
      <c r="F6" s="12">
        <v>0</v>
      </c>
    </row>
    <row r="7" spans="1:6" ht="17.100000000000001" customHeight="1" x14ac:dyDescent="0.3">
      <c r="A7" s="76" t="s">
        <v>8</v>
      </c>
      <c r="B7" s="71">
        <v>82133850</v>
      </c>
      <c r="C7" s="11" t="s">
        <v>34</v>
      </c>
      <c r="D7" s="12">
        <v>0.02</v>
      </c>
      <c r="E7" s="11" t="s">
        <v>59</v>
      </c>
      <c r="F7" s="12">
        <v>0.18</v>
      </c>
    </row>
    <row r="8" spans="1:6" ht="17.100000000000001" customHeight="1" x14ac:dyDescent="0.3">
      <c r="A8" s="76" t="s">
        <v>13</v>
      </c>
      <c r="B8" s="71">
        <v>143984040</v>
      </c>
      <c r="C8" s="10" t="s">
        <v>515</v>
      </c>
      <c r="D8" s="12">
        <v>0</v>
      </c>
      <c r="E8" s="11" t="s">
        <v>516</v>
      </c>
      <c r="F8" s="12">
        <v>0.74</v>
      </c>
    </row>
    <row r="9" spans="1:6" ht="17.100000000000001" customHeight="1" x14ac:dyDescent="0.3">
      <c r="A9" s="76" t="s">
        <v>28</v>
      </c>
      <c r="B9" s="70">
        <f>B7/B8</f>
        <v>0.57043718178764813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517</v>
      </c>
      <c r="D12" s="90" t="s">
        <v>16</v>
      </c>
      <c r="E12" s="23" t="s">
        <v>520</v>
      </c>
      <c r="F12" s="19">
        <v>34</v>
      </c>
    </row>
    <row r="13" spans="1:6" ht="17.100000000000001" customHeight="1" x14ac:dyDescent="0.3">
      <c r="A13" s="89"/>
      <c r="B13" s="23" t="s">
        <v>146</v>
      </c>
      <c r="C13" s="19" t="s">
        <v>518</v>
      </c>
      <c r="D13" s="90"/>
      <c r="E13" s="23"/>
      <c r="F13" s="19"/>
    </row>
    <row r="14" spans="1:6" ht="17.100000000000001" customHeight="1" x14ac:dyDescent="0.3">
      <c r="A14" s="89"/>
      <c r="B14" s="23" t="s">
        <v>70</v>
      </c>
      <c r="C14" s="19" t="s">
        <v>519</v>
      </c>
      <c r="D14" s="90" t="s">
        <v>17</v>
      </c>
      <c r="E14" s="23"/>
      <c r="F14" s="19"/>
    </row>
    <row r="15" spans="1:6" ht="17.100000000000001" customHeight="1" x14ac:dyDescent="0.3">
      <c r="A15" s="89"/>
      <c r="B15" s="23" t="s">
        <v>155</v>
      </c>
      <c r="C15" s="19" t="s">
        <v>188</v>
      </c>
      <c r="D15" s="90"/>
      <c r="E15" s="23"/>
      <c r="F15" s="19"/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6" t="s">
        <v>33</v>
      </c>
      <c r="C17" s="76" t="s">
        <v>21</v>
      </c>
      <c r="D17" s="7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0.5625</v>
      </c>
      <c r="C18" s="27" t="s">
        <v>521</v>
      </c>
      <c r="D18" s="13">
        <v>2</v>
      </c>
      <c r="E18" s="94"/>
      <c r="F18" s="95"/>
    </row>
    <row r="19" spans="1:6" ht="17.100000000000001" customHeight="1" x14ac:dyDescent="0.3">
      <c r="A19" s="89"/>
      <c r="B19" s="27">
        <v>0.5625</v>
      </c>
      <c r="C19" s="27" t="s">
        <v>522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0.58333333333333337</v>
      </c>
      <c r="C20" s="27" t="s">
        <v>523</v>
      </c>
      <c r="D20" s="13">
        <v>4</v>
      </c>
      <c r="E20" s="94" t="s">
        <v>350</v>
      </c>
      <c r="F20" s="95"/>
    </row>
    <row r="21" spans="1:6" ht="17.100000000000001" customHeight="1" x14ac:dyDescent="0.3">
      <c r="A21" s="89"/>
      <c r="B21" s="27">
        <v>0.58333333333333337</v>
      </c>
      <c r="C21" s="27" t="s">
        <v>524</v>
      </c>
      <c r="D21" s="13">
        <v>2</v>
      </c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0.77083333333333337</v>
      </c>
      <c r="C24" s="27" t="s">
        <v>525</v>
      </c>
      <c r="D24" s="13">
        <v>3</v>
      </c>
      <c r="E24" s="94"/>
      <c r="F24" s="95"/>
    </row>
    <row r="25" spans="1:6" ht="17.100000000000001" customHeight="1" x14ac:dyDescent="0.3">
      <c r="A25" s="89"/>
      <c r="B25" s="27">
        <v>0.77083333333333337</v>
      </c>
      <c r="C25" s="27" t="s">
        <v>526</v>
      </c>
      <c r="D25" s="13">
        <v>2</v>
      </c>
      <c r="E25" s="94" t="s">
        <v>350</v>
      </c>
      <c r="F25" s="95"/>
    </row>
    <row r="26" spans="1:6" ht="17.100000000000001" customHeight="1" x14ac:dyDescent="0.3">
      <c r="A26" s="89"/>
      <c r="B26" s="27">
        <v>0.79166666666666663</v>
      </c>
      <c r="C26" s="27" t="s">
        <v>527</v>
      </c>
      <c r="D26" s="13">
        <v>2</v>
      </c>
      <c r="E26" s="94"/>
      <c r="F26" s="95"/>
    </row>
    <row r="27" spans="1:6" ht="17.100000000000001" customHeight="1" x14ac:dyDescent="0.3">
      <c r="A27" s="89"/>
      <c r="B27" s="27">
        <v>0.79166666666666663</v>
      </c>
      <c r="C27" s="27" t="s">
        <v>528</v>
      </c>
      <c r="D27" s="13">
        <v>2</v>
      </c>
      <c r="E27" s="94"/>
      <c r="F27" s="95"/>
    </row>
    <row r="28" spans="1:6" ht="17.100000000000001" customHeight="1" x14ac:dyDescent="0.3">
      <c r="A28" s="89"/>
      <c r="B28" s="27">
        <v>0.83333333333333337</v>
      </c>
      <c r="C28" s="27" t="s">
        <v>529</v>
      </c>
      <c r="D28" s="13">
        <v>2</v>
      </c>
      <c r="E28" s="94"/>
      <c r="F28" s="95"/>
    </row>
    <row r="29" spans="1:6" ht="17.100000000000001" customHeight="1" x14ac:dyDescent="0.3">
      <c r="A29" s="89"/>
      <c r="B29" s="27">
        <v>0.875</v>
      </c>
      <c r="C29" s="27" t="s">
        <v>530</v>
      </c>
      <c r="D29" s="13">
        <v>2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113</v>
      </c>
      <c r="D31" s="96" t="s">
        <v>20</v>
      </c>
      <c r="E31" s="76" t="s">
        <v>37</v>
      </c>
      <c r="F31" s="24"/>
    </row>
    <row r="32" spans="1:6" ht="17.100000000000001" customHeight="1" x14ac:dyDescent="0.3">
      <c r="A32" s="97"/>
      <c r="B32" s="21" t="s">
        <v>38</v>
      </c>
      <c r="C32" s="25" t="s">
        <v>531</v>
      </c>
      <c r="D32" s="100"/>
      <c r="E32" s="18" t="s">
        <v>42</v>
      </c>
      <c r="F32" s="26" t="s">
        <v>533</v>
      </c>
    </row>
    <row r="33" spans="1:6" ht="17.100000000000001" customHeight="1" x14ac:dyDescent="0.3">
      <c r="A33" s="97"/>
      <c r="B33" s="22" t="s">
        <v>39</v>
      </c>
      <c r="C33" s="25"/>
      <c r="D33" s="100"/>
      <c r="E33" s="18" t="s">
        <v>43</v>
      </c>
      <c r="F33" s="26" t="s">
        <v>534</v>
      </c>
    </row>
    <row r="34" spans="1:6" ht="17.100000000000001" customHeight="1" x14ac:dyDescent="0.3">
      <c r="A34" s="98"/>
      <c r="B34" s="22" t="s">
        <v>40</v>
      </c>
      <c r="C34" s="25" t="s">
        <v>508</v>
      </c>
      <c r="D34" s="101"/>
      <c r="E34" s="18" t="s">
        <v>44</v>
      </c>
      <c r="F34" s="24" t="s">
        <v>535</v>
      </c>
    </row>
    <row r="35" spans="1:6" ht="17.100000000000001" customHeight="1" x14ac:dyDescent="0.3">
      <c r="A35" s="99"/>
      <c r="B35" s="22" t="s">
        <v>41</v>
      </c>
      <c r="C35" s="25" t="s">
        <v>489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532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536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7" t="s">
        <v>30</v>
      </c>
      <c r="B44" s="113"/>
      <c r="C44" s="114"/>
      <c r="D44" s="7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5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F32" sqref="F32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76" t="s">
        <v>4</v>
      </c>
      <c r="B2" s="17">
        <v>41998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76" t="s">
        <v>5</v>
      </c>
      <c r="B4" s="69">
        <v>4820000</v>
      </c>
      <c r="C4" s="10" t="s">
        <v>54</v>
      </c>
      <c r="D4" s="12">
        <v>0</v>
      </c>
      <c r="E4" s="11" t="s">
        <v>55</v>
      </c>
      <c r="F4" s="12">
        <v>0.04</v>
      </c>
    </row>
    <row r="5" spans="1:6" ht="17.100000000000001" customHeight="1" x14ac:dyDescent="0.3">
      <c r="A5" s="76" t="s">
        <v>6</v>
      </c>
      <c r="B5" s="71">
        <f>B6-B4</f>
        <v>5180700</v>
      </c>
      <c r="C5" s="11" t="s">
        <v>56</v>
      </c>
      <c r="D5" s="12">
        <v>0</v>
      </c>
      <c r="E5" s="11" t="s">
        <v>228</v>
      </c>
      <c r="F5" s="12">
        <v>0</v>
      </c>
    </row>
    <row r="6" spans="1:6" ht="17.100000000000001" customHeight="1" x14ac:dyDescent="0.3">
      <c r="A6" s="76" t="s">
        <v>7</v>
      </c>
      <c r="B6" s="71">
        <v>10000700</v>
      </c>
      <c r="C6" s="10" t="s">
        <v>68</v>
      </c>
      <c r="D6" s="12">
        <v>0</v>
      </c>
      <c r="E6" s="11" t="s">
        <v>58</v>
      </c>
      <c r="F6" s="12">
        <v>0</v>
      </c>
    </row>
    <row r="7" spans="1:6" ht="17.100000000000001" customHeight="1" x14ac:dyDescent="0.3">
      <c r="A7" s="76" t="s">
        <v>8</v>
      </c>
      <c r="B7" s="71">
        <v>92134550</v>
      </c>
      <c r="C7" s="11" t="s">
        <v>34</v>
      </c>
      <c r="D7" s="12">
        <v>0.02</v>
      </c>
      <c r="E7" s="11" t="s">
        <v>59</v>
      </c>
      <c r="F7" s="12">
        <v>0.21</v>
      </c>
    </row>
    <row r="8" spans="1:6" ht="17.100000000000001" customHeight="1" x14ac:dyDescent="0.3">
      <c r="A8" s="76" t="s">
        <v>13</v>
      </c>
      <c r="B8" s="71">
        <v>143984040</v>
      </c>
      <c r="C8" s="10" t="s">
        <v>515</v>
      </c>
      <c r="D8" s="12">
        <v>0</v>
      </c>
      <c r="E8" s="11" t="s">
        <v>516</v>
      </c>
      <c r="F8" s="12">
        <v>0.73</v>
      </c>
    </row>
    <row r="9" spans="1:6" ht="17.100000000000001" customHeight="1" x14ac:dyDescent="0.3">
      <c r="A9" s="76" t="s">
        <v>28</v>
      </c>
      <c r="B9" s="70">
        <f>B7/B8</f>
        <v>0.63989418549444788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517</v>
      </c>
      <c r="D12" s="90" t="s">
        <v>16</v>
      </c>
      <c r="E12" s="23" t="s">
        <v>520</v>
      </c>
      <c r="F12" s="19">
        <v>104</v>
      </c>
    </row>
    <row r="13" spans="1:6" ht="17.100000000000001" customHeight="1" x14ac:dyDescent="0.3">
      <c r="A13" s="89"/>
      <c r="B13" s="23" t="s">
        <v>146</v>
      </c>
      <c r="C13" s="19" t="s">
        <v>537</v>
      </c>
      <c r="D13" s="90"/>
      <c r="E13" s="23"/>
      <c r="F13" s="19"/>
    </row>
    <row r="14" spans="1:6" ht="17.100000000000001" customHeight="1" x14ac:dyDescent="0.3">
      <c r="A14" s="89"/>
      <c r="B14" s="23" t="s">
        <v>70</v>
      </c>
      <c r="C14" s="19" t="s">
        <v>538</v>
      </c>
      <c r="D14" s="90" t="s">
        <v>17</v>
      </c>
      <c r="E14" s="23"/>
      <c r="F14" s="19"/>
    </row>
    <row r="15" spans="1:6" ht="17.100000000000001" customHeight="1" x14ac:dyDescent="0.3">
      <c r="A15" s="89"/>
      <c r="B15" s="23" t="s">
        <v>155</v>
      </c>
      <c r="C15" s="19" t="s">
        <v>539</v>
      </c>
      <c r="D15" s="90"/>
      <c r="E15" s="23"/>
      <c r="F15" s="19"/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6" t="s">
        <v>33</v>
      </c>
      <c r="C17" s="76" t="s">
        <v>21</v>
      </c>
      <c r="D17" s="7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540</v>
      </c>
      <c r="D18" s="13">
        <v>5</v>
      </c>
      <c r="E18" s="94" t="s">
        <v>541</v>
      </c>
      <c r="F18" s="95"/>
    </row>
    <row r="19" spans="1:6" ht="17.100000000000001" customHeight="1" x14ac:dyDescent="0.3">
      <c r="A19" s="89"/>
      <c r="B19" s="27">
        <v>0.47916666666666669</v>
      </c>
      <c r="C19" s="27" t="s">
        <v>542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0.47916666666666669</v>
      </c>
      <c r="C20" s="27" t="s">
        <v>543</v>
      </c>
      <c r="D20" s="13">
        <v>4</v>
      </c>
      <c r="E20" s="94"/>
      <c r="F20" s="95"/>
    </row>
    <row r="21" spans="1:6" ht="17.100000000000001" customHeight="1" x14ac:dyDescent="0.3">
      <c r="A21" s="89"/>
      <c r="B21" s="27">
        <v>0.5</v>
      </c>
      <c r="C21" s="27" t="s">
        <v>544</v>
      </c>
      <c r="D21" s="13">
        <v>4</v>
      </c>
      <c r="E21" s="94"/>
      <c r="F21" s="95"/>
    </row>
    <row r="22" spans="1:6" ht="17.100000000000001" customHeight="1" x14ac:dyDescent="0.3">
      <c r="A22" s="89"/>
      <c r="B22" s="27">
        <v>0.5</v>
      </c>
      <c r="C22" s="27" t="s">
        <v>545</v>
      </c>
      <c r="D22" s="13">
        <v>4</v>
      </c>
      <c r="E22" s="94"/>
      <c r="F22" s="95"/>
    </row>
    <row r="23" spans="1:6" ht="17.100000000000001" customHeight="1" x14ac:dyDescent="0.3">
      <c r="A23" s="93"/>
      <c r="B23" s="27">
        <v>0.54166666666666663</v>
      </c>
      <c r="C23" s="19" t="s">
        <v>546</v>
      </c>
      <c r="D23" s="13">
        <v>4</v>
      </c>
      <c r="E23" s="94"/>
      <c r="F23" s="95"/>
    </row>
    <row r="24" spans="1:6" ht="17.100000000000001" customHeight="1" x14ac:dyDescent="0.3">
      <c r="A24" s="89" t="s">
        <v>0</v>
      </c>
      <c r="B24" s="27">
        <v>0.77083333333333337</v>
      </c>
      <c r="C24" s="27" t="s">
        <v>547</v>
      </c>
      <c r="D24" s="13">
        <v>2</v>
      </c>
      <c r="E24" s="94"/>
      <c r="F24" s="95"/>
    </row>
    <row r="25" spans="1:6" ht="17.100000000000001" customHeight="1" x14ac:dyDescent="0.3">
      <c r="A25" s="89"/>
      <c r="B25" s="27">
        <v>0.77083333333333337</v>
      </c>
      <c r="C25" s="27" t="s">
        <v>548</v>
      </c>
      <c r="D25" s="13">
        <v>5</v>
      </c>
      <c r="E25" s="94"/>
      <c r="F25" s="95"/>
    </row>
    <row r="26" spans="1:6" ht="17.100000000000001" customHeight="1" x14ac:dyDescent="0.3">
      <c r="A26" s="89"/>
      <c r="B26" s="27">
        <v>0.79166666666666663</v>
      </c>
      <c r="C26" s="27" t="s">
        <v>549</v>
      </c>
      <c r="D26" s="13">
        <v>2</v>
      </c>
      <c r="E26" s="94"/>
      <c r="F26" s="95"/>
    </row>
    <row r="27" spans="1:6" ht="17.100000000000001" customHeight="1" x14ac:dyDescent="0.3">
      <c r="A27" s="89"/>
      <c r="B27" s="27">
        <v>0.79166666666666663</v>
      </c>
      <c r="C27" s="27" t="s">
        <v>550</v>
      </c>
      <c r="D27" s="13">
        <v>2</v>
      </c>
      <c r="E27" s="94"/>
      <c r="F27" s="95"/>
    </row>
    <row r="28" spans="1:6" ht="17.100000000000001" customHeight="1" x14ac:dyDescent="0.3">
      <c r="A28" s="89"/>
      <c r="B28" s="27">
        <v>0.83333333333333337</v>
      </c>
      <c r="C28" s="27" t="s">
        <v>551</v>
      </c>
      <c r="D28" s="13">
        <v>2</v>
      </c>
      <c r="E28" s="94"/>
      <c r="F28" s="95"/>
    </row>
    <row r="29" spans="1:6" ht="17.100000000000001" customHeight="1" x14ac:dyDescent="0.3">
      <c r="A29" s="89"/>
      <c r="B29" s="27">
        <v>0.875</v>
      </c>
      <c r="C29" s="27" t="s">
        <v>552</v>
      </c>
      <c r="D29" s="13">
        <v>2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553</v>
      </c>
      <c r="D31" s="96" t="s">
        <v>20</v>
      </c>
      <c r="E31" s="76" t="s">
        <v>37</v>
      </c>
      <c r="F31" s="24"/>
    </row>
    <row r="32" spans="1:6" ht="17.100000000000001" customHeight="1" x14ac:dyDescent="0.3">
      <c r="A32" s="97"/>
      <c r="B32" s="21" t="s">
        <v>38</v>
      </c>
      <c r="C32" s="25" t="s">
        <v>554</v>
      </c>
      <c r="D32" s="100"/>
      <c r="E32" s="18" t="s">
        <v>42</v>
      </c>
      <c r="F32" s="26" t="s">
        <v>557</v>
      </c>
    </row>
    <row r="33" spans="1:6" ht="17.100000000000001" customHeight="1" x14ac:dyDescent="0.3">
      <c r="A33" s="97"/>
      <c r="B33" s="22" t="s">
        <v>39</v>
      </c>
      <c r="C33" s="25"/>
      <c r="D33" s="100"/>
      <c r="E33" s="18" t="s">
        <v>43</v>
      </c>
      <c r="F33" s="26" t="s">
        <v>534</v>
      </c>
    </row>
    <row r="34" spans="1:6" ht="17.100000000000001" customHeight="1" x14ac:dyDescent="0.3">
      <c r="A34" s="98"/>
      <c r="B34" s="22" t="s">
        <v>40</v>
      </c>
      <c r="C34" s="25" t="s">
        <v>508</v>
      </c>
      <c r="D34" s="101"/>
      <c r="E34" s="18" t="s">
        <v>44</v>
      </c>
      <c r="F34" s="24" t="s">
        <v>101</v>
      </c>
    </row>
    <row r="35" spans="1:6" ht="17.100000000000001" customHeight="1" x14ac:dyDescent="0.3">
      <c r="A35" s="99"/>
      <c r="B35" s="22" t="s">
        <v>41</v>
      </c>
      <c r="C35" s="25" t="s">
        <v>489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532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555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556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7" t="s">
        <v>30</v>
      </c>
      <c r="B44" s="113"/>
      <c r="C44" s="114"/>
      <c r="D44" s="7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5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 x14ac:dyDescent="0.3">
      <c r="A1" s="85" t="s">
        <v>47</v>
      </c>
      <c r="B1" s="85"/>
      <c r="C1" s="85"/>
      <c r="D1" s="85"/>
      <c r="E1" s="85"/>
      <c r="F1" s="85"/>
    </row>
    <row r="2" spans="1:7" ht="20.100000000000001" customHeight="1" x14ac:dyDescent="0.3">
      <c r="A2" s="76" t="s">
        <v>4</v>
      </c>
      <c r="B2" s="17">
        <v>41999</v>
      </c>
      <c r="C2" s="7" t="s">
        <v>74</v>
      </c>
      <c r="D2" s="17"/>
      <c r="E2" s="8" t="s">
        <v>50</v>
      </c>
      <c r="F2" s="19"/>
    </row>
    <row r="3" spans="1:7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7" ht="17.100000000000001" customHeight="1" x14ac:dyDescent="0.3">
      <c r="A4" s="76" t="s">
        <v>5</v>
      </c>
      <c r="B4" s="69">
        <v>957500</v>
      </c>
      <c r="C4" s="10" t="s">
        <v>54</v>
      </c>
      <c r="D4" s="12">
        <v>0.11</v>
      </c>
      <c r="E4" s="11" t="s">
        <v>55</v>
      </c>
      <c r="F4" s="12">
        <v>0.04</v>
      </c>
      <c r="G4" s="71">
        <v>3202950</v>
      </c>
    </row>
    <row r="5" spans="1:7" ht="17.100000000000001" customHeight="1" x14ac:dyDescent="0.3">
      <c r="A5" s="76" t="s">
        <v>6</v>
      </c>
      <c r="B5" s="71">
        <f>B6-B4</f>
        <v>2245450</v>
      </c>
      <c r="C5" s="11" t="s">
        <v>56</v>
      </c>
      <c r="D5" s="12">
        <v>0.04</v>
      </c>
      <c r="E5" s="11" t="s">
        <v>228</v>
      </c>
      <c r="F5" s="12">
        <v>0.04</v>
      </c>
      <c r="G5" s="71">
        <v>92134550</v>
      </c>
    </row>
    <row r="6" spans="1:7" ht="17.100000000000001" customHeight="1" x14ac:dyDescent="0.3">
      <c r="A6" s="76" t="s">
        <v>7</v>
      </c>
      <c r="B6" s="71">
        <v>3202950</v>
      </c>
      <c r="C6" s="10" t="s">
        <v>68</v>
      </c>
      <c r="D6" s="12">
        <v>0.11</v>
      </c>
      <c r="E6" s="11" t="s">
        <v>58</v>
      </c>
      <c r="F6" s="12">
        <v>0.23</v>
      </c>
      <c r="G6" s="81">
        <f>SUM(G4:G5)</f>
        <v>95337500</v>
      </c>
    </row>
    <row r="7" spans="1:7" ht="17.100000000000001" customHeight="1" x14ac:dyDescent="0.3">
      <c r="A7" s="76" t="s">
        <v>8</v>
      </c>
      <c r="B7" s="71">
        <v>95337500</v>
      </c>
      <c r="C7" s="11" t="s">
        <v>34</v>
      </c>
      <c r="D7" s="12">
        <v>0.21</v>
      </c>
      <c r="E7" s="11" t="s">
        <v>59</v>
      </c>
      <c r="F7" s="12">
        <v>0.11</v>
      </c>
    </row>
    <row r="8" spans="1:7" ht="17.100000000000001" customHeight="1" x14ac:dyDescent="0.3">
      <c r="A8" s="76" t="s">
        <v>13</v>
      </c>
      <c r="B8" s="71">
        <v>143984040</v>
      </c>
      <c r="C8" s="10" t="s">
        <v>515</v>
      </c>
      <c r="D8" s="12">
        <v>0.09</v>
      </c>
      <c r="E8" s="11"/>
      <c r="F8" s="12"/>
    </row>
    <row r="9" spans="1:7" ht="17.100000000000001" customHeight="1" x14ac:dyDescent="0.3">
      <c r="A9" s="76" t="s">
        <v>28</v>
      </c>
      <c r="B9" s="70">
        <f>B7/B8</f>
        <v>0.66213935933454848</v>
      </c>
      <c r="C9" s="10"/>
      <c r="D9" s="12"/>
      <c r="E9" s="11"/>
      <c r="F9" s="14"/>
    </row>
    <row r="10" spans="1:7" ht="27.95" customHeight="1" x14ac:dyDescent="0.3">
      <c r="A10" s="88" t="s">
        <v>26</v>
      </c>
      <c r="B10" s="88"/>
      <c r="C10" s="88"/>
      <c r="D10" s="88"/>
      <c r="E10" s="88"/>
      <c r="F10" s="88"/>
    </row>
    <row r="11" spans="1:7" ht="17.100000000000001" customHeight="1" x14ac:dyDescent="0.3">
      <c r="A11" s="89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8" t="s">
        <v>10</v>
      </c>
    </row>
    <row r="12" spans="1:7" ht="17.100000000000001" customHeight="1" x14ac:dyDescent="0.3">
      <c r="A12" s="89"/>
      <c r="B12" s="23" t="s">
        <v>63</v>
      </c>
      <c r="C12" s="19" t="s">
        <v>558</v>
      </c>
      <c r="D12" s="90" t="s">
        <v>16</v>
      </c>
      <c r="E12" s="23" t="s">
        <v>73</v>
      </c>
      <c r="F12" s="19">
        <v>6</v>
      </c>
    </row>
    <row r="13" spans="1:7" ht="17.100000000000001" customHeight="1" x14ac:dyDescent="0.3">
      <c r="A13" s="89"/>
      <c r="B13" s="23" t="s">
        <v>146</v>
      </c>
      <c r="C13" s="19" t="s">
        <v>559</v>
      </c>
      <c r="D13" s="90"/>
      <c r="E13" s="23" t="s">
        <v>562</v>
      </c>
      <c r="F13" s="19">
        <v>8</v>
      </c>
    </row>
    <row r="14" spans="1:7" ht="17.100000000000001" customHeight="1" x14ac:dyDescent="0.3">
      <c r="A14" s="89"/>
      <c r="B14" s="23" t="s">
        <v>70</v>
      </c>
      <c r="C14" s="19" t="s">
        <v>560</v>
      </c>
      <c r="D14" s="90" t="s">
        <v>17</v>
      </c>
      <c r="E14" s="23" t="s">
        <v>70</v>
      </c>
      <c r="F14" s="19">
        <v>0</v>
      </c>
    </row>
    <row r="15" spans="1:7" ht="17.100000000000001" customHeight="1" x14ac:dyDescent="0.3">
      <c r="A15" s="89"/>
      <c r="B15" s="23" t="s">
        <v>155</v>
      </c>
      <c r="C15" s="19" t="s">
        <v>561</v>
      </c>
      <c r="D15" s="90"/>
      <c r="E15" s="23" t="s">
        <v>109</v>
      </c>
      <c r="F15" s="19">
        <v>0</v>
      </c>
    </row>
    <row r="16" spans="1:7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6" t="s">
        <v>33</v>
      </c>
      <c r="C17" s="76" t="s">
        <v>21</v>
      </c>
      <c r="D17" s="7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0.54166666666666663</v>
      </c>
      <c r="C18" s="27" t="s">
        <v>563</v>
      </c>
      <c r="D18" s="13" t="s">
        <v>262</v>
      </c>
      <c r="E18" s="94"/>
      <c r="F18" s="95"/>
    </row>
    <row r="19" spans="1:6" ht="17.100000000000001" customHeight="1" x14ac:dyDescent="0.3">
      <c r="A19" s="89"/>
      <c r="B19" s="27">
        <v>0.54166666666666663</v>
      </c>
      <c r="C19" s="27" t="s">
        <v>564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0.54166666666666663</v>
      </c>
      <c r="C20" s="27" t="s">
        <v>565</v>
      </c>
      <c r="D20" s="13">
        <v>2</v>
      </c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566</v>
      </c>
      <c r="D24" s="13">
        <v>5</v>
      </c>
      <c r="E24" s="94"/>
      <c r="F24" s="95"/>
    </row>
    <row r="25" spans="1:6" ht="17.100000000000001" customHeight="1" x14ac:dyDescent="0.3">
      <c r="A25" s="89"/>
      <c r="B25" s="27">
        <v>0.77083333333333337</v>
      </c>
      <c r="C25" s="27" t="s">
        <v>567</v>
      </c>
      <c r="D25" s="13" t="s">
        <v>262</v>
      </c>
      <c r="E25" s="94"/>
      <c r="F25" s="95"/>
    </row>
    <row r="26" spans="1:6" ht="17.100000000000001" customHeight="1" x14ac:dyDescent="0.3">
      <c r="A26" s="89"/>
      <c r="B26" s="27">
        <v>0.77083333333333337</v>
      </c>
      <c r="C26" s="27" t="s">
        <v>568</v>
      </c>
      <c r="D26" s="13">
        <v>5</v>
      </c>
      <c r="E26" s="94"/>
      <c r="F26" s="95"/>
    </row>
    <row r="27" spans="1:6" ht="17.100000000000001" customHeight="1" x14ac:dyDescent="0.3">
      <c r="A27" s="89"/>
      <c r="B27" s="27">
        <v>0.77083333333333337</v>
      </c>
      <c r="C27" s="27" t="s">
        <v>569</v>
      </c>
      <c r="D27" s="13">
        <v>4</v>
      </c>
      <c r="E27" s="94" t="s">
        <v>350</v>
      </c>
      <c r="F27" s="95"/>
    </row>
    <row r="28" spans="1:6" ht="17.100000000000001" customHeight="1" x14ac:dyDescent="0.3">
      <c r="A28" s="89"/>
      <c r="B28" s="27">
        <v>0.79166666666666663</v>
      </c>
      <c r="C28" s="27" t="s">
        <v>570</v>
      </c>
      <c r="D28" s="13">
        <v>8</v>
      </c>
      <c r="E28" s="94"/>
      <c r="F28" s="95"/>
    </row>
    <row r="29" spans="1:6" ht="17.100000000000001" customHeight="1" x14ac:dyDescent="0.3">
      <c r="A29" s="89"/>
      <c r="B29" s="27">
        <v>0.85416666666666663</v>
      </c>
      <c r="C29" s="27" t="s">
        <v>571</v>
      </c>
      <c r="D29" s="13">
        <v>2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572</v>
      </c>
      <c r="D31" s="96" t="s">
        <v>20</v>
      </c>
      <c r="E31" s="76" t="s">
        <v>37</v>
      </c>
      <c r="F31" s="24" t="s">
        <v>116</v>
      </c>
    </row>
    <row r="32" spans="1:6" ht="17.100000000000001" customHeight="1" x14ac:dyDescent="0.3">
      <c r="A32" s="97"/>
      <c r="B32" s="21" t="s">
        <v>38</v>
      </c>
      <c r="C32" s="25" t="s">
        <v>121</v>
      </c>
      <c r="D32" s="100"/>
      <c r="E32" s="18" t="s">
        <v>42</v>
      </c>
      <c r="F32" s="26" t="s">
        <v>557</v>
      </c>
    </row>
    <row r="33" spans="1:6" ht="17.100000000000001" customHeight="1" x14ac:dyDescent="0.3">
      <c r="A33" s="97"/>
      <c r="B33" s="22" t="s">
        <v>39</v>
      </c>
      <c r="C33" s="25" t="s">
        <v>72</v>
      </c>
      <c r="D33" s="100"/>
      <c r="E33" s="18" t="s">
        <v>43</v>
      </c>
      <c r="F33" s="26" t="s">
        <v>574</v>
      </c>
    </row>
    <row r="34" spans="1:6" ht="17.100000000000001" customHeight="1" x14ac:dyDescent="0.3">
      <c r="A34" s="98"/>
      <c r="B34" s="22" t="s">
        <v>40</v>
      </c>
      <c r="C34" s="25" t="s">
        <v>267</v>
      </c>
      <c r="D34" s="101"/>
      <c r="E34" s="18" t="s">
        <v>44</v>
      </c>
      <c r="F34" s="24"/>
    </row>
    <row r="35" spans="1:6" ht="17.100000000000001" customHeight="1" x14ac:dyDescent="0.3">
      <c r="A35" s="99"/>
      <c r="B35" s="22" t="s">
        <v>41</v>
      </c>
      <c r="C35" s="25" t="s">
        <v>489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573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575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7" t="s">
        <v>30</v>
      </c>
      <c r="B44" s="113"/>
      <c r="C44" s="114"/>
      <c r="D44" s="7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5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E13" sqref="E13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76" t="s">
        <v>4</v>
      </c>
      <c r="B2" s="17">
        <v>42000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76" t="s">
        <v>5</v>
      </c>
      <c r="B4" s="69">
        <v>2511500</v>
      </c>
      <c r="C4" s="10" t="s">
        <v>54</v>
      </c>
      <c r="D4" s="12">
        <v>0.02</v>
      </c>
      <c r="E4" s="11" t="s">
        <v>55</v>
      </c>
      <c r="F4" s="12">
        <v>0.02</v>
      </c>
    </row>
    <row r="5" spans="1:6" ht="17.100000000000001" customHeight="1" x14ac:dyDescent="0.3">
      <c r="A5" s="76" t="s">
        <v>6</v>
      </c>
      <c r="B5" s="71">
        <f>B6-B4</f>
        <v>2051500</v>
      </c>
      <c r="C5" s="11" t="s">
        <v>56</v>
      </c>
      <c r="D5" s="12">
        <v>0.03</v>
      </c>
      <c r="E5" s="11" t="s">
        <v>228</v>
      </c>
      <c r="F5" s="12">
        <v>0</v>
      </c>
    </row>
    <row r="6" spans="1:6" ht="17.100000000000001" customHeight="1" x14ac:dyDescent="0.3">
      <c r="A6" s="76" t="s">
        <v>7</v>
      </c>
      <c r="B6" s="71">
        <v>4563000</v>
      </c>
      <c r="C6" s="10" t="s">
        <v>68</v>
      </c>
      <c r="D6" s="12">
        <v>0.08</v>
      </c>
      <c r="E6" s="11" t="s">
        <v>58</v>
      </c>
      <c r="F6" s="12">
        <v>0.17</v>
      </c>
    </row>
    <row r="7" spans="1:6" ht="17.100000000000001" customHeight="1" x14ac:dyDescent="0.3">
      <c r="A7" s="76" t="s">
        <v>8</v>
      </c>
      <c r="B7" s="71">
        <v>99900500</v>
      </c>
      <c r="C7" s="11" t="s">
        <v>34</v>
      </c>
      <c r="D7" s="12">
        <v>0.14000000000000001</v>
      </c>
      <c r="E7" s="11" t="s">
        <v>59</v>
      </c>
      <c r="F7" s="12">
        <v>0.19</v>
      </c>
    </row>
    <row r="8" spans="1:6" ht="17.100000000000001" customHeight="1" x14ac:dyDescent="0.3">
      <c r="A8" s="76" t="s">
        <v>13</v>
      </c>
      <c r="B8" s="71">
        <v>143984040</v>
      </c>
      <c r="C8" s="10" t="s">
        <v>515</v>
      </c>
      <c r="D8" s="12">
        <v>0.05</v>
      </c>
      <c r="E8" s="11" t="s">
        <v>71</v>
      </c>
      <c r="F8" s="12">
        <v>0.28999999999999998</v>
      </c>
    </row>
    <row r="9" spans="1:6" ht="17.100000000000001" customHeight="1" x14ac:dyDescent="0.3">
      <c r="A9" s="76" t="s">
        <v>28</v>
      </c>
      <c r="B9" s="70">
        <f>B7/B8</f>
        <v>0.69383037175509177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576</v>
      </c>
      <c r="D12" s="90" t="s">
        <v>16</v>
      </c>
      <c r="E12" s="23" t="s">
        <v>579</v>
      </c>
      <c r="F12" s="19">
        <v>22</v>
      </c>
    </row>
    <row r="13" spans="1:6" ht="17.100000000000001" customHeight="1" x14ac:dyDescent="0.3">
      <c r="A13" s="89"/>
      <c r="B13" s="23" t="s">
        <v>146</v>
      </c>
      <c r="C13" s="19" t="s">
        <v>577</v>
      </c>
      <c r="D13" s="90"/>
      <c r="E13" s="23" t="s">
        <v>108</v>
      </c>
      <c r="F13" s="19">
        <v>8</v>
      </c>
    </row>
    <row r="14" spans="1:6" ht="17.100000000000001" customHeight="1" x14ac:dyDescent="0.3">
      <c r="A14" s="89"/>
      <c r="B14" s="23" t="s">
        <v>70</v>
      </c>
      <c r="C14" s="19" t="s">
        <v>560</v>
      </c>
      <c r="D14" s="90" t="s">
        <v>17</v>
      </c>
      <c r="E14" s="23" t="s">
        <v>277</v>
      </c>
      <c r="F14" s="19">
        <v>0</v>
      </c>
    </row>
    <row r="15" spans="1:6" ht="17.100000000000001" customHeight="1" x14ac:dyDescent="0.3">
      <c r="A15" s="89"/>
      <c r="B15" s="23" t="s">
        <v>155</v>
      </c>
      <c r="C15" s="19" t="s">
        <v>578</v>
      </c>
      <c r="D15" s="90"/>
      <c r="E15" s="23" t="s">
        <v>458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6" t="s">
        <v>33</v>
      </c>
      <c r="C17" s="76" t="s">
        <v>21</v>
      </c>
      <c r="D17" s="7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580</v>
      </c>
      <c r="D18" s="13">
        <v>15</v>
      </c>
      <c r="E18" s="94" t="s">
        <v>581</v>
      </c>
      <c r="F18" s="95"/>
    </row>
    <row r="19" spans="1:6" ht="17.100000000000001" customHeight="1" x14ac:dyDescent="0.3">
      <c r="A19" s="89"/>
      <c r="B19" s="27">
        <v>0.52083333333333337</v>
      </c>
      <c r="C19" s="27" t="s">
        <v>582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0.54166666666666663</v>
      </c>
      <c r="C20" s="27" t="s">
        <v>583</v>
      </c>
      <c r="D20" s="13">
        <v>4</v>
      </c>
      <c r="E20" s="94"/>
      <c r="F20" s="95"/>
    </row>
    <row r="21" spans="1:6" ht="17.100000000000001" customHeight="1" x14ac:dyDescent="0.3">
      <c r="A21" s="89"/>
      <c r="B21" s="27">
        <v>0.54166666666666663</v>
      </c>
      <c r="C21" s="27" t="s">
        <v>584</v>
      </c>
      <c r="D21" s="13">
        <v>2</v>
      </c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0.72916666666666663</v>
      </c>
      <c r="C24" s="27" t="s">
        <v>585</v>
      </c>
      <c r="D24" s="13">
        <v>13</v>
      </c>
      <c r="E24" s="94" t="s">
        <v>586</v>
      </c>
      <c r="F24" s="95"/>
    </row>
    <row r="25" spans="1:6" ht="17.100000000000001" customHeight="1" x14ac:dyDescent="0.3">
      <c r="A25" s="89"/>
      <c r="B25" s="27">
        <v>0.75</v>
      </c>
      <c r="C25" s="27" t="s">
        <v>587</v>
      </c>
      <c r="D25" s="13">
        <v>2</v>
      </c>
      <c r="E25" s="94"/>
      <c r="F25" s="95"/>
    </row>
    <row r="26" spans="1:6" ht="17.100000000000001" customHeight="1" x14ac:dyDescent="0.3">
      <c r="A26" s="89"/>
      <c r="B26" s="27">
        <v>0.75</v>
      </c>
      <c r="C26" s="27" t="s">
        <v>588</v>
      </c>
      <c r="D26" s="13">
        <v>2</v>
      </c>
      <c r="E26" s="94"/>
      <c r="F26" s="95"/>
    </row>
    <row r="27" spans="1:6" ht="17.100000000000001" customHeight="1" x14ac:dyDescent="0.3">
      <c r="A27" s="89"/>
      <c r="B27" s="27">
        <v>0.75</v>
      </c>
      <c r="C27" s="27" t="s">
        <v>589</v>
      </c>
      <c r="D27" s="13">
        <v>4</v>
      </c>
      <c r="E27" s="94"/>
      <c r="F27" s="95"/>
    </row>
    <row r="28" spans="1:6" ht="17.100000000000001" customHeight="1" x14ac:dyDescent="0.3">
      <c r="A28" s="89"/>
      <c r="B28" s="27">
        <v>0.79166666666666663</v>
      </c>
      <c r="C28" s="27" t="s">
        <v>590</v>
      </c>
      <c r="D28" s="13">
        <v>2</v>
      </c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591</v>
      </c>
      <c r="D31" s="96" t="s">
        <v>20</v>
      </c>
      <c r="E31" s="76" t="s">
        <v>37</v>
      </c>
      <c r="F31" s="24" t="s">
        <v>314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557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574</v>
      </c>
    </row>
    <row r="34" spans="1:6" ht="17.100000000000001" customHeight="1" x14ac:dyDescent="0.3">
      <c r="A34" s="98"/>
      <c r="B34" s="22" t="s">
        <v>40</v>
      </c>
      <c r="C34" s="25" t="s">
        <v>49</v>
      </c>
      <c r="D34" s="101"/>
      <c r="E34" s="18" t="s">
        <v>44</v>
      </c>
      <c r="F34" s="24" t="s">
        <v>101</v>
      </c>
    </row>
    <row r="35" spans="1:6" ht="17.100000000000001" customHeight="1" x14ac:dyDescent="0.3">
      <c r="A35" s="99"/>
      <c r="B35" s="22" t="s">
        <v>41</v>
      </c>
      <c r="C35" s="25" t="s">
        <v>489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592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593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594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7" t="s">
        <v>30</v>
      </c>
      <c r="B44" s="113"/>
      <c r="C44" s="114"/>
      <c r="D44" s="7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5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1" sqref="B3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3.5546875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76" t="s">
        <v>4</v>
      </c>
      <c r="B2" s="17">
        <v>42001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76" t="s">
        <v>5</v>
      </c>
      <c r="B4" s="69">
        <v>3120000</v>
      </c>
      <c r="C4" s="10" t="s">
        <v>54</v>
      </c>
      <c r="D4" s="12">
        <v>0.08</v>
      </c>
      <c r="E4" s="11" t="s">
        <v>55</v>
      </c>
      <c r="F4" s="12">
        <v>0.11</v>
      </c>
    </row>
    <row r="5" spans="1:6" ht="17.100000000000001" customHeight="1" x14ac:dyDescent="0.3">
      <c r="A5" s="76" t="s">
        <v>6</v>
      </c>
      <c r="B5" s="71">
        <f>B6-B4</f>
        <v>1779200</v>
      </c>
      <c r="C5" s="11" t="s">
        <v>56</v>
      </c>
      <c r="D5" s="12">
        <v>0.05</v>
      </c>
      <c r="E5" s="11" t="s">
        <v>228</v>
      </c>
      <c r="F5" s="12">
        <v>0.2</v>
      </c>
    </row>
    <row r="6" spans="1:6" ht="17.100000000000001" customHeight="1" x14ac:dyDescent="0.3">
      <c r="A6" s="76" t="s">
        <v>7</v>
      </c>
      <c r="B6" s="71">
        <v>4899200</v>
      </c>
      <c r="C6" s="10" t="s">
        <v>68</v>
      </c>
      <c r="D6" s="12">
        <v>0.1</v>
      </c>
      <c r="E6" s="11" t="s">
        <v>58</v>
      </c>
      <c r="F6" s="12">
        <v>0.09</v>
      </c>
    </row>
    <row r="7" spans="1:6" ht="17.100000000000001" customHeight="1" x14ac:dyDescent="0.3">
      <c r="A7" s="76" t="s">
        <v>8</v>
      </c>
      <c r="B7" s="71">
        <v>104799700</v>
      </c>
      <c r="C7" s="11" t="s">
        <v>34</v>
      </c>
      <c r="D7" s="12">
        <v>0.2</v>
      </c>
      <c r="E7" s="11" t="s">
        <v>59</v>
      </c>
      <c r="F7" s="12">
        <v>0.09</v>
      </c>
    </row>
    <row r="8" spans="1:6" ht="17.100000000000001" customHeight="1" x14ac:dyDescent="0.3">
      <c r="A8" s="76" t="s">
        <v>13</v>
      </c>
      <c r="B8" s="71">
        <v>143984040</v>
      </c>
      <c r="C8" s="10" t="s">
        <v>515</v>
      </c>
      <c r="D8" s="12">
        <v>0.06</v>
      </c>
      <c r="E8" s="11"/>
      <c r="F8" s="12"/>
    </row>
    <row r="9" spans="1:6" ht="17.100000000000001" customHeight="1" x14ac:dyDescent="0.3">
      <c r="A9" s="76" t="s">
        <v>28</v>
      </c>
      <c r="B9" s="70">
        <f>B7/B8</f>
        <v>0.72785636519158647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150</v>
      </c>
      <c r="D12" s="90" t="s">
        <v>16</v>
      </c>
      <c r="E12" s="23" t="s">
        <v>416</v>
      </c>
      <c r="F12" s="19">
        <v>13</v>
      </c>
    </row>
    <row r="13" spans="1:6" ht="17.100000000000001" customHeight="1" x14ac:dyDescent="0.3">
      <c r="A13" s="89"/>
      <c r="B13" s="23" t="s">
        <v>146</v>
      </c>
      <c r="C13" s="19" t="s">
        <v>437</v>
      </c>
      <c r="D13" s="90"/>
      <c r="E13" s="23" t="s">
        <v>596</v>
      </c>
      <c r="F13" s="19">
        <v>11</v>
      </c>
    </row>
    <row r="14" spans="1:6" ht="17.100000000000001" customHeight="1" x14ac:dyDescent="0.3">
      <c r="A14" s="89"/>
      <c r="B14" s="23" t="s">
        <v>70</v>
      </c>
      <c r="C14" s="19" t="s">
        <v>595</v>
      </c>
      <c r="D14" s="90" t="s">
        <v>17</v>
      </c>
      <c r="E14" s="23" t="s">
        <v>108</v>
      </c>
      <c r="F14" s="19">
        <v>0</v>
      </c>
    </row>
    <row r="15" spans="1:6" ht="17.100000000000001" customHeight="1" x14ac:dyDescent="0.3">
      <c r="A15" s="89"/>
      <c r="B15" s="23" t="s">
        <v>155</v>
      </c>
      <c r="C15" s="19" t="s">
        <v>578</v>
      </c>
      <c r="D15" s="90"/>
      <c r="E15" s="23" t="s">
        <v>190</v>
      </c>
      <c r="F15" s="19"/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6" t="s">
        <v>33</v>
      </c>
      <c r="C17" s="76" t="s">
        <v>21</v>
      </c>
      <c r="D17" s="7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597</v>
      </c>
      <c r="D18" s="13">
        <v>11</v>
      </c>
      <c r="E18" s="94" t="s">
        <v>598</v>
      </c>
      <c r="F18" s="95"/>
    </row>
    <row r="19" spans="1:6" ht="17.100000000000001" customHeight="1" x14ac:dyDescent="0.3">
      <c r="A19" s="89"/>
      <c r="B19" s="27">
        <v>0.5</v>
      </c>
      <c r="C19" s="27" t="s">
        <v>599</v>
      </c>
      <c r="D19" s="13">
        <v>3</v>
      </c>
      <c r="E19" s="94"/>
      <c r="F19" s="95"/>
    </row>
    <row r="20" spans="1:6" ht="17.100000000000001" customHeight="1" x14ac:dyDescent="0.3">
      <c r="A20" s="89"/>
      <c r="B20" s="27">
        <v>0.5</v>
      </c>
      <c r="C20" s="27" t="s">
        <v>600</v>
      </c>
      <c r="D20" s="13">
        <v>9</v>
      </c>
      <c r="E20" s="94"/>
      <c r="F20" s="95"/>
    </row>
    <row r="21" spans="1:6" ht="17.100000000000001" customHeight="1" x14ac:dyDescent="0.3">
      <c r="A21" s="89"/>
      <c r="B21" s="27">
        <v>0.52083333333333337</v>
      </c>
      <c r="C21" s="27" t="s">
        <v>601</v>
      </c>
      <c r="D21" s="13">
        <v>4</v>
      </c>
      <c r="E21" s="94"/>
      <c r="F21" s="95"/>
    </row>
    <row r="22" spans="1:6" ht="17.100000000000001" customHeight="1" x14ac:dyDescent="0.3">
      <c r="A22" s="89"/>
      <c r="B22" s="27">
        <v>0.54166666666666663</v>
      </c>
      <c r="C22" s="27" t="s">
        <v>602</v>
      </c>
      <c r="D22" s="13">
        <v>4</v>
      </c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603</v>
      </c>
      <c r="D24" s="13">
        <v>4</v>
      </c>
      <c r="E24" s="94"/>
      <c r="F24" s="95"/>
    </row>
    <row r="25" spans="1:6" ht="17.100000000000001" customHeight="1" x14ac:dyDescent="0.3">
      <c r="A25" s="89"/>
      <c r="B25" s="27">
        <v>0.75</v>
      </c>
      <c r="C25" s="27" t="s">
        <v>604</v>
      </c>
      <c r="D25" s="13" t="s">
        <v>97</v>
      </c>
      <c r="E25" s="94"/>
      <c r="F25" s="95"/>
    </row>
    <row r="26" spans="1:6" ht="17.100000000000001" customHeight="1" x14ac:dyDescent="0.3">
      <c r="A26" s="89"/>
      <c r="B26" s="27">
        <v>0.77083333333333337</v>
      </c>
      <c r="C26" s="27" t="s">
        <v>605</v>
      </c>
      <c r="D26" s="13">
        <v>4</v>
      </c>
      <c r="E26" s="94"/>
      <c r="F26" s="95"/>
    </row>
    <row r="27" spans="1:6" ht="17.100000000000001" customHeight="1" x14ac:dyDescent="0.3">
      <c r="A27" s="89"/>
      <c r="B27" s="27">
        <v>0.79166666666666663</v>
      </c>
      <c r="C27" s="27" t="s">
        <v>606</v>
      </c>
      <c r="D27" s="13">
        <v>4</v>
      </c>
      <c r="E27" s="94" t="s">
        <v>350</v>
      </c>
      <c r="F27" s="95"/>
    </row>
    <row r="28" spans="1:6" ht="17.100000000000001" customHeight="1" x14ac:dyDescent="0.3">
      <c r="A28" s="89"/>
      <c r="B28" s="27">
        <v>0.83333333333333337</v>
      </c>
      <c r="C28" s="27" t="s">
        <v>607</v>
      </c>
      <c r="D28" s="13">
        <v>4</v>
      </c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49</v>
      </c>
      <c r="D31" s="96" t="s">
        <v>20</v>
      </c>
      <c r="E31" s="76" t="s">
        <v>37</v>
      </c>
      <c r="F31" s="24" t="s">
        <v>610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611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613</v>
      </c>
    </row>
    <row r="34" spans="1:6" ht="17.100000000000001" customHeight="1" x14ac:dyDescent="0.3">
      <c r="A34" s="98"/>
      <c r="B34" s="22" t="s">
        <v>40</v>
      </c>
      <c r="C34" s="25" t="s">
        <v>608</v>
      </c>
      <c r="D34" s="101"/>
      <c r="E34" s="18" t="s">
        <v>44</v>
      </c>
      <c r="F34" s="24" t="s">
        <v>612</v>
      </c>
    </row>
    <row r="35" spans="1:6" ht="17.100000000000001" customHeight="1" x14ac:dyDescent="0.3">
      <c r="A35" s="99"/>
      <c r="B35" s="22" t="s">
        <v>41</v>
      </c>
      <c r="C35" s="25" t="s">
        <v>489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609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614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7" t="s">
        <v>30</v>
      </c>
      <c r="B44" s="113"/>
      <c r="C44" s="114"/>
      <c r="D44" s="7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5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3.5546875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76" t="s">
        <v>4</v>
      </c>
      <c r="B2" s="17">
        <v>42002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76" t="s">
        <v>5</v>
      </c>
      <c r="B4" s="69">
        <v>2200000</v>
      </c>
      <c r="C4" s="10" t="s">
        <v>54</v>
      </c>
      <c r="D4" s="12">
        <v>0.1</v>
      </c>
      <c r="E4" s="11" t="s">
        <v>55</v>
      </c>
      <c r="F4" s="12">
        <v>0.13</v>
      </c>
    </row>
    <row r="5" spans="1:6" ht="17.100000000000001" customHeight="1" x14ac:dyDescent="0.3">
      <c r="A5" s="76" t="s">
        <v>6</v>
      </c>
      <c r="B5" s="71">
        <f>B6-B4</f>
        <v>1153100</v>
      </c>
      <c r="C5" s="11" t="s">
        <v>56</v>
      </c>
      <c r="D5" s="12">
        <v>0.02</v>
      </c>
      <c r="E5" s="11" t="s">
        <v>228</v>
      </c>
      <c r="F5" s="12">
        <v>0.14000000000000001</v>
      </c>
    </row>
    <row r="6" spans="1:6" ht="17.100000000000001" customHeight="1" x14ac:dyDescent="0.3">
      <c r="A6" s="76" t="s">
        <v>7</v>
      </c>
      <c r="B6" s="71">
        <v>3353100</v>
      </c>
      <c r="C6" s="10" t="s">
        <v>68</v>
      </c>
      <c r="D6" s="12">
        <v>0.11</v>
      </c>
      <c r="E6" s="11" t="s">
        <v>58</v>
      </c>
      <c r="F6" s="12">
        <v>0</v>
      </c>
    </row>
    <row r="7" spans="1:6" ht="17.100000000000001" customHeight="1" x14ac:dyDescent="0.3">
      <c r="A7" s="76" t="s">
        <v>8</v>
      </c>
      <c r="B7" s="71">
        <v>108152800</v>
      </c>
      <c r="C7" s="11" t="s">
        <v>34</v>
      </c>
      <c r="D7" s="12">
        <v>0.19</v>
      </c>
      <c r="E7" s="11" t="s">
        <v>59</v>
      </c>
      <c r="F7" s="12">
        <v>0.26</v>
      </c>
    </row>
    <row r="8" spans="1:6" ht="17.100000000000001" customHeight="1" x14ac:dyDescent="0.3">
      <c r="A8" s="76" t="s">
        <v>13</v>
      </c>
      <c r="B8" s="71">
        <v>143984040</v>
      </c>
      <c r="C8" s="10" t="s">
        <v>515</v>
      </c>
      <c r="D8" s="12">
        <v>0.06</v>
      </c>
      <c r="E8" s="11"/>
      <c r="F8" s="12"/>
    </row>
    <row r="9" spans="1:6" ht="17.100000000000001" customHeight="1" x14ac:dyDescent="0.3">
      <c r="A9" s="76" t="s">
        <v>28</v>
      </c>
      <c r="B9" s="70">
        <f>B7/B8</f>
        <v>0.7511443629446708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615</v>
      </c>
      <c r="D12" s="90" t="s">
        <v>16</v>
      </c>
      <c r="E12" s="23" t="s">
        <v>562</v>
      </c>
      <c r="F12" s="19">
        <v>8</v>
      </c>
    </row>
    <row r="13" spans="1:6" ht="17.100000000000001" customHeight="1" x14ac:dyDescent="0.3">
      <c r="A13" s="89"/>
      <c r="B13" s="23" t="s">
        <v>146</v>
      </c>
      <c r="C13" s="19" t="s">
        <v>561</v>
      </c>
      <c r="D13" s="90"/>
      <c r="E13" s="23" t="s">
        <v>145</v>
      </c>
      <c r="F13" s="19">
        <v>12</v>
      </c>
    </row>
    <row r="14" spans="1:6" ht="17.100000000000001" customHeight="1" x14ac:dyDescent="0.3">
      <c r="A14" s="89"/>
      <c r="B14" s="23" t="s">
        <v>70</v>
      </c>
      <c r="C14" s="19" t="s">
        <v>323</v>
      </c>
      <c r="D14" s="90" t="s">
        <v>17</v>
      </c>
      <c r="E14" s="23" t="s">
        <v>73</v>
      </c>
      <c r="F14" s="19">
        <v>0</v>
      </c>
    </row>
    <row r="15" spans="1:6" ht="17.100000000000001" customHeight="1" x14ac:dyDescent="0.3">
      <c r="A15" s="89"/>
      <c r="B15" s="23" t="s">
        <v>155</v>
      </c>
      <c r="C15" s="19" t="s">
        <v>616</v>
      </c>
      <c r="D15" s="90"/>
      <c r="E15" s="23" t="s">
        <v>110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76" t="s">
        <v>33</v>
      </c>
      <c r="C17" s="76" t="s">
        <v>21</v>
      </c>
      <c r="D17" s="7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0.52083333333333337</v>
      </c>
      <c r="C18" s="27" t="s">
        <v>617</v>
      </c>
      <c r="D18" s="13">
        <v>4</v>
      </c>
      <c r="E18" s="94"/>
      <c r="F18" s="95"/>
    </row>
    <row r="19" spans="1:6" ht="17.100000000000001" customHeight="1" x14ac:dyDescent="0.3">
      <c r="A19" s="89"/>
      <c r="B19" s="27">
        <v>0.54166666666666663</v>
      </c>
      <c r="C19" s="27" t="s">
        <v>618</v>
      </c>
      <c r="D19" s="13">
        <v>6</v>
      </c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619</v>
      </c>
      <c r="D24" s="13">
        <v>9</v>
      </c>
      <c r="E24" s="94"/>
      <c r="F24" s="95"/>
    </row>
    <row r="25" spans="1:6" ht="17.100000000000001" customHeight="1" x14ac:dyDescent="0.3">
      <c r="A25" s="89"/>
      <c r="B25" s="27">
        <v>0.79166666666666663</v>
      </c>
      <c r="C25" s="27" t="s">
        <v>620</v>
      </c>
      <c r="D25" s="13">
        <v>4</v>
      </c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621</v>
      </c>
      <c r="D31" s="96" t="s">
        <v>20</v>
      </c>
      <c r="E31" s="76" t="s">
        <v>37</v>
      </c>
      <c r="F31" s="24" t="s">
        <v>623</v>
      </c>
    </row>
    <row r="32" spans="1:6" ht="17.100000000000001" customHeight="1" x14ac:dyDescent="0.3">
      <c r="A32" s="97"/>
      <c r="B32" s="21" t="s">
        <v>38</v>
      </c>
      <c r="C32" s="25" t="s">
        <v>622</v>
      </c>
      <c r="D32" s="100"/>
      <c r="E32" s="18" t="s">
        <v>42</v>
      </c>
      <c r="F32" s="26" t="s">
        <v>624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625</v>
      </c>
    </row>
    <row r="34" spans="1:6" ht="17.100000000000001" customHeight="1" x14ac:dyDescent="0.3">
      <c r="A34" s="98"/>
      <c r="B34" s="22" t="s">
        <v>40</v>
      </c>
      <c r="C34" s="25" t="s">
        <v>608</v>
      </c>
      <c r="D34" s="101"/>
      <c r="E34" s="18" t="s">
        <v>44</v>
      </c>
      <c r="F34" s="24"/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626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627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628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7" t="s">
        <v>30</v>
      </c>
      <c r="B44" s="113"/>
      <c r="C44" s="114"/>
      <c r="D44" s="7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5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36" t="s">
        <v>4</v>
      </c>
      <c r="B2" s="17">
        <v>41976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36" t="s">
        <v>5</v>
      </c>
      <c r="B4" s="4">
        <v>258000</v>
      </c>
      <c r="C4" s="10" t="s">
        <v>54</v>
      </c>
      <c r="D4" s="12">
        <v>0.11</v>
      </c>
      <c r="E4" s="11" t="s">
        <v>55</v>
      </c>
      <c r="F4" s="12">
        <v>0.12</v>
      </c>
    </row>
    <row r="5" spans="1:6" ht="17.100000000000001" customHeight="1" x14ac:dyDescent="0.3">
      <c r="A5" s="36" t="s">
        <v>6</v>
      </c>
      <c r="B5" s="4">
        <f>B6-B4</f>
        <v>2094000</v>
      </c>
      <c r="C5" s="11" t="s">
        <v>56</v>
      </c>
      <c r="D5" s="12">
        <v>0.03</v>
      </c>
      <c r="E5" s="11" t="s">
        <v>57</v>
      </c>
      <c r="F5" s="12">
        <v>0.05</v>
      </c>
    </row>
    <row r="6" spans="1:6" ht="17.100000000000001" customHeight="1" x14ac:dyDescent="0.3">
      <c r="A6" s="36" t="s">
        <v>7</v>
      </c>
      <c r="B6" s="4">
        <v>2352000</v>
      </c>
      <c r="C6" s="10" t="s">
        <v>68</v>
      </c>
      <c r="D6" s="12">
        <v>0</v>
      </c>
      <c r="E6" s="11" t="s">
        <v>58</v>
      </c>
      <c r="F6" s="12">
        <v>0.45</v>
      </c>
    </row>
    <row r="7" spans="1:6" ht="17.100000000000001" customHeight="1" x14ac:dyDescent="0.3">
      <c r="A7" s="36" t="s">
        <v>8</v>
      </c>
      <c r="B7" s="4">
        <v>7675850</v>
      </c>
      <c r="C7" s="11" t="s">
        <v>34</v>
      </c>
      <c r="D7" s="12">
        <v>7.0000000000000007E-2</v>
      </c>
      <c r="E7" s="11" t="s">
        <v>59</v>
      </c>
      <c r="F7" s="12">
        <v>0.17</v>
      </c>
    </row>
    <row r="8" spans="1:6" ht="17.100000000000001" customHeight="1" x14ac:dyDescent="0.3">
      <c r="A8" s="36" t="s">
        <v>13</v>
      </c>
      <c r="B8" s="4">
        <v>143984040</v>
      </c>
      <c r="C8" s="10" t="s">
        <v>35</v>
      </c>
      <c r="D8" s="12">
        <v>0.01</v>
      </c>
      <c r="E8" s="11"/>
      <c r="F8" s="12"/>
    </row>
    <row r="9" spans="1:6" ht="17.100000000000001" customHeight="1" x14ac:dyDescent="0.3">
      <c r="A9" s="36" t="s">
        <v>28</v>
      </c>
      <c r="B9" s="6">
        <f>B7/B8</f>
        <v>5.3310422460711618E-2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36" t="s">
        <v>19</v>
      </c>
      <c r="C11" s="36" t="s">
        <v>15</v>
      </c>
      <c r="D11" s="36" t="s">
        <v>18</v>
      </c>
      <c r="E11" s="36" t="s">
        <v>9</v>
      </c>
      <c r="F11" s="18" t="s">
        <v>10</v>
      </c>
    </row>
    <row r="12" spans="1:6" ht="17.100000000000001" customHeight="1" x14ac:dyDescent="0.3">
      <c r="A12" s="89"/>
      <c r="B12" s="23" t="s">
        <v>76</v>
      </c>
      <c r="C12" s="19" t="s">
        <v>66</v>
      </c>
      <c r="D12" s="90" t="s">
        <v>16</v>
      </c>
      <c r="E12" s="23" t="s">
        <v>108</v>
      </c>
      <c r="F12" s="19">
        <v>12</v>
      </c>
    </row>
    <row r="13" spans="1:6" ht="17.100000000000001" customHeight="1" x14ac:dyDescent="0.3">
      <c r="A13" s="89"/>
      <c r="B13" s="23" t="s">
        <v>63</v>
      </c>
      <c r="C13" s="19" t="s">
        <v>105</v>
      </c>
      <c r="D13" s="90"/>
      <c r="E13" s="23" t="s">
        <v>109</v>
      </c>
      <c r="F13" s="19">
        <v>4</v>
      </c>
    </row>
    <row r="14" spans="1:6" ht="17.100000000000001" customHeight="1" x14ac:dyDescent="0.3">
      <c r="A14" s="89"/>
      <c r="B14" s="23" t="s">
        <v>70</v>
      </c>
      <c r="C14" s="19" t="s">
        <v>106</v>
      </c>
      <c r="D14" s="90" t="s">
        <v>17</v>
      </c>
      <c r="E14" s="23" t="s">
        <v>76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107</v>
      </c>
      <c r="D15" s="90"/>
      <c r="E15" s="23" t="s">
        <v>110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36" t="s">
        <v>33</v>
      </c>
      <c r="C17" s="36" t="s">
        <v>21</v>
      </c>
      <c r="D17" s="36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/>
      <c r="C18" s="27"/>
      <c r="D18" s="13"/>
      <c r="E18" s="94"/>
      <c r="F18" s="95"/>
    </row>
    <row r="19" spans="1:6" ht="17.100000000000001" customHeight="1" x14ac:dyDescent="0.3">
      <c r="A19" s="89"/>
      <c r="B19" s="27"/>
      <c r="C19" s="27"/>
      <c r="D19" s="13"/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0.77083333333333337</v>
      </c>
      <c r="C24" s="27" t="s">
        <v>111</v>
      </c>
      <c r="D24" s="13">
        <v>10</v>
      </c>
      <c r="E24" s="94" t="s">
        <v>119</v>
      </c>
      <c r="F24" s="95"/>
    </row>
    <row r="25" spans="1:6" ht="17.100000000000001" customHeight="1" x14ac:dyDescent="0.3">
      <c r="A25" s="89"/>
      <c r="B25" s="27"/>
      <c r="C25" s="27"/>
      <c r="D25" s="13"/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112</v>
      </c>
      <c r="D31" s="96" t="s">
        <v>20</v>
      </c>
      <c r="E31" s="36" t="s">
        <v>37</v>
      </c>
      <c r="F31" s="24" t="s">
        <v>115</v>
      </c>
    </row>
    <row r="32" spans="1:6" ht="17.100000000000001" customHeight="1" x14ac:dyDescent="0.3">
      <c r="A32" s="97"/>
      <c r="B32" s="21" t="s">
        <v>38</v>
      </c>
      <c r="C32" s="25" t="s">
        <v>113</v>
      </c>
      <c r="D32" s="100"/>
      <c r="E32" s="18" t="s">
        <v>42</v>
      </c>
      <c r="F32" s="26" t="s">
        <v>117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116</v>
      </c>
    </row>
    <row r="34" spans="1:6" ht="17.100000000000001" customHeight="1" x14ac:dyDescent="0.3">
      <c r="A34" s="98"/>
      <c r="B34" s="22" t="s">
        <v>40</v>
      </c>
      <c r="C34" s="25" t="s">
        <v>114</v>
      </c>
      <c r="D34" s="101"/>
      <c r="E34" s="18" t="s">
        <v>44</v>
      </c>
      <c r="F34" s="26" t="s">
        <v>84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118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130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37" t="s">
        <v>30</v>
      </c>
      <c r="B44" s="113"/>
      <c r="C44" s="114"/>
      <c r="D44" s="37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35" t="s">
        <v>11</v>
      </c>
      <c r="E45" s="109">
        <f>B39</f>
        <v>0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3.5546875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80" t="s">
        <v>4</v>
      </c>
      <c r="B2" s="17">
        <v>42003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80" t="s">
        <v>5</v>
      </c>
      <c r="B4" s="69">
        <v>921500</v>
      </c>
      <c r="C4" s="10" t="s">
        <v>54</v>
      </c>
      <c r="D4" s="12">
        <v>0.05</v>
      </c>
      <c r="E4" s="11" t="s">
        <v>55</v>
      </c>
      <c r="F4" s="12">
        <v>0.12</v>
      </c>
    </row>
    <row r="5" spans="1:6" ht="17.100000000000001" customHeight="1" x14ac:dyDescent="0.3">
      <c r="A5" s="80" t="s">
        <v>6</v>
      </c>
      <c r="B5" s="71">
        <f>B6-B4</f>
        <v>1706500</v>
      </c>
      <c r="C5" s="11" t="s">
        <v>56</v>
      </c>
      <c r="D5" s="12">
        <v>0.03</v>
      </c>
      <c r="E5" s="11" t="s">
        <v>228</v>
      </c>
      <c r="F5" s="12">
        <v>0.16</v>
      </c>
    </row>
    <row r="6" spans="1:6" ht="17.100000000000001" customHeight="1" x14ac:dyDescent="0.3">
      <c r="A6" s="80" t="s">
        <v>7</v>
      </c>
      <c r="B6" s="71">
        <v>2628000</v>
      </c>
      <c r="C6" s="10" t="s">
        <v>68</v>
      </c>
      <c r="D6" s="12">
        <v>0.1</v>
      </c>
      <c r="E6" s="11" t="s">
        <v>58</v>
      </c>
      <c r="F6" s="12">
        <v>0.11</v>
      </c>
    </row>
    <row r="7" spans="1:6" ht="17.100000000000001" customHeight="1" x14ac:dyDescent="0.3">
      <c r="A7" s="80" t="s">
        <v>8</v>
      </c>
      <c r="B7" s="71">
        <v>110780800</v>
      </c>
      <c r="C7" s="11" t="s">
        <v>629</v>
      </c>
      <c r="D7" s="12">
        <v>0.14000000000000001</v>
      </c>
      <c r="E7" s="11" t="s">
        <v>59</v>
      </c>
      <c r="F7" s="12">
        <v>0.24</v>
      </c>
    </row>
    <row r="8" spans="1:6" ht="17.100000000000001" customHeight="1" x14ac:dyDescent="0.3">
      <c r="A8" s="80" t="s">
        <v>13</v>
      </c>
      <c r="B8" s="71">
        <v>143984040</v>
      </c>
      <c r="C8" s="10" t="s">
        <v>515</v>
      </c>
      <c r="D8" s="12">
        <v>0.04</v>
      </c>
      <c r="E8" s="11"/>
      <c r="F8" s="12"/>
    </row>
    <row r="9" spans="1:6" ht="17.100000000000001" customHeight="1" x14ac:dyDescent="0.3">
      <c r="A9" s="80" t="s">
        <v>28</v>
      </c>
      <c r="B9" s="70">
        <f>B7/B8</f>
        <v>0.76939638587721249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80" t="s">
        <v>19</v>
      </c>
      <c r="C11" s="80" t="s">
        <v>15</v>
      </c>
      <c r="D11" s="80" t="s">
        <v>18</v>
      </c>
      <c r="E11" s="80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631</v>
      </c>
      <c r="D12" s="90" t="s">
        <v>16</v>
      </c>
      <c r="E12" s="23" t="s">
        <v>634</v>
      </c>
      <c r="F12" s="19">
        <v>5</v>
      </c>
    </row>
    <row r="13" spans="1:6" ht="17.100000000000001" customHeight="1" x14ac:dyDescent="0.3">
      <c r="A13" s="89"/>
      <c r="B13" s="23" t="s">
        <v>146</v>
      </c>
      <c r="C13" s="19" t="s">
        <v>630</v>
      </c>
      <c r="D13" s="90"/>
      <c r="E13" s="23" t="s">
        <v>145</v>
      </c>
      <c r="F13" s="19">
        <v>7</v>
      </c>
    </row>
    <row r="14" spans="1:6" ht="17.100000000000001" customHeight="1" x14ac:dyDescent="0.3">
      <c r="A14" s="89"/>
      <c r="B14" s="23" t="s">
        <v>70</v>
      </c>
      <c r="C14" s="19" t="s">
        <v>632</v>
      </c>
      <c r="D14" s="90" t="s">
        <v>17</v>
      </c>
      <c r="E14" s="23" t="s">
        <v>635</v>
      </c>
      <c r="F14" s="19">
        <v>0</v>
      </c>
    </row>
    <row r="15" spans="1:6" ht="17.100000000000001" customHeight="1" x14ac:dyDescent="0.3">
      <c r="A15" s="89"/>
      <c r="B15" s="23" t="s">
        <v>155</v>
      </c>
      <c r="C15" s="19" t="s">
        <v>633</v>
      </c>
      <c r="D15" s="90"/>
      <c r="E15" s="23" t="s">
        <v>636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80" t="s">
        <v>33</v>
      </c>
      <c r="C17" s="80" t="s">
        <v>21</v>
      </c>
      <c r="D17" s="80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637</v>
      </c>
      <c r="D18" s="13">
        <v>4</v>
      </c>
      <c r="E18" s="94" t="s">
        <v>350</v>
      </c>
      <c r="F18" s="95"/>
    </row>
    <row r="19" spans="1:6" ht="17.100000000000001" customHeight="1" x14ac:dyDescent="0.3">
      <c r="A19" s="89"/>
      <c r="B19" s="27">
        <v>0.52083333333333337</v>
      </c>
      <c r="C19" s="27" t="s">
        <v>638</v>
      </c>
      <c r="D19" s="13">
        <v>3</v>
      </c>
      <c r="E19" s="94" t="s">
        <v>639</v>
      </c>
      <c r="F19" s="95"/>
    </row>
    <row r="20" spans="1:6" ht="17.100000000000001" customHeight="1" x14ac:dyDescent="0.3">
      <c r="A20" s="89"/>
      <c r="B20" s="27">
        <v>0.52083333333333337</v>
      </c>
      <c r="C20" s="27" t="s">
        <v>640</v>
      </c>
      <c r="D20" s="13">
        <v>2</v>
      </c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641</v>
      </c>
      <c r="D24" s="13">
        <v>2</v>
      </c>
      <c r="E24" s="94"/>
      <c r="F24" s="95"/>
    </row>
    <row r="25" spans="1:6" ht="17.100000000000001" customHeight="1" x14ac:dyDescent="0.3">
      <c r="A25" s="89"/>
      <c r="B25" s="27">
        <v>0.75</v>
      </c>
      <c r="C25" s="27" t="s">
        <v>642</v>
      </c>
      <c r="D25" s="13">
        <v>10</v>
      </c>
      <c r="E25" s="94"/>
      <c r="F25" s="95"/>
    </row>
    <row r="26" spans="1:6" ht="17.100000000000001" customHeight="1" x14ac:dyDescent="0.3">
      <c r="A26" s="89"/>
      <c r="B26" s="27">
        <v>0.77083333333333337</v>
      </c>
      <c r="C26" s="27" t="s">
        <v>643</v>
      </c>
      <c r="D26" s="13">
        <v>3</v>
      </c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646</v>
      </c>
      <c r="D31" s="96" t="s">
        <v>20</v>
      </c>
      <c r="E31" s="80" t="s">
        <v>37</v>
      </c>
      <c r="F31" s="24" t="s">
        <v>644</v>
      </c>
    </row>
    <row r="32" spans="1:6" ht="17.100000000000001" customHeight="1" x14ac:dyDescent="0.3">
      <c r="A32" s="97"/>
      <c r="B32" s="21" t="s">
        <v>38</v>
      </c>
      <c r="C32" s="25" t="s">
        <v>121</v>
      </c>
      <c r="D32" s="100"/>
      <c r="E32" s="18" t="s">
        <v>42</v>
      </c>
      <c r="F32" s="26" t="s">
        <v>624</v>
      </c>
    </row>
    <row r="33" spans="1:6" ht="17.100000000000001" customHeight="1" x14ac:dyDescent="0.3">
      <c r="A33" s="97"/>
      <c r="B33" s="22" t="s">
        <v>39</v>
      </c>
      <c r="C33" s="25" t="s">
        <v>648</v>
      </c>
      <c r="D33" s="100"/>
      <c r="E33" s="18" t="s">
        <v>43</v>
      </c>
      <c r="F33" s="26" t="s">
        <v>645</v>
      </c>
    </row>
    <row r="34" spans="1:6" ht="17.100000000000001" customHeight="1" x14ac:dyDescent="0.3">
      <c r="A34" s="98"/>
      <c r="B34" s="22" t="s">
        <v>40</v>
      </c>
      <c r="C34" s="25" t="s">
        <v>123</v>
      </c>
      <c r="D34" s="101"/>
      <c r="E34" s="18" t="s">
        <v>44</v>
      </c>
      <c r="F34" s="24"/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647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649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79" t="s">
        <v>30</v>
      </c>
      <c r="B44" s="113"/>
      <c r="C44" s="114"/>
      <c r="D44" s="79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78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3.5546875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83" t="s">
        <v>4</v>
      </c>
      <c r="B2" s="17">
        <v>42004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83" t="s">
        <v>5</v>
      </c>
      <c r="B4" s="69">
        <v>1200000</v>
      </c>
      <c r="C4" s="10" t="s">
        <v>54</v>
      </c>
      <c r="D4" s="12">
        <v>0.01</v>
      </c>
      <c r="E4" s="11" t="s">
        <v>55</v>
      </c>
      <c r="F4" s="12">
        <v>0.02</v>
      </c>
    </row>
    <row r="5" spans="1:6" ht="17.100000000000001" customHeight="1" x14ac:dyDescent="0.3">
      <c r="A5" s="83" t="s">
        <v>6</v>
      </c>
      <c r="B5" s="71">
        <f>B6-B4</f>
        <v>13041000</v>
      </c>
      <c r="C5" s="11" t="s">
        <v>56</v>
      </c>
      <c r="D5" s="12">
        <v>0.01</v>
      </c>
      <c r="E5" s="11" t="s">
        <v>228</v>
      </c>
      <c r="F5" s="12">
        <v>0.02</v>
      </c>
    </row>
    <row r="6" spans="1:6" ht="17.100000000000001" customHeight="1" x14ac:dyDescent="0.3">
      <c r="A6" s="83" t="s">
        <v>7</v>
      </c>
      <c r="B6" s="71">
        <v>14241000</v>
      </c>
      <c r="C6" s="10" t="s">
        <v>68</v>
      </c>
      <c r="D6" s="12">
        <v>0.02</v>
      </c>
      <c r="E6" s="11" t="s">
        <v>58</v>
      </c>
      <c r="F6" s="12">
        <v>0.01</v>
      </c>
    </row>
    <row r="7" spans="1:6" ht="17.100000000000001" customHeight="1" x14ac:dyDescent="0.3">
      <c r="A7" s="83" t="s">
        <v>8</v>
      </c>
      <c r="B7" s="71">
        <v>125021800</v>
      </c>
      <c r="C7" s="11" t="s">
        <v>34</v>
      </c>
      <c r="D7" s="12">
        <v>0.03</v>
      </c>
      <c r="E7" s="11" t="s">
        <v>59</v>
      </c>
      <c r="F7" s="12">
        <v>0.24</v>
      </c>
    </row>
    <row r="8" spans="1:6" ht="17.100000000000001" customHeight="1" x14ac:dyDescent="0.3">
      <c r="A8" s="83" t="s">
        <v>13</v>
      </c>
      <c r="B8" s="71">
        <v>143984040</v>
      </c>
      <c r="C8" s="10" t="s">
        <v>35</v>
      </c>
      <c r="D8" s="12">
        <v>0.01</v>
      </c>
      <c r="E8" s="11" t="s">
        <v>650</v>
      </c>
      <c r="F8" s="12">
        <v>0.86</v>
      </c>
    </row>
    <row r="9" spans="1:6" ht="17.100000000000001" customHeight="1" x14ac:dyDescent="0.3">
      <c r="A9" s="83" t="s">
        <v>28</v>
      </c>
      <c r="B9" s="70">
        <f>B7/B8</f>
        <v>0.86830318138038076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83" t="s">
        <v>19</v>
      </c>
      <c r="C11" s="83" t="s">
        <v>15</v>
      </c>
      <c r="D11" s="83" t="s">
        <v>18</v>
      </c>
      <c r="E11" s="83" t="s">
        <v>9</v>
      </c>
      <c r="F11" s="18" t="s">
        <v>10</v>
      </c>
    </row>
    <row r="12" spans="1:6" ht="17.100000000000001" customHeight="1" x14ac:dyDescent="0.3">
      <c r="A12" s="89"/>
      <c r="B12" s="23" t="s">
        <v>63</v>
      </c>
      <c r="C12" s="19" t="s">
        <v>651</v>
      </c>
      <c r="D12" s="90" t="s">
        <v>16</v>
      </c>
      <c r="E12" s="23" t="s">
        <v>243</v>
      </c>
      <c r="F12" s="19">
        <v>5</v>
      </c>
    </row>
    <row r="13" spans="1:6" ht="17.100000000000001" customHeight="1" x14ac:dyDescent="0.3">
      <c r="A13" s="89"/>
      <c r="B13" s="23" t="s">
        <v>146</v>
      </c>
      <c r="C13" s="19" t="s">
        <v>578</v>
      </c>
      <c r="D13" s="90"/>
      <c r="E13" s="23" t="s">
        <v>152</v>
      </c>
      <c r="F13" s="19">
        <v>7</v>
      </c>
    </row>
    <row r="14" spans="1:6" ht="17.100000000000001" customHeight="1" x14ac:dyDescent="0.3">
      <c r="A14" s="89"/>
      <c r="B14" s="23" t="s">
        <v>70</v>
      </c>
      <c r="C14" s="19" t="s">
        <v>652</v>
      </c>
      <c r="D14" s="90" t="s">
        <v>17</v>
      </c>
      <c r="E14" s="23" t="s">
        <v>635</v>
      </c>
      <c r="F14" s="19">
        <v>0</v>
      </c>
    </row>
    <row r="15" spans="1:6" ht="17.100000000000001" customHeight="1" x14ac:dyDescent="0.3">
      <c r="A15" s="89"/>
      <c r="B15" s="23" t="s">
        <v>155</v>
      </c>
      <c r="C15" s="19" t="s">
        <v>653</v>
      </c>
      <c r="D15" s="90"/>
      <c r="E15" s="23" t="s">
        <v>64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83" t="s">
        <v>33</v>
      </c>
      <c r="C17" s="83" t="s">
        <v>21</v>
      </c>
      <c r="D17" s="83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0.52083333333333337</v>
      </c>
      <c r="C18" s="27" t="s">
        <v>654</v>
      </c>
      <c r="D18" s="13">
        <v>4</v>
      </c>
      <c r="E18" s="94"/>
      <c r="F18" s="95"/>
    </row>
    <row r="19" spans="1:6" ht="17.100000000000001" customHeight="1" x14ac:dyDescent="0.3">
      <c r="A19" s="89"/>
      <c r="B19" s="27">
        <v>0.52083333333333337</v>
      </c>
      <c r="C19" s="27" t="s">
        <v>655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0.54166666666666663</v>
      </c>
      <c r="C20" s="27" t="s">
        <v>656</v>
      </c>
      <c r="D20" s="13">
        <v>4</v>
      </c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0.70833333333333337</v>
      </c>
      <c r="C24" s="27" t="s">
        <v>657</v>
      </c>
      <c r="D24" s="13">
        <v>4</v>
      </c>
      <c r="E24" s="94"/>
      <c r="F24" s="95"/>
    </row>
    <row r="25" spans="1:6" ht="17.100000000000001" customHeight="1" x14ac:dyDescent="0.3">
      <c r="A25" s="89"/>
      <c r="B25" s="27">
        <v>0.79166666666666663</v>
      </c>
      <c r="C25" s="27" t="s">
        <v>658</v>
      </c>
      <c r="D25" s="13">
        <v>6</v>
      </c>
      <c r="E25" s="94"/>
      <c r="F25" s="95"/>
    </row>
    <row r="26" spans="1:6" ht="17.100000000000001" customHeight="1" x14ac:dyDescent="0.3">
      <c r="A26" s="89"/>
      <c r="B26" s="27">
        <v>0.79166666666666663</v>
      </c>
      <c r="C26" s="27" t="s">
        <v>659</v>
      </c>
      <c r="D26" s="13">
        <v>5</v>
      </c>
      <c r="E26" s="94"/>
      <c r="F26" s="95"/>
    </row>
    <row r="27" spans="1:6" ht="17.100000000000001" customHeight="1" x14ac:dyDescent="0.3">
      <c r="A27" s="89"/>
      <c r="B27" s="27">
        <v>0.8125</v>
      </c>
      <c r="C27" s="27" t="s">
        <v>660</v>
      </c>
      <c r="D27" s="13">
        <v>2</v>
      </c>
      <c r="E27" s="94"/>
      <c r="F27" s="95"/>
    </row>
    <row r="28" spans="1:6" ht="17.100000000000001" customHeight="1" x14ac:dyDescent="0.3">
      <c r="A28" s="89"/>
      <c r="B28" s="27">
        <v>0.83333333333333337</v>
      </c>
      <c r="C28" s="27" t="s">
        <v>661</v>
      </c>
      <c r="D28" s="13">
        <v>2</v>
      </c>
      <c r="E28" s="94"/>
      <c r="F28" s="95"/>
    </row>
    <row r="29" spans="1:6" ht="17.100000000000001" customHeight="1" x14ac:dyDescent="0.3">
      <c r="A29" s="89"/>
      <c r="B29" s="27">
        <v>0.875</v>
      </c>
      <c r="C29" s="27" t="s">
        <v>662</v>
      </c>
      <c r="D29" s="13">
        <v>2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208</v>
      </c>
      <c r="D31" s="96" t="s">
        <v>20</v>
      </c>
      <c r="E31" s="83" t="s">
        <v>37</v>
      </c>
      <c r="F31" s="24" t="s">
        <v>663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664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665</v>
      </c>
    </row>
    <row r="34" spans="1:6" ht="17.100000000000001" customHeight="1" x14ac:dyDescent="0.3">
      <c r="A34" s="98"/>
      <c r="B34" s="22" t="s">
        <v>40</v>
      </c>
      <c r="C34" s="25" t="s">
        <v>157</v>
      </c>
      <c r="D34" s="101"/>
      <c r="E34" s="18" t="s">
        <v>44</v>
      </c>
      <c r="F34" s="24"/>
    </row>
    <row r="35" spans="1:6" ht="17.100000000000001" customHeight="1" x14ac:dyDescent="0.3">
      <c r="A35" s="99"/>
      <c r="B35" s="22" t="s">
        <v>41</v>
      </c>
      <c r="C35" s="25" t="s">
        <v>114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666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667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84" t="s">
        <v>30</v>
      </c>
      <c r="B44" s="113"/>
      <c r="C44" s="114"/>
      <c r="D44" s="84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82" t="s">
        <v>11</v>
      </c>
      <c r="E45" s="109" t="e">
        <f>#REF!</f>
        <v>#REF!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E21" sqref="E21:F21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 x14ac:dyDescent="0.3">
      <c r="A1" s="85" t="s">
        <v>47</v>
      </c>
      <c r="B1" s="85"/>
      <c r="C1" s="85"/>
      <c r="D1" s="85"/>
      <c r="E1" s="85"/>
      <c r="F1" s="85"/>
    </row>
    <row r="2" spans="1:7" ht="20.100000000000001" customHeight="1" x14ac:dyDescent="0.3">
      <c r="A2" s="40" t="s">
        <v>4</v>
      </c>
      <c r="B2" s="17">
        <v>41977</v>
      </c>
      <c r="C2" s="7" t="s">
        <v>74</v>
      </c>
      <c r="D2" s="17"/>
      <c r="E2" s="8" t="s">
        <v>50</v>
      </c>
      <c r="F2" s="19"/>
    </row>
    <row r="3" spans="1:7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  <c r="G3" s="4">
        <v>2240600</v>
      </c>
    </row>
    <row r="4" spans="1:7" ht="17.100000000000001" customHeight="1" x14ac:dyDescent="0.3">
      <c r="A4" s="40" t="s">
        <v>5</v>
      </c>
      <c r="B4" s="4">
        <v>258000</v>
      </c>
      <c r="C4" s="10" t="s">
        <v>54</v>
      </c>
      <c r="D4" s="12">
        <v>0.11</v>
      </c>
      <c r="E4" s="11" t="s">
        <v>55</v>
      </c>
      <c r="F4" s="12">
        <v>0.11</v>
      </c>
      <c r="G4" s="4">
        <v>7675850</v>
      </c>
    </row>
    <row r="5" spans="1:7" ht="17.100000000000001" customHeight="1" x14ac:dyDescent="0.3">
      <c r="A5" s="40" t="s">
        <v>6</v>
      </c>
      <c r="B5" s="4">
        <f>B6-B4</f>
        <v>1982600</v>
      </c>
      <c r="C5" s="11" t="s">
        <v>56</v>
      </c>
      <c r="D5" s="12">
        <v>0.03</v>
      </c>
      <c r="E5" s="11" t="s">
        <v>57</v>
      </c>
      <c r="F5" s="12">
        <v>0.25</v>
      </c>
      <c r="G5" s="44">
        <f>SUM(G3:G4)</f>
        <v>9916450</v>
      </c>
    </row>
    <row r="6" spans="1:7" ht="17.100000000000001" customHeight="1" x14ac:dyDescent="0.3">
      <c r="A6" s="40" t="s">
        <v>7</v>
      </c>
      <c r="B6" s="4">
        <v>2240600</v>
      </c>
      <c r="C6" s="10" t="s">
        <v>68</v>
      </c>
      <c r="D6" s="12">
        <v>0.05</v>
      </c>
      <c r="E6" s="11" t="s">
        <v>58</v>
      </c>
      <c r="F6" s="12">
        <v>0</v>
      </c>
    </row>
    <row r="7" spans="1:7" ht="17.100000000000001" customHeight="1" x14ac:dyDescent="0.3">
      <c r="A7" s="40" t="s">
        <v>8</v>
      </c>
      <c r="B7" s="4">
        <v>9916450</v>
      </c>
      <c r="C7" s="11" t="s">
        <v>34</v>
      </c>
      <c r="D7" s="12">
        <v>0.15</v>
      </c>
      <c r="E7" s="11" t="s">
        <v>59</v>
      </c>
      <c r="F7" s="12">
        <v>0.28000000000000003</v>
      </c>
    </row>
    <row r="8" spans="1:7" ht="17.100000000000001" customHeight="1" x14ac:dyDescent="0.3">
      <c r="A8" s="40" t="s">
        <v>13</v>
      </c>
      <c r="B8" s="4">
        <v>143984040</v>
      </c>
      <c r="C8" s="10" t="s">
        <v>35</v>
      </c>
      <c r="D8" s="12">
        <v>0.01</v>
      </c>
      <c r="E8" s="11"/>
      <c r="F8" s="12"/>
    </row>
    <row r="9" spans="1:7" ht="17.100000000000001" customHeight="1" x14ac:dyDescent="0.3">
      <c r="A9" s="40" t="s">
        <v>28</v>
      </c>
      <c r="B9" s="6">
        <f>B7/B8</f>
        <v>6.8871869409970712E-2</v>
      </c>
      <c r="C9" s="10"/>
      <c r="D9" s="12"/>
      <c r="E9" s="11"/>
      <c r="F9" s="14"/>
    </row>
    <row r="10" spans="1:7" ht="27.95" customHeight="1" x14ac:dyDescent="0.3">
      <c r="A10" s="88" t="s">
        <v>26</v>
      </c>
      <c r="B10" s="88"/>
      <c r="C10" s="88"/>
      <c r="D10" s="88"/>
      <c r="E10" s="88"/>
      <c r="F10" s="88"/>
    </row>
    <row r="11" spans="1:7" ht="17.100000000000001" customHeight="1" x14ac:dyDescent="0.3">
      <c r="A11" s="89" t="s">
        <v>27</v>
      </c>
      <c r="B11" s="40" t="s">
        <v>19</v>
      </c>
      <c r="C11" s="40" t="s">
        <v>15</v>
      </c>
      <c r="D11" s="40" t="s">
        <v>18</v>
      </c>
      <c r="E11" s="40" t="s">
        <v>9</v>
      </c>
      <c r="F11" s="18" t="s">
        <v>10</v>
      </c>
    </row>
    <row r="12" spans="1:7" ht="17.100000000000001" customHeight="1" x14ac:dyDescent="0.3">
      <c r="A12" s="89"/>
      <c r="B12" s="23" t="s">
        <v>76</v>
      </c>
      <c r="C12" s="19" t="s">
        <v>65</v>
      </c>
      <c r="D12" s="90" t="s">
        <v>16</v>
      </c>
      <c r="E12" s="23" t="s">
        <v>145</v>
      </c>
      <c r="F12" s="19">
        <v>10</v>
      </c>
    </row>
    <row r="13" spans="1:7" ht="17.100000000000001" customHeight="1" x14ac:dyDescent="0.3">
      <c r="A13" s="89"/>
      <c r="B13" s="23" t="s">
        <v>63</v>
      </c>
      <c r="C13" s="19" t="s">
        <v>143</v>
      </c>
      <c r="D13" s="90"/>
      <c r="E13" s="23" t="s">
        <v>62</v>
      </c>
      <c r="F13" s="19">
        <v>6</v>
      </c>
    </row>
    <row r="14" spans="1:7" ht="17.100000000000001" customHeight="1" x14ac:dyDescent="0.3">
      <c r="A14" s="89"/>
      <c r="B14" s="23" t="s">
        <v>70</v>
      </c>
      <c r="C14" s="19" t="s">
        <v>144</v>
      </c>
      <c r="D14" s="90" t="s">
        <v>17</v>
      </c>
      <c r="E14" s="23" t="s">
        <v>64</v>
      </c>
      <c r="F14" s="19">
        <v>0</v>
      </c>
    </row>
    <row r="15" spans="1:7" ht="17.100000000000001" customHeight="1" x14ac:dyDescent="0.3">
      <c r="A15" s="89"/>
      <c r="B15" s="23" t="s">
        <v>64</v>
      </c>
      <c r="C15" s="19" t="s">
        <v>107</v>
      </c>
      <c r="D15" s="90"/>
      <c r="E15" s="23" t="s">
        <v>146</v>
      </c>
      <c r="F15" s="19">
        <v>0</v>
      </c>
    </row>
    <row r="16" spans="1:7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40" t="s">
        <v>33</v>
      </c>
      <c r="C17" s="40" t="s">
        <v>21</v>
      </c>
      <c r="D17" s="40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131</v>
      </c>
      <c r="D18" s="13">
        <v>9</v>
      </c>
      <c r="E18" s="94" t="s">
        <v>132</v>
      </c>
      <c r="F18" s="95"/>
    </row>
    <row r="19" spans="1:6" ht="17.100000000000001" customHeight="1" x14ac:dyDescent="0.3">
      <c r="A19" s="89"/>
      <c r="B19" s="27">
        <v>0.52083333333333337</v>
      </c>
      <c r="C19" s="27" t="s">
        <v>133</v>
      </c>
      <c r="D19" s="13">
        <v>3</v>
      </c>
      <c r="E19" s="94" t="s">
        <v>134</v>
      </c>
      <c r="F19" s="95"/>
    </row>
    <row r="20" spans="1:6" ht="17.100000000000001" customHeight="1" x14ac:dyDescent="0.3">
      <c r="A20" s="89"/>
      <c r="B20" s="27">
        <v>0.52083333333333337</v>
      </c>
      <c r="C20" s="27" t="s">
        <v>135</v>
      </c>
      <c r="D20" s="13">
        <v>4</v>
      </c>
      <c r="E20" s="94" t="s">
        <v>136</v>
      </c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137</v>
      </c>
      <c r="D24" s="13">
        <v>3</v>
      </c>
      <c r="E24" s="94"/>
      <c r="F24" s="95"/>
    </row>
    <row r="25" spans="1:6" ht="17.100000000000001" customHeight="1" x14ac:dyDescent="0.3">
      <c r="A25" s="89"/>
      <c r="B25" s="27">
        <v>0.75</v>
      </c>
      <c r="C25" s="27" t="s">
        <v>138</v>
      </c>
      <c r="D25" s="13">
        <v>2</v>
      </c>
      <c r="E25" s="94" t="s">
        <v>139</v>
      </c>
      <c r="F25" s="95"/>
    </row>
    <row r="26" spans="1:6" ht="17.100000000000001" customHeight="1" x14ac:dyDescent="0.3">
      <c r="A26" s="89"/>
      <c r="B26" s="27">
        <v>0.75</v>
      </c>
      <c r="C26" s="27" t="s">
        <v>140</v>
      </c>
      <c r="D26" s="13">
        <v>4</v>
      </c>
      <c r="E26" s="94"/>
      <c r="F26" s="95"/>
    </row>
    <row r="27" spans="1:6" ht="17.100000000000001" customHeight="1" x14ac:dyDescent="0.3">
      <c r="A27" s="89"/>
      <c r="B27" s="27">
        <v>0.79166666666666663</v>
      </c>
      <c r="C27" s="27" t="s">
        <v>141</v>
      </c>
      <c r="D27" s="13">
        <v>2</v>
      </c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120</v>
      </c>
      <c r="D31" s="96" t="s">
        <v>20</v>
      </c>
      <c r="E31" s="40" t="s">
        <v>37</v>
      </c>
      <c r="F31" s="24" t="s">
        <v>84</v>
      </c>
    </row>
    <row r="32" spans="1:6" ht="17.100000000000001" customHeight="1" x14ac:dyDescent="0.3">
      <c r="A32" s="97"/>
      <c r="B32" s="21" t="s">
        <v>38</v>
      </c>
      <c r="C32" s="25" t="s">
        <v>121</v>
      </c>
      <c r="D32" s="100"/>
      <c r="E32" s="18" t="s">
        <v>42</v>
      </c>
      <c r="F32" s="26" t="s">
        <v>124</v>
      </c>
    </row>
    <row r="33" spans="1:6" ht="17.100000000000001" customHeight="1" x14ac:dyDescent="0.3">
      <c r="A33" s="97"/>
      <c r="B33" s="22" t="s">
        <v>39</v>
      </c>
      <c r="C33" s="25" t="s">
        <v>122</v>
      </c>
      <c r="D33" s="100"/>
      <c r="E33" s="18" t="s">
        <v>43</v>
      </c>
      <c r="F33" s="26" t="s">
        <v>126</v>
      </c>
    </row>
    <row r="34" spans="1:6" ht="17.100000000000001" customHeight="1" x14ac:dyDescent="0.3">
      <c r="A34" s="98"/>
      <c r="B34" s="22" t="s">
        <v>40</v>
      </c>
      <c r="C34" s="25" t="s">
        <v>123</v>
      </c>
      <c r="D34" s="101"/>
      <c r="E34" s="18" t="s">
        <v>44</v>
      </c>
      <c r="F34" s="26" t="s">
        <v>127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128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129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142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39" t="s">
        <v>30</v>
      </c>
      <c r="B44" s="113"/>
      <c r="C44" s="114"/>
      <c r="D44" s="39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38" t="s">
        <v>11</v>
      </c>
      <c r="E45" s="109">
        <f>B39</f>
        <v>0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25" sqref="C25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40" t="s">
        <v>4</v>
      </c>
      <c r="B2" s="17">
        <v>41978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40" t="s">
        <v>5</v>
      </c>
      <c r="B4" s="4">
        <v>808000</v>
      </c>
      <c r="C4" s="10" t="s">
        <v>54</v>
      </c>
      <c r="D4" s="12">
        <v>0.19</v>
      </c>
      <c r="E4" s="11" t="s">
        <v>55</v>
      </c>
      <c r="F4" s="12">
        <v>0.2</v>
      </c>
    </row>
    <row r="5" spans="1:6" ht="17.100000000000001" customHeight="1" x14ac:dyDescent="0.3">
      <c r="A5" s="40" t="s">
        <v>6</v>
      </c>
      <c r="B5" s="4">
        <f>B6-B4</f>
        <v>166100</v>
      </c>
      <c r="C5" s="11" t="s">
        <v>56</v>
      </c>
      <c r="D5" s="12">
        <v>0.04</v>
      </c>
      <c r="E5" s="11" t="s">
        <v>57</v>
      </c>
      <c r="F5" s="12">
        <v>0.09</v>
      </c>
    </row>
    <row r="6" spans="1:6" ht="17.100000000000001" customHeight="1" x14ac:dyDescent="0.3">
      <c r="A6" s="40" t="s">
        <v>7</v>
      </c>
      <c r="B6" s="4">
        <v>974100</v>
      </c>
      <c r="C6" s="10" t="s">
        <v>68</v>
      </c>
      <c r="D6" s="12">
        <v>0.16</v>
      </c>
      <c r="E6" s="11" t="s">
        <v>58</v>
      </c>
      <c r="F6" s="12">
        <v>0</v>
      </c>
    </row>
    <row r="7" spans="1:6" ht="17.100000000000001" customHeight="1" x14ac:dyDescent="0.3">
      <c r="A7" s="40" t="s">
        <v>8</v>
      </c>
      <c r="B7" s="4">
        <v>10890550</v>
      </c>
      <c r="C7" s="11" t="s">
        <v>34</v>
      </c>
      <c r="D7" s="12">
        <v>0.24</v>
      </c>
      <c r="E7" s="11" t="s">
        <v>59</v>
      </c>
      <c r="F7" s="12">
        <v>0.06</v>
      </c>
    </row>
    <row r="8" spans="1:6" ht="17.100000000000001" customHeight="1" x14ac:dyDescent="0.3">
      <c r="A8" s="40" t="s">
        <v>13</v>
      </c>
      <c r="B8" s="4">
        <v>143984040</v>
      </c>
      <c r="C8" s="10" t="s">
        <v>35</v>
      </c>
      <c r="D8" s="12">
        <v>0.02</v>
      </c>
      <c r="E8" s="11" t="s">
        <v>147</v>
      </c>
      <c r="F8" s="12">
        <v>0.01</v>
      </c>
    </row>
    <row r="9" spans="1:6" ht="17.100000000000001" customHeight="1" x14ac:dyDescent="0.3">
      <c r="A9" s="40" t="s">
        <v>28</v>
      </c>
      <c r="B9" s="6">
        <f>B7/B8</f>
        <v>7.5637202567729031E-2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40" t="s">
        <v>19</v>
      </c>
      <c r="C11" s="40" t="s">
        <v>15</v>
      </c>
      <c r="D11" s="40" t="s">
        <v>18</v>
      </c>
      <c r="E11" s="40" t="s">
        <v>9</v>
      </c>
      <c r="F11" s="18" t="s">
        <v>10</v>
      </c>
    </row>
    <row r="12" spans="1:6" ht="17.100000000000001" customHeight="1" x14ac:dyDescent="0.3">
      <c r="A12" s="89"/>
      <c r="B12" s="23" t="s">
        <v>76</v>
      </c>
      <c r="C12" s="19" t="s">
        <v>148</v>
      </c>
      <c r="D12" s="90" t="s">
        <v>16</v>
      </c>
      <c r="E12" s="23" t="s">
        <v>152</v>
      </c>
      <c r="F12" s="19">
        <v>8</v>
      </c>
    </row>
    <row r="13" spans="1:6" ht="17.100000000000001" customHeight="1" x14ac:dyDescent="0.3">
      <c r="A13" s="89"/>
      <c r="B13" s="23" t="s">
        <v>63</v>
      </c>
      <c r="C13" s="19" t="s">
        <v>149</v>
      </c>
      <c r="D13" s="90"/>
      <c r="E13" s="23" t="s">
        <v>153</v>
      </c>
      <c r="F13" s="19">
        <v>4</v>
      </c>
    </row>
    <row r="14" spans="1:6" ht="17.100000000000001" customHeight="1" x14ac:dyDescent="0.3">
      <c r="A14" s="89"/>
      <c r="B14" s="23" t="s">
        <v>70</v>
      </c>
      <c r="C14" s="19" t="s">
        <v>150</v>
      </c>
      <c r="D14" s="90" t="s">
        <v>17</v>
      </c>
      <c r="E14" s="23" t="s">
        <v>154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151</v>
      </c>
      <c r="D15" s="90"/>
      <c r="E15" s="23" t="s">
        <v>155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40" t="s">
        <v>33</v>
      </c>
      <c r="C17" s="40" t="s">
        <v>21</v>
      </c>
      <c r="D17" s="40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/>
      <c r="C18" s="27"/>
      <c r="D18" s="13"/>
      <c r="E18" s="94"/>
      <c r="F18" s="95"/>
    </row>
    <row r="19" spans="1:6" ht="17.100000000000001" customHeight="1" x14ac:dyDescent="0.3">
      <c r="A19" s="89"/>
      <c r="B19" s="27"/>
      <c r="C19" s="27"/>
      <c r="D19" s="13"/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/>
      <c r="C24" s="27"/>
      <c r="D24" s="13"/>
      <c r="E24" s="94"/>
      <c r="F24" s="95"/>
    </row>
    <row r="25" spans="1:6" ht="17.100000000000001" customHeight="1" x14ac:dyDescent="0.3">
      <c r="A25" s="89"/>
      <c r="B25" s="27"/>
      <c r="C25" s="27"/>
      <c r="D25" s="13"/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156</v>
      </c>
      <c r="D31" s="96" t="s">
        <v>20</v>
      </c>
      <c r="E31" s="40" t="s">
        <v>37</v>
      </c>
      <c r="F31" s="24" t="s">
        <v>158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125</v>
      </c>
    </row>
    <row r="33" spans="1:6" ht="17.100000000000001" customHeight="1" x14ac:dyDescent="0.3">
      <c r="A33" s="97"/>
      <c r="B33" s="22" t="s">
        <v>39</v>
      </c>
      <c r="C33" s="25" t="s">
        <v>72</v>
      </c>
      <c r="D33" s="100"/>
      <c r="E33" s="18" t="s">
        <v>43</v>
      </c>
      <c r="F33" s="26" t="s">
        <v>159</v>
      </c>
    </row>
    <row r="34" spans="1:6" ht="17.100000000000001" customHeight="1" x14ac:dyDescent="0.3">
      <c r="A34" s="98"/>
      <c r="B34" s="22" t="s">
        <v>40</v>
      </c>
      <c r="C34" s="25" t="s">
        <v>157</v>
      </c>
      <c r="D34" s="101"/>
      <c r="E34" s="18" t="s">
        <v>44</v>
      </c>
      <c r="F34" s="26"/>
    </row>
    <row r="35" spans="1:6" ht="17.100000000000001" customHeight="1" x14ac:dyDescent="0.3">
      <c r="A35" s="99"/>
      <c r="B35" s="22" t="s">
        <v>41</v>
      </c>
      <c r="C35" s="25" t="s">
        <v>48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160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161</v>
      </c>
      <c r="C38" s="104"/>
      <c r="D38" s="104"/>
      <c r="E38" s="104"/>
      <c r="F38" s="105"/>
    </row>
    <row r="39" spans="1:6" ht="17.100000000000001" customHeight="1" x14ac:dyDescent="0.3">
      <c r="A39" s="99"/>
      <c r="B39" s="103" t="s">
        <v>162</v>
      </c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162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163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39" t="s">
        <v>30</v>
      </c>
      <c r="B44" s="113"/>
      <c r="C44" s="114"/>
      <c r="D44" s="39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38" t="s">
        <v>11</v>
      </c>
      <c r="E45" s="109" t="str">
        <f>B39</f>
        <v>* 가지그라틴 메뉴 교육 및 시식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40" t="s">
        <v>4</v>
      </c>
      <c r="B2" s="17">
        <v>41979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40" t="s">
        <v>5</v>
      </c>
      <c r="B4" s="4">
        <v>1277500</v>
      </c>
      <c r="C4" s="10" t="s">
        <v>54</v>
      </c>
      <c r="D4" s="12">
        <v>0.16</v>
      </c>
      <c r="E4" s="11" t="s">
        <v>55</v>
      </c>
      <c r="F4" s="12">
        <v>7.0000000000000007E-2</v>
      </c>
    </row>
    <row r="5" spans="1:6" ht="17.100000000000001" customHeight="1" x14ac:dyDescent="0.3">
      <c r="A5" s="40" t="s">
        <v>6</v>
      </c>
      <c r="B5" s="4">
        <f>B6-B4</f>
        <v>1963000</v>
      </c>
      <c r="C5" s="11" t="s">
        <v>56</v>
      </c>
      <c r="D5" s="12">
        <v>0.08</v>
      </c>
      <c r="E5" s="11" t="s">
        <v>57</v>
      </c>
      <c r="F5" s="12">
        <v>0.08</v>
      </c>
    </row>
    <row r="6" spans="1:6" ht="17.100000000000001" customHeight="1" x14ac:dyDescent="0.3">
      <c r="A6" s="40" t="s">
        <v>7</v>
      </c>
      <c r="B6" s="4">
        <v>3240500</v>
      </c>
      <c r="C6" s="10" t="s">
        <v>68</v>
      </c>
      <c r="D6" s="12">
        <v>0.14000000000000001</v>
      </c>
      <c r="E6" s="11" t="s">
        <v>58</v>
      </c>
      <c r="F6" s="12">
        <v>0.13</v>
      </c>
    </row>
    <row r="7" spans="1:6" ht="17.100000000000001" customHeight="1" x14ac:dyDescent="0.3">
      <c r="A7" s="40" t="s">
        <v>8</v>
      </c>
      <c r="B7" s="4">
        <v>14131050</v>
      </c>
      <c r="C7" s="11" t="s">
        <v>34</v>
      </c>
      <c r="D7" s="12">
        <v>0.2</v>
      </c>
      <c r="E7" s="11" t="s">
        <v>59</v>
      </c>
      <c r="F7" s="12">
        <v>0.08</v>
      </c>
    </row>
    <row r="8" spans="1:6" ht="17.100000000000001" customHeight="1" x14ac:dyDescent="0.3">
      <c r="A8" s="40" t="s">
        <v>13</v>
      </c>
      <c r="B8" s="4">
        <v>143984040</v>
      </c>
      <c r="C8" s="10" t="s">
        <v>35</v>
      </c>
      <c r="D8" s="12">
        <v>0.03</v>
      </c>
      <c r="E8" s="11"/>
      <c r="F8" s="12"/>
    </row>
    <row r="9" spans="1:6" ht="17.100000000000001" customHeight="1" x14ac:dyDescent="0.3">
      <c r="A9" s="40" t="s">
        <v>28</v>
      </c>
      <c r="B9" s="6">
        <f>B7/B8</f>
        <v>9.8143169201253141E-2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40" t="s">
        <v>19</v>
      </c>
      <c r="C11" s="40" t="s">
        <v>15</v>
      </c>
      <c r="D11" s="40" t="s">
        <v>18</v>
      </c>
      <c r="E11" s="40" t="s">
        <v>9</v>
      </c>
      <c r="F11" s="18" t="s">
        <v>10</v>
      </c>
    </row>
    <row r="12" spans="1:6" ht="17.100000000000001" customHeight="1" x14ac:dyDescent="0.3">
      <c r="A12" s="89"/>
      <c r="B12" s="23" t="s">
        <v>76</v>
      </c>
      <c r="C12" s="19" t="s">
        <v>148</v>
      </c>
      <c r="D12" s="90" t="s">
        <v>16</v>
      </c>
      <c r="E12" s="23" t="s">
        <v>152</v>
      </c>
      <c r="F12" s="19">
        <v>8</v>
      </c>
    </row>
    <row r="13" spans="1:6" ht="17.100000000000001" customHeight="1" x14ac:dyDescent="0.3">
      <c r="A13" s="89"/>
      <c r="B13" s="23" t="s">
        <v>63</v>
      </c>
      <c r="C13" s="19" t="s">
        <v>149</v>
      </c>
      <c r="D13" s="90"/>
      <c r="E13" s="23" t="s">
        <v>153</v>
      </c>
      <c r="F13" s="19">
        <v>4</v>
      </c>
    </row>
    <row r="14" spans="1:6" ht="17.100000000000001" customHeight="1" x14ac:dyDescent="0.3">
      <c r="A14" s="89"/>
      <c r="B14" s="23" t="s">
        <v>70</v>
      </c>
      <c r="C14" s="19" t="s">
        <v>150</v>
      </c>
      <c r="D14" s="90" t="s">
        <v>17</v>
      </c>
      <c r="E14" s="23" t="s">
        <v>154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151</v>
      </c>
      <c r="D15" s="90"/>
      <c r="E15" s="23" t="s">
        <v>155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40" t="s">
        <v>33</v>
      </c>
      <c r="C17" s="40" t="s">
        <v>21</v>
      </c>
      <c r="D17" s="40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164</v>
      </c>
      <c r="D18" s="13">
        <v>3</v>
      </c>
      <c r="E18" s="94"/>
      <c r="F18" s="95"/>
    </row>
    <row r="19" spans="1:6" ht="17.100000000000001" customHeight="1" x14ac:dyDescent="0.3">
      <c r="A19" s="89"/>
      <c r="B19" s="27">
        <v>0.5</v>
      </c>
      <c r="C19" s="27" t="s">
        <v>165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0.54166666666666663</v>
      </c>
      <c r="C20" s="27" t="s">
        <v>166</v>
      </c>
      <c r="D20" s="13" t="s">
        <v>167</v>
      </c>
      <c r="E20" s="94" t="s">
        <v>168</v>
      </c>
      <c r="F20" s="95"/>
    </row>
    <row r="21" spans="1:6" ht="17.100000000000001" customHeight="1" x14ac:dyDescent="0.3">
      <c r="A21" s="89"/>
      <c r="B21" s="27">
        <v>0.54166666666666663</v>
      </c>
      <c r="C21" s="27" t="s">
        <v>169</v>
      </c>
      <c r="D21" s="13">
        <v>2</v>
      </c>
      <c r="E21" s="94"/>
      <c r="F21" s="95"/>
    </row>
    <row r="22" spans="1:6" ht="17.100000000000001" customHeight="1" x14ac:dyDescent="0.3">
      <c r="A22" s="89"/>
      <c r="B22" s="27">
        <v>0.54166666666666663</v>
      </c>
      <c r="C22" s="27" t="s">
        <v>170</v>
      </c>
      <c r="D22" s="13">
        <v>2</v>
      </c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0.75</v>
      </c>
      <c r="C24" s="27" t="s">
        <v>171</v>
      </c>
      <c r="D24" s="13">
        <v>2</v>
      </c>
      <c r="E24" s="94"/>
      <c r="F24" s="95"/>
    </row>
    <row r="25" spans="1:6" ht="17.100000000000001" customHeight="1" x14ac:dyDescent="0.3">
      <c r="A25" s="89"/>
      <c r="B25" s="27">
        <v>0.75</v>
      </c>
      <c r="C25" s="27" t="s">
        <v>172</v>
      </c>
      <c r="D25" s="13">
        <v>6</v>
      </c>
      <c r="E25" s="94"/>
      <c r="F25" s="95"/>
    </row>
    <row r="26" spans="1:6" ht="17.100000000000001" customHeight="1" x14ac:dyDescent="0.3">
      <c r="A26" s="89"/>
      <c r="B26" s="27">
        <v>0.75</v>
      </c>
      <c r="C26" s="27" t="s">
        <v>173</v>
      </c>
      <c r="D26" s="13">
        <v>2</v>
      </c>
      <c r="E26" s="94"/>
      <c r="F26" s="95"/>
    </row>
    <row r="27" spans="1:6" ht="17.100000000000001" customHeight="1" x14ac:dyDescent="0.3">
      <c r="A27" s="89"/>
      <c r="B27" s="27">
        <v>0.8125</v>
      </c>
      <c r="C27" s="27" t="s">
        <v>174</v>
      </c>
      <c r="D27" s="13">
        <v>3</v>
      </c>
      <c r="E27" s="94"/>
      <c r="F27" s="95"/>
    </row>
    <row r="28" spans="1:6" ht="17.100000000000001" customHeight="1" x14ac:dyDescent="0.3">
      <c r="A28" s="89"/>
      <c r="B28" s="27">
        <v>0.8125</v>
      </c>
      <c r="C28" s="27" t="s">
        <v>175</v>
      </c>
      <c r="D28" s="13">
        <v>10</v>
      </c>
      <c r="E28" s="94" t="s">
        <v>176</v>
      </c>
      <c r="F28" s="95"/>
    </row>
    <row r="29" spans="1:6" ht="17.100000000000001" customHeight="1" x14ac:dyDescent="0.3">
      <c r="A29" s="89"/>
      <c r="B29" s="27">
        <v>0.8125</v>
      </c>
      <c r="C29" s="27" t="s">
        <v>177</v>
      </c>
      <c r="D29" s="13" t="s">
        <v>178</v>
      </c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179</v>
      </c>
      <c r="D31" s="96" t="s">
        <v>20</v>
      </c>
      <c r="E31" s="40" t="s">
        <v>37</v>
      </c>
      <c r="F31" s="24"/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182</v>
      </c>
    </row>
    <row r="33" spans="1:6" ht="17.100000000000001" customHeight="1" x14ac:dyDescent="0.3">
      <c r="A33" s="97"/>
      <c r="B33" s="22" t="s">
        <v>39</v>
      </c>
      <c r="C33" s="25" t="s">
        <v>72</v>
      </c>
      <c r="D33" s="100"/>
      <c r="E33" s="18" t="s">
        <v>43</v>
      </c>
      <c r="F33" s="26" t="s">
        <v>159</v>
      </c>
    </row>
    <row r="34" spans="1:6" ht="17.100000000000001" customHeight="1" x14ac:dyDescent="0.3">
      <c r="A34" s="98"/>
      <c r="B34" s="22" t="s">
        <v>40</v>
      </c>
      <c r="C34" s="25" t="s">
        <v>180</v>
      </c>
      <c r="D34" s="101"/>
      <c r="E34" s="18" t="s">
        <v>44</v>
      </c>
      <c r="F34" s="26" t="s">
        <v>181</v>
      </c>
    </row>
    <row r="35" spans="1:6" ht="17.100000000000001" customHeight="1" x14ac:dyDescent="0.3">
      <c r="A35" s="99"/>
      <c r="B35" s="22" t="s">
        <v>41</v>
      </c>
      <c r="C35" s="25" t="s">
        <v>48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183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184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39" t="s">
        <v>30</v>
      </c>
      <c r="B44" s="113"/>
      <c r="C44" s="114"/>
      <c r="D44" s="39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38" t="s">
        <v>11</v>
      </c>
      <c r="E45" s="109">
        <f>B39</f>
        <v>0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D3" sqref="D3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42" t="s">
        <v>4</v>
      </c>
      <c r="B2" s="17">
        <v>41980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42" t="s">
        <v>5</v>
      </c>
      <c r="B4" s="4">
        <v>1876000</v>
      </c>
      <c r="C4" s="10" t="s">
        <v>54</v>
      </c>
      <c r="D4" s="12">
        <v>7.0000000000000007E-2</v>
      </c>
      <c r="E4" s="11" t="s">
        <v>55</v>
      </c>
      <c r="F4" s="12">
        <v>0.12</v>
      </c>
    </row>
    <row r="5" spans="1:6" ht="17.100000000000001" customHeight="1" x14ac:dyDescent="0.3">
      <c r="A5" s="42" t="s">
        <v>6</v>
      </c>
      <c r="B5" s="4">
        <f>B6-B4</f>
        <v>768500</v>
      </c>
      <c r="C5" s="11" t="s">
        <v>56</v>
      </c>
      <c r="D5" s="12">
        <v>0.01</v>
      </c>
      <c r="E5" s="11" t="s">
        <v>57</v>
      </c>
      <c r="F5" s="12">
        <v>0.23</v>
      </c>
    </row>
    <row r="6" spans="1:6" ht="17.100000000000001" customHeight="1" x14ac:dyDescent="0.3">
      <c r="A6" s="42" t="s">
        <v>7</v>
      </c>
      <c r="B6" s="4">
        <v>2644500</v>
      </c>
      <c r="C6" s="10" t="s">
        <v>68</v>
      </c>
      <c r="D6" s="12">
        <v>0.08</v>
      </c>
      <c r="E6" s="11" t="s">
        <v>58</v>
      </c>
      <c r="F6" s="12">
        <v>0</v>
      </c>
    </row>
    <row r="7" spans="1:6" ht="17.100000000000001" customHeight="1" x14ac:dyDescent="0.3">
      <c r="A7" s="42" t="s">
        <v>8</v>
      </c>
      <c r="B7" s="4">
        <v>16775550</v>
      </c>
      <c r="C7" s="11" t="s">
        <v>34</v>
      </c>
      <c r="D7" s="12">
        <v>0.14000000000000001</v>
      </c>
      <c r="E7" s="11" t="s">
        <v>59</v>
      </c>
      <c r="F7" s="12">
        <v>7.0000000000000007E-2</v>
      </c>
    </row>
    <row r="8" spans="1:6" ht="17.100000000000001" customHeight="1" x14ac:dyDescent="0.3">
      <c r="A8" s="42" t="s">
        <v>13</v>
      </c>
      <c r="B8" s="4">
        <v>143984040</v>
      </c>
      <c r="C8" s="10" t="s">
        <v>35</v>
      </c>
      <c r="D8" s="12">
        <v>0.04</v>
      </c>
      <c r="E8" s="11" t="s">
        <v>185</v>
      </c>
      <c r="F8" s="12">
        <v>0.23</v>
      </c>
    </row>
    <row r="9" spans="1:6" ht="17.100000000000001" customHeight="1" x14ac:dyDescent="0.3">
      <c r="A9" s="42" t="s">
        <v>28</v>
      </c>
      <c r="B9" s="6">
        <f>B7/B8</f>
        <v>0.11650978816818865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42" t="s">
        <v>19</v>
      </c>
      <c r="C11" s="42" t="s">
        <v>15</v>
      </c>
      <c r="D11" s="42" t="s">
        <v>18</v>
      </c>
      <c r="E11" s="42" t="s">
        <v>9</v>
      </c>
      <c r="F11" s="18" t="s">
        <v>10</v>
      </c>
    </row>
    <row r="12" spans="1:6" ht="17.100000000000001" customHeight="1" x14ac:dyDescent="0.3">
      <c r="A12" s="89"/>
      <c r="B12" s="23" t="s">
        <v>76</v>
      </c>
      <c r="C12" s="19" t="s">
        <v>148</v>
      </c>
      <c r="D12" s="90" t="s">
        <v>16</v>
      </c>
      <c r="E12" s="23" t="s">
        <v>62</v>
      </c>
      <c r="F12" s="19">
        <v>10</v>
      </c>
    </row>
    <row r="13" spans="1:6" ht="17.100000000000001" customHeight="1" x14ac:dyDescent="0.3">
      <c r="A13" s="89"/>
      <c r="B13" s="23" t="s">
        <v>63</v>
      </c>
      <c r="C13" s="19" t="s">
        <v>186</v>
      </c>
      <c r="D13" s="90"/>
      <c r="E13" s="23" t="s">
        <v>189</v>
      </c>
      <c r="F13" s="19">
        <v>10</v>
      </c>
    </row>
    <row r="14" spans="1:6" ht="17.100000000000001" customHeight="1" x14ac:dyDescent="0.3">
      <c r="A14" s="89"/>
      <c r="B14" s="23" t="s">
        <v>70</v>
      </c>
      <c r="C14" s="19" t="s">
        <v>187</v>
      </c>
      <c r="D14" s="90" t="s">
        <v>17</v>
      </c>
      <c r="E14" s="23" t="s">
        <v>190</v>
      </c>
      <c r="F14" s="19">
        <v>0</v>
      </c>
    </row>
    <row r="15" spans="1:6" ht="17.100000000000001" customHeight="1" x14ac:dyDescent="0.3">
      <c r="A15" s="89"/>
      <c r="B15" s="23" t="s">
        <v>64</v>
      </c>
      <c r="C15" s="19" t="s">
        <v>188</v>
      </c>
      <c r="D15" s="90"/>
      <c r="E15" s="23" t="s">
        <v>191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42" t="s">
        <v>33</v>
      </c>
      <c r="C17" s="42" t="s">
        <v>21</v>
      </c>
      <c r="D17" s="42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192</v>
      </c>
      <c r="D18" s="13">
        <v>7</v>
      </c>
      <c r="E18" s="94" t="s">
        <v>193</v>
      </c>
      <c r="F18" s="95"/>
    </row>
    <row r="19" spans="1:6" ht="17.100000000000001" customHeight="1" x14ac:dyDescent="0.3">
      <c r="A19" s="89"/>
      <c r="B19" s="27">
        <v>0.5</v>
      </c>
      <c r="C19" s="27" t="s">
        <v>194</v>
      </c>
      <c r="D19" s="13">
        <v>4</v>
      </c>
      <c r="E19" s="94"/>
      <c r="F19" s="95"/>
    </row>
    <row r="20" spans="1:6" ht="17.100000000000001" customHeight="1" x14ac:dyDescent="0.3">
      <c r="A20" s="89"/>
      <c r="B20" s="27">
        <v>0.52083333333333337</v>
      </c>
      <c r="C20" s="27" t="s">
        <v>195</v>
      </c>
      <c r="D20" s="13" t="s">
        <v>196</v>
      </c>
      <c r="E20" s="94" t="s">
        <v>197</v>
      </c>
      <c r="F20" s="95"/>
    </row>
    <row r="21" spans="1:6" ht="17.100000000000001" customHeight="1" x14ac:dyDescent="0.3">
      <c r="A21" s="89"/>
      <c r="B21" s="27">
        <v>0.54166666666666663</v>
      </c>
      <c r="C21" s="27" t="s">
        <v>198</v>
      </c>
      <c r="D21" s="13">
        <v>6</v>
      </c>
      <c r="E21" s="94"/>
      <c r="F21" s="95"/>
    </row>
    <row r="22" spans="1:6" ht="17.100000000000001" customHeight="1" x14ac:dyDescent="0.3">
      <c r="A22" s="89"/>
      <c r="B22" s="27">
        <v>0.54166666666666663</v>
      </c>
      <c r="C22" s="27" t="s">
        <v>199</v>
      </c>
      <c r="D22" s="13">
        <v>2</v>
      </c>
      <c r="E22" s="94"/>
      <c r="F22" s="95"/>
    </row>
    <row r="23" spans="1:6" ht="17.100000000000001" customHeight="1" x14ac:dyDescent="0.3">
      <c r="A23" s="93"/>
      <c r="B23" s="27">
        <v>0.58333333333333337</v>
      </c>
      <c r="C23" s="19" t="s">
        <v>200</v>
      </c>
      <c r="D23" s="13">
        <v>2</v>
      </c>
      <c r="E23" s="94"/>
      <c r="F23" s="95"/>
    </row>
    <row r="24" spans="1:6" ht="17.100000000000001" customHeight="1" x14ac:dyDescent="0.3">
      <c r="A24" s="89" t="s">
        <v>0</v>
      </c>
      <c r="B24" s="27">
        <v>0.83333333333333337</v>
      </c>
      <c r="C24" s="27" t="s">
        <v>201</v>
      </c>
      <c r="D24" s="13" t="s">
        <v>202</v>
      </c>
      <c r="E24" s="94"/>
      <c r="F24" s="95"/>
    </row>
    <row r="25" spans="1:6" ht="17.100000000000001" customHeight="1" x14ac:dyDescent="0.3">
      <c r="A25" s="89"/>
      <c r="B25" s="27"/>
      <c r="C25" s="27"/>
      <c r="D25" s="13"/>
      <c r="E25" s="94"/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206</v>
      </c>
      <c r="D31" s="96" t="s">
        <v>20</v>
      </c>
      <c r="E31" s="42" t="s">
        <v>37</v>
      </c>
      <c r="F31" s="24" t="s">
        <v>203</v>
      </c>
    </row>
    <row r="32" spans="1:6" ht="17.100000000000001" customHeight="1" x14ac:dyDescent="0.3">
      <c r="A32" s="97"/>
      <c r="B32" s="21" t="s">
        <v>38</v>
      </c>
      <c r="C32" s="25" t="s">
        <v>60</v>
      </c>
      <c r="D32" s="100"/>
      <c r="E32" s="18" t="s">
        <v>42</v>
      </c>
      <c r="F32" s="26" t="s">
        <v>204</v>
      </c>
    </row>
    <row r="33" spans="1:6" ht="17.100000000000001" customHeight="1" x14ac:dyDescent="0.3">
      <c r="A33" s="97"/>
      <c r="B33" s="22" t="s">
        <v>39</v>
      </c>
      <c r="C33" s="25" t="s">
        <v>207</v>
      </c>
      <c r="D33" s="100"/>
      <c r="E33" s="18" t="s">
        <v>43</v>
      </c>
      <c r="F33" s="26" t="s">
        <v>205</v>
      </c>
    </row>
    <row r="34" spans="1:6" ht="17.100000000000001" customHeight="1" x14ac:dyDescent="0.3">
      <c r="A34" s="98"/>
      <c r="B34" s="22" t="s">
        <v>40</v>
      </c>
      <c r="C34" s="25" t="s">
        <v>61</v>
      </c>
      <c r="D34" s="101"/>
      <c r="E34" s="18" t="s">
        <v>44</v>
      </c>
      <c r="F34" s="26" t="s">
        <v>84</v>
      </c>
    </row>
    <row r="35" spans="1:6" ht="17.100000000000001" customHeight="1" x14ac:dyDescent="0.3">
      <c r="A35" s="99"/>
      <c r="B35" s="22" t="s">
        <v>41</v>
      </c>
      <c r="C35" s="25" t="s">
        <v>208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209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210</v>
      </c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211</v>
      </c>
      <c r="C40" s="104"/>
      <c r="D40" s="104"/>
      <c r="E40" s="104"/>
      <c r="F40" s="105"/>
    </row>
    <row r="41" spans="1:6" ht="17.100000000000001" customHeight="1" x14ac:dyDescent="0.3">
      <c r="A41" s="98"/>
      <c r="B41" s="103" t="s">
        <v>212</v>
      </c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43" t="s">
        <v>30</v>
      </c>
      <c r="B44" s="113"/>
      <c r="C44" s="114"/>
      <c r="D44" s="43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41" t="s">
        <v>11</v>
      </c>
      <c r="E45" s="109">
        <f>B39</f>
        <v>0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33" sqref="C33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47" t="s">
        <v>4</v>
      </c>
      <c r="B2" s="17">
        <v>41981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47" t="s">
        <v>5</v>
      </c>
      <c r="B4" s="4">
        <v>667000</v>
      </c>
      <c r="C4" s="10" t="s">
        <v>54</v>
      </c>
      <c r="D4" s="12">
        <v>0.04</v>
      </c>
      <c r="E4" s="11" t="s">
        <v>55</v>
      </c>
      <c r="F4" s="12">
        <v>0.08</v>
      </c>
    </row>
    <row r="5" spans="1:6" ht="17.100000000000001" customHeight="1" x14ac:dyDescent="0.3">
      <c r="A5" s="47" t="s">
        <v>6</v>
      </c>
      <c r="B5" s="4">
        <f>B6-B4</f>
        <v>1949000</v>
      </c>
      <c r="C5" s="11" t="s">
        <v>56</v>
      </c>
      <c r="D5" s="12">
        <v>0.03</v>
      </c>
      <c r="E5" s="11" t="s">
        <v>57</v>
      </c>
      <c r="F5" s="12">
        <v>0.09</v>
      </c>
    </row>
    <row r="6" spans="1:6" ht="17.100000000000001" customHeight="1" x14ac:dyDescent="0.3">
      <c r="A6" s="47" t="s">
        <v>7</v>
      </c>
      <c r="B6" s="4">
        <v>2616000</v>
      </c>
      <c r="C6" s="10" t="s">
        <v>68</v>
      </c>
      <c r="D6" s="12">
        <v>0.03</v>
      </c>
      <c r="E6" s="11" t="s">
        <v>58</v>
      </c>
      <c r="F6" s="12">
        <v>0.51</v>
      </c>
    </row>
    <row r="7" spans="1:6" ht="17.100000000000001" customHeight="1" x14ac:dyDescent="0.3">
      <c r="A7" s="47" t="s">
        <v>8</v>
      </c>
      <c r="B7" s="4">
        <v>19391550</v>
      </c>
      <c r="C7" s="11" t="s">
        <v>34</v>
      </c>
      <c r="D7" s="12">
        <v>0.04</v>
      </c>
      <c r="E7" s="11" t="s">
        <v>59</v>
      </c>
      <c r="F7" s="12">
        <v>0.16</v>
      </c>
    </row>
    <row r="8" spans="1:6" ht="17.100000000000001" customHeight="1" x14ac:dyDescent="0.3">
      <c r="A8" s="47" t="s">
        <v>13</v>
      </c>
      <c r="B8" s="4">
        <v>143984040</v>
      </c>
      <c r="C8" s="10" t="s">
        <v>35</v>
      </c>
      <c r="D8" s="12">
        <v>0.02</v>
      </c>
      <c r="E8" s="11"/>
      <c r="F8" s="12"/>
    </row>
    <row r="9" spans="1:6" ht="17.100000000000001" customHeight="1" x14ac:dyDescent="0.3">
      <c r="A9" s="47" t="s">
        <v>28</v>
      </c>
      <c r="B9" s="6">
        <f>B7/B8</f>
        <v>0.13467846853026211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8" t="s">
        <v>10</v>
      </c>
    </row>
    <row r="12" spans="1:6" ht="17.100000000000001" customHeight="1" x14ac:dyDescent="0.3">
      <c r="A12" s="89"/>
      <c r="B12" s="23" t="s">
        <v>213</v>
      </c>
      <c r="C12" s="19">
        <v>1</v>
      </c>
      <c r="D12" s="90" t="s">
        <v>16</v>
      </c>
      <c r="E12" s="23" t="s">
        <v>73</v>
      </c>
      <c r="F12" s="19">
        <v>15</v>
      </c>
    </row>
    <row r="13" spans="1:6" ht="17.100000000000001" customHeight="1" x14ac:dyDescent="0.3">
      <c r="A13" s="89"/>
      <c r="B13" s="23" t="s">
        <v>146</v>
      </c>
      <c r="C13" s="19">
        <v>0</v>
      </c>
      <c r="D13" s="90"/>
      <c r="E13" s="23" t="s">
        <v>215</v>
      </c>
      <c r="F13" s="19">
        <v>8</v>
      </c>
    </row>
    <row r="14" spans="1:6" ht="17.100000000000001" customHeight="1" x14ac:dyDescent="0.3">
      <c r="A14" s="89"/>
      <c r="B14" s="23" t="s">
        <v>70</v>
      </c>
      <c r="C14" s="19">
        <v>4</v>
      </c>
      <c r="D14" s="90" t="s">
        <v>17</v>
      </c>
      <c r="E14" s="23" t="s">
        <v>214</v>
      </c>
      <c r="F14" s="19">
        <v>0</v>
      </c>
    </row>
    <row r="15" spans="1:6" ht="17.100000000000001" customHeight="1" x14ac:dyDescent="0.3">
      <c r="A15" s="89"/>
      <c r="B15" s="23" t="s">
        <v>214</v>
      </c>
      <c r="C15" s="19">
        <v>0</v>
      </c>
      <c r="D15" s="90"/>
      <c r="E15" s="23" t="s">
        <v>216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47" t="s">
        <v>33</v>
      </c>
      <c r="C17" s="47" t="s">
        <v>21</v>
      </c>
      <c r="D17" s="47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0.5</v>
      </c>
      <c r="C18" s="27" t="s">
        <v>217</v>
      </c>
      <c r="D18" s="13">
        <v>2</v>
      </c>
      <c r="E18" s="94"/>
      <c r="F18" s="95"/>
    </row>
    <row r="19" spans="1:6" ht="17.100000000000001" customHeight="1" x14ac:dyDescent="0.3">
      <c r="A19" s="89"/>
      <c r="B19" s="27">
        <v>0.5</v>
      </c>
      <c r="C19" s="27" t="s">
        <v>218</v>
      </c>
      <c r="D19" s="13">
        <v>2</v>
      </c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0.79166666666666663</v>
      </c>
      <c r="C24" s="27" t="s">
        <v>80</v>
      </c>
      <c r="D24" s="13">
        <v>13</v>
      </c>
      <c r="E24" s="94"/>
      <c r="F24" s="95"/>
    </row>
    <row r="25" spans="1:6" ht="17.100000000000001" customHeight="1" x14ac:dyDescent="0.3">
      <c r="A25" s="89"/>
      <c r="B25" s="27">
        <v>0.79166666666666663</v>
      </c>
      <c r="C25" s="27" t="s">
        <v>219</v>
      </c>
      <c r="D25" s="13">
        <v>15</v>
      </c>
      <c r="E25" s="94" t="s">
        <v>220</v>
      </c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221</v>
      </c>
      <c r="D31" s="96" t="s">
        <v>20</v>
      </c>
      <c r="E31" s="47" t="s">
        <v>37</v>
      </c>
      <c r="F31" s="24" t="s">
        <v>222</v>
      </c>
    </row>
    <row r="32" spans="1:6" ht="17.100000000000001" customHeight="1" x14ac:dyDescent="0.3">
      <c r="A32" s="97"/>
      <c r="B32" s="21" t="s">
        <v>38</v>
      </c>
      <c r="C32" s="25" t="s">
        <v>113</v>
      </c>
      <c r="D32" s="100"/>
      <c r="E32" s="18" t="s">
        <v>42</v>
      </c>
      <c r="F32" s="26" t="s">
        <v>223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225</v>
      </c>
    </row>
    <row r="34" spans="1:6" ht="17.100000000000001" customHeight="1" x14ac:dyDescent="0.3">
      <c r="A34" s="98"/>
      <c r="B34" s="22" t="s">
        <v>40</v>
      </c>
      <c r="C34" s="25" t="s">
        <v>123</v>
      </c>
      <c r="D34" s="101"/>
      <c r="E34" s="18" t="s">
        <v>44</v>
      </c>
      <c r="F34" s="26" t="s">
        <v>224</v>
      </c>
    </row>
    <row r="35" spans="1:6" ht="17.100000000000001" customHeight="1" x14ac:dyDescent="0.3">
      <c r="A35" s="99"/>
      <c r="B35" s="22" t="s">
        <v>41</v>
      </c>
      <c r="C35" s="25" t="s">
        <v>49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226</v>
      </c>
      <c r="C37" s="104"/>
      <c r="D37" s="104"/>
      <c r="E37" s="104"/>
      <c r="F37" s="105"/>
    </row>
    <row r="38" spans="1:6" ht="17.100000000000001" customHeight="1" x14ac:dyDescent="0.3">
      <c r="A38" s="98"/>
      <c r="B38" s="103"/>
      <c r="C38" s="104"/>
      <c r="D38" s="104"/>
      <c r="E38" s="104"/>
      <c r="F38" s="105"/>
    </row>
    <row r="39" spans="1:6" ht="17.100000000000001" customHeight="1" x14ac:dyDescent="0.3">
      <c r="A39" s="99"/>
      <c r="B39" s="103"/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227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46" t="s">
        <v>30</v>
      </c>
      <c r="B44" s="113"/>
      <c r="C44" s="114"/>
      <c r="D44" s="46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45" t="s">
        <v>11</v>
      </c>
      <c r="E45" s="109">
        <f>B39</f>
        <v>0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 x14ac:dyDescent="0.3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 x14ac:dyDescent="0.3">
      <c r="A1" s="85" t="s">
        <v>47</v>
      </c>
      <c r="B1" s="85"/>
      <c r="C1" s="85"/>
      <c r="D1" s="85"/>
      <c r="E1" s="85"/>
      <c r="F1" s="85"/>
    </row>
    <row r="2" spans="1:6" ht="20.100000000000001" customHeight="1" x14ac:dyDescent="0.3">
      <c r="A2" s="49" t="s">
        <v>4</v>
      </c>
      <c r="B2" s="17">
        <v>41982</v>
      </c>
      <c r="C2" s="7" t="s">
        <v>74</v>
      </c>
      <c r="D2" s="17"/>
      <c r="E2" s="8" t="s">
        <v>50</v>
      </c>
      <c r="F2" s="19"/>
    </row>
    <row r="3" spans="1:6" ht="24" customHeight="1" x14ac:dyDescent="0.3">
      <c r="A3" s="86" t="s">
        <v>51</v>
      </c>
      <c r="B3" s="87"/>
      <c r="C3" s="28" t="s">
        <v>14</v>
      </c>
      <c r="D3" s="28" t="s">
        <v>53</v>
      </c>
      <c r="E3" s="28" t="s">
        <v>52</v>
      </c>
      <c r="F3" s="9" t="s">
        <v>53</v>
      </c>
    </row>
    <row r="4" spans="1:6" ht="17.100000000000001" customHeight="1" x14ac:dyDescent="0.3">
      <c r="A4" s="49" t="s">
        <v>5</v>
      </c>
      <c r="B4" s="4">
        <v>903000</v>
      </c>
      <c r="C4" s="10" t="s">
        <v>54</v>
      </c>
      <c r="D4" s="12">
        <v>0.06</v>
      </c>
      <c r="E4" s="11" t="s">
        <v>55</v>
      </c>
      <c r="F4" s="12">
        <v>0.1</v>
      </c>
    </row>
    <row r="5" spans="1:6" ht="17.100000000000001" customHeight="1" x14ac:dyDescent="0.3">
      <c r="A5" s="49" t="s">
        <v>6</v>
      </c>
      <c r="B5" s="4">
        <f>B6-B4</f>
        <v>1595450</v>
      </c>
      <c r="C5" s="11" t="s">
        <v>56</v>
      </c>
      <c r="D5" s="12">
        <v>0.04</v>
      </c>
      <c r="E5" s="11" t="s">
        <v>228</v>
      </c>
      <c r="F5" s="12">
        <v>0.26</v>
      </c>
    </row>
    <row r="6" spans="1:6" ht="17.100000000000001" customHeight="1" x14ac:dyDescent="0.3">
      <c r="A6" s="49" t="s">
        <v>7</v>
      </c>
      <c r="B6" s="4">
        <v>2498450</v>
      </c>
      <c r="C6" s="10" t="s">
        <v>68</v>
      </c>
      <c r="D6" s="12">
        <v>0.06</v>
      </c>
      <c r="E6" s="11" t="s">
        <v>58</v>
      </c>
      <c r="F6" s="12">
        <v>0.06</v>
      </c>
    </row>
    <row r="7" spans="1:6" ht="17.100000000000001" customHeight="1" x14ac:dyDescent="0.3">
      <c r="A7" s="49" t="s">
        <v>8</v>
      </c>
      <c r="B7" s="4">
        <v>21890000</v>
      </c>
      <c r="C7" s="11" t="s">
        <v>34</v>
      </c>
      <c r="D7" s="12">
        <v>0.1</v>
      </c>
      <c r="E7" s="11" t="s">
        <v>59</v>
      </c>
      <c r="F7" s="12">
        <v>0.23</v>
      </c>
    </row>
    <row r="8" spans="1:6" ht="17.100000000000001" customHeight="1" x14ac:dyDescent="0.3">
      <c r="A8" s="49" t="s">
        <v>13</v>
      </c>
      <c r="B8" s="4">
        <v>143984040</v>
      </c>
      <c r="C8" s="10" t="s">
        <v>35</v>
      </c>
      <c r="D8" s="12">
        <v>0.09</v>
      </c>
      <c r="E8" s="11"/>
      <c r="F8" s="12"/>
    </row>
    <row r="9" spans="1:6" ht="17.100000000000001" customHeight="1" x14ac:dyDescent="0.3">
      <c r="A9" s="49" t="s">
        <v>28</v>
      </c>
      <c r="B9" s="6">
        <f>B7/B8</f>
        <v>0.15203073896245722</v>
      </c>
      <c r="C9" s="10"/>
      <c r="D9" s="12"/>
      <c r="E9" s="11"/>
      <c r="F9" s="14"/>
    </row>
    <row r="10" spans="1:6" ht="27.95" customHeight="1" x14ac:dyDescent="0.3">
      <c r="A10" s="88" t="s">
        <v>26</v>
      </c>
      <c r="B10" s="88"/>
      <c r="C10" s="88"/>
      <c r="D10" s="88"/>
      <c r="E10" s="88"/>
      <c r="F10" s="88"/>
    </row>
    <row r="11" spans="1:6" ht="17.100000000000001" customHeight="1" x14ac:dyDescent="0.3">
      <c r="A11" s="89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8" t="s">
        <v>10</v>
      </c>
    </row>
    <row r="12" spans="1:6" ht="17.100000000000001" customHeight="1" x14ac:dyDescent="0.3">
      <c r="A12" s="89"/>
      <c r="B12" s="23" t="s">
        <v>213</v>
      </c>
      <c r="C12" s="19" t="s">
        <v>148</v>
      </c>
      <c r="D12" s="90" t="s">
        <v>16</v>
      </c>
      <c r="E12" s="23" t="s">
        <v>229</v>
      </c>
      <c r="F12" s="19">
        <v>9</v>
      </c>
    </row>
    <row r="13" spans="1:6" ht="17.100000000000001" customHeight="1" x14ac:dyDescent="0.3">
      <c r="A13" s="89"/>
      <c r="B13" s="23" t="s">
        <v>146</v>
      </c>
      <c r="C13" s="19" t="s">
        <v>65</v>
      </c>
      <c r="D13" s="90"/>
      <c r="E13" s="23" t="s">
        <v>62</v>
      </c>
      <c r="F13" s="19">
        <v>9</v>
      </c>
    </row>
    <row r="14" spans="1:6" ht="17.100000000000001" customHeight="1" x14ac:dyDescent="0.3">
      <c r="A14" s="89"/>
      <c r="B14" s="23" t="s">
        <v>70</v>
      </c>
      <c r="C14" s="19" t="s">
        <v>107</v>
      </c>
      <c r="D14" s="90" t="s">
        <v>17</v>
      </c>
      <c r="E14" s="23" t="s">
        <v>70</v>
      </c>
      <c r="F14" s="19">
        <v>0</v>
      </c>
    </row>
    <row r="15" spans="1:6" ht="17.100000000000001" customHeight="1" x14ac:dyDescent="0.3">
      <c r="A15" s="89"/>
      <c r="B15" s="23" t="s">
        <v>214</v>
      </c>
      <c r="C15" s="19" t="s">
        <v>65</v>
      </c>
      <c r="D15" s="90"/>
      <c r="E15" s="23" t="s">
        <v>63</v>
      </c>
      <c r="F15" s="19">
        <v>0</v>
      </c>
    </row>
    <row r="16" spans="1:6" ht="27.95" customHeight="1" x14ac:dyDescent="0.3">
      <c r="A16" s="88"/>
      <c r="B16" s="88"/>
      <c r="C16" s="88"/>
      <c r="D16" s="88"/>
      <c r="E16" s="88"/>
      <c r="F16" s="88"/>
    </row>
    <row r="17" spans="1:6" ht="18.95" customHeight="1" x14ac:dyDescent="0.3">
      <c r="A17" s="2"/>
      <c r="B17" s="49" t="s">
        <v>33</v>
      </c>
      <c r="C17" s="49" t="s">
        <v>21</v>
      </c>
      <c r="D17" s="49" t="s">
        <v>22</v>
      </c>
      <c r="E17" s="91" t="s">
        <v>23</v>
      </c>
      <c r="F17" s="92"/>
    </row>
    <row r="18" spans="1:6" ht="17.100000000000001" customHeight="1" x14ac:dyDescent="0.3">
      <c r="A18" s="89" t="s">
        <v>29</v>
      </c>
      <c r="B18" s="27">
        <v>0.47916666666666669</v>
      </c>
      <c r="C18" s="27" t="s">
        <v>230</v>
      </c>
      <c r="D18" s="13">
        <v>6</v>
      </c>
      <c r="E18" s="94"/>
      <c r="F18" s="95"/>
    </row>
    <row r="19" spans="1:6" ht="17.100000000000001" customHeight="1" x14ac:dyDescent="0.3">
      <c r="A19" s="89"/>
      <c r="B19" s="27"/>
      <c r="C19" s="27"/>
      <c r="D19" s="13"/>
      <c r="E19" s="94"/>
      <c r="F19" s="95"/>
    </row>
    <row r="20" spans="1:6" ht="17.100000000000001" customHeight="1" x14ac:dyDescent="0.3">
      <c r="A20" s="89"/>
      <c r="B20" s="27"/>
      <c r="C20" s="27"/>
      <c r="D20" s="13"/>
      <c r="E20" s="94"/>
      <c r="F20" s="95"/>
    </row>
    <row r="21" spans="1:6" ht="17.100000000000001" customHeight="1" x14ac:dyDescent="0.3">
      <c r="A21" s="89"/>
      <c r="B21" s="27"/>
      <c r="C21" s="27"/>
      <c r="D21" s="13"/>
      <c r="E21" s="94"/>
      <c r="F21" s="95"/>
    </row>
    <row r="22" spans="1:6" ht="17.100000000000001" customHeight="1" x14ac:dyDescent="0.3">
      <c r="A22" s="89"/>
      <c r="B22" s="27"/>
      <c r="C22" s="27"/>
      <c r="D22" s="13"/>
      <c r="E22" s="94"/>
      <c r="F22" s="95"/>
    </row>
    <row r="23" spans="1:6" ht="17.100000000000001" customHeight="1" x14ac:dyDescent="0.3">
      <c r="A23" s="93"/>
      <c r="B23" s="27"/>
      <c r="C23" s="19"/>
      <c r="D23" s="13"/>
      <c r="E23" s="94"/>
      <c r="F23" s="95"/>
    </row>
    <row r="24" spans="1:6" ht="17.100000000000001" customHeight="1" x14ac:dyDescent="0.3">
      <c r="A24" s="89" t="s">
        <v>0</v>
      </c>
      <c r="B24" s="27">
        <v>0.79166666666666663</v>
      </c>
      <c r="C24" s="27" t="s">
        <v>231</v>
      </c>
      <c r="D24" s="13">
        <v>2</v>
      </c>
      <c r="E24" s="94"/>
      <c r="F24" s="95"/>
    </row>
    <row r="25" spans="1:6" ht="17.100000000000001" customHeight="1" x14ac:dyDescent="0.3">
      <c r="A25" s="89"/>
      <c r="B25" s="27">
        <v>0.8125</v>
      </c>
      <c r="C25" s="27" t="s">
        <v>232</v>
      </c>
      <c r="D25" s="13">
        <v>9</v>
      </c>
      <c r="E25" s="94" t="s">
        <v>233</v>
      </c>
      <c r="F25" s="95"/>
    </row>
    <row r="26" spans="1:6" ht="17.100000000000001" customHeight="1" x14ac:dyDescent="0.3">
      <c r="A26" s="89"/>
      <c r="B26" s="27"/>
      <c r="C26" s="27"/>
      <c r="D26" s="13"/>
      <c r="E26" s="94"/>
      <c r="F26" s="95"/>
    </row>
    <row r="27" spans="1:6" ht="17.100000000000001" customHeight="1" x14ac:dyDescent="0.3">
      <c r="A27" s="89"/>
      <c r="B27" s="27"/>
      <c r="C27" s="27"/>
      <c r="D27" s="13"/>
      <c r="E27" s="94"/>
      <c r="F27" s="95"/>
    </row>
    <row r="28" spans="1:6" ht="17.100000000000001" customHeight="1" x14ac:dyDescent="0.3">
      <c r="A28" s="89"/>
      <c r="B28" s="27"/>
      <c r="C28" s="27"/>
      <c r="D28" s="13"/>
      <c r="E28" s="94"/>
      <c r="F28" s="95"/>
    </row>
    <row r="29" spans="1:6" ht="17.100000000000001" customHeight="1" x14ac:dyDescent="0.3">
      <c r="A29" s="89"/>
      <c r="B29" s="27"/>
      <c r="C29" s="27"/>
      <c r="D29" s="13"/>
      <c r="E29" s="94"/>
      <c r="F29" s="95"/>
    </row>
    <row r="30" spans="1:6" ht="26.1" customHeight="1" x14ac:dyDescent="0.3">
      <c r="A30" s="88" t="s">
        <v>36</v>
      </c>
      <c r="B30" s="88"/>
      <c r="C30" s="88"/>
      <c r="D30" s="88"/>
      <c r="E30" s="88"/>
      <c r="F30" s="88"/>
    </row>
    <row r="31" spans="1:6" ht="17.100000000000001" customHeight="1" x14ac:dyDescent="0.3">
      <c r="A31" s="96" t="s">
        <v>30</v>
      </c>
      <c r="B31" s="20" t="s">
        <v>37</v>
      </c>
      <c r="C31" s="25" t="s">
        <v>234</v>
      </c>
      <c r="D31" s="96" t="s">
        <v>20</v>
      </c>
      <c r="E31" s="49" t="s">
        <v>37</v>
      </c>
      <c r="F31" s="24" t="s">
        <v>222</v>
      </c>
    </row>
    <row r="32" spans="1:6" ht="17.100000000000001" customHeight="1" x14ac:dyDescent="0.3">
      <c r="A32" s="97"/>
      <c r="B32" s="21" t="s">
        <v>38</v>
      </c>
      <c r="C32" s="25" t="s">
        <v>121</v>
      </c>
      <c r="D32" s="100"/>
      <c r="E32" s="18" t="s">
        <v>42</v>
      </c>
      <c r="F32" s="26" t="s">
        <v>223</v>
      </c>
    </row>
    <row r="33" spans="1:6" ht="17.100000000000001" customHeight="1" x14ac:dyDescent="0.3">
      <c r="A33" s="97"/>
      <c r="B33" s="22" t="s">
        <v>39</v>
      </c>
      <c r="C33" s="25" t="s">
        <v>69</v>
      </c>
      <c r="D33" s="100"/>
      <c r="E33" s="18" t="s">
        <v>43</v>
      </c>
      <c r="F33" s="26" t="s">
        <v>225</v>
      </c>
    </row>
    <row r="34" spans="1:6" ht="17.100000000000001" customHeight="1" x14ac:dyDescent="0.3">
      <c r="A34" s="98"/>
      <c r="B34" s="22" t="s">
        <v>40</v>
      </c>
      <c r="C34" s="25" t="s">
        <v>61</v>
      </c>
      <c r="D34" s="101"/>
      <c r="E34" s="18" t="s">
        <v>44</v>
      </c>
      <c r="F34" s="26" t="s">
        <v>224</v>
      </c>
    </row>
    <row r="35" spans="1:6" ht="17.100000000000001" customHeight="1" x14ac:dyDescent="0.3">
      <c r="A35" s="99"/>
      <c r="B35" s="22" t="s">
        <v>41</v>
      </c>
      <c r="C35" s="25" t="s">
        <v>235</v>
      </c>
      <c r="D35" s="102"/>
      <c r="E35" s="18" t="s">
        <v>45</v>
      </c>
      <c r="F35" s="26"/>
    </row>
    <row r="36" spans="1:6" ht="27" customHeight="1" x14ac:dyDescent="0.3">
      <c r="A36" s="88" t="s">
        <v>46</v>
      </c>
      <c r="B36" s="88"/>
      <c r="C36" s="88"/>
      <c r="D36" s="88"/>
      <c r="E36" s="88"/>
      <c r="F36" s="88"/>
    </row>
    <row r="37" spans="1:6" ht="17.100000000000001" customHeight="1" x14ac:dyDescent="0.3">
      <c r="A37" s="96" t="s">
        <v>31</v>
      </c>
      <c r="B37" s="103" t="s">
        <v>236</v>
      </c>
      <c r="C37" s="104"/>
      <c r="D37" s="104"/>
      <c r="E37" s="104"/>
      <c r="F37" s="105"/>
    </row>
    <row r="38" spans="1:6" ht="17.100000000000001" customHeight="1" x14ac:dyDescent="0.3">
      <c r="A38" s="98"/>
      <c r="B38" s="103" t="s">
        <v>237</v>
      </c>
      <c r="C38" s="104"/>
      <c r="D38" s="104"/>
      <c r="E38" s="104"/>
      <c r="F38" s="105"/>
    </row>
    <row r="39" spans="1:6" ht="17.100000000000001" customHeight="1" x14ac:dyDescent="0.3">
      <c r="A39" s="99"/>
      <c r="B39" s="103" t="s">
        <v>238</v>
      </c>
      <c r="C39" s="104"/>
      <c r="D39" s="104"/>
      <c r="E39" s="104"/>
      <c r="F39" s="105"/>
    </row>
    <row r="40" spans="1:6" ht="17.100000000000001" customHeight="1" x14ac:dyDescent="0.3">
      <c r="A40" s="96" t="s">
        <v>20</v>
      </c>
      <c r="B40" s="103" t="s">
        <v>239</v>
      </c>
      <c r="C40" s="104"/>
      <c r="D40" s="104"/>
      <c r="E40" s="104"/>
      <c r="F40" s="105"/>
    </row>
    <row r="41" spans="1:6" ht="17.100000000000001" customHeight="1" x14ac:dyDescent="0.3">
      <c r="A41" s="98"/>
      <c r="B41" s="103"/>
      <c r="C41" s="104"/>
      <c r="D41" s="104"/>
      <c r="E41" s="104"/>
      <c r="F41" s="105"/>
    </row>
    <row r="42" spans="1:6" ht="17.100000000000001" customHeight="1" x14ac:dyDescent="0.3">
      <c r="A42" s="99"/>
      <c r="B42" s="103"/>
      <c r="C42" s="104"/>
      <c r="D42" s="104"/>
      <c r="E42" s="104"/>
      <c r="F42" s="105"/>
    </row>
    <row r="43" spans="1:6" ht="24" customHeight="1" x14ac:dyDescent="0.3">
      <c r="A43" s="88" t="s">
        <v>32</v>
      </c>
      <c r="B43" s="88"/>
      <c r="C43" s="88"/>
      <c r="D43" s="88"/>
      <c r="E43" s="88"/>
      <c r="F43" s="88"/>
    </row>
    <row r="44" spans="1:6" ht="27" customHeight="1" x14ac:dyDescent="0.3">
      <c r="A44" s="50" t="s">
        <v>30</v>
      </c>
      <c r="B44" s="113"/>
      <c r="C44" s="114"/>
      <c r="D44" s="50" t="s">
        <v>20</v>
      </c>
      <c r="E44" s="113"/>
      <c r="F44" s="114"/>
    </row>
    <row r="45" spans="1:6" ht="24" customHeight="1" x14ac:dyDescent="0.3">
      <c r="A45" s="106" t="s">
        <v>12</v>
      </c>
      <c r="B45" s="107"/>
      <c r="C45" s="108"/>
      <c r="D45" s="48" t="s">
        <v>11</v>
      </c>
      <c r="E45" s="109" t="str">
        <f>B39</f>
        <v>* 후드 청소 및 점검</v>
      </c>
      <c r="F45" s="110"/>
    </row>
    <row r="46" spans="1:6" ht="17.100000000000001" customHeight="1" x14ac:dyDescent="0.3">
      <c r="A46" s="111" t="s">
        <v>30</v>
      </c>
      <c r="B46" s="15" t="s">
        <v>2</v>
      </c>
      <c r="C46" s="15" t="s">
        <v>24</v>
      </c>
      <c r="D46" s="111" t="s">
        <v>20</v>
      </c>
      <c r="E46" s="15" t="s">
        <v>25</v>
      </c>
      <c r="F46" s="15" t="s">
        <v>3</v>
      </c>
    </row>
    <row r="47" spans="1:6" ht="17.100000000000001" customHeight="1" x14ac:dyDescent="0.3">
      <c r="A47" s="111"/>
      <c r="B47" s="3"/>
      <c r="C47" s="3"/>
      <c r="D47" s="112"/>
      <c r="E47" s="3"/>
      <c r="F47" s="16"/>
    </row>
    <row r="48" spans="1:6" ht="17.100000000000001" customHeight="1" x14ac:dyDescent="0.3">
      <c r="A48" s="111"/>
      <c r="B48" s="3"/>
      <c r="C48" s="3"/>
      <c r="D48" s="112"/>
      <c r="E48" s="3"/>
      <c r="F48" s="16"/>
    </row>
    <row r="49" spans="1:6" ht="17.100000000000001" customHeight="1" x14ac:dyDescent="0.3">
      <c r="A49" s="111"/>
      <c r="B49" s="3"/>
      <c r="C49" s="3"/>
      <c r="D49" s="112"/>
      <c r="E49" s="3"/>
      <c r="F49" s="16"/>
    </row>
    <row r="50" spans="1:6" ht="15" customHeight="1" x14ac:dyDescent="0.3"/>
    <row r="51" spans="1:6" ht="15" customHeight="1" x14ac:dyDescent="0.3">
      <c r="F51" s="1" t="s">
        <v>1</v>
      </c>
    </row>
    <row r="52" spans="1:6" ht="15" customHeight="1" x14ac:dyDescent="0.3"/>
    <row r="53" spans="1:6" ht="15" customHeight="1" x14ac:dyDescent="0.3"/>
    <row r="54" spans="1:6" ht="15" customHeight="1" x14ac:dyDescent="0.3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1201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  <vt:lpstr>1213</vt:lpstr>
      <vt:lpstr>1214</vt:lpstr>
      <vt:lpstr>1215</vt:lpstr>
      <vt:lpstr>1216</vt:lpstr>
      <vt:lpstr>1217</vt:lpstr>
      <vt:lpstr>1218</vt:lpstr>
      <vt:lpstr>1219</vt:lpstr>
      <vt:lpstr>1220</vt:lpstr>
      <vt:lpstr>1221</vt:lpstr>
      <vt:lpstr>1222</vt:lpstr>
      <vt:lpstr>1223</vt:lpstr>
      <vt:lpstr>1224</vt:lpstr>
      <vt:lpstr>1225</vt:lpstr>
      <vt:lpstr>1226</vt:lpstr>
      <vt:lpstr>1227</vt:lpstr>
      <vt:lpstr>1228</vt:lpstr>
      <vt:lpstr>1229</vt:lpstr>
      <vt:lpstr>1230</vt:lpstr>
      <vt:lpstr>1231</vt:lpstr>
      <vt:lpstr>'1201'!Print_Area</vt:lpstr>
      <vt:lpstr>'1202'!Print_Area</vt:lpstr>
      <vt:lpstr>'1203'!Print_Area</vt:lpstr>
      <vt:lpstr>'1204'!Print_Area</vt:lpstr>
      <vt:lpstr>'1205'!Print_Area</vt:lpstr>
      <vt:lpstr>'1206'!Print_Area</vt:lpstr>
      <vt:lpstr>'1207'!Print_Area</vt:lpstr>
      <vt:lpstr>'1208'!Print_Area</vt:lpstr>
      <vt:lpstr>'1209'!Print_Area</vt:lpstr>
      <vt:lpstr>'1210'!Print_Area</vt:lpstr>
      <vt:lpstr>'1211'!Print_Area</vt:lpstr>
      <vt:lpstr>'1212'!Print_Area</vt:lpstr>
      <vt:lpstr>'1213'!Print_Area</vt:lpstr>
      <vt:lpstr>'1214'!Print_Area</vt:lpstr>
      <vt:lpstr>'1215'!Print_Area</vt:lpstr>
      <vt:lpstr>'1216'!Print_Area</vt:lpstr>
      <vt:lpstr>'1217'!Print_Area</vt:lpstr>
      <vt:lpstr>'1218'!Print_Area</vt:lpstr>
      <vt:lpstr>'1219'!Print_Area</vt:lpstr>
      <vt:lpstr>'1220'!Print_Area</vt:lpstr>
      <vt:lpstr>'1221'!Print_Area</vt:lpstr>
      <vt:lpstr>'1222'!Print_Area</vt:lpstr>
      <vt:lpstr>'1223'!Print_Area</vt:lpstr>
      <vt:lpstr>'1224'!Print_Area</vt:lpstr>
      <vt:lpstr>'1225'!Print_Area</vt:lpstr>
      <vt:lpstr>'1226'!Print_Area</vt:lpstr>
      <vt:lpstr>'1227'!Print_Area</vt:lpstr>
      <vt:lpstr>'1228'!Print_Area</vt:lpstr>
      <vt:lpstr>'1229'!Print_Area</vt:lpstr>
      <vt:lpstr>'1230'!Print_Area</vt:lpstr>
      <vt:lpstr>'1231'!Print_Area</vt:lpstr>
    </vt:vector>
  </TitlesOfParts>
  <Company>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MICRO</cp:lastModifiedBy>
  <cp:lastPrinted>2014-12-21T08:14:49Z</cp:lastPrinted>
  <dcterms:created xsi:type="dcterms:W3CDTF">2013-06-25T04:39:05Z</dcterms:created>
  <dcterms:modified xsi:type="dcterms:W3CDTF">2015-01-03T07:50:06Z</dcterms:modified>
</cp:coreProperties>
</file>