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activeTab="4"/>
  </bookViews>
  <sheets>
    <sheet name="9월1일" sheetId="1" r:id="rId1"/>
    <sheet name="9월2일" sheetId="2" r:id="rId2"/>
    <sheet name="9월3일" sheetId="3" r:id="rId3"/>
    <sheet name="9월4일" sheetId="4" r:id="rId4"/>
    <sheet name="9월5일" sheetId="5" r:id="rId5"/>
  </sheets>
  <definedNames>
    <definedName name="_xlnm.Print_Area" localSheetId="0">'9월1일'!$A$1:$F$49</definedName>
    <definedName name="_xlnm.Print_Area" localSheetId="1">'9월2일'!$A$1:$F$49</definedName>
    <definedName name="_xlnm.Print_Area" localSheetId="2">'9월3일'!$A$1:$F$49</definedName>
    <definedName name="_xlnm.Print_Area" localSheetId="3">'9월4일'!$A$1:$F$49</definedName>
    <definedName name="_xlnm.Print_Area" localSheetId="4">'9월5일'!$A$1:$F$49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G5" i="5"/>
  <c r="B5" i="5"/>
  <c r="G2" i="5"/>
  <c r="B9" i="4"/>
  <c r="G5" i="4"/>
  <c r="B5" i="4"/>
  <c r="G2" i="4"/>
  <c r="B9" i="3"/>
  <c r="G5" i="3"/>
  <c r="B5" i="3"/>
  <c r="G2" i="3"/>
  <c r="B9" i="2"/>
  <c r="G5" i="2"/>
  <c r="B5" i="2"/>
  <c r="G2" i="2"/>
  <c r="B9" i="1"/>
  <c r="G5" i="1"/>
  <c r="B5" i="1"/>
  <c r="G2" i="1"/>
</calcChain>
</file>

<file path=xl/sharedStrings.xml><?xml version="1.0" encoding="utf-8"?>
<sst xmlns="http://schemas.openxmlformats.org/spreadsheetml/2006/main" count="415" uniqueCount="178">
  <si>
    <t>작성일자</t>
  </si>
  <si>
    <t>2016-09.01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</si>
  <si>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</si>
  <si>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</si>
  <si>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</si>
  <si>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</si>
  <si>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</si>
  <si>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</si>
  <si>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</si>
  <si>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</si>
  <si>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</si>
  <si>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</si>
  <si>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</si>
  <si>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</si>
  <si>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</si>
  <si>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</si>
  <si>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</si>
  <si>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</si>
  <si>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</si>
  <si>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</si>
  <si>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</si>
  <si>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</si>
  <si>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</si>
  <si>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</si>
  <si>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</si>
  <si>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</si>
  <si>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</si>
  <si>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</si>
  <si>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버섯 샐러드</t>
    <phoneticPr fontId="3" type="noConversion"/>
  </si>
  <si>
    <t>Daily Best</t>
    <phoneticPr fontId="6" type="noConversion"/>
  </si>
  <si>
    <t>초리조 롱피자</t>
    <phoneticPr fontId="3" type="noConversion"/>
  </si>
  <si>
    <t>날치알 파스타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</si>
  <si>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</si>
  <si>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</si>
  <si>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</si>
  <si>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</si>
  <si>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</si>
  <si>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</si>
  <si>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</si>
  <si>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</si>
  <si>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</si>
  <si>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</si>
  <si>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김성민 (훈련),민지홍 하프근무</t>
    <phoneticPr fontId="3" type="noConversion"/>
  </si>
  <si>
    <t>Hall</t>
    <phoneticPr fontId="6" type="noConversion"/>
  </si>
  <si>
    <t>김하림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</si>
  <si>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</si>
  <si>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</si>
  <si>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</si>
  <si>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이두영 사원</t>
    <phoneticPr fontId="3" type="noConversion"/>
  </si>
  <si>
    <t>* Pizza</t>
    <phoneticPr fontId="6" type="noConversion"/>
  </si>
  <si>
    <t>박종현,강민우 사원</t>
    <phoneticPr fontId="3" type="noConversion"/>
  </si>
  <si>
    <t>* Section B</t>
    <phoneticPr fontId="6" type="noConversion"/>
  </si>
  <si>
    <t>천상목 박가영 사원</t>
    <phoneticPr fontId="3" type="noConversion"/>
  </si>
  <si>
    <t xml:space="preserve">* Pasta </t>
    <phoneticPr fontId="6" type="noConversion"/>
  </si>
  <si>
    <t>최영환 계장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</si>
  <si>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</si>
  <si>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</si>
  <si>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</si>
  <si>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Kitchen</t>
  </si>
  <si>
    <t>최영환 계장 오븐 청소</t>
    <phoneticPr fontId="3" type="noConversion"/>
  </si>
  <si>
    <t>박종현 사원 알타리무 피클 생산</t>
    <phoneticPr fontId="3" type="noConversion"/>
  </si>
  <si>
    <t>ㅕ</t>
    <phoneticPr fontId="3" type="noConversion"/>
  </si>
  <si>
    <t xml:space="preserve">런치에는 단품파스타 위주로 판매가 많이 되었습니다 </t>
    <phoneticPr fontId="3" type="noConversion"/>
  </si>
  <si>
    <t>날씨가 많이 시원해져 테라스 문 개방과 야외 테이블 초와 등을 세팅을 하였고 그결과 몇몇 손님들이 식사를 하심</t>
    <phoneticPr fontId="3" type="noConversion"/>
  </si>
  <si>
    <t xml:space="preserve">한번 방문했던 손님이 지인4명과 재방문 테라스에서 단품요리와 와인 5병을 드심 매장이 너무 좋아서 와인을먹는데 외국에 온기분이라고 함  </t>
    <phoneticPr fontId="3" type="noConversion"/>
  </si>
  <si>
    <t>레드 와인이 많이 남아 과일과 치즈를 서비스로 드렸습니다 .기분 좋게 가시면서  예약도 하고 감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</si>
  <si>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</si>
  <si>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</si>
  <si>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</si>
  <si>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</si>
  <si>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</si>
  <si>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</si>
  <si>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</si>
  <si>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</si>
  <si>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2016-09.02</t>
    <phoneticPr fontId="3" type="noConversion"/>
  </si>
  <si>
    <t xml:space="preserve">초리조 롱 피자 </t>
    <phoneticPr fontId="3" type="noConversion"/>
  </si>
  <si>
    <t>날치알 크림 파스타</t>
    <phoneticPr fontId="3" type="noConversion"/>
  </si>
  <si>
    <t>김성민 사원</t>
    <phoneticPr fontId="3" type="noConversion"/>
  </si>
  <si>
    <t>박가영 사원(C-)</t>
    <phoneticPr fontId="3" type="noConversion"/>
  </si>
  <si>
    <t>천상목 김하림 사원</t>
    <phoneticPr fontId="3" type="noConversion"/>
  </si>
  <si>
    <t>민지홍 사원</t>
    <phoneticPr fontId="3" type="noConversion"/>
  </si>
  <si>
    <t>주방 트렌치 청소 및 후드 필터 청소</t>
    <phoneticPr fontId="3" type="noConversion"/>
  </si>
  <si>
    <t>민지홍 사원 삼계 작업 및 치킨스톡 생산</t>
    <phoneticPr fontId="3" type="noConversion"/>
  </si>
  <si>
    <t>강민우 사원 초리조 롱 피자 교육 및 시식</t>
    <phoneticPr fontId="3" type="noConversion"/>
  </si>
  <si>
    <t>간부 미팅 진행 과 홀 주방 직원들 미팅한 내용 교육 실시</t>
    <phoneticPr fontId="3" type="noConversion"/>
  </si>
  <si>
    <t>홀직원들의 개개인의 임무 파트 할일등 재 교육 및 확인</t>
    <phoneticPr fontId="3" type="noConversion"/>
  </si>
  <si>
    <t>런치에 set와 코스요리를 이용손님이 많았습니다 그중 단골손님들도 많이 방문</t>
    <phoneticPr fontId="3" type="noConversion"/>
  </si>
  <si>
    <t>가족단위로 손님 층이 많이 방문하였고 디너에는 테라스 이용 손님이 많음</t>
    <phoneticPr fontId="3" type="noConversion"/>
  </si>
  <si>
    <t>2016-09.03</t>
    <phoneticPr fontId="3" type="noConversion"/>
  </si>
  <si>
    <t>우오바</t>
    <phoneticPr fontId="3" type="noConversion"/>
  </si>
  <si>
    <t>루꼴라 피자</t>
    <phoneticPr fontId="3" type="noConversion"/>
  </si>
  <si>
    <t>박종현 사원</t>
    <phoneticPr fontId="3" type="noConversion"/>
  </si>
  <si>
    <t>이두영 사원</t>
    <phoneticPr fontId="3" type="noConversion"/>
  </si>
  <si>
    <t>천상목 박가영 사원</t>
    <phoneticPr fontId="3" type="noConversion"/>
  </si>
  <si>
    <t>강민우 사원</t>
    <phoneticPr fontId="3" type="noConversion"/>
  </si>
  <si>
    <t>천상목 김하림 사원</t>
    <phoneticPr fontId="3" type="noConversion"/>
  </si>
  <si>
    <t>민지홍,김성민 사원</t>
    <phoneticPr fontId="3" type="noConversion"/>
  </si>
  <si>
    <t>김성민 사원 파스타 기계 청소 및 점검</t>
    <phoneticPr fontId="3" type="noConversion"/>
  </si>
  <si>
    <t>민지홍,강민우 사원 칠링박스 , 면탕기 , 디쉬워머 청소</t>
    <phoneticPr fontId="3" type="noConversion"/>
  </si>
  <si>
    <t>런치에는 아이 엄마위주로 방문이 많았으며 피자와 파스타 단품으로 식사를 많이 함</t>
    <phoneticPr fontId="3" type="noConversion"/>
  </si>
  <si>
    <t>디너에는 와인을 좀더 푸쉬하기 위해 와인잔과 초를 이용해 분위기를 내고 손님들에게도 와인을 푸쉬함</t>
    <phoneticPr fontId="3" type="noConversion"/>
  </si>
  <si>
    <t>Bar 냉장고 청소 실시 테이크아웃 소모품 체크와 정리  실시</t>
    <phoneticPr fontId="3" type="noConversion"/>
  </si>
  <si>
    <t>2016-09.04</t>
    <phoneticPr fontId="3" type="noConversion"/>
  </si>
  <si>
    <t xml:space="preserve">  일일매출내역</t>
    <phoneticPr fontId="6" type="noConversion"/>
  </si>
  <si>
    <t>주요판매분석</t>
    <phoneticPr fontId="6" type="noConversion"/>
  </si>
  <si>
    <t>런치</t>
    <phoneticPr fontId="6" type="noConversion"/>
  </si>
  <si>
    <t>Salad</t>
    <phoneticPr fontId="6" type="noConversion"/>
  </si>
  <si>
    <t>디너</t>
    <phoneticPr fontId="6" type="noConversion"/>
  </si>
  <si>
    <t>총매출</t>
    <phoneticPr fontId="6" type="noConversion"/>
  </si>
  <si>
    <t>Pizza</t>
    <phoneticPr fontId="6" type="noConversion"/>
  </si>
  <si>
    <t>누적매출</t>
    <phoneticPr fontId="6" type="noConversion"/>
  </si>
  <si>
    <t>Pasta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</si>
  <si>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</si>
  <si>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</si>
  <si>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</si>
  <si>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</si>
  <si>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</si>
  <si>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</si>
  <si>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</si>
  <si>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</si>
  <si>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</si>
  <si>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시저 샐러드</t>
    <phoneticPr fontId="3" type="noConversion"/>
  </si>
  <si>
    <t>Daily Best</t>
    <phoneticPr fontId="6" type="noConversion"/>
  </si>
  <si>
    <t>루꼴라 피자</t>
    <phoneticPr fontId="3" type="noConversion"/>
  </si>
  <si>
    <t>홍합탕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</si>
  <si>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</si>
  <si>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</si>
  <si>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</si>
  <si>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</si>
  <si>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</si>
  <si>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</si>
  <si>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</si>
  <si>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</si>
  <si>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</si>
  <si>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민지홍,강민우 사원</t>
    <phoneticPr fontId="3" type="noConversion"/>
  </si>
  <si>
    <t>Hall</t>
    <phoneticPr fontId="6" type="noConversion"/>
  </si>
  <si>
    <t>천상목 주임(A-). 박가영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</si>
  <si>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</si>
  <si>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</si>
  <si>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</si>
  <si>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이두영 사원</t>
    <phoneticPr fontId="3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</si>
  <si>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</si>
  <si>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</si>
  <si>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</si>
  <si>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>이두영 김하림 사원</t>
    <phoneticPr fontId="3" type="noConversion"/>
  </si>
  <si>
    <t xml:space="preserve">* Pasta </t>
    <phoneticPr fontId="6" type="noConversion"/>
  </si>
  <si>
    <t>김성민 사원</t>
    <phoneticPr fontId="3" type="noConversion"/>
  </si>
  <si>
    <t>* Section 3F</t>
    <phoneticPr fontId="6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</si>
  <si>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</si>
  <si>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</si>
  <si>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</si>
  <si>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김성민 사원 핫파트 냉장고 대청소</t>
    <phoneticPr fontId="3" type="noConversion"/>
  </si>
  <si>
    <t>허지영 사원 티라미수 생산 및 체크</t>
    <phoneticPr fontId="3" type="noConversion"/>
  </si>
  <si>
    <t>박종현 사원 도우 생산 및 테이스팅 체크</t>
    <phoneticPr fontId="3" type="noConversion"/>
  </si>
  <si>
    <t>ㅕ</t>
    <phoneticPr fontId="3" type="noConversion"/>
  </si>
  <si>
    <t>런치에는 set메뉴가 많이 판매가돠었으며 어머님 손님들이 많이 방문함</t>
    <phoneticPr fontId="3" type="noConversion"/>
  </si>
  <si>
    <t>디너에는 단골 위주의 손님이 많이 방문하였는데 디너 코스요리와 하우스 와인을 드심 최근에 들어 단골 손님들이 다른 지인들을 데리고 많이 방문함</t>
    <phoneticPr fontId="3" type="noConversion"/>
  </si>
  <si>
    <t>그래서 와인들 드실때 서비스로 올리브오일과 치즈르 조금씩 서비스로 드림</t>
    <phoneticPr fontId="3" type="noConversion"/>
  </si>
  <si>
    <t>홀직원 재교육( 자기 섹션에서 할일 서로간의 전달사항이 잘이루어 지도록 교육)</t>
    <phoneticPr fontId="3" type="noConversion"/>
  </si>
  <si>
    <t xml:space="preserve">  기물파손율 </t>
    <phoneticPr fontId="6" type="noConversion"/>
  </si>
  <si>
    <t>Kitchen</t>
    <phoneticPr fontId="6" type="noConversion"/>
  </si>
  <si>
    <t>Hall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</si>
  <si>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</si>
  <si>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</si>
  <si>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>사용내역</t>
    <phoneticPr fontId="6" type="noConversion"/>
  </si>
  <si>
    <t>금액</t>
    <phoneticPr fontId="6" type="noConversion"/>
  </si>
  <si>
    <t>2016-09.05</t>
    <phoneticPr fontId="3" type="noConversion"/>
  </si>
  <si>
    <t>최영환 계장,허지영 사원</t>
    <phoneticPr fontId="3" type="noConversion"/>
  </si>
  <si>
    <t>천상목 주임</t>
    <phoneticPr fontId="3" type="noConversion"/>
  </si>
  <si>
    <t>이두영 박가영 사원</t>
    <phoneticPr fontId="3" type="noConversion"/>
  </si>
  <si>
    <t>이두영 김하림 사원</t>
    <phoneticPr fontId="3" type="noConversion"/>
  </si>
  <si>
    <t>김성민,민지홍 사원</t>
    <phoneticPr fontId="3" type="noConversion"/>
  </si>
  <si>
    <t>김성민 사원 핫파트 냉장고 대청소</t>
    <phoneticPr fontId="3" type="noConversion"/>
  </si>
  <si>
    <t>허지영 사원 티라미수 생산 및 체크</t>
    <phoneticPr fontId="3" type="noConversion"/>
  </si>
  <si>
    <t>박종현 사원 도우 생산 및 테이스팅 체크</t>
    <phoneticPr fontId="3" type="noConversion"/>
  </si>
  <si>
    <t>홀 유리청소 실시</t>
    <phoneticPr fontId="3" type="noConversion"/>
  </si>
  <si>
    <t>쇼파 옆면 틈새 먼지 청소 3층 바닥청소 실시함</t>
    <phoneticPr fontId="3" type="noConversion"/>
  </si>
  <si>
    <t>금일은 단품 파스타 위주의 메뉴가 많이 판매가 되었으며 주변 회사 직원들이 런치에 자주 점심을 드시고 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</si>
</sst>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5" borderId="9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left" vertical="top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497500</v>
      </c>
      <c r="C4" s="13" t="s">
        <v>8</v>
      </c>
      <c r="D4" s="14">
        <v>0.02</v>
      </c>
      <c r="E4" s="15" t="s">
        <v>9</v>
      </c>
      <c r="F4" s="14">
        <v>0.11</v>
      </c>
    </row>
    <row r="5" spans="1:10" ht="17.100000000000001" customHeight="1">
      <c r="A5" s="2" t="s">
        <v>10</v>
      </c>
      <c r="B5" s="16">
        <f>B6-B4</f>
        <v>1899500</v>
      </c>
      <c r="C5" s="15" t="s">
        <v>11</v>
      </c>
      <c r="D5" s="14">
        <v>0.06</v>
      </c>
      <c r="E5" s="15" t="s">
        <v>12</v>
      </c>
      <c r="F5" s="14">
        <v>0.04</v>
      </c>
      <c r="G5" s="17">
        <f>B7+B6</f>
        <v>4794000</v>
      </c>
    </row>
    <row r="6" spans="1:10" ht="17.100000000000001" customHeight="1">
      <c r="A6" s="2" t="s">
        <v>13</v>
      </c>
      <c r="B6" s="16">
        <v>2397000</v>
      </c>
      <c r="C6" s="13" t="s">
        <v>14</v>
      </c>
      <c r="D6" s="14">
        <v>0.14000000000000001</v>
      </c>
      <c r="E6" s="15" t="s">
        <v>15</v>
      </c>
      <c r="F6" s="14">
        <v>0.13</v>
      </c>
      <c r="G6" s="18"/>
      <c r="H6" s="19"/>
    </row>
    <row r="7" spans="1:10" ht="17.100000000000001" customHeight="1">
      <c r="A7" s="2" t="s">
        <v>16</v>
      </c>
      <c r="B7" s="16">
        <v>2397000</v>
      </c>
      <c r="C7" s="15" t="s">
        <v>17</v>
      </c>
      <c r="D7" s="14">
        <v>0.21</v>
      </c>
      <c r="E7" s="15" t="s">
        <v>18</v>
      </c>
      <c r="F7" s="14">
        <v>0.24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0.05</v>
      </c>
      <c r="E8" s="15"/>
      <c r="F8" s="14"/>
    </row>
    <row r="9" spans="1:10" ht="17.100000000000001" customHeight="1">
      <c r="A9" s="2" t="s">
        <v>21</v>
      </c>
      <c r="B9" s="21">
        <f>B7/B8</f>
        <v>3.9949999999999999E-2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1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0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2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40</v>
      </c>
      <c r="B31" s="39" t="s">
        <v>41</v>
      </c>
      <c r="C31" s="40" t="s">
        <v>42</v>
      </c>
      <c r="D31" s="38" t="s">
        <v>43</v>
      </c>
      <c r="E31" s="2" t="s">
        <v>41</v>
      </c>
      <c r="F31" s="41" t="s">
        <v>44</v>
      </c>
    </row>
    <row r="32" spans="1:6" ht="17.100000000000001" customHeight="1">
      <c r="A32" s="42"/>
      <c r="B32" s="43" t="s">
        <v>45</v>
      </c>
      <c r="C32" s="40" t="s">
        <v>46</v>
      </c>
      <c r="D32" s="44"/>
      <c r="E32" s="25" t="s">
        <v>47</v>
      </c>
      <c r="F32" s="41" t="s">
        <v>48</v>
      </c>
    </row>
    <row r="33" spans="1:7" ht="17.100000000000001" customHeight="1">
      <c r="A33" s="42"/>
      <c r="B33" s="45" t="s">
        <v>49</v>
      </c>
      <c r="C33" s="40" t="s">
        <v>50</v>
      </c>
      <c r="D33" s="44"/>
      <c r="E33" s="25" t="s">
        <v>51</v>
      </c>
      <c r="F33" s="41" t="s">
        <v>52</v>
      </c>
    </row>
    <row r="34" spans="1:7" ht="17.100000000000001" customHeight="1">
      <c r="A34" s="46"/>
      <c r="B34" s="45" t="s">
        <v>53</v>
      </c>
      <c r="C34" s="40" t="s">
        <v>54</v>
      </c>
      <c r="D34" s="47"/>
      <c r="E34" s="25" t="s">
        <v>55</v>
      </c>
      <c r="F34" s="41"/>
    </row>
    <row r="35" spans="1:7" ht="17.100000000000001" customHeight="1">
      <c r="A35" s="48"/>
      <c r="B35" s="45" t="s">
        <v>56</v>
      </c>
      <c r="C35" s="40"/>
      <c r="D35" s="49"/>
      <c r="E35" s="25" t="s">
        <v>57</v>
      </c>
      <c r="F35" s="41"/>
    </row>
    <row r="36" spans="1:7" ht="27" customHeight="1">
      <c r="A36" s="23" t="s">
        <v>39</v>
      </c>
      <c r="B36" s="23"/>
      <c r="C36" s="23"/>
      <c r="D36" s="23"/>
      <c r="E36" s="23"/>
      <c r="F36" s="23"/>
    </row>
    <row r="37" spans="1:7" ht="17.100000000000001" customHeight="1">
      <c r="A37" s="38" t="s">
        <v>58</v>
      </c>
      <c r="B37" s="50" t="s">
        <v>59</v>
      </c>
      <c r="C37" s="51"/>
      <c r="D37" s="51"/>
      <c r="E37" s="51"/>
      <c r="F37" s="52"/>
    </row>
    <row r="38" spans="1:7" ht="17.100000000000001" customHeight="1">
      <c r="A38" s="42"/>
      <c r="B38" s="50" t="s">
        <v>60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61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43</v>
      </c>
      <c r="B42" s="50" t="s">
        <v>62</v>
      </c>
      <c r="C42" s="51"/>
      <c r="D42" s="51"/>
      <c r="E42" s="51"/>
      <c r="F42" s="52"/>
    </row>
    <row r="43" spans="1:7" ht="17.100000000000001" customHeight="1">
      <c r="A43" s="46"/>
      <c r="B43" s="50" t="s">
        <v>63</v>
      </c>
      <c r="C43" s="51"/>
      <c r="D43" s="51"/>
      <c r="E43" s="51"/>
      <c r="F43" s="52"/>
    </row>
    <row r="44" spans="1:7" ht="17.100000000000001" customHeight="1">
      <c r="A44" s="46"/>
      <c r="B44" s="50" t="s">
        <v>64</v>
      </c>
      <c r="C44" s="51"/>
      <c r="D44" s="51"/>
      <c r="E44" s="51"/>
      <c r="F44" s="52"/>
    </row>
    <row r="45" spans="1:7" ht="17.100000000000001" customHeight="1">
      <c r="A45" s="48"/>
      <c r="B45" s="50" t="s">
        <v>65</v>
      </c>
      <c r="C45" s="51"/>
      <c r="D45" s="51"/>
      <c r="E45" s="51"/>
      <c r="F45" s="52"/>
    </row>
    <row r="46" spans="1:7" ht="24" customHeight="1">
      <c r="A46" s="23" t="s">
        <v>66</v>
      </c>
      <c r="B46" s="23"/>
      <c r="C46" s="23"/>
      <c r="D46" s="23"/>
      <c r="E46" s="23"/>
      <c r="F46" s="23"/>
    </row>
    <row r="47" spans="1:7" ht="27" customHeight="1">
      <c r="A47" s="59" t="s">
        <v>40</v>
      </c>
      <c r="B47" s="60"/>
      <c r="C47" s="61"/>
      <c r="D47" s="59" t="s">
        <v>43</v>
      </c>
      <c r="E47" s="60"/>
      <c r="F47" s="61"/>
    </row>
    <row r="48" spans="1:7" ht="24" customHeight="1">
      <c r="A48" s="62" t="s">
        <v>67</v>
      </c>
      <c r="B48" s="63"/>
      <c r="C48" s="64"/>
      <c r="D48" s="65" t="s">
        <v>68</v>
      </c>
      <c r="E48" s="66"/>
      <c r="F48" s="67"/>
    </row>
    <row r="49" spans="1:6" ht="17.100000000000001" customHeight="1">
      <c r="A49" s="68" t="s">
        <v>40</v>
      </c>
      <c r="B49" s="69" t="s">
        <v>69</v>
      </c>
      <c r="C49" s="69" t="s">
        <v>70</v>
      </c>
      <c r="D49" s="68" t="s">
        <v>43</v>
      </c>
      <c r="E49" s="69" t="s">
        <v>71</v>
      </c>
      <c r="F49" s="69" t="s">
        <v>72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73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74</v>
      </c>
      <c r="C2" s="4"/>
      <c r="D2" s="3"/>
      <c r="E2" s="5" t="s">
        <v>2</v>
      </c>
      <c r="F2" s="6"/>
      <c r="G2" s="7">
        <f>SUM(D4:D8)+SUM(F4:F8)</f>
        <v>0.81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1187500</v>
      </c>
      <c r="C4" s="13" t="s">
        <v>8</v>
      </c>
      <c r="D4" s="14">
        <v>0.03</v>
      </c>
      <c r="E4" s="15" t="s">
        <v>9</v>
      </c>
      <c r="F4" s="14">
        <v>0.11</v>
      </c>
    </row>
    <row r="5" spans="1:10" ht="17.100000000000001" customHeight="1">
      <c r="A5" s="2" t="s">
        <v>10</v>
      </c>
      <c r="B5" s="16">
        <f>B6-B4</f>
        <v>1154100</v>
      </c>
      <c r="C5" s="15" t="s">
        <v>11</v>
      </c>
      <c r="D5" s="14">
        <v>0.06</v>
      </c>
      <c r="E5" s="15" t="s">
        <v>12</v>
      </c>
      <c r="F5" s="14">
        <v>0.11</v>
      </c>
      <c r="G5" s="17">
        <f>B7+B6</f>
        <v>7080200</v>
      </c>
    </row>
    <row r="6" spans="1:10" ht="17.100000000000001" customHeight="1">
      <c r="A6" s="2" t="s">
        <v>13</v>
      </c>
      <c r="B6" s="16">
        <v>2341600</v>
      </c>
      <c r="C6" s="13" t="s">
        <v>14</v>
      </c>
      <c r="D6" s="14">
        <v>0.06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16</v>
      </c>
      <c r="B7" s="16">
        <v>4738600</v>
      </c>
      <c r="C7" s="15" t="s">
        <v>17</v>
      </c>
      <c r="D7" s="14">
        <v>0.13</v>
      </c>
      <c r="E7" s="15" t="s">
        <v>18</v>
      </c>
      <c r="F7" s="14">
        <v>0.28999999999999998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0.02</v>
      </c>
      <c r="E8" s="15"/>
      <c r="F8" s="14"/>
    </row>
    <row r="9" spans="1:10" ht="17.100000000000001" customHeight="1">
      <c r="A9" s="2" t="s">
        <v>21</v>
      </c>
      <c r="B9" s="21">
        <f>B7/B8</f>
        <v>7.8976666666666667E-2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2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75</v>
      </c>
      <c r="C13" s="6">
        <v>0</v>
      </c>
      <c r="D13" s="27"/>
      <c r="E13" s="26"/>
      <c r="F13" s="6"/>
    </row>
    <row r="14" spans="1:10" ht="17.100000000000001" customHeight="1">
      <c r="A14" s="24"/>
      <c r="B14" s="26" t="s">
        <v>76</v>
      </c>
      <c r="C14" s="6">
        <v>2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40</v>
      </c>
      <c r="B31" s="39" t="s">
        <v>41</v>
      </c>
      <c r="C31" s="40" t="s">
        <v>77</v>
      </c>
      <c r="D31" s="38" t="s">
        <v>43</v>
      </c>
      <c r="E31" s="2" t="s">
        <v>41</v>
      </c>
      <c r="F31" s="41" t="s">
        <v>78</v>
      </c>
    </row>
    <row r="32" spans="1:6" ht="17.100000000000001" customHeight="1">
      <c r="A32" s="42"/>
      <c r="B32" s="43" t="s">
        <v>45</v>
      </c>
      <c r="C32" s="40" t="s">
        <v>46</v>
      </c>
      <c r="D32" s="44"/>
      <c r="E32" s="25" t="s">
        <v>47</v>
      </c>
      <c r="F32" s="41" t="s">
        <v>48</v>
      </c>
    </row>
    <row r="33" spans="1:7" ht="17.100000000000001" customHeight="1">
      <c r="A33" s="42"/>
      <c r="B33" s="45" t="s">
        <v>49</v>
      </c>
      <c r="C33" s="40" t="s">
        <v>50</v>
      </c>
      <c r="D33" s="44"/>
      <c r="E33" s="25" t="s">
        <v>51</v>
      </c>
      <c r="F33" s="41" t="s">
        <v>79</v>
      </c>
    </row>
    <row r="34" spans="1:7" ht="17.100000000000001" customHeight="1">
      <c r="A34" s="46"/>
      <c r="B34" s="45" t="s">
        <v>53</v>
      </c>
      <c r="C34" s="40" t="s">
        <v>80</v>
      </c>
      <c r="D34" s="47"/>
      <c r="E34" s="25" t="s">
        <v>55</v>
      </c>
      <c r="F34" s="41"/>
    </row>
    <row r="35" spans="1:7" ht="17.100000000000001" customHeight="1">
      <c r="A35" s="48"/>
      <c r="B35" s="45" t="s">
        <v>56</v>
      </c>
      <c r="C35" s="40" t="s">
        <v>54</v>
      </c>
      <c r="D35" s="49"/>
      <c r="E35" s="25" t="s">
        <v>57</v>
      </c>
      <c r="F35" s="41"/>
    </row>
    <row r="36" spans="1:7" ht="27" customHeight="1">
      <c r="A36" s="23" t="s">
        <v>39</v>
      </c>
      <c r="B36" s="23"/>
      <c r="C36" s="23"/>
      <c r="D36" s="23"/>
      <c r="E36" s="23"/>
      <c r="F36" s="23"/>
    </row>
    <row r="37" spans="1:7" ht="17.100000000000001" customHeight="1">
      <c r="A37" s="38" t="s">
        <v>58</v>
      </c>
      <c r="B37" s="50" t="s">
        <v>81</v>
      </c>
      <c r="C37" s="51"/>
      <c r="D37" s="51"/>
      <c r="E37" s="51"/>
      <c r="F37" s="52"/>
    </row>
    <row r="38" spans="1:7" ht="17.100000000000001" customHeight="1">
      <c r="A38" s="42"/>
      <c r="B38" s="50" t="s">
        <v>82</v>
      </c>
      <c r="C38" s="51"/>
      <c r="D38" s="51"/>
      <c r="E38" s="51"/>
      <c r="F38" s="52"/>
    </row>
    <row r="39" spans="1:7" ht="17.100000000000001" customHeight="1">
      <c r="A39" s="42"/>
      <c r="B39" s="50" t="s">
        <v>83</v>
      </c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61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43</v>
      </c>
      <c r="B42" s="50" t="s">
        <v>84</v>
      </c>
      <c r="C42" s="51"/>
      <c r="D42" s="51"/>
      <c r="E42" s="51"/>
      <c r="F42" s="52"/>
    </row>
    <row r="43" spans="1:7" ht="17.100000000000001" customHeight="1">
      <c r="A43" s="46"/>
      <c r="B43" s="50" t="s">
        <v>85</v>
      </c>
      <c r="C43" s="51"/>
      <c r="D43" s="51"/>
      <c r="E43" s="51"/>
      <c r="F43" s="52"/>
    </row>
    <row r="44" spans="1:7" ht="17.100000000000001" customHeight="1">
      <c r="A44" s="46"/>
      <c r="B44" s="50" t="s">
        <v>86</v>
      </c>
      <c r="C44" s="51"/>
      <c r="D44" s="51"/>
      <c r="E44" s="51"/>
      <c r="F44" s="52"/>
    </row>
    <row r="45" spans="1:7" ht="17.100000000000001" customHeight="1">
      <c r="A45" s="48"/>
      <c r="B45" s="50" t="s">
        <v>87</v>
      </c>
      <c r="C45" s="51"/>
      <c r="D45" s="51"/>
      <c r="E45" s="51"/>
      <c r="F45" s="52"/>
    </row>
    <row r="46" spans="1:7" ht="24" customHeight="1">
      <c r="A46" s="23" t="s">
        <v>66</v>
      </c>
      <c r="B46" s="23"/>
      <c r="C46" s="23"/>
      <c r="D46" s="23"/>
      <c r="E46" s="23"/>
      <c r="F46" s="23"/>
    </row>
    <row r="47" spans="1:7" ht="27" customHeight="1">
      <c r="A47" s="59" t="s">
        <v>40</v>
      </c>
      <c r="B47" s="60"/>
      <c r="C47" s="61"/>
      <c r="D47" s="59" t="s">
        <v>43</v>
      </c>
      <c r="E47" s="60"/>
      <c r="F47" s="61"/>
    </row>
    <row r="48" spans="1:7" ht="24" customHeight="1">
      <c r="A48" s="62" t="s">
        <v>67</v>
      </c>
      <c r="B48" s="63"/>
      <c r="C48" s="64"/>
      <c r="D48" s="65" t="s">
        <v>68</v>
      </c>
      <c r="E48" s="66"/>
      <c r="F48" s="67"/>
    </row>
    <row r="49" spans="1:6" ht="17.100000000000001" customHeight="1">
      <c r="A49" s="68" t="s">
        <v>40</v>
      </c>
      <c r="B49" s="69" t="s">
        <v>69</v>
      </c>
      <c r="C49" s="69" t="s">
        <v>70</v>
      </c>
      <c r="D49" s="68" t="s">
        <v>43</v>
      </c>
      <c r="E49" s="69" t="s">
        <v>71</v>
      </c>
      <c r="F49" s="69" t="s">
        <v>72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73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1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88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972500</v>
      </c>
      <c r="C4" s="13" t="s">
        <v>8</v>
      </c>
      <c r="D4" s="14">
        <v>0.02</v>
      </c>
      <c r="E4" s="15" t="s">
        <v>9</v>
      </c>
      <c r="F4" s="14">
        <v>0.11</v>
      </c>
    </row>
    <row r="5" spans="1:10" ht="17.100000000000001" customHeight="1">
      <c r="A5" s="2" t="s">
        <v>10</v>
      </c>
      <c r="B5" s="16">
        <f>B6-B4</f>
        <v>577500</v>
      </c>
      <c r="C5" s="15" t="s">
        <v>11</v>
      </c>
      <c r="D5" s="14">
        <v>0.04</v>
      </c>
      <c r="E5" s="15" t="s">
        <v>12</v>
      </c>
      <c r="F5" s="14">
        <v>0.09</v>
      </c>
      <c r="G5" s="17">
        <f>B7+B6</f>
        <v>7838600</v>
      </c>
    </row>
    <row r="6" spans="1:10" ht="17.100000000000001" customHeight="1">
      <c r="A6" s="2" t="s">
        <v>13</v>
      </c>
      <c r="B6" s="16">
        <v>1550000</v>
      </c>
      <c r="C6" s="13" t="s">
        <v>14</v>
      </c>
      <c r="D6" s="14">
        <v>0.17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16</v>
      </c>
      <c r="B7" s="16">
        <v>6288600</v>
      </c>
      <c r="C7" s="15" t="s">
        <v>17</v>
      </c>
      <c r="D7" s="14">
        <v>0.31</v>
      </c>
      <c r="E7" s="15" t="s">
        <v>18</v>
      </c>
      <c r="F7" s="14">
        <v>0.16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0.1</v>
      </c>
      <c r="E8" s="15"/>
      <c r="F8" s="14"/>
    </row>
    <row r="9" spans="1:10" ht="17.100000000000001" customHeight="1">
      <c r="A9" s="2" t="s">
        <v>21</v>
      </c>
      <c r="B9" s="21">
        <f>B7/B8</f>
        <v>0.10481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89</v>
      </c>
      <c r="C12" s="6">
        <v>0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90</v>
      </c>
      <c r="C13" s="6">
        <v>3</v>
      </c>
      <c r="D13" s="27"/>
      <c r="E13" s="26"/>
      <c r="F13" s="6"/>
    </row>
    <row r="14" spans="1:10" ht="17.100000000000001" customHeight="1">
      <c r="A14" s="24"/>
      <c r="B14" s="26" t="s">
        <v>76</v>
      </c>
      <c r="C14" s="6">
        <v>3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40</v>
      </c>
      <c r="B31" s="39" t="s">
        <v>41</v>
      </c>
      <c r="C31" s="40" t="s">
        <v>91</v>
      </c>
      <c r="D31" s="38" t="s">
        <v>43</v>
      </c>
      <c r="E31" s="2" t="s">
        <v>41</v>
      </c>
      <c r="F31" s="41" t="s">
        <v>92</v>
      </c>
    </row>
    <row r="32" spans="1:6" ht="17.100000000000001" customHeight="1">
      <c r="A32" s="42"/>
      <c r="B32" s="43" t="s">
        <v>45</v>
      </c>
      <c r="C32" s="40" t="s">
        <v>46</v>
      </c>
      <c r="D32" s="44"/>
      <c r="E32" s="25" t="s">
        <v>47</v>
      </c>
      <c r="F32" s="41" t="s">
        <v>93</v>
      </c>
    </row>
    <row r="33" spans="1:7" ht="17.100000000000001" customHeight="1">
      <c r="A33" s="42"/>
      <c r="B33" s="45" t="s">
        <v>49</v>
      </c>
      <c r="C33" s="40" t="s">
        <v>94</v>
      </c>
      <c r="D33" s="44"/>
      <c r="E33" s="25" t="s">
        <v>51</v>
      </c>
      <c r="F33" s="41" t="s">
        <v>95</v>
      </c>
    </row>
    <row r="34" spans="1:7" ht="17.100000000000001" customHeight="1">
      <c r="A34" s="46"/>
      <c r="B34" s="45" t="s">
        <v>53</v>
      </c>
      <c r="C34" s="40" t="s">
        <v>96</v>
      </c>
      <c r="D34" s="47"/>
      <c r="E34" s="25" t="s">
        <v>55</v>
      </c>
      <c r="F34" s="41"/>
    </row>
    <row r="35" spans="1:7" ht="17.100000000000001" customHeight="1">
      <c r="A35" s="48"/>
      <c r="B35" s="45" t="s">
        <v>56</v>
      </c>
      <c r="C35" s="40" t="s">
        <v>54</v>
      </c>
      <c r="D35" s="49"/>
      <c r="E35" s="25" t="s">
        <v>57</v>
      </c>
      <c r="F35" s="41"/>
    </row>
    <row r="36" spans="1:7" ht="27" customHeight="1">
      <c r="A36" s="23" t="s">
        <v>39</v>
      </c>
      <c r="B36" s="23"/>
      <c r="C36" s="23"/>
      <c r="D36" s="23"/>
      <c r="E36" s="23"/>
      <c r="F36" s="23"/>
    </row>
    <row r="37" spans="1:7" ht="17.100000000000001" customHeight="1">
      <c r="A37" s="38" t="s">
        <v>58</v>
      </c>
      <c r="B37" s="50" t="s">
        <v>97</v>
      </c>
      <c r="C37" s="51"/>
      <c r="D37" s="51"/>
      <c r="E37" s="51"/>
      <c r="F37" s="52"/>
    </row>
    <row r="38" spans="1:7" ht="17.100000000000001" customHeight="1">
      <c r="A38" s="42"/>
      <c r="B38" s="50" t="s">
        <v>98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61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43</v>
      </c>
      <c r="B42" s="50" t="s">
        <v>99</v>
      </c>
      <c r="C42" s="51"/>
      <c r="D42" s="51"/>
      <c r="E42" s="51"/>
      <c r="F42" s="52"/>
    </row>
    <row r="43" spans="1:7" ht="17.100000000000001" customHeight="1">
      <c r="A43" s="46"/>
      <c r="B43" s="50" t="s">
        <v>100</v>
      </c>
      <c r="C43" s="51"/>
      <c r="D43" s="51"/>
      <c r="E43" s="51"/>
      <c r="F43" s="52"/>
    </row>
    <row r="44" spans="1:7" ht="17.100000000000001" customHeight="1">
      <c r="A44" s="46"/>
      <c r="B44" s="50" t="s">
        <v>101</v>
      </c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3" t="s">
        <v>66</v>
      </c>
      <c r="B46" s="23"/>
      <c r="C46" s="23"/>
      <c r="D46" s="23"/>
      <c r="E46" s="23"/>
      <c r="F46" s="23"/>
    </row>
    <row r="47" spans="1:7" ht="27" customHeight="1">
      <c r="A47" s="59" t="s">
        <v>40</v>
      </c>
      <c r="B47" s="60"/>
      <c r="C47" s="61"/>
      <c r="D47" s="59" t="s">
        <v>43</v>
      </c>
      <c r="E47" s="60"/>
      <c r="F47" s="61"/>
    </row>
    <row r="48" spans="1:7" ht="24" customHeight="1">
      <c r="A48" s="62" t="s">
        <v>67</v>
      </c>
      <c r="B48" s="63"/>
      <c r="C48" s="64"/>
      <c r="D48" s="65" t="s">
        <v>68</v>
      </c>
      <c r="E48" s="66"/>
      <c r="F48" s="67"/>
    </row>
    <row r="49" spans="1:6" ht="17.100000000000001" customHeight="1">
      <c r="A49" s="68" t="s">
        <v>40</v>
      </c>
      <c r="B49" s="69" t="s">
        <v>69</v>
      </c>
      <c r="C49" s="69" t="s">
        <v>70</v>
      </c>
      <c r="D49" s="68" t="s">
        <v>43</v>
      </c>
      <c r="E49" s="69" t="s">
        <v>71</v>
      </c>
      <c r="F49" s="69" t="s">
        <v>72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73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102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103</v>
      </c>
      <c r="B3" s="9"/>
      <c r="C3" s="10" t="s">
        <v>104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105</v>
      </c>
      <c r="B4" s="12">
        <v>976000</v>
      </c>
      <c r="C4" s="13" t="s">
        <v>106</v>
      </c>
      <c r="D4" s="14">
        <v>0.02</v>
      </c>
      <c r="E4" s="15" t="s">
        <v>9</v>
      </c>
      <c r="F4" s="14">
        <v>0.12</v>
      </c>
    </row>
    <row r="5" spans="1:10" ht="17.100000000000001" customHeight="1">
      <c r="A5" s="2" t="s">
        <v>107</v>
      </c>
      <c r="B5" s="16">
        <f>B6-B4</f>
        <v>1091000</v>
      </c>
      <c r="C5" s="15" t="s">
        <v>11</v>
      </c>
      <c r="D5" s="14">
        <v>0.08</v>
      </c>
      <c r="E5" s="15" t="s">
        <v>12</v>
      </c>
      <c r="F5" s="14">
        <v>0.21</v>
      </c>
      <c r="G5" s="17">
        <f>B7+B6</f>
        <v>10422600</v>
      </c>
    </row>
    <row r="6" spans="1:10" ht="17.100000000000001" customHeight="1">
      <c r="A6" s="2" t="s">
        <v>108</v>
      </c>
      <c r="B6" s="16">
        <v>2067000</v>
      </c>
      <c r="C6" s="13" t="s">
        <v>109</v>
      </c>
      <c r="D6" s="14">
        <v>0.08</v>
      </c>
      <c r="E6" s="15" t="s">
        <v>15</v>
      </c>
      <c r="F6" s="14">
        <v>0.08</v>
      </c>
      <c r="G6" s="18"/>
      <c r="H6" s="19"/>
    </row>
    <row r="7" spans="1:10" ht="17.100000000000001" customHeight="1">
      <c r="A7" s="2" t="s">
        <v>110</v>
      </c>
      <c r="B7" s="16">
        <v>8355600</v>
      </c>
      <c r="C7" s="15" t="s">
        <v>111</v>
      </c>
      <c r="D7" s="14">
        <v>0.21</v>
      </c>
      <c r="E7" s="15" t="s">
        <v>18</v>
      </c>
      <c r="F7" s="14">
        <v>0.13</v>
      </c>
      <c r="G7" s="20"/>
    </row>
    <row r="8" spans="1:10" ht="17.100000000000001" customHeight="1">
      <c r="A8" s="2" t="s">
        <v>112</v>
      </c>
      <c r="B8" s="16">
        <v>60000000</v>
      </c>
      <c r="C8" s="13" t="s">
        <v>113</v>
      </c>
      <c r="D8" s="14">
        <v>7.0000000000000007E-2</v>
      </c>
      <c r="E8" s="15"/>
      <c r="F8" s="14"/>
    </row>
    <row r="9" spans="1:10" ht="17.100000000000001" customHeight="1">
      <c r="A9" s="2" t="s">
        <v>114</v>
      </c>
      <c r="B9" s="21">
        <f>B7/B8</f>
        <v>0.13925999999999999</v>
      </c>
      <c r="C9" s="13"/>
      <c r="D9" s="14"/>
      <c r="E9" s="15"/>
      <c r="F9" s="22"/>
    </row>
    <row r="10" spans="1:10" ht="27.95" customHeight="1">
      <c r="A10" s="23" t="s">
        <v>115</v>
      </c>
      <c r="B10" s="23"/>
      <c r="C10" s="23"/>
      <c r="D10" s="23"/>
      <c r="E10" s="23"/>
      <c r="F10" s="23"/>
    </row>
    <row r="11" spans="1:10" ht="17.100000000000001" customHeight="1">
      <c r="A11" s="24" t="s">
        <v>116</v>
      </c>
      <c r="B11" s="2" t="s">
        <v>117</v>
      </c>
      <c r="C11" s="2" t="s">
        <v>118</v>
      </c>
      <c r="D11" s="2" t="s">
        <v>119</v>
      </c>
      <c r="E11" s="2"/>
      <c r="F11" s="25" t="s">
        <v>120</v>
      </c>
    </row>
    <row r="12" spans="1:10" ht="17.100000000000001" customHeight="1">
      <c r="A12" s="24"/>
      <c r="B12" s="26" t="s">
        <v>121</v>
      </c>
      <c r="C12" s="6">
        <v>1</v>
      </c>
      <c r="D12" s="27" t="s">
        <v>122</v>
      </c>
      <c r="E12" s="26"/>
      <c r="F12" s="6"/>
      <c r="J12" s="28">
        <v>93050750</v>
      </c>
    </row>
    <row r="13" spans="1:10" ht="17.100000000000001" customHeight="1">
      <c r="A13" s="24"/>
      <c r="B13" s="26" t="s">
        <v>123</v>
      </c>
      <c r="C13" s="6">
        <v>2</v>
      </c>
      <c r="D13" s="27"/>
      <c r="E13" s="26"/>
      <c r="F13" s="6"/>
    </row>
    <row r="14" spans="1:10" ht="17.100000000000001" customHeight="1">
      <c r="A14" s="24"/>
      <c r="B14" s="26" t="s">
        <v>124</v>
      </c>
      <c r="C14" s="6">
        <v>2</v>
      </c>
      <c r="D14" s="27" t="s">
        <v>125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126</v>
      </c>
      <c r="C17" s="2" t="s">
        <v>127</v>
      </c>
      <c r="D17" s="2" t="s">
        <v>128</v>
      </c>
      <c r="E17" s="31" t="s">
        <v>129</v>
      </c>
      <c r="F17" s="32"/>
    </row>
    <row r="18" spans="1:6" ht="17.100000000000001" customHeight="1">
      <c r="A18" s="24" t="s">
        <v>130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131</v>
      </c>
      <c r="B30" s="23"/>
      <c r="C30" s="23"/>
      <c r="D30" s="23"/>
      <c r="E30" s="23"/>
      <c r="F30" s="23"/>
    </row>
    <row r="31" spans="1:6" ht="17.100000000000001" customHeight="1">
      <c r="A31" s="38" t="s">
        <v>132</v>
      </c>
      <c r="B31" s="39" t="s">
        <v>133</v>
      </c>
      <c r="C31" s="40" t="s">
        <v>134</v>
      </c>
      <c r="D31" s="38" t="s">
        <v>135</v>
      </c>
      <c r="E31" s="2" t="s">
        <v>133</v>
      </c>
      <c r="F31" s="41" t="s">
        <v>136</v>
      </c>
    </row>
    <row r="32" spans="1:6" ht="17.100000000000001" customHeight="1">
      <c r="A32" s="42"/>
      <c r="B32" s="43" t="s">
        <v>137</v>
      </c>
      <c r="C32" s="40" t="s">
        <v>138</v>
      </c>
      <c r="D32" s="44"/>
      <c r="E32" s="25" t="s">
        <v>139</v>
      </c>
      <c r="F32" s="41" t="s">
        <v>140</v>
      </c>
    </row>
    <row r="33" spans="1:7" ht="17.100000000000001" customHeight="1">
      <c r="A33" s="42"/>
      <c r="B33" s="45" t="s">
        <v>141</v>
      </c>
      <c r="C33" s="40" t="s">
        <v>142</v>
      </c>
      <c r="D33" s="44"/>
      <c r="E33" s="25" t="s">
        <v>143</v>
      </c>
      <c r="F33" s="41" t="s">
        <v>144</v>
      </c>
    </row>
    <row r="34" spans="1:7" ht="17.100000000000001" customHeight="1">
      <c r="A34" s="46"/>
      <c r="B34" s="45" t="s">
        <v>145</v>
      </c>
      <c r="C34" s="40" t="s">
        <v>146</v>
      </c>
      <c r="D34" s="47"/>
      <c r="E34" s="25" t="s">
        <v>147</v>
      </c>
      <c r="F34" s="41"/>
    </row>
    <row r="35" spans="1:7" ht="17.100000000000001" customHeight="1">
      <c r="A35" s="48"/>
      <c r="B35" s="45" t="s">
        <v>148</v>
      </c>
      <c r="C35" s="40" t="s">
        <v>149</v>
      </c>
      <c r="D35" s="49"/>
      <c r="E35" s="25" t="s">
        <v>150</v>
      </c>
      <c r="F35" s="41"/>
    </row>
    <row r="36" spans="1:7" ht="27" customHeight="1">
      <c r="A36" s="23" t="s">
        <v>131</v>
      </c>
      <c r="B36" s="23"/>
      <c r="C36" s="23"/>
      <c r="D36" s="23"/>
      <c r="E36" s="23"/>
      <c r="F36" s="23"/>
    </row>
    <row r="37" spans="1:7" ht="17.100000000000001" customHeight="1">
      <c r="A37" s="38" t="s">
        <v>58</v>
      </c>
      <c r="B37" s="50" t="s">
        <v>151</v>
      </c>
      <c r="C37" s="51"/>
      <c r="D37" s="51"/>
      <c r="E37" s="51"/>
      <c r="F37" s="52"/>
    </row>
    <row r="38" spans="1:7" ht="17.100000000000001" customHeight="1">
      <c r="A38" s="42"/>
      <c r="B38" s="50" t="s">
        <v>152</v>
      </c>
      <c r="C38" s="51"/>
      <c r="D38" s="51"/>
      <c r="E38" s="51"/>
      <c r="F38" s="52"/>
    </row>
    <row r="39" spans="1:7" ht="17.100000000000001" customHeight="1">
      <c r="A39" s="42"/>
      <c r="B39" s="50" t="s">
        <v>153</v>
      </c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154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135</v>
      </c>
      <c r="B42" s="50" t="s">
        <v>155</v>
      </c>
      <c r="C42" s="51"/>
      <c r="D42" s="51"/>
      <c r="E42" s="51"/>
      <c r="F42" s="52"/>
    </row>
    <row r="43" spans="1:7" ht="17.100000000000001" customHeight="1">
      <c r="A43" s="46"/>
      <c r="B43" s="75" t="s">
        <v>156</v>
      </c>
      <c r="C43" s="76"/>
      <c r="D43" s="76"/>
      <c r="E43" s="76"/>
      <c r="F43" s="77"/>
    </row>
    <row r="44" spans="1:7" ht="17.100000000000001" customHeight="1">
      <c r="A44" s="46"/>
      <c r="B44" s="78" t="s">
        <v>157</v>
      </c>
      <c r="C44" s="79"/>
      <c r="D44" s="79"/>
      <c r="E44" s="79"/>
      <c r="F44" s="80"/>
    </row>
    <row r="45" spans="1:7" ht="17.100000000000001" customHeight="1">
      <c r="A45" s="48"/>
      <c r="B45" s="50" t="s">
        <v>158</v>
      </c>
      <c r="C45" s="51"/>
      <c r="D45" s="51"/>
      <c r="E45" s="51"/>
      <c r="F45" s="52"/>
    </row>
    <row r="46" spans="1:7" ht="24" customHeight="1">
      <c r="A46" s="23" t="s">
        <v>159</v>
      </c>
      <c r="B46" s="23"/>
      <c r="C46" s="23"/>
      <c r="D46" s="23"/>
      <c r="E46" s="23"/>
      <c r="F46" s="23"/>
    </row>
    <row r="47" spans="1:7" ht="27" customHeight="1">
      <c r="A47" s="59" t="s">
        <v>160</v>
      </c>
      <c r="B47" s="60"/>
      <c r="C47" s="61"/>
      <c r="D47" s="59" t="s">
        <v>161</v>
      </c>
      <c r="E47" s="60"/>
      <c r="F47" s="61"/>
    </row>
    <row r="48" spans="1:7" ht="24" customHeight="1">
      <c r="A48" s="62" t="s">
        <v>162</v>
      </c>
      <c r="B48" s="63"/>
      <c r="C48" s="64"/>
      <c r="D48" s="65" t="s">
        <v>163</v>
      </c>
      <c r="E48" s="66"/>
      <c r="F48" s="67"/>
    </row>
    <row r="49" spans="1:6" ht="17.100000000000001" customHeight="1">
      <c r="A49" s="68" t="s">
        <v>160</v>
      </c>
      <c r="B49" s="69" t="s">
        <v>69</v>
      </c>
      <c r="C49" s="69" t="s">
        <v>164</v>
      </c>
      <c r="D49" s="68" t="s">
        <v>161</v>
      </c>
      <c r="E49" s="69" t="s">
        <v>165</v>
      </c>
      <c r="F49" s="69" t="s">
        <v>72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73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8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73" customWidth="1"/>
    <col min="3" max="3" width="27.77734375" style="73" customWidth="1"/>
    <col min="4" max="4" width="11.77734375" style="73" customWidth="1"/>
    <col min="5" max="5" width="18.44140625" style="73" customWidth="1"/>
    <col min="6" max="6" width="33.109375" style="74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166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374000</v>
      </c>
      <c r="C4" s="13" t="s">
        <v>8</v>
      </c>
      <c r="D4" s="14">
        <v>0.05</v>
      </c>
      <c r="E4" s="15" t="s">
        <v>9</v>
      </c>
      <c r="F4" s="14">
        <v>0.08</v>
      </c>
    </row>
    <row r="5" spans="1:10" ht="17.100000000000001" customHeight="1">
      <c r="A5" s="2" t="s">
        <v>10</v>
      </c>
      <c r="B5" s="16">
        <f>B6-B4</f>
        <v>951500</v>
      </c>
      <c r="C5" s="15" t="s">
        <v>11</v>
      </c>
      <c r="D5" s="14">
        <v>0.06</v>
      </c>
      <c r="E5" s="15" t="s">
        <v>12</v>
      </c>
      <c r="F5" s="14">
        <v>0.06</v>
      </c>
      <c r="G5" s="17">
        <f>B7+B6</f>
        <v>11006600</v>
      </c>
    </row>
    <row r="6" spans="1:10" ht="17.100000000000001" customHeight="1">
      <c r="A6" s="2" t="s">
        <v>13</v>
      </c>
      <c r="B6" s="16">
        <v>1325500</v>
      </c>
      <c r="C6" s="13" t="s">
        <v>14</v>
      </c>
      <c r="D6" s="14">
        <v>0.17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16</v>
      </c>
      <c r="B7" s="16">
        <v>9681100</v>
      </c>
      <c r="C7" s="15" t="s">
        <v>17</v>
      </c>
      <c r="D7" s="14">
        <v>0.26</v>
      </c>
      <c r="E7" s="15" t="s">
        <v>18</v>
      </c>
      <c r="F7" s="14">
        <v>0.25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7.0000000000000007E-2</v>
      </c>
      <c r="E8" s="15"/>
      <c r="F8" s="14"/>
    </row>
    <row r="9" spans="1:10" ht="17.100000000000001" customHeight="1">
      <c r="A9" s="2" t="s">
        <v>21</v>
      </c>
      <c r="B9" s="21">
        <f>B7/B8</f>
        <v>0.16135166666666667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89</v>
      </c>
      <c r="C12" s="6">
        <v>1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75</v>
      </c>
      <c r="C13" s="6">
        <v>2</v>
      </c>
      <c r="D13" s="27"/>
      <c r="E13" s="26"/>
      <c r="F13" s="6"/>
    </row>
    <row r="14" spans="1:10" ht="17.100000000000001" customHeight="1">
      <c r="A14" s="24"/>
      <c r="B14" s="26" t="s">
        <v>76</v>
      </c>
      <c r="C14" s="6">
        <v>2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40</v>
      </c>
      <c r="B31" s="39" t="s">
        <v>41</v>
      </c>
      <c r="C31" s="40" t="s">
        <v>167</v>
      </c>
      <c r="D31" s="38" t="s">
        <v>43</v>
      </c>
      <c r="E31" s="2" t="s">
        <v>41</v>
      </c>
      <c r="F31" s="41" t="s">
        <v>168</v>
      </c>
    </row>
    <row r="32" spans="1:6" ht="17.100000000000001" customHeight="1">
      <c r="A32" s="42"/>
      <c r="B32" s="43" t="s">
        <v>45</v>
      </c>
      <c r="C32" s="40" t="s">
        <v>91</v>
      </c>
      <c r="D32" s="44"/>
      <c r="E32" s="25" t="s">
        <v>47</v>
      </c>
      <c r="F32" s="41" t="s">
        <v>169</v>
      </c>
    </row>
    <row r="33" spans="1:7" ht="17.100000000000001" customHeight="1">
      <c r="A33" s="42"/>
      <c r="B33" s="45" t="s">
        <v>49</v>
      </c>
      <c r="C33" s="40" t="s">
        <v>94</v>
      </c>
      <c r="D33" s="44"/>
      <c r="E33" s="25" t="s">
        <v>51</v>
      </c>
      <c r="F33" s="41" t="s">
        <v>170</v>
      </c>
    </row>
    <row r="34" spans="1:7" ht="17.100000000000001" customHeight="1">
      <c r="A34" s="46"/>
      <c r="B34" s="45" t="s">
        <v>53</v>
      </c>
      <c r="C34" s="40" t="s">
        <v>171</v>
      </c>
      <c r="D34" s="47"/>
      <c r="E34" s="25" t="s">
        <v>55</v>
      </c>
      <c r="F34" s="41"/>
    </row>
    <row r="35" spans="1:7" ht="17.100000000000001" customHeight="1">
      <c r="A35" s="48"/>
      <c r="B35" s="45" t="s">
        <v>56</v>
      </c>
      <c r="C35" s="40" t="s">
        <v>54</v>
      </c>
      <c r="D35" s="49"/>
      <c r="E35" s="25" t="s">
        <v>57</v>
      </c>
      <c r="F35" s="41"/>
    </row>
    <row r="36" spans="1:7" ht="27" customHeight="1">
      <c r="A36" s="23" t="s">
        <v>39</v>
      </c>
      <c r="B36" s="23"/>
      <c r="C36" s="23"/>
      <c r="D36" s="23"/>
      <c r="E36" s="23"/>
      <c r="F36" s="23"/>
    </row>
    <row r="37" spans="1:7" ht="17.100000000000001" customHeight="1">
      <c r="A37" s="38" t="s">
        <v>58</v>
      </c>
      <c r="B37" s="50" t="s">
        <v>172</v>
      </c>
      <c r="C37" s="51"/>
      <c r="D37" s="51"/>
      <c r="E37" s="51"/>
      <c r="F37" s="52"/>
    </row>
    <row r="38" spans="1:7" ht="17.100000000000001" customHeight="1">
      <c r="A38" s="42"/>
      <c r="B38" s="50" t="s">
        <v>173</v>
      </c>
      <c r="C38" s="51"/>
      <c r="D38" s="51"/>
      <c r="E38" s="51"/>
      <c r="F38" s="52"/>
    </row>
    <row r="39" spans="1:7" ht="17.100000000000001" customHeight="1">
      <c r="A39" s="42"/>
      <c r="B39" s="50" t="s">
        <v>174</v>
      </c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t="s">
        <v>61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8" t="s">
        <v>43</v>
      </c>
      <c r="B42" s="50" t="s">
        <v>175</v>
      </c>
      <c r="C42" s="51"/>
      <c r="D42" s="51"/>
      <c r="E42" s="51"/>
      <c r="F42" s="52"/>
    </row>
    <row r="43" spans="1:7" ht="17.100000000000001" customHeight="1">
      <c r="A43" s="46"/>
      <c r="B43" s="50" t="s">
        <v>176</v>
      </c>
      <c r="C43" s="51"/>
      <c r="D43" s="51"/>
      <c r="E43" s="51"/>
      <c r="F43" s="52"/>
    </row>
    <row r="44" spans="1:7" ht="17.100000000000001" customHeight="1">
      <c r="A44" s="46"/>
      <c r="B44" s="50" t="s">
        <v>177</v>
      </c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3" t="s">
        <v>66</v>
      </c>
      <c r="B46" s="23"/>
      <c r="C46" s="23"/>
      <c r="D46" s="23"/>
      <c r="E46" s="23"/>
      <c r="F46" s="23"/>
    </row>
    <row r="47" spans="1:7" ht="27" customHeight="1">
      <c r="A47" s="59" t="s">
        <v>40</v>
      </c>
      <c r="B47" s="60"/>
      <c r="C47" s="61"/>
      <c r="D47" s="59" t="s">
        <v>43</v>
      </c>
      <c r="E47" s="60"/>
      <c r="F47" s="61"/>
    </row>
    <row r="48" spans="1:7" ht="24" customHeight="1">
      <c r="A48" s="62" t="s">
        <v>67</v>
      </c>
      <c r="B48" s="63"/>
      <c r="C48" s="64"/>
      <c r="D48" s="65" t="s">
        <v>68</v>
      </c>
      <c r="E48" s="66"/>
      <c r="F48" s="67"/>
    </row>
    <row r="49" spans="1:6" ht="17.100000000000001" customHeight="1">
      <c r="A49" s="68" t="s">
        <v>40</v>
      </c>
      <c r="B49" s="69" t="s">
        <v>69</v>
      </c>
      <c r="C49" s="69" t="s">
        <v>70</v>
      </c>
      <c r="D49" s="68" t="s">
        <v>43</v>
      </c>
      <c r="E49" s="69" t="s">
        <v>71</v>
      </c>
      <c r="F49" s="69" t="s">
        <v>72</v>
      </c>
    </row>
    <row r="50" spans="1:6" ht="17.100000000000001" customHeight="1">
      <c r="A50" s="68"/>
      <c r="B50" s="70"/>
      <c r="C50" s="70"/>
      <c r="D50" s="71"/>
      <c r="E50" s="70"/>
      <c r="F50" s="72"/>
    </row>
    <row r="51" spans="1:6" ht="17.100000000000001" customHeight="1">
      <c r="A51" s="68"/>
      <c r="B51" s="70"/>
      <c r="C51" s="70"/>
      <c r="D51" s="71"/>
      <c r="E51" s="70"/>
      <c r="F51" s="72"/>
    </row>
    <row r="52" spans="1:6" ht="17.100000000000001" customHeight="1">
      <c r="A52" s="68"/>
      <c r="B52" s="70"/>
      <c r="C52" s="70"/>
      <c r="D52" s="71"/>
      <c r="E52" s="70"/>
      <c r="F52" s="72"/>
    </row>
    <row r="53" spans="1:6" ht="15" customHeight="1"/>
    <row r="54" spans="1:6" ht="15" customHeight="1">
      <c r="F54" s="74" t="s">
        <v>73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9월1일</vt:lpstr>
      <vt:lpstr>9월2일</vt:lpstr>
      <vt:lpstr>9월3일</vt:lpstr>
      <vt:lpstr>9월4일</vt:lpstr>
      <vt:lpstr>9월5일</vt:lpstr>
      <vt:lpstr>'9월1일'!Print_Area</vt:lpstr>
      <vt:lpstr>'9월2일'!Print_Area</vt:lpstr>
      <vt:lpstr>'9월3일'!Print_Area</vt:lpstr>
      <vt:lpstr>'9월4일'!Print_Area</vt:lpstr>
      <vt:lpstr>'9월5일'!Print_Area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2016-09-07T07:14:40Z</dcterms:created>
  <dcterms:modified xsi:type="dcterms:W3CDTF">2016-09-07T07:15:59Z</dcterms:modified>
</cp:coreProperties>
</file>