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광주 꼴라메르카토2\Desktop\"/>
    </mc:Choice>
  </mc:AlternateContent>
  <bookViews>
    <workbookView xWindow="0" yWindow="0" windowWidth="28800" windowHeight="12165" tabRatio="689" firstSheet="14" activeTab="28"/>
  </bookViews>
  <sheets>
    <sheet name="9월1일" sheetId="1" r:id="rId1"/>
    <sheet name="9월2일" sheetId="2" r:id="rId2"/>
    <sheet name="9월3일" sheetId="3" r:id="rId3"/>
    <sheet name="9월4일" sheetId="4" r:id="rId4"/>
    <sheet name="9월5일" sheetId="5" r:id="rId5"/>
    <sheet name="9월6일" sheetId="7" r:id="rId6"/>
    <sheet name="9월7일" sheetId="8" r:id="rId7"/>
    <sheet name="9월8일" sheetId="9" r:id="rId8"/>
    <sheet name="9월9일" sheetId="10" r:id="rId9"/>
    <sheet name="9월10일" sheetId="11" r:id="rId10"/>
    <sheet name="9월11일" sheetId="12" r:id="rId11"/>
    <sheet name="9월12일" sheetId="13" r:id="rId12"/>
    <sheet name="9월13일" sheetId="14" r:id="rId13"/>
    <sheet name="9월14일" sheetId="15" r:id="rId14"/>
    <sheet name="9월16일" sheetId="17" r:id="rId15"/>
    <sheet name="9월17일" sheetId="18" r:id="rId16"/>
    <sheet name="9월18일)" sheetId="19" r:id="rId17"/>
    <sheet name="9월19일" sheetId="20" r:id="rId18"/>
    <sheet name="9월20일" sheetId="21" r:id="rId19"/>
    <sheet name="9월21일" sheetId="22" r:id="rId20"/>
    <sheet name="9월22일" sheetId="23" r:id="rId21"/>
    <sheet name="9월23일" sheetId="24" r:id="rId22"/>
    <sheet name="9월24일" sheetId="25" r:id="rId23"/>
    <sheet name="9월25일" sheetId="26" r:id="rId24"/>
    <sheet name="9월26일" sheetId="27" r:id="rId25"/>
    <sheet name="9월27일" sheetId="28" r:id="rId26"/>
    <sheet name="9월28일" sheetId="29" r:id="rId27"/>
    <sheet name="9월29일" sheetId="30" r:id="rId28"/>
    <sheet name="9월30일" sheetId="31" r:id="rId29"/>
  </sheets>
  <definedNames>
    <definedName name="_xlnm.Print_Area" localSheetId="9">'9월10일'!$A$1:$F$49</definedName>
    <definedName name="_xlnm.Print_Area" localSheetId="10">'9월11일'!$A$1:$F$49</definedName>
    <definedName name="_xlnm.Print_Area" localSheetId="11">'9월12일'!$A$1:$F$49</definedName>
    <definedName name="_xlnm.Print_Area" localSheetId="12">'9월13일'!$A$1:$F$49</definedName>
    <definedName name="_xlnm.Print_Area" localSheetId="13">'9월14일'!$A$1:$F$49</definedName>
    <definedName name="_xlnm.Print_Area" localSheetId="14">'9월16일'!$A$1:$F$49</definedName>
    <definedName name="_xlnm.Print_Area" localSheetId="15">'9월17일'!$A$1:$F$49</definedName>
    <definedName name="_xlnm.Print_Area" localSheetId="16">'9월18일)'!$A$1:$F$49</definedName>
    <definedName name="_xlnm.Print_Area" localSheetId="17">'9월19일'!$A$1:$F$49</definedName>
    <definedName name="_xlnm.Print_Area" localSheetId="0">'9월1일'!$A$1:$F$49</definedName>
    <definedName name="_xlnm.Print_Area" localSheetId="18">'9월20일'!$A$1:$F$49</definedName>
    <definedName name="_xlnm.Print_Area" localSheetId="19">'9월21일'!$A$1:$F$49</definedName>
    <definedName name="_xlnm.Print_Area" localSheetId="20">'9월22일'!$A$1:$F$49</definedName>
    <definedName name="_xlnm.Print_Area" localSheetId="21">'9월23일'!$A$1:$F$49</definedName>
    <definedName name="_xlnm.Print_Area" localSheetId="22">'9월24일'!$A$1:$F$49</definedName>
    <definedName name="_xlnm.Print_Area" localSheetId="23">'9월25일'!$A$1:$F$49</definedName>
    <definedName name="_xlnm.Print_Area" localSheetId="24">'9월26일'!$A$1:$F$49</definedName>
    <definedName name="_xlnm.Print_Area" localSheetId="25">'9월27일'!$A$1:$F$49</definedName>
    <definedName name="_xlnm.Print_Area" localSheetId="26">'9월28일'!$A$1:$F$49</definedName>
    <definedName name="_xlnm.Print_Area" localSheetId="27">'9월29일'!$A$1:$F$49</definedName>
    <definedName name="_xlnm.Print_Area" localSheetId="1">'9월2일'!$A$1:$F$49</definedName>
    <definedName name="_xlnm.Print_Area" localSheetId="28">'9월30일'!$A$1:$F$49</definedName>
    <definedName name="_xlnm.Print_Area" localSheetId="2">'9월3일'!$A$1:$F$49</definedName>
    <definedName name="_xlnm.Print_Area" localSheetId="3">'9월4일'!$A$1:$F$49</definedName>
    <definedName name="_xlnm.Print_Area" localSheetId="4">'9월5일'!$A$1:$F$49</definedName>
    <definedName name="_xlnm.Print_Area" localSheetId="5">'9월6일'!$A$1:$F$49</definedName>
    <definedName name="_xlnm.Print_Area" localSheetId="6">'9월7일'!$A$1:$F$49</definedName>
    <definedName name="_xlnm.Print_Area" localSheetId="7">'9월8일'!$A$1:$F$49</definedName>
    <definedName name="_xlnm.Print_Area" localSheetId="8">'9월9일'!$A$1:$F$49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1" l="1"/>
  <c r="G5" i="31"/>
  <c r="B5" i="31"/>
  <c r="G2" i="31"/>
  <c r="B5" i="30" l="1"/>
  <c r="B9" i="30" l="1"/>
  <c r="G5" i="30"/>
  <c r="G2" i="30"/>
  <c r="B5" i="29" l="1"/>
  <c r="B5" i="28"/>
  <c r="B5" i="27"/>
  <c r="B9" i="29" l="1"/>
  <c r="G5" i="29"/>
  <c r="G2" i="29"/>
  <c r="B9" i="28"/>
  <c r="G5" i="28"/>
  <c r="G2" i="28"/>
  <c r="B9" i="27"/>
  <c r="G5" i="27"/>
  <c r="G2" i="27"/>
  <c r="B9" i="26"/>
  <c r="G5" i="26"/>
  <c r="B5" i="26"/>
  <c r="G2" i="26"/>
  <c r="B9" i="25" l="1"/>
  <c r="G5" i="25"/>
  <c r="B5" i="25"/>
  <c r="G2" i="25"/>
  <c r="B9" i="24"/>
  <c r="G5" i="24"/>
  <c r="B5" i="24"/>
  <c r="G2" i="24"/>
  <c r="B9" i="23"/>
  <c r="G5" i="23"/>
  <c r="B5" i="23"/>
  <c r="G2" i="23"/>
  <c r="B9" i="22" l="1"/>
  <c r="G5" i="22"/>
  <c r="B5" i="22"/>
  <c r="G2" i="22"/>
  <c r="B9" i="21"/>
  <c r="G5" i="21"/>
  <c r="B5" i="21"/>
  <c r="G2" i="21"/>
  <c r="B9" i="20"/>
  <c r="G5" i="20"/>
  <c r="B5" i="20"/>
  <c r="G2" i="20"/>
  <c r="B9" i="19" l="1"/>
  <c r="G5" i="19"/>
  <c r="B5" i="19"/>
  <c r="G2" i="19"/>
  <c r="B9" i="18" l="1"/>
  <c r="G5" i="18"/>
  <c r="B5" i="18"/>
  <c r="G2" i="18"/>
  <c r="B9" i="17"/>
  <c r="G5" i="17"/>
  <c r="G2" i="17"/>
  <c r="B9" i="15"/>
  <c r="G5" i="15"/>
  <c r="B5" i="15"/>
  <c r="G2" i="15"/>
  <c r="B9" i="14" l="1"/>
  <c r="G5" i="14"/>
  <c r="B5" i="14"/>
  <c r="G2" i="14"/>
  <c r="B9" i="13"/>
  <c r="G5" i="13"/>
  <c r="B5" i="13"/>
  <c r="G2" i="13"/>
  <c r="B9" i="12"/>
  <c r="G5" i="12"/>
  <c r="B5" i="12"/>
  <c r="G2" i="12"/>
  <c r="B9" i="11" l="1"/>
  <c r="G5" i="11"/>
  <c r="B5" i="11"/>
  <c r="G2" i="11"/>
  <c r="B9" i="10"/>
  <c r="G5" i="10"/>
  <c r="B5" i="10"/>
  <c r="G2" i="10"/>
  <c r="B9" i="9"/>
  <c r="G5" i="9"/>
  <c r="B5" i="9"/>
  <c r="G2" i="9"/>
  <c r="B9" i="8" l="1"/>
  <c r="G5" i="8"/>
  <c r="B5" i="8"/>
  <c r="G2" i="8"/>
  <c r="B9" i="7" l="1"/>
  <c r="G5" i="7"/>
  <c r="B5" i="7"/>
  <c r="G2" i="7"/>
  <c r="B9" i="5" l="1"/>
  <c r="G5" i="5"/>
  <c r="B5" i="5"/>
  <c r="G2" i="5"/>
  <c r="B9" i="4"/>
  <c r="G5" i="4"/>
  <c r="B5" i="4"/>
  <c r="G2" i="4"/>
  <c r="B9" i="3"/>
  <c r="G5" i="3"/>
  <c r="B5" i="3"/>
  <c r="G2" i="3"/>
  <c r="G2" i="2" l="1"/>
  <c r="B5" i="2"/>
  <c r="G5" i="2"/>
  <c r="B9" i="2"/>
  <c r="G2" i="1"/>
  <c r="B5" i="1"/>
  <c r="G5" i="1"/>
  <c r="B9" i="1"/>
</calcChain>
</file>

<file path=xl/sharedStrings.xml><?xml version="1.0" encoding="utf-8"?>
<sst xmlns="http://schemas.openxmlformats.org/spreadsheetml/2006/main" count="2378" uniqueCount="357">
  <si>
    <t xml:space="preserve"> </t>
  </si>
  <si>
    <t xml:space="preserve">사용내역 </t>
  </si>
  <si>
    <t>금액</t>
    <phoneticPr fontId="6" type="noConversion"/>
  </si>
  <si>
    <t>Hall</t>
    <phoneticPr fontId="6" type="noConversion"/>
  </si>
  <si>
    <t>사용내역</t>
    <phoneticPr fontId="6" type="noConversion"/>
  </si>
  <si>
    <t xml:space="preserve">금액 </t>
  </si>
  <si>
    <t>Kitchen</t>
    <phoneticPr fontId="6" type="noConversion"/>
  </si>
  <si>
    <t>총금액</t>
    <phoneticPr fontId="6" type="noConversion"/>
  </si>
  <si>
    <t xml:space="preserve">  전도금 사용내역 </t>
    <phoneticPr fontId="6" type="noConversion"/>
  </si>
  <si>
    <t xml:space="preserve">  기물파손율 </t>
    <phoneticPr fontId="6" type="noConversion"/>
  </si>
  <si>
    <t>ㅕ</t>
    <phoneticPr fontId="2" type="noConversion"/>
  </si>
  <si>
    <t>박종현 사원 알타리무 피클 생산</t>
    <phoneticPr fontId="2" type="noConversion"/>
  </si>
  <si>
    <t>최영환 계장 오븐 청소</t>
    <phoneticPr fontId="2" type="noConversion"/>
  </si>
  <si>
    <t>Kitchen</t>
  </si>
  <si>
    <t>* 보고  및 특이사항</t>
    <phoneticPr fontId="6" type="noConversion"/>
  </si>
  <si>
    <t>* Part Time</t>
    <phoneticPr fontId="6" type="noConversion"/>
  </si>
  <si>
    <t>* Main</t>
    <phoneticPr fontId="6" type="noConversion"/>
  </si>
  <si>
    <t>* Section 3F</t>
    <phoneticPr fontId="6" type="noConversion"/>
  </si>
  <si>
    <t>최영환 계장</t>
    <phoneticPr fontId="2" type="noConversion"/>
  </si>
  <si>
    <t xml:space="preserve">* Pasta </t>
    <phoneticPr fontId="6" type="noConversion"/>
  </si>
  <si>
    <t>천상목 박가영 사원</t>
    <phoneticPr fontId="2" type="noConversion"/>
  </si>
  <si>
    <t>* Section B</t>
    <phoneticPr fontId="6" type="noConversion"/>
  </si>
  <si>
    <t>박종현,강민우 사원</t>
    <phoneticPr fontId="2" type="noConversion"/>
  </si>
  <si>
    <t>* Pizza</t>
    <phoneticPr fontId="6" type="noConversion"/>
  </si>
  <si>
    <t>이두영 사원</t>
    <phoneticPr fontId="2" type="noConversion"/>
  </si>
  <si>
    <t>* Section A</t>
    <phoneticPr fontId="6" type="noConversion"/>
  </si>
  <si>
    <t>허지영 사원</t>
    <phoneticPr fontId="2" type="noConversion"/>
  </si>
  <si>
    <t>* Salad</t>
    <phoneticPr fontId="6" type="noConversion"/>
  </si>
  <si>
    <t>* D/O</t>
    <phoneticPr fontId="6" type="noConversion"/>
  </si>
  <si>
    <t>김성민 (훈련),민지홍 하프근무</t>
    <phoneticPr fontId="2" type="noConversion"/>
  </si>
  <si>
    <t xml:space="preserve">오후 </t>
  </si>
  <si>
    <t>오전</t>
    <phoneticPr fontId="6" type="noConversion"/>
  </si>
  <si>
    <t>비고</t>
    <phoneticPr fontId="6" type="noConversion"/>
  </si>
  <si>
    <t>인원</t>
    <phoneticPr fontId="6" type="noConversion"/>
  </si>
  <si>
    <t>예약명</t>
    <phoneticPr fontId="6" type="noConversion"/>
  </si>
  <si>
    <t xml:space="preserve">시간 </t>
    <phoneticPr fontId="6" type="noConversion"/>
  </si>
  <si>
    <t>Daily Worst</t>
    <phoneticPr fontId="6" type="noConversion"/>
  </si>
  <si>
    <t>Daily Best</t>
    <phoneticPr fontId="6" type="noConversion"/>
  </si>
  <si>
    <t>데일리 판매수량</t>
    <phoneticPr fontId="6" type="noConversion"/>
  </si>
  <si>
    <t>분류</t>
    <phoneticPr fontId="6" type="noConversion"/>
  </si>
  <si>
    <t>판매량(누적)</t>
    <phoneticPr fontId="6" type="noConversion"/>
  </si>
  <si>
    <t xml:space="preserve"> 추천메뉴</t>
    <phoneticPr fontId="6" type="noConversion"/>
  </si>
  <si>
    <t>금주 추천메뉴</t>
    <phoneticPr fontId="6" type="noConversion"/>
  </si>
  <si>
    <t xml:space="preserve">  금주의 추천메뉴 및 Daily (Best &amp; Worst) </t>
    <phoneticPr fontId="6" type="noConversion"/>
  </si>
  <si>
    <t>목표매출 달성도</t>
    <phoneticPr fontId="6" type="noConversion"/>
  </si>
  <si>
    <t>Risotto</t>
    <phoneticPr fontId="6" type="noConversion"/>
  </si>
  <si>
    <t>목표매출</t>
    <phoneticPr fontId="6" type="noConversion"/>
  </si>
  <si>
    <t>Wine &amp; Beverage</t>
  </si>
  <si>
    <t>Pasta</t>
    <phoneticPr fontId="6" type="noConversion"/>
  </si>
  <si>
    <t>누적매출</t>
    <phoneticPr fontId="6" type="noConversion"/>
  </si>
  <si>
    <t>Set(Dinner)</t>
  </si>
  <si>
    <t>Pizza</t>
    <phoneticPr fontId="6" type="noConversion"/>
  </si>
  <si>
    <t>총매출</t>
    <phoneticPr fontId="6" type="noConversion"/>
  </si>
  <si>
    <t>Set(Lunch)</t>
  </si>
  <si>
    <t>Appetizer</t>
  </si>
  <si>
    <t>디너</t>
    <phoneticPr fontId="6" type="noConversion"/>
  </si>
  <si>
    <t>Main</t>
  </si>
  <si>
    <t>Salad</t>
    <phoneticPr fontId="6" type="noConversion"/>
  </si>
  <si>
    <t>런치</t>
    <phoneticPr fontId="6" type="noConversion"/>
  </si>
  <si>
    <t>판매율</t>
  </si>
  <si>
    <t>주요판매분석</t>
  </si>
  <si>
    <t>주요판매분석</t>
    <phoneticPr fontId="6" type="noConversion"/>
  </si>
  <si>
    <t xml:space="preserve">  일일매출내역</t>
    <phoneticPr fontId="6" type="noConversion"/>
  </si>
  <si>
    <t>대표</t>
  </si>
  <si>
    <t>작성일자</t>
  </si>
  <si>
    <t>강민우 사원 초리조 롱 피자 교육 및 시식</t>
    <phoneticPr fontId="2" type="noConversion"/>
  </si>
  <si>
    <t>민지홍 사원 삼계 작업 및 치킨스톡 생산</t>
    <phoneticPr fontId="2" type="noConversion"/>
  </si>
  <si>
    <t>주방 트렌치 청소 및 후드 필터 청소</t>
    <phoneticPr fontId="2" type="noConversion"/>
  </si>
  <si>
    <t>민지홍 사원</t>
    <phoneticPr fontId="2" type="noConversion"/>
  </si>
  <si>
    <t>김성민 사원</t>
    <phoneticPr fontId="2" type="noConversion"/>
  </si>
  <si>
    <t>2016-09.01</t>
    <phoneticPr fontId="2" type="noConversion"/>
  </si>
  <si>
    <t>버섯 샐러드</t>
    <phoneticPr fontId="2" type="noConversion"/>
  </si>
  <si>
    <t>초리조 롱피자</t>
    <phoneticPr fontId="2" type="noConversion"/>
  </si>
  <si>
    <t>날치알 파스타</t>
    <phoneticPr fontId="2" type="noConversion"/>
  </si>
  <si>
    <t>김하림 사원</t>
    <phoneticPr fontId="2" type="noConversion"/>
  </si>
  <si>
    <t xml:space="preserve">런치에는 단품파스타 위주로 판매가 많이 되었습니다 </t>
    <phoneticPr fontId="2" type="noConversion"/>
  </si>
  <si>
    <t>날씨가 많이 시원해져 테라스 문 개방과 야외 테이블 초와 등을 세팅을 하였고 그결과 몇몇 손님들이 식사를 하심</t>
    <phoneticPr fontId="2" type="noConversion"/>
  </si>
  <si>
    <t xml:space="preserve">한번 방문했던 손님이 지인4명과 재방문 테라스에서 단품요리와 와인 5병을 드심 매장이 너무 좋아서 와인을먹는데 외국에 온기분이라고 함  </t>
    <phoneticPr fontId="2" type="noConversion"/>
  </si>
  <si>
    <t>레드 와인이 많이 남아 과일과 치즈를 서비스로 드렸습니다 .기분 좋게 가시면서  예약도 하고 감</t>
    <phoneticPr fontId="2" type="noConversion"/>
  </si>
  <si>
    <t>2016-09.02</t>
    <phoneticPr fontId="2" type="noConversion"/>
  </si>
  <si>
    <t xml:space="preserve">초리조 롱 피자 </t>
    <phoneticPr fontId="2" type="noConversion"/>
  </si>
  <si>
    <t>날치알 크림 파스타</t>
    <phoneticPr fontId="2" type="noConversion"/>
  </si>
  <si>
    <t>박가영 사원(C-)</t>
    <phoneticPr fontId="2" type="noConversion"/>
  </si>
  <si>
    <t>천상목 김하림 사원</t>
    <phoneticPr fontId="2" type="noConversion"/>
  </si>
  <si>
    <t>간부 미팅 진행 과 홀 주방 직원들 미팅한 내용 교육 실시</t>
    <phoneticPr fontId="2" type="noConversion"/>
  </si>
  <si>
    <t>홀직원들의 개개인의 임무 파트 할일등 재 교육 및 확인</t>
    <phoneticPr fontId="2" type="noConversion"/>
  </si>
  <si>
    <t>런치에 set와 코스요리를 이용손님이 많았습니다 그중 단골손님들도 많이 방문</t>
    <phoneticPr fontId="2" type="noConversion"/>
  </si>
  <si>
    <t>가족단위로 손님 층이 많이 방문하였고 디너에는 테라스 이용 손님이 많음</t>
    <phoneticPr fontId="2" type="noConversion"/>
  </si>
  <si>
    <t>박종현 사원</t>
    <phoneticPr fontId="2" type="noConversion"/>
  </si>
  <si>
    <t>강민우 사원</t>
    <phoneticPr fontId="2" type="noConversion"/>
  </si>
  <si>
    <t>민지홍,김성민 사원</t>
    <phoneticPr fontId="2" type="noConversion"/>
  </si>
  <si>
    <t>김성민 사원 파스타 기계 청소 및 점검</t>
    <phoneticPr fontId="2" type="noConversion"/>
  </si>
  <si>
    <t>민지홍,강민우 사원 칠링박스 , 면탕기 , 디쉬워머 청소</t>
    <phoneticPr fontId="2" type="noConversion"/>
  </si>
  <si>
    <t>민지홍,강민우 사원</t>
    <phoneticPr fontId="2" type="noConversion"/>
  </si>
  <si>
    <t>김성민 사원 핫파트 냉장고 대청소</t>
    <phoneticPr fontId="2" type="noConversion"/>
  </si>
  <si>
    <t>허지영 사원 티라미수 생산 및 체크</t>
    <phoneticPr fontId="2" type="noConversion"/>
  </si>
  <si>
    <t>박종현 사원 도우 생산 및 테이스팅 체크</t>
    <phoneticPr fontId="2" type="noConversion"/>
  </si>
  <si>
    <t>최영환 계장,허지영 사원</t>
    <phoneticPr fontId="2" type="noConversion"/>
  </si>
  <si>
    <t>김성민,민지홍 사원</t>
    <phoneticPr fontId="2" type="noConversion"/>
  </si>
  <si>
    <t>2016-09.03</t>
    <phoneticPr fontId="2" type="noConversion"/>
  </si>
  <si>
    <t>루꼴라 피자</t>
    <phoneticPr fontId="2" type="noConversion"/>
  </si>
  <si>
    <t>우오바</t>
    <phoneticPr fontId="2" type="noConversion"/>
  </si>
  <si>
    <t>이두영 사원</t>
    <phoneticPr fontId="2" type="noConversion"/>
  </si>
  <si>
    <t>천상목 박가영 사원</t>
    <phoneticPr fontId="2" type="noConversion"/>
  </si>
  <si>
    <t>천상목 김하림 사원</t>
    <phoneticPr fontId="2" type="noConversion"/>
  </si>
  <si>
    <t>런치에는 아이 엄마위주로 방문이 많았으며 피자와 파스타 단품으로 식사를 많이 함</t>
    <phoneticPr fontId="2" type="noConversion"/>
  </si>
  <si>
    <t>디너에는 와인을 좀더 푸쉬하기 위해 와인잔과 초를 이용해 분위기를 내고 손님들에게도 와인을 푸쉬함</t>
    <phoneticPr fontId="2" type="noConversion"/>
  </si>
  <si>
    <t>Bar 냉장고 청소 실시 테이크아웃 소모품 체크와 정리  실시</t>
    <phoneticPr fontId="2" type="noConversion"/>
  </si>
  <si>
    <t>2016-09.04</t>
    <phoneticPr fontId="2" type="noConversion"/>
  </si>
  <si>
    <t>시저 샐러드</t>
    <phoneticPr fontId="2" type="noConversion"/>
  </si>
  <si>
    <t>홍합탕</t>
    <phoneticPr fontId="2" type="noConversion"/>
  </si>
  <si>
    <t>천상목 주임(A-). 박가영 사원</t>
    <phoneticPr fontId="2" type="noConversion"/>
  </si>
  <si>
    <t>이두영 김하림 사원</t>
    <phoneticPr fontId="2" type="noConversion"/>
  </si>
  <si>
    <t>런치에는 set메뉴가 많이 판매가돠었으며 어머님 손님들이 많이 방문함</t>
    <phoneticPr fontId="2" type="noConversion"/>
  </si>
  <si>
    <t>디너에는 단골 위주의 손님이 많이 방문하였는데 디너 코스요리와 하우스 와인을 드심 최근에 들어 단골 손님들이 다른 지인들을 데리고 많이 방문함</t>
    <phoneticPr fontId="2" type="noConversion"/>
  </si>
  <si>
    <t>그래서 와인들 드실때 서비스로 올리브오일과 치즈르 조금씩 서비스로 드림</t>
    <phoneticPr fontId="2" type="noConversion"/>
  </si>
  <si>
    <t>홀직원 재교육( 자기 섹션에서 할일 서로간의 전달사항이 잘이루어 지도록 교육)</t>
    <phoneticPr fontId="2" type="noConversion"/>
  </si>
  <si>
    <t>2016-09.05</t>
    <phoneticPr fontId="2" type="noConversion"/>
  </si>
  <si>
    <t>천상목 주임</t>
    <phoneticPr fontId="2" type="noConversion"/>
  </si>
  <si>
    <t>이두영 박가영 사원</t>
    <phoneticPr fontId="2" type="noConversion"/>
  </si>
  <si>
    <t>홀 유리청소 실시</t>
    <phoneticPr fontId="2" type="noConversion"/>
  </si>
  <si>
    <t>쇼파 옆면 틈새 먼지 청소 3층 바닥청소 실시함</t>
    <phoneticPr fontId="2" type="noConversion"/>
  </si>
  <si>
    <t>금일은 단품 파스타 위주의 메뉴가 많이 판매가 되었으며 주변 회사 직원들이 런치에 자주 점심을 드시고 감</t>
    <phoneticPr fontId="2" type="noConversion"/>
  </si>
  <si>
    <t>2016-09.06</t>
    <phoneticPr fontId="2" type="noConversion"/>
  </si>
  <si>
    <t>깔라마리</t>
    <phoneticPr fontId="2" type="noConversion"/>
  </si>
  <si>
    <t xml:space="preserve">런치에는 유아복 매장에서 쇼핑을 하고 온 손님이 많았고 런치set메뉴를 많이 드심 </t>
    <phoneticPr fontId="2" type="noConversion"/>
  </si>
  <si>
    <t>주로 어린이 엄마들이 많이 런치에 방문합니다 그래서 대부분 단품 파스타와 피자를 시킴</t>
    <phoneticPr fontId="2" type="noConversion"/>
  </si>
  <si>
    <t>테라스에 있는 화분정리 (물주기 , 위치조정등)</t>
    <phoneticPr fontId="2" type="noConversion"/>
  </si>
  <si>
    <t>디너에는 단골 손님들이 단품과 와인을 테라스에서 식사를 많이 하심 날씨가 밤에는 시원해져 테라스를 많이 이용</t>
    <phoneticPr fontId="2" type="noConversion"/>
  </si>
  <si>
    <t>최영환 계장</t>
    <phoneticPr fontId="2" type="noConversion"/>
  </si>
  <si>
    <t>임진환 대리,박종현 사원</t>
    <phoneticPr fontId="2" type="noConversion"/>
  </si>
  <si>
    <t>* 보고  및 특이사항</t>
    <phoneticPr fontId="6" type="noConversion"/>
  </si>
  <si>
    <t>허지영 사원 디저트 생산</t>
    <phoneticPr fontId="2" type="noConversion"/>
  </si>
  <si>
    <t>8일 테이스팅 메뉴 미장</t>
    <phoneticPr fontId="2" type="noConversion"/>
  </si>
  <si>
    <t>민지홍 사원 후드 청소 및 칠링기 세척</t>
    <phoneticPr fontId="2" type="noConversion"/>
  </si>
  <si>
    <t>각 파트 냉장고 정리 및 청소</t>
    <phoneticPr fontId="2" type="noConversion"/>
  </si>
  <si>
    <t>박종현,(휴가) 민지홍사원(하프근무)</t>
    <phoneticPr fontId="2" type="noConversion"/>
  </si>
  <si>
    <t>최영환 계장</t>
    <phoneticPr fontId="2" type="noConversion"/>
  </si>
  <si>
    <t>김성민사원</t>
    <phoneticPr fontId="2" type="noConversion"/>
  </si>
  <si>
    <t>최영환 계장 도우 생산 및 피자섹션 리체크</t>
    <phoneticPr fontId="2" type="noConversion"/>
  </si>
  <si>
    <t>김성민 사원 스토브 청소 및 그릴 청소</t>
    <phoneticPr fontId="2" type="noConversion"/>
  </si>
  <si>
    <t>박종현(휴가),민지홍 사원</t>
    <phoneticPr fontId="2" type="noConversion"/>
  </si>
  <si>
    <t>최영환 계장 메인 치킨 시연 및 테이스팅</t>
    <phoneticPr fontId="2" type="noConversion"/>
  </si>
  <si>
    <t>임진환 대리 파스타 아마트리치아나 시연 및 테이스팅</t>
    <phoneticPr fontId="2" type="noConversion"/>
  </si>
  <si>
    <t>박종현(휴가)</t>
    <phoneticPr fontId="2" type="noConversion"/>
  </si>
  <si>
    <t>아뮤즈 전어 튀김 변경</t>
    <phoneticPr fontId="2" type="noConversion"/>
  </si>
  <si>
    <t>김성민 사원 단호박 스프 생산</t>
    <phoneticPr fontId="2" type="noConversion"/>
  </si>
  <si>
    <t>최영환 계장</t>
    <phoneticPr fontId="2" type="noConversion"/>
  </si>
  <si>
    <t>트렌치 청소 및 싱크대 밑 다이 청소</t>
    <phoneticPr fontId="2" type="noConversion"/>
  </si>
  <si>
    <t>허지영 사원 티라미수 생산 및 테이스팅</t>
    <phoneticPr fontId="2" type="noConversion"/>
  </si>
  <si>
    <t>임진환 대리</t>
    <phoneticPr fontId="2" type="noConversion"/>
  </si>
  <si>
    <t>박종현 사원 워크인 냉장고 바닥 청소 및 식자재 체크</t>
    <phoneticPr fontId="2" type="noConversion"/>
  </si>
  <si>
    <t>민지홍 사원 공산품 유통기한 체크 및 정리</t>
    <phoneticPr fontId="2" type="noConversion"/>
  </si>
  <si>
    <t>임진환대리,김성민사원</t>
    <phoneticPr fontId="2" type="noConversion"/>
  </si>
  <si>
    <t>핫파트 후드 청소 및 후득 찌든떼 제거</t>
    <phoneticPr fontId="2" type="noConversion"/>
  </si>
  <si>
    <t>민지홍 사원 식자재 관리 교육</t>
    <phoneticPr fontId="2" type="noConversion"/>
  </si>
  <si>
    <t>2016-09.07</t>
    <phoneticPr fontId="2" type="noConversion"/>
  </si>
  <si>
    <t>홍합탕</t>
    <phoneticPr fontId="2" type="noConversion"/>
  </si>
  <si>
    <t>홀 청소 실시 (선반대 쇼파 틈새 유리창)</t>
    <phoneticPr fontId="2" type="noConversion"/>
  </si>
  <si>
    <t>런치에는 단골위주의 손님이 방문과 단품식사 위주로 드심</t>
    <phoneticPr fontId="2" type="noConversion"/>
  </si>
  <si>
    <t>2016-09.08</t>
    <phoneticPr fontId="2" type="noConversion"/>
  </si>
  <si>
    <t>토마토 해산물 파스타</t>
    <phoneticPr fontId="2" type="noConversion"/>
  </si>
  <si>
    <t>디너에는 KS병원장 님 디너코스 요리 식사 함(단골) 다음날에도 3층 예약 함</t>
    <phoneticPr fontId="2" type="noConversion"/>
  </si>
  <si>
    <t>수완 병원장님</t>
    <phoneticPr fontId="2" type="noConversion"/>
  </si>
  <si>
    <t>김하림 사원</t>
    <phoneticPr fontId="2" type="noConversion"/>
  </si>
  <si>
    <t>이두영 박가영 사원</t>
    <phoneticPr fontId="2" type="noConversion"/>
  </si>
  <si>
    <t>런치에는 손님이 저조 하였으나 디너에는 와인 과 코스 요리를 많이 이용</t>
    <phoneticPr fontId="2" type="noConversion"/>
  </si>
  <si>
    <t>3층에 수완병원장님이 어제 식사후 3층이 분위기가 너무 좋아 바로 예약을 해서 와인과 코스요리로 식사를 진행 하였습니다</t>
    <phoneticPr fontId="2" type="noConversion"/>
  </si>
  <si>
    <t>원장님 중심을로 기분좋게 식사를 서버해드렸습니다 메인은 특별히 준비한 소갈비 스테이크를 주방에서 나와 직접 잘라접시에 드리는 이벤트도 해드림</t>
    <phoneticPr fontId="2" type="noConversion"/>
  </si>
  <si>
    <t>식사후에  굉장히 만족하시면서 가심</t>
    <phoneticPr fontId="2" type="noConversion"/>
  </si>
  <si>
    <t>2016-09.09</t>
    <phoneticPr fontId="2" type="noConversion"/>
  </si>
  <si>
    <t>런치에는 가족 단위의 식사가 주로 이루어 졌습니다</t>
    <phoneticPr fontId="2" type="noConversion"/>
  </si>
  <si>
    <t>디너코스요리와 단품 스테이크 위주의 요리가 판매가 많이 되었고 날씨가 저녁에는 조금씩 쌀쌀해져 따뜻한 홍합탕을 홀서버 푸쉬 메뉴로 정해 추언을 드림</t>
    <phoneticPr fontId="2" type="noConversion"/>
  </si>
  <si>
    <t>한동안 판매가 저조했던 홍합탕이 조금씩 판매가 됨</t>
    <phoneticPr fontId="2" type="noConversion"/>
  </si>
  <si>
    <t>2016-09.10</t>
    <phoneticPr fontId="2" type="noConversion"/>
  </si>
  <si>
    <t>이두영 사원</t>
    <phoneticPr fontId="2" type="noConversion"/>
  </si>
  <si>
    <t xml:space="preserve">런치에는 유아복 쇼핑후 식사를 많이 하러 오심 </t>
    <phoneticPr fontId="2" type="noConversion"/>
  </si>
  <si>
    <t>런치에 SET요리보다 런치 코스 요리를 많이 이용하는 손님이 늘어남</t>
    <phoneticPr fontId="2" type="noConversion"/>
  </si>
  <si>
    <t>금일에는 주로 단품과 파스타 스테이크가 많이 판매가됨</t>
    <phoneticPr fontId="2" type="noConversion"/>
  </si>
  <si>
    <t>2016-09.11</t>
    <phoneticPr fontId="2" type="noConversion"/>
  </si>
  <si>
    <t xml:space="preserve">박가영 사원 </t>
    <phoneticPr fontId="2" type="noConversion"/>
  </si>
  <si>
    <t>날씨가 좋아 테라스에서 식사는 손님이 주로 이어졌습니다</t>
    <phoneticPr fontId="2" type="noConversion"/>
  </si>
  <si>
    <t>이두영 사원은 14:00부터 베이크 지원감 ( 손님이 많아 커피제조와 테이블 정리 실시)</t>
    <phoneticPr fontId="2" type="noConversion"/>
  </si>
  <si>
    <t>금일은 주로 피자 파스타 스테이크 의 위주로 판매가됨</t>
    <phoneticPr fontId="2" type="noConversion"/>
  </si>
  <si>
    <t>2016-09.12</t>
    <phoneticPr fontId="2" type="noConversion"/>
  </si>
  <si>
    <t>한우 크림 파스타</t>
    <phoneticPr fontId="2" type="noConversion"/>
  </si>
  <si>
    <t>천상목 주임</t>
    <phoneticPr fontId="2" type="noConversion"/>
  </si>
  <si>
    <t>BAR냉장고 청소 실시</t>
    <phoneticPr fontId="2" type="noConversion"/>
  </si>
  <si>
    <t>추석전 재고파악과 발주 품목 확인 등 홀직원 교육실시</t>
    <phoneticPr fontId="2" type="noConversion"/>
  </si>
  <si>
    <t>2016-09.14</t>
    <phoneticPr fontId="2" type="noConversion"/>
  </si>
  <si>
    <t>요즘에  날씨영향으로 홍합탕이 판매가 조금씩 올라감</t>
    <phoneticPr fontId="2" type="noConversion"/>
  </si>
  <si>
    <t>손님들 식사후에 디져트로  한가위 문구와 함께 송편을 서비스로 드림.  손님들 반응은 아주 좋음(개인 SNS에 많이 올림)</t>
    <phoneticPr fontId="2" type="noConversion"/>
  </si>
  <si>
    <t xml:space="preserve">광주는 추석 휴일전날이라 손님이 저조함 </t>
    <phoneticPr fontId="2" type="noConversion"/>
  </si>
  <si>
    <t>민지홍 사원 오븐 청소 및 정리</t>
    <phoneticPr fontId="2" type="noConversion"/>
  </si>
  <si>
    <t>허지영 박종현 사원 워크인 냉장고 청소 및 정리 식자재 리체크</t>
    <phoneticPr fontId="2" type="noConversion"/>
  </si>
  <si>
    <t>박종현,민지홍 사원</t>
    <phoneticPr fontId="2" type="noConversion"/>
  </si>
  <si>
    <t>최영환 계장</t>
    <phoneticPr fontId="2" type="noConversion"/>
  </si>
  <si>
    <t>추석 휴무로 인하여 식자재 체크 및 유통 기한 체크</t>
    <phoneticPr fontId="2" type="noConversion"/>
  </si>
  <si>
    <t>김성민 사원 튀김기 청소</t>
    <phoneticPr fontId="2" type="noConversion"/>
  </si>
  <si>
    <t>박종현 사원 피자 섹션 대청소 및 미장 체크</t>
    <phoneticPr fontId="2" type="noConversion"/>
  </si>
  <si>
    <t>민지홍 사원 핫파트 스톡 수량 및 상태 체크</t>
    <phoneticPr fontId="2" type="noConversion"/>
  </si>
  <si>
    <t>허지영 사원</t>
    <phoneticPr fontId="2" type="noConversion"/>
  </si>
  <si>
    <t>박종현 사원</t>
    <phoneticPr fontId="2" type="noConversion"/>
  </si>
  <si>
    <t>김성민,민지홍 사원</t>
    <phoneticPr fontId="2" type="noConversion"/>
  </si>
  <si>
    <t>주방 대청소 실시</t>
    <phoneticPr fontId="2" type="noConversion"/>
  </si>
  <si>
    <t>최영환 계장,민지홍 사원</t>
    <phoneticPr fontId="2" type="noConversion"/>
  </si>
  <si>
    <t>김성민 사원 생면 생산 및 테이스팅</t>
    <phoneticPr fontId="2" type="noConversion"/>
  </si>
  <si>
    <t>박종현 사원 주방 내 냉동실 청소  및 환기</t>
    <phoneticPr fontId="2" type="noConversion"/>
  </si>
  <si>
    <t>허지영 사원 상설 바베큐용 연어그라브락스 생산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</si>
  <si>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</si>
  <si>
    <t>김성민,박종현 사원</t>
    <phoneticPr fontId="2" type="noConversion"/>
  </si>
  <si>
    <t>24일 상설 바비큐 식자재 및 미장 셋팅 미팅</t>
    <phoneticPr fontId="2" type="noConversion"/>
  </si>
  <si>
    <t>각 파트 냉장고 청소 및 정리</t>
    <phoneticPr fontId="2" type="noConversion"/>
  </si>
  <si>
    <t>박종현 사원</t>
    <phoneticPr fontId="2" type="noConversion"/>
  </si>
  <si>
    <t>24일 상설 바비큐 미장 작업</t>
    <phoneticPr fontId="2" type="noConversion"/>
  </si>
  <si>
    <t xml:space="preserve">김성민 사원 토마토 소스 생산 및 체크 </t>
    <phoneticPr fontId="2" type="noConversion"/>
  </si>
  <si>
    <t>박종현 사원 식당 청소 및 샐러드 파트 야채 리체크</t>
    <phoneticPr fontId="2" type="noConversion"/>
  </si>
  <si>
    <t>금일 상설 바비큐 셋팅 및 미장</t>
    <phoneticPr fontId="2" type="noConversion"/>
  </si>
  <si>
    <t>2016-09.14</t>
    <phoneticPr fontId="2" type="noConversion"/>
  </si>
  <si>
    <t>박가영 사원(A-)</t>
    <phoneticPr fontId="2" type="noConversion"/>
  </si>
  <si>
    <t>천상목 사원</t>
    <phoneticPr fontId="2" type="noConversion"/>
  </si>
  <si>
    <t>추석 연휴로인해 손님 방문이 저조함</t>
    <phoneticPr fontId="2" type="noConversion"/>
  </si>
  <si>
    <t>홀 대청소(테라스 유리 , 선반대 먼지 제거 , Bar 선반 먼지 제거 , 냉장고 내부청소)실시</t>
    <phoneticPr fontId="2" type="noConversion"/>
  </si>
  <si>
    <t>2016-09.16</t>
    <phoneticPr fontId="2" type="noConversion"/>
  </si>
  <si>
    <t>임가연 님</t>
    <phoneticPr fontId="2" type="noConversion"/>
  </si>
  <si>
    <t>하연수 님</t>
    <phoneticPr fontId="2" type="noConversion"/>
  </si>
  <si>
    <t>5+3</t>
    <phoneticPr fontId="2" type="noConversion"/>
  </si>
  <si>
    <t>박진영 님</t>
    <phoneticPr fontId="2" type="noConversion"/>
  </si>
  <si>
    <t>문지은 님</t>
    <phoneticPr fontId="2" type="noConversion"/>
  </si>
  <si>
    <t>인순이 님</t>
    <phoneticPr fontId="2" type="noConversion"/>
  </si>
  <si>
    <t>런치에 손님 방문이 많았으며 단품 요리와 런치 set 품목이 많이 판매가 되었습니다</t>
    <phoneticPr fontId="2" type="noConversion"/>
  </si>
  <si>
    <t>금일에 방문한 손님 유형은 대부분 단골과 젊은 커플등으로 많이 이루어졌습니다</t>
    <phoneticPr fontId="2" type="noConversion"/>
  </si>
  <si>
    <t>디너에는 단품 스테이크와 레드 와인이 판매가 많이 되었으며 타 지역에서 온 가족과 식사를 많이 하는 손님이 방문</t>
    <phoneticPr fontId="2" type="noConversion"/>
  </si>
  <si>
    <t>이두영 김하림 사원</t>
    <phoneticPr fontId="2" type="noConversion"/>
  </si>
  <si>
    <t>천상목 주임</t>
    <phoneticPr fontId="2" type="noConversion"/>
  </si>
  <si>
    <t>2016-09.17</t>
    <phoneticPr fontId="2" type="noConversion"/>
  </si>
  <si>
    <t>우오바</t>
    <phoneticPr fontId="2" type="noConversion"/>
  </si>
  <si>
    <t>유선희 님</t>
    <phoneticPr fontId="2" type="noConversion"/>
  </si>
  <si>
    <t>정석균 님</t>
    <phoneticPr fontId="2" type="noConversion"/>
  </si>
  <si>
    <t>최성경 님</t>
    <phoneticPr fontId="2" type="noConversion"/>
  </si>
  <si>
    <t>천상목 주임</t>
    <phoneticPr fontId="2" type="noConversion"/>
  </si>
  <si>
    <t>천상목 박가영사원</t>
    <phoneticPr fontId="2" type="noConversion"/>
  </si>
  <si>
    <t>이두영 사원</t>
    <phoneticPr fontId="2" type="noConversion"/>
  </si>
  <si>
    <t>3층 정석균님 단골손님 3층을 이용하셨고 코스요리를 식사함 자주오는 단골 손님이라서 꽃장식을 서비스로 조금만하게 해드림</t>
    <phoneticPr fontId="2" type="noConversion"/>
  </si>
  <si>
    <t>3층을 예약할때마다 분위기가 좋고 음식도 너무 잘해줘서 그중 지인분이  다음 10월에도 6명 선예약을 하고 감</t>
    <phoneticPr fontId="2" type="noConversion"/>
  </si>
  <si>
    <t>런치와 디너 에도 손님은 단품위주의 판매가 높았습니다</t>
    <phoneticPr fontId="2" type="noConversion"/>
  </si>
  <si>
    <t>2016-09.18</t>
    <phoneticPr fontId="2" type="noConversion"/>
  </si>
  <si>
    <t>천상목 주임 박가영 사원</t>
    <phoneticPr fontId="2" type="noConversion"/>
  </si>
  <si>
    <t>이두영 사원</t>
    <phoneticPr fontId="2" type="noConversion"/>
  </si>
  <si>
    <t>3층 bar청소 실시 테라스 바닥 물청소 실시</t>
    <phoneticPr fontId="2" type="noConversion"/>
  </si>
  <si>
    <t>지하 창고 정리 정돈을 실시함</t>
    <phoneticPr fontId="2" type="noConversion"/>
  </si>
  <si>
    <t>2016-09.19</t>
    <phoneticPr fontId="2" type="noConversion"/>
  </si>
  <si>
    <t>새우크림 파스타</t>
    <phoneticPr fontId="2" type="noConversion"/>
  </si>
  <si>
    <t>이두영 박가영 사원</t>
    <phoneticPr fontId="2" type="noConversion"/>
  </si>
  <si>
    <t>커피 레시피 점검 과 재교육 실시</t>
    <phoneticPr fontId="2" type="noConversion"/>
  </si>
  <si>
    <t>김하림 사원 와인에대한 기초와 용어 (최학률과장 과 1대1 교육 실시)</t>
    <phoneticPr fontId="2" type="noConversion"/>
  </si>
  <si>
    <t>금일은 단품 과 아이 어머님위주로 방문함</t>
    <phoneticPr fontId="2" type="noConversion"/>
  </si>
  <si>
    <t>2016-09.20</t>
    <phoneticPr fontId="2" type="noConversion"/>
  </si>
  <si>
    <t>봉골레</t>
    <phoneticPr fontId="2" type="noConversion"/>
  </si>
  <si>
    <t>과학기술원</t>
    <phoneticPr fontId="2" type="noConversion"/>
  </si>
  <si>
    <t>김명덕 님</t>
    <phoneticPr fontId="2" type="noConversion"/>
  </si>
  <si>
    <t>과학 기술원 금일예약으로 14명 단품과 set요리를 이용 교수님이 학생들과 식사함</t>
    <phoneticPr fontId="2" type="noConversion"/>
  </si>
  <si>
    <t>과학 기술원에서 예약이 많이 옴 그래서 항상 오실때마다 서비스로 차를 드림 교수님들 에게서는 광주에서 가장 잘해주고 맛이는 매장이라 손문이 나있다고함</t>
    <phoneticPr fontId="2" type="noConversion"/>
  </si>
  <si>
    <t xml:space="preserve">저녁에는 스테이크와 하우스 와인 이용 손님이 많음 </t>
    <phoneticPr fontId="2" type="noConversion"/>
  </si>
  <si>
    <t>추석이 끝날 무렵이라 어머님들 이 많이 방문식사후 차와 디저트드시면서 이야기를 많이 나눔</t>
    <phoneticPr fontId="2" type="noConversion"/>
  </si>
  <si>
    <t>2016-09.21</t>
    <phoneticPr fontId="2" type="noConversion"/>
  </si>
  <si>
    <t>천상목 주임(A-) 김하림 사원</t>
    <phoneticPr fontId="2" type="noConversion"/>
  </si>
  <si>
    <t>이두영사원</t>
    <phoneticPr fontId="2" type="noConversion"/>
  </si>
  <si>
    <t>2016-09.22</t>
    <phoneticPr fontId="2" type="noConversion"/>
  </si>
  <si>
    <t>런치에는 일반 set요리 손님이 많았으며 에이드 종류 가 많이 판매 가되었습니다</t>
    <phoneticPr fontId="2" type="noConversion"/>
  </si>
  <si>
    <t>임진환대리,민지홍 사원</t>
    <phoneticPr fontId="2" type="noConversion"/>
  </si>
  <si>
    <t>김성민 사원</t>
    <phoneticPr fontId="2" type="noConversion"/>
  </si>
  <si>
    <t>각 파트별 식자재 점검</t>
    <phoneticPr fontId="2" type="noConversion"/>
  </si>
  <si>
    <t>박종현 사원 피칸 캔디 생산</t>
    <phoneticPr fontId="2" type="noConversion"/>
  </si>
  <si>
    <t>임진환대리,박종현 사원</t>
    <phoneticPr fontId="2" type="noConversion"/>
  </si>
  <si>
    <t>최영환 계장</t>
    <phoneticPr fontId="2" type="noConversion"/>
  </si>
  <si>
    <t>최영환 계장,허지영 사원</t>
    <phoneticPr fontId="2" type="noConversion"/>
  </si>
  <si>
    <t>박종현 사원</t>
    <phoneticPr fontId="2" type="noConversion"/>
  </si>
  <si>
    <t xml:space="preserve">김성민 사원 </t>
    <phoneticPr fontId="2" type="noConversion"/>
  </si>
  <si>
    <t xml:space="preserve">허지영 사원 티라미수 생산 </t>
    <phoneticPr fontId="2" type="noConversion"/>
  </si>
  <si>
    <t>키친 트렌치 청소 및 선반다이 청소</t>
    <phoneticPr fontId="2" type="noConversion"/>
  </si>
  <si>
    <t>디너에 코스 판마개 좋았습니다.</t>
    <phoneticPr fontId="2" type="noConversion"/>
  </si>
  <si>
    <t>생일, 연인 손님이 많아 와인,맥주판매가 높았으며 테라스 오픈후 주류 이용손님들이 늘고 있습니다.</t>
    <phoneticPr fontId="2" type="noConversion"/>
  </si>
  <si>
    <t>천상목 주임, 박가영사원(A-)</t>
    <phoneticPr fontId="2" type="noConversion"/>
  </si>
  <si>
    <t>천상목 주임,박가영 사원</t>
    <phoneticPr fontId="2" type="noConversion"/>
  </si>
  <si>
    <t xml:space="preserve">이두영 사원 </t>
    <phoneticPr fontId="2" type="noConversion"/>
  </si>
  <si>
    <t>호남대학교 총장님 런치에 첫방문하셨고 단품식사 이용하셨으며 생면파스타가 맛있었다고 하셨습니다.</t>
    <phoneticPr fontId="2" type="noConversion"/>
  </si>
  <si>
    <t>2016-09.23</t>
    <phoneticPr fontId="2" type="noConversion"/>
  </si>
  <si>
    <t>새우마늘오븐구이</t>
    <phoneticPr fontId="2" type="noConversion"/>
  </si>
  <si>
    <t>2016-09.24</t>
    <phoneticPr fontId="2" type="noConversion"/>
  </si>
  <si>
    <t>Set(ETC)</t>
    <phoneticPr fontId="2" type="noConversion"/>
  </si>
  <si>
    <t>루꼴라피자</t>
    <phoneticPr fontId="2" type="noConversion"/>
  </si>
  <si>
    <t>추석지나고 BBQ가 우려가 되었으나 21일 부터 예약이 많이들어와 BBQ이용고객으로 테라스 만석되었고 일반손님도 많이 오셔 홀도 만석</t>
    <phoneticPr fontId="2" type="noConversion"/>
  </si>
  <si>
    <t>상설 B.B.Q 진행 BBQ이용 고객은 28명</t>
    <phoneticPr fontId="2" type="noConversion"/>
  </si>
  <si>
    <t>와인판매도 잘되었으며 이용고객중에 만족하여 3층 본후에 11월 BBQ 20명 예약</t>
    <phoneticPr fontId="2" type="noConversion"/>
  </si>
  <si>
    <t>2016-09.25</t>
    <phoneticPr fontId="2" type="noConversion"/>
  </si>
  <si>
    <t>이두영 박가영 사원</t>
    <phoneticPr fontId="2" type="noConversion"/>
  </si>
  <si>
    <t>천상목 주임, 김하림 사원</t>
    <phoneticPr fontId="2" type="noConversion"/>
  </si>
  <si>
    <t>새우마늘오븐구이</t>
    <phoneticPr fontId="2" type="noConversion"/>
  </si>
  <si>
    <t>봉골레</t>
    <phoneticPr fontId="2" type="noConversion"/>
  </si>
  <si>
    <t>정글스테이크</t>
    <phoneticPr fontId="2" type="noConversion"/>
  </si>
  <si>
    <t>이두영사원 베이크 지원 14:30~17:30</t>
    <phoneticPr fontId="2" type="noConversion"/>
  </si>
  <si>
    <t>2016-09.26</t>
    <phoneticPr fontId="2" type="noConversion"/>
  </si>
  <si>
    <t>2016-09.27</t>
    <phoneticPr fontId="2" type="noConversion"/>
  </si>
  <si>
    <t>2016-09.28</t>
    <phoneticPr fontId="2" type="noConversion"/>
  </si>
  <si>
    <t>박가영 사원</t>
    <phoneticPr fontId="2" type="noConversion"/>
  </si>
  <si>
    <t>천상목 주임, 이두영 사원</t>
    <phoneticPr fontId="2" type="noConversion"/>
  </si>
  <si>
    <t>박가영 사원</t>
    <phoneticPr fontId="2" type="noConversion"/>
  </si>
  <si>
    <t>테라스 유리 청소 실시 선반대 먼지 제거 Bar바닥 청소 실시</t>
    <phoneticPr fontId="2" type="noConversion"/>
  </si>
  <si>
    <t>9월부터 의류매장세일, 추석이 있어서 베이크 하우스 주말손님이 늘어 메르까토에서 주말 쿠킹클래스 있는날 14:30~17:30 까지 지원 월 2회 실시</t>
    <phoneticPr fontId="2" type="noConversion"/>
  </si>
  <si>
    <t>베이크하우스 변정환계장,메르까토 최학율,최향경과장,임진환대리 - 관리자 미팅 실시</t>
    <phoneticPr fontId="2" type="noConversion"/>
  </si>
  <si>
    <t>버섯크림피자</t>
    <phoneticPr fontId="2" type="noConversion"/>
  </si>
  <si>
    <t>시저샐러드</t>
    <phoneticPr fontId="2" type="noConversion"/>
  </si>
  <si>
    <t>정글스테이크</t>
    <phoneticPr fontId="2" type="noConversion"/>
  </si>
  <si>
    <t>이탈리아햄롱피자</t>
    <phoneticPr fontId="2" type="noConversion"/>
  </si>
  <si>
    <t>봉골레</t>
    <phoneticPr fontId="2" type="noConversion"/>
  </si>
  <si>
    <t>홍합탕</t>
    <phoneticPr fontId="2" type="noConversion"/>
  </si>
  <si>
    <t>과학기술원 L/T 5인 3층에서 식사 진행</t>
    <phoneticPr fontId="2" type="noConversion"/>
  </si>
  <si>
    <t>김하림사원 와인 이론교육 진행</t>
    <phoneticPr fontId="2" type="noConversion"/>
  </si>
  <si>
    <t>8월 행사 진행했던 과학기술원 방문하여 전어구이 서비스로 제공</t>
    <phoneticPr fontId="2" type="noConversion"/>
  </si>
  <si>
    <t>호남대 총장님 재방문</t>
    <phoneticPr fontId="2" type="noConversion"/>
  </si>
  <si>
    <t>새우마늘오븐구이</t>
    <phoneticPr fontId="2" type="noConversion"/>
  </si>
  <si>
    <t>버섯크림피자</t>
    <phoneticPr fontId="2" type="noConversion"/>
  </si>
  <si>
    <t>정글스테이크</t>
    <phoneticPr fontId="2" type="noConversion"/>
  </si>
  <si>
    <t>김성민 사원 불판 청소 및 싱크대 밑 정리</t>
    <phoneticPr fontId="2" type="noConversion"/>
  </si>
  <si>
    <t>식기 세척기 스케일링 실시</t>
    <phoneticPr fontId="2" type="noConversion"/>
  </si>
  <si>
    <t>박종현 사원 도우 생산 및 테이스팅 및 체크</t>
    <phoneticPr fontId="2" type="noConversion"/>
  </si>
  <si>
    <t>민지홍 사원 알타리무 피클 및 오이고추 피클 생산</t>
    <phoneticPr fontId="2" type="noConversion"/>
  </si>
  <si>
    <t>민지홍,박종현사원(하프)</t>
    <phoneticPr fontId="2" type="noConversion"/>
  </si>
  <si>
    <t>박종현 사원</t>
    <phoneticPr fontId="2" type="noConversion"/>
  </si>
  <si>
    <t>김성민 사원</t>
    <phoneticPr fontId="2" type="noConversion"/>
  </si>
  <si>
    <t>최영환 계장 도우 생산 및 도우 체크</t>
    <phoneticPr fontId="2" type="noConversion"/>
  </si>
  <si>
    <t>김성민 사원 꽃게 작업 ,허지영 사원 치즈케잌 생산</t>
    <phoneticPr fontId="2" type="noConversion"/>
  </si>
  <si>
    <t>2016-09.29</t>
    <phoneticPr fontId="2" type="noConversion"/>
  </si>
  <si>
    <t>콥샐러드</t>
    <phoneticPr fontId="2" type="noConversion"/>
  </si>
  <si>
    <t>봉골레</t>
    <phoneticPr fontId="2" type="noConversion"/>
  </si>
  <si>
    <t>임소연님</t>
    <phoneticPr fontId="2" type="noConversion"/>
  </si>
  <si>
    <t>과학기술원</t>
    <phoneticPr fontId="2" type="noConversion"/>
  </si>
  <si>
    <t>다운홈시스</t>
    <phoneticPr fontId="2" type="noConversion"/>
  </si>
  <si>
    <t>회식</t>
    <phoneticPr fontId="2" type="noConversion"/>
  </si>
  <si>
    <t>런치에 방문 고객 증가로 테이블회전율이 좋아졌습니다.</t>
    <phoneticPr fontId="2" type="noConversion"/>
  </si>
  <si>
    <t>디너에 회사 회식이 있었고 단품식사를 하였으며, 3층 BBQ 홍보를 함으로써 11월 12월 연말 BBQ 이용률 증대를 위해 적극 홍보하고 있습니다.</t>
    <phoneticPr fontId="2" type="noConversion"/>
  </si>
  <si>
    <t>임진환 대리(하프),김성민 사원</t>
    <phoneticPr fontId="2" type="noConversion"/>
  </si>
  <si>
    <t xml:space="preserve">허지영 사원 티라미수 생산 </t>
    <phoneticPr fontId="2" type="noConversion"/>
  </si>
  <si>
    <t xml:space="preserve">최영환 계장 재고 조사 실시 </t>
    <phoneticPr fontId="2" type="noConversion"/>
  </si>
  <si>
    <t>민지홍 사원 생면 생산 및 테이스팅</t>
    <phoneticPr fontId="2" type="noConversion"/>
  </si>
  <si>
    <t>2016-09.30</t>
    <phoneticPr fontId="2" type="noConversion"/>
  </si>
  <si>
    <t>시져 샐러드</t>
    <phoneticPr fontId="2" type="noConversion"/>
  </si>
  <si>
    <t>김은영 님</t>
    <phoneticPr fontId="2" type="noConversion"/>
  </si>
  <si>
    <t>회사 회식</t>
    <phoneticPr fontId="2" type="noConversion"/>
  </si>
  <si>
    <t>박가영 사원</t>
    <phoneticPr fontId="2" type="noConversion"/>
  </si>
  <si>
    <t>김하림 사원</t>
    <phoneticPr fontId="2" type="noConversion"/>
  </si>
  <si>
    <t>천상목 주임</t>
    <phoneticPr fontId="2" type="noConversion"/>
  </si>
  <si>
    <t>런치에 단품 파스타와 피자 손님이 주로 방문을 하였습니다</t>
    <phoneticPr fontId="2" type="noConversion"/>
  </si>
  <si>
    <t xml:space="preserve">금일 3층에 주변 회사 회식을 하였으며 디너 코스 6개 쉐어와 피자3판 과 스텔라 맥주 이용 </t>
    <phoneticPr fontId="2" type="noConversion"/>
  </si>
  <si>
    <t>일행분중 결혼을 앞둔 분이 있어 결혼 축하겸 회식을 하는 자리였습니다 식사 반응은 매우 만족을 하였으며 특히 스테이크가 너무 맛잇다며 칭찬을 해주였습니다</t>
    <phoneticPr fontId="2" type="noConversion"/>
  </si>
  <si>
    <t>다음 회식때도 오겠다며 하셨습니다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</si>
</sst>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_);[Red]\(0\)"/>
    <numFmt numFmtId="177" formatCode="0.0%"/>
  </numFmts>
  <fonts count="17">
    <font>
      <sz val="12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0"/>
      <color rgb="FF000000"/>
      <name val="HY나무B"/>
      <family val="1"/>
      <charset val="129"/>
    </font>
    <font>
      <sz val="12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8"/>
      <name val="맑은 고딕"/>
      <family val="2"/>
      <charset val="129"/>
      <scheme val="minor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HY나무M"/>
      <family val="1"/>
      <charset val="129"/>
    </font>
    <font>
      <sz val="10"/>
      <name val="HY나무B"/>
      <family val="1"/>
      <charset val="129"/>
    </font>
    <font>
      <sz val="12"/>
      <color theme="1"/>
      <name val="HY나무B"/>
      <family val="1"/>
      <charset val="129"/>
    </font>
    <font>
      <b/>
      <u/>
      <sz val="24"/>
      <color rgb="FFFFFFFF"/>
      <name val="-윤고딕320"/>
      <family val="1"/>
      <charset val="129"/>
    </font>
    <font>
      <sz val="20"/>
      <name val="HY나무B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1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2" fontId="3" fillId="0" borderId="1" xfId="2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0" fillId="4" borderId="3" xfId="0" applyFont="1" applyFill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0" fillId="0" borderId="1" xfId="0" applyFont="1" applyBorder="1" applyAlignment="1"/>
    <xf numFmtId="0" fontId="10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top"/>
    </xf>
    <xf numFmtId="0" fontId="13" fillId="2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6" fontId="10" fillId="0" borderId="1" xfId="3" applyNumberFormat="1" applyFont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3" fontId="15" fillId="0" borderId="0" xfId="0" applyNumberFormat="1" applyFont="1"/>
    <xf numFmtId="9" fontId="10" fillId="0" borderId="1" xfId="0" applyNumberFormat="1" applyFont="1" applyBorder="1" applyAlignment="1">
      <alignment horizontal="center" vertical="center"/>
    </xf>
    <xf numFmtId="177" fontId="10" fillId="2" borderId="1" xfId="2" applyNumberFormat="1" applyFont="1" applyFill="1" applyBorder="1" applyAlignment="1">
      <alignment horizontal="center" vertical="center"/>
    </xf>
    <xf numFmtId="9" fontId="10" fillId="0" borderId="1" xfId="2" applyNumberFormat="1" applyFont="1" applyBorder="1" applyAlignment="1">
      <alignment horizontal="center" vertical="center"/>
    </xf>
    <xf numFmtId="6" fontId="10" fillId="2" borderId="1" xfId="2" applyNumberFormat="1" applyFont="1" applyFill="1" applyBorder="1" applyAlignment="1">
      <alignment horizontal="center" vertical="center"/>
    </xf>
    <xf numFmtId="177" fontId="10" fillId="0" borderId="1" xfId="2" applyNumberFormat="1" applyFont="1" applyBorder="1" applyAlignment="1">
      <alignment horizontal="right" vertical="center"/>
    </xf>
    <xf numFmtId="41" fontId="10" fillId="0" borderId="1" xfId="1" applyFont="1" applyBorder="1" applyAlignment="1">
      <alignment horizontal="right" vertical="center"/>
    </xf>
    <xf numFmtId="0" fontId="0" fillId="0" borderId="8" xfId="0" applyBorder="1"/>
    <xf numFmtId="0" fontId="0" fillId="0" borderId="0" xfId="0" applyBorder="1"/>
    <xf numFmtId="41" fontId="10" fillId="0" borderId="8" xfId="1" applyFont="1" applyBorder="1" applyAlignment="1">
      <alignment horizontal="right" vertical="center"/>
    </xf>
    <xf numFmtId="41" fontId="0" fillId="0" borderId="0" xfId="0" applyNumberFormat="1"/>
    <xf numFmtId="41" fontId="10" fillId="0" borderId="1" xfId="1" applyFont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9" fontId="0" fillId="0" borderId="0" xfId="0" applyNumberFormat="1"/>
    <xf numFmtId="14" fontId="10" fillId="2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4" borderId="3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4" borderId="3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4" borderId="3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16" fillId="3" borderId="1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0" fontId="10" fillId="0" borderId="3" xfId="0" applyNumberFormat="1" applyFont="1" applyBorder="1" applyAlignment="1">
      <alignment horizontal="center" vertical="center"/>
    </xf>
    <xf numFmtId="20" fontId="10" fillId="0" borderId="2" xfId="0" applyNumberFormat="1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top"/>
    </xf>
    <xf numFmtId="0" fontId="10" fillId="4" borderId="4" xfId="0" applyFont="1" applyFill="1" applyBorder="1" applyAlignment="1">
      <alignment horizontal="left" vertical="top"/>
    </xf>
    <xf numFmtId="0" fontId="10" fillId="4" borderId="2" xfId="0" applyFont="1" applyFill="1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8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2" fontId="7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top"/>
    </xf>
    <xf numFmtId="0" fontId="10" fillId="4" borderId="10" xfId="0" applyFont="1" applyFill="1" applyBorder="1" applyAlignment="1">
      <alignment horizontal="left" vertical="top"/>
    </xf>
    <xf numFmtId="0" fontId="10" fillId="4" borderId="11" xfId="0" applyFont="1" applyFill="1" applyBorder="1" applyAlignment="1">
      <alignment horizontal="left" vertical="top"/>
    </xf>
    <xf numFmtId="0" fontId="10" fillId="4" borderId="12" xfId="0" applyFont="1" applyFill="1" applyBorder="1" applyAlignment="1">
      <alignment horizontal="left" vertical="top"/>
    </xf>
    <xf numFmtId="0" fontId="10" fillId="4" borderId="13" xfId="0" applyFont="1" applyFill="1" applyBorder="1" applyAlignment="1">
      <alignment horizontal="left" vertical="top"/>
    </xf>
    <xf numFmtId="0" fontId="10" fillId="4" borderId="14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0" xfId="0" applyFont="1" applyFill="1" applyBorder="1" applyAlignment="1">
      <alignment horizontal="left" vertical="top"/>
    </xf>
    <xf numFmtId="0" fontId="10" fillId="4" borderId="15" xfId="0" applyFont="1" applyFill="1" applyBorder="1" applyAlignment="1">
      <alignment horizontal="left" vertical="top"/>
    </xf>
  </cellXfs>
  <cellStyles count="4">
    <cellStyle name="백분율" xfId="3" builtinId="5"/>
    <cellStyle name="쉼표 [0]" xfId="1" builtinId="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45" sqref="B45:F45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19" t="s">
        <v>64</v>
      </c>
      <c r="B2" s="45" t="s">
        <v>70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19" t="s">
        <v>58</v>
      </c>
      <c r="B4" s="40">
        <v>497500</v>
      </c>
      <c r="C4" s="33" t="s">
        <v>57</v>
      </c>
      <c r="D4" s="32">
        <v>0.02</v>
      </c>
      <c r="E4" s="31" t="s">
        <v>56</v>
      </c>
      <c r="F4" s="32">
        <v>0.11</v>
      </c>
    </row>
    <row r="5" spans="1:10" ht="17.100000000000001" customHeight="1">
      <c r="A5" s="19" t="s">
        <v>55</v>
      </c>
      <c r="B5" s="35">
        <f>B6-B4</f>
        <v>1899500</v>
      </c>
      <c r="C5" s="31" t="s">
        <v>54</v>
      </c>
      <c r="D5" s="32">
        <v>0.06</v>
      </c>
      <c r="E5" s="31" t="s">
        <v>53</v>
      </c>
      <c r="F5" s="32">
        <v>0.04</v>
      </c>
      <c r="G5" s="39">
        <f>B7+B6</f>
        <v>4794000</v>
      </c>
    </row>
    <row r="6" spans="1:10" ht="17.100000000000001" customHeight="1">
      <c r="A6" s="19" t="s">
        <v>52</v>
      </c>
      <c r="B6" s="35">
        <v>2397000</v>
      </c>
      <c r="C6" s="33" t="s">
        <v>51</v>
      </c>
      <c r="D6" s="32">
        <v>0.14000000000000001</v>
      </c>
      <c r="E6" s="31" t="s">
        <v>50</v>
      </c>
      <c r="F6" s="32">
        <v>0.13</v>
      </c>
      <c r="G6" s="38"/>
      <c r="H6" s="37"/>
    </row>
    <row r="7" spans="1:10" ht="17.100000000000001" customHeight="1">
      <c r="A7" s="19" t="s">
        <v>49</v>
      </c>
      <c r="B7" s="35">
        <v>2397000</v>
      </c>
      <c r="C7" s="31" t="s">
        <v>48</v>
      </c>
      <c r="D7" s="32">
        <v>0.21</v>
      </c>
      <c r="E7" s="31" t="s">
        <v>47</v>
      </c>
      <c r="F7" s="32">
        <v>0.24</v>
      </c>
      <c r="G7" s="36"/>
    </row>
    <row r="8" spans="1:10" ht="17.100000000000001" customHeight="1">
      <c r="A8" s="19" t="s">
        <v>46</v>
      </c>
      <c r="B8" s="35">
        <v>60000000</v>
      </c>
      <c r="C8" s="33" t="s">
        <v>45</v>
      </c>
      <c r="D8" s="32">
        <v>0.05</v>
      </c>
      <c r="E8" s="31"/>
      <c r="F8" s="32"/>
    </row>
    <row r="9" spans="1:10" ht="17.100000000000001" customHeight="1">
      <c r="A9" s="19" t="s">
        <v>44</v>
      </c>
      <c r="B9" s="34">
        <f>B7/B8</f>
        <v>3.9949999999999999E-2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19" t="s">
        <v>41</v>
      </c>
      <c r="C11" s="19" t="s">
        <v>40</v>
      </c>
      <c r="D11" s="19" t="s">
        <v>39</v>
      </c>
      <c r="E11" s="19"/>
      <c r="F11" s="15" t="s">
        <v>38</v>
      </c>
    </row>
    <row r="12" spans="1:10" ht="17.100000000000001" customHeight="1">
      <c r="A12" s="117"/>
      <c r="B12" s="27" t="s">
        <v>71</v>
      </c>
      <c r="C12" s="23">
        <v>1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72</v>
      </c>
      <c r="C13" s="23">
        <v>0</v>
      </c>
      <c r="D13" s="118"/>
      <c r="E13" s="27"/>
      <c r="F13" s="23"/>
    </row>
    <row r="14" spans="1:10" ht="17.100000000000001" customHeight="1">
      <c r="A14" s="117"/>
      <c r="B14" s="27" t="s">
        <v>73</v>
      </c>
      <c r="C14" s="23">
        <v>2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19" t="s">
        <v>35</v>
      </c>
      <c r="C17" s="19" t="s">
        <v>34</v>
      </c>
      <c r="D17" s="19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29</v>
      </c>
      <c r="D31" s="124" t="s">
        <v>3</v>
      </c>
      <c r="E31" s="19" t="s">
        <v>28</v>
      </c>
      <c r="F31" s="14" t="s">
        <v>74</v>
      </c>
    </row>
    <row r="32" spans="1:6" ht="17.100000000000001" customHeight="1">
      <c r="A32" s="125"/>
      <c r="B32" s="18" t="s">
        <v>27</v>
      </c>
      <c r="C32" s="16" t="s">
        <v>26</v>
      </c>
      <c r="D32" s="128"/>
      <c r="E32" s="15" t="s">
        <v>25</v>
      </c>
      <c r="F32" s="14" t="s">
        <v>24</v>
      </c>
    </row>
    <row r="33" spans="1:7" ht="17.100000000000001" customHeight="1">
      <c r="A33" s="125"/>
      <c r="B33" s="17" t="s">
        <v>23</v>
      </c>
      <c r="C33" s="16" t="s">
        <v>22</v>
      </c>
      <c r="D33" s="128"/>
      <c r="E33" s="15" t="s">
        <v>21</v>
      </c>
      <c r="F33" s="14" t="s">
        <v>20</v>
      </c>
    </row>
    <row r="34" spans="1:7" ht="17.100000000000001" customHeight="1">
      <c r="A34" s="126"/>
      <c r="B34" s="17" t="s">
        <v>19</v>
      </c>
      <c r="C34" s="16" t="s">
        <v>18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/>
      <c r="D35" s="130"/>
      <c r="E35" s="15" t="s">
        <v>15</v>
      </c>
      <c r="F35" s="14"/>
    </row>
    <row r="36" spans="1:7" ht="27" customHeight="1">
      <c r="A36" s="116" t="s">
        <v>14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12</v>
      </c>
      <c r="C37" s="133"/>
      <c r="D37" s="133"/>
      <c r="E37" s="133"/>
      <c r="F37" s="134"/>
    </row>
    <row r="38" spans="1:7" ht="17.100000000000001" customHeight="1">
      <c r="A38" s="125"/>
      <c r="B38" s="132" t="s">
        <v>11</v>
      </c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11"/>
      <c r="C40" s="10"/>
      <c r="D40" s="10"/>
      <c r="E40" s="10"/>
      <c r="F40" s="9"/>
      <c r="G40" t="s">
        <v>10</v>
      </c>
    </row>
    <row r="41" spans="1:7" ht="17.100000000000001" customHeight="1">
      <c r="A41" s="131"/>
      <c r="B41" s="11"/>
      <c r="C41" s="10"/>
      <c r="D41" s="10"/>
      <c r="E41" s="10"/>
      <c r="F41" s="9"/>
    </row>
    <row r="42" spans="1:7" ht="17.100000000000001" customHeight="1">
      <c r="A42" s="124" t="s">
        <v>3</v>
      </c>
      <c r="B42" s="132" t="s">
        <v>75</v>
      </c>
      <c r="C42" s="133"/>
      <c r="D42" s="133"/>
      <c r="E42" s="133"/>
      <c r="F42" s="134"/>
    </row>
    <row r="43" spans="1:7" ht="17.100000000000001" customHeight="1">
      <c r="A43" s="126"/>
      <c r="B43" s="132" t="s">
        <v>76</v>
      </c>
      <c r="C43" s="133"/>
      <c r="D43" s="133"/>
      <c r="E43" s="133"/>
      <c r="F43" s="134"/>
    </row>
    <row r="44" spans="1:7" ht="17.100000000000001" customHeight="1">
      <c r="A44" s="126"/>
      <c r="B44" s="132" t="s">
        <v>77</v>
      </c>
      <c r="C44" s="133"/>
      <c r="D44" s="133"/>
      <c r="E44" s="133"/>
      <c r="F44" s="134"/>
    </row>
    <row r="45" spans="1:7" ht="17.100000000000001" customHeight="1">
      <c r="A45" s="127"/>
      <c r="B45" s="132" t="s">
        <v>78</v>
      </c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7" t="s">
        <v>6</v>
      </c>
      <c r="B47" s="144"/>
      <c r="C47" s="145"/>
      <c r="D47" s="7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6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48:C48"/>
    <mergeCell ref="E48:F48"/>
    <mergeCell ref="A49:A52"/>
    <mergeCell ref="D49:D52"/>
    <mergeCell ref="B42:F42"/>
    <mergeCell ref="B43:F43"/>
    <mergeCell ref="B44:F44"/>
    <mergeCell ref="B45:F45"/>
    <mergeCell ref="B47:C47"/>
    <mergeCell ref="E47:F47"/>
    <mergeCell ref="A46:F46"/>
    <mergeCell ref="A42:A45"/>
    <mergeCell ref="A30:F30"/>
    <mergeCell ref="A31:A35"/>
    <mergeCell ref="D31:D35"/>
    <mergeCell ref="A36:F36"/>
    <mergeCell ref="A37:A41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8"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63" t="s">
        <v>64</v>
      </c>
      <c r="B2" s="45" t="s">
        <v>174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63" t="s">
        <v>58</v>
      </c>
      <c r="B4" s="40">
        <v>1070000</v>
      </c>
      <c r="C4" s="33" t="s">
        <v>57</v>
      </c>
      <c r="D4" s="32">
        <v>0.04</v>
      </c>
      <c r="E4" s="31" t="s">
        <v>56</v>
      </c>
      <c r="F4" s="32">
        <v>0.16</v>
      </c>
    </row>
    <row r="5" spans="1:10" ht="17.100000000000001" customHeight="1">
      <c r="A5" s="63" t="s">
        <v>55</v>
      </c>
      <c r="B5" s="35">
        <f>B6-B4</f>
        <v>1116000</v>
      </c>
      <c r="C5" s="31" t="s">
        <v>54</v>
      </c>
      <c r="D5" s="32">
        <v>0.03</v>
      </c>
      <c r="E5" s="31" t="s">
        <v>53</v>
      </c>
      <c r="F5" s="32">
        <v>0.24</v>
      </c>
      <c r="G5" s="39">
        <f>B7+B6</f>
        <v>21353100</v>
      </c>
    </row>
    <row r="6" spans="1:10" ht="17.100000000000001" customHeight="1">
      <c r="A6" s="63" t="s">
        <v>52</v>
      </c>
      <c r="B6" s="35">
        <v>2186000</v>
      </c>
      <c r="C6" s="33" t="s">
        <v>51</v>
      </c>
      <c r="D6" s="32">
        <v>0.1</v>
      </c>
      <c r="E6" s="31" t="s">
        <v>50</v>
      </c>
      <c r="F6" s="32">
        <v>0</v>
      </c>
      <c r="G6" s="38"/>
      <c r="H6" s="37"/>
    </row>
    <row r="7" spans="1:10" ht="17.100000000000001" customHeight="1">
      <c r="A7" s="63" t="s">
        <v>49</v>
      </c>
      <c r="B7" s="35">
        <v>19167100</v>
      </c>
      <c r="C7" s="31" t="s">
        <v>48</v>
      </c>
      <c r="D7" s="32">
        <v>0.2</v>
      </c>
      <c r="E7" s="31" t="s">
        <v>47</v>
      </c>
      <c r="F7" s="32">
        <v>0.17</v>
      </c>
      <c r="G7" s="36"/>
    </row>
    <row r="8" spans="1:10" ht="17.100000000000001" customHeight="1">
      <c r="A8" s="63" t="s">
        <v>46</v>
      </c>
      <c r="B8" s="35">
        <v>60000000</v>
      </c>
      <c r="C8" s="33" t="s">
        <v>45</v>
      </c>
      <c r="D8" s="32">
        <v>0.06</v>
      </c>
      <c r="E8" s="31"/>
      <c r="F8" s="32"/>
    </row>
    <row r="9" spans="1:10" ht="17.100000000000001" customHeight="1">
      <c r="A9" s="63" t="s">
        <v>44</v>
      </c>
      <c r="B9" s="34">
        <f>B7/B8</f>
        <v>0.31945166666666669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63" t="s">
        <v>41</v>
      </c>
      <c r="C11" s="63" t="s">
        <v>40</v>
      </c>
      <c r="D11" s="63" t="s">
        <v>39</v>
      </c>
      <c r="E11" s="63"/>
      <c r="F11" s="15" t="s">
        <v>38</v>
      </c>
    </row>
    <row r="12" spans="1:10" ht="17.100000000000001" customHeight="1">
      <c r="A12" s="117"/>
      <c r="B12" s="27" t="s">
        <v>157</v>
      </c>
      <c r="C12" s="23">
        <v>1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80</v>
      </c>
      <c r="C13" s="23">
        <v>1</v>
      </c>
      <c r="D13" s="118"/>
      <c r="E13" s="27"/>
      <c r="F13" s="23"/>
    </row>
    <row r="14" spans="1:10" ht="17.100000000000001" customHeight="1">
      <c r="A14" s="117"/>
      <c r="B14" s="27" t="s">
        <v>81</v>
      </c>
      <c r="C14" s="23">
        <v>1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63" t="s">
        <v>35</v>
      </c>
      <c r="C17" s="63" t="s">
        <v>34</v>
      </c>
      <c r="D17" s="63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144</v>
      </c>
      <c r="D31" s="124" t="s">
        <v>3</v>
      </c>
      <c r="E31" s="63" t="s">
        <v>28</v>
      </c>
      <c r="F31" s="14" t="s">
        <v>175</v>
      </c>
    </row>
    <row r="32" spans="1:6" ht="17.100000000000001" customHeight="1">
      <c r="A32" s="125"/>
      <c r="B32" s="18" t="s">
        <v>27</v>
      </c>
      <c r="C32" s="16" t="s">
        <v>26</v>
      </c>
      <c r="D32" s="128"/>
      <c r="E32" s="15" t="s">
        <v>25</v>
      </c>
      <c r="F32" s="14" t="s">
        <v>20</v>
      </c>
    </row>
    <row r="33" spans="1:7" ht="17.100000000000001" customHeight="1">
      <c r="A33" s="125"/>
      <c r="B33" s="17" t="s">
        <v>23</v>
      </c>
      <c r="C33" s="16" t="s">
        <v>137</v>
      </c>
      <c r="D33" s="128"/>
      <c r="E33" s="15" t="s">
        <v>21</v>
      </c>
      <c r="F33" s="14" t="s">
        <v>83</v>
      </c>
    </row>
    <row r="34" spans="1:7" ht="17.100000000000001" customHeight="1">
      <c r="A34" s="126"/>
      <c r="B34" s="17" t="s">
        <v>19</v>
      </c>
      <c r="C34" s="16" t="s">
        <v>98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/>
      <c r="D35" s="130"/>
      <c r="E35" s="15" t="s">
        <v>15</v>
      </c>
      <c r="F35" s="14"/>
    </row>
    <row r="36" spans="1:7" ht="27" customHeight="1">
      <c r="A36" s="116" t="s">
        <v>131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145</v>
      </c>
      <c r="C37" s="133"/>
      <c r="D37" s="133"/>
      <c r="E37" s="133"/>
      <c r="F37" s="134"/>
    </row>
    <row r="38" spans="1:7" ht="17.100000000000001" customHeight="1">
      <c r="A38" s="125"/>
      <c r="B38" s="132" t="s">
        <v>146</v>
      </c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59"/>
      <c r="C40" s="61"/>
      <c r="D40" s="61"/>
      <c r="E40" s="61"/>
      <c r="F40" s="62"/>
      <c r="G40" t="s">
        <v>10</v>
      </c>
    </row>
    <row r="41" spans="1:7" ht="17.100000000000001" customHeight="1">
      <c r="A41" s="131"/>
      <c r="B41" s="59"/>
      <c r="C41" s="61"/>
      <c r="D41" s="61"/>
      <c r="E41" s="61"/>
      <c r="F41" s="62"/>
    </row>
    <row r="42" spans="1:7" ht="17.100000000000001" customHeight="1">
      <c r="A42" s="124" t="s">
        <v>3</v>
      </c>
      <c r="B42" s="132" t="s">
        <v>176</v>
      </c>
      <c r="C42" s="133"/>
      <c r="D42" s="133"/>
      <c r="E42" s="133"/>
      <c r="F42" s="134"/>
    </row>
    <row r="43" spans="1:7" ht="17.100000000000001" customHeight="1">
      <c r="A43" s="126"/>
      <c r="B43" s="132" t="s">
        <v>177</v>
      </c>
      <c r="C43" s="133"/>
      <c r="D43" s="133"/>
      <c r="E43" s="133"/>
      <c r="F43" s="134"/>
    </row>
    <row r="44" spans="1:7" ht="17.100000000000001" customHeight="1">
      <c r="A44" s="126"/>
      <c r="B44" s="132" t="s">
        <v>178</v>
      </c>
      <c r="C44" s="133"/>
      <c r="D44" s="133"/>
      <c r="E44" s="133"/>
      <c r="F44" s="134"/>
    </row>
    <row r="45" spans="1:7" ht="17.100000000000001" customHeight="1">
      <c r="A45" s="127"/>
      <c r="B45" s="132"/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64" t="s">
        <v>6</v>
      </c>
      <c r="B47" s="144"/>
      <c r="C47" s="145"/>
      <c r="D47" s="64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60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5"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67" t="s">
        <v>64</v>
      </c>
      <c r="B2" s="45" t="s">
        <v>179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67" t="s">
        <v>58</v>
      </c>
      <c r="B4" s="40">
        <v>643500</v>
      </c>
      <c r="C4" s="33" t="s">
        <v>57</v>
      </c>
      <c r="D4" s="32">
        <v>0.05</v>
      </c>
      <c r="E4" s="31" t="s">
        <v>56</v>
      </c>
      <c r="F4" s="32">
        <v>0.12</v>
      </c>
    </row>
    <row r="5" spans="1:10" ht="17.100000000000001" customHeight="1">
      <c r="A5" s="67" t="s">
        <v>55</v>
      </c>
      <c r="B5" s="35">
        <f>B6-B4</f>
        <v>1581500</v>
      </c>
      <c r="C5" s="31" t="s">
        <v>54</v>
      </c>
      <c r="D5" s="32">
        <v>0.05</v>
      </c>
      <c r="E5" s="31" t="s">
        <v>53</v>
      </c>
      <c r="F5" s="32">
        <v>0.24</v>
      </c>
      <c r="G5" s="39">
        <f>B7+B6</f>
        <v>23617600</v>
      </c>
    </row>
    <row r="6" spans="1:10" ht="17.100000000000001" customHeight="1">
      <c r="A6" s="67" t="s">
        <v>52</v>
      </c>
      <c r="B6" s="35">
        <v>2225000</v>
      </c>
      <c r="C6" s="33" t="s">
        <v>51</v>
      </c>
      <c r="D6" s="32">
        <v>0.17</v>
      </c>
      <c r="E6" s="31" t="s">
        <v>50</v>
      </c>
      <c r="F6" s="32">
        <v>0.12</v>
      </c>
      <c r="G6" s="38"/>
      <c r="H6" s="37"/>
    </row>
    <row r="7" spans="1:10" ht="17.100000000000001" customHeight="1">
      <c r="A7" s="67" t="s">
        <v>49</v>
      </c>
      <c r="B7" s="35">
        <v>21392600</v>
      </c>
      <c r="C7" s="31" t="s">
        <v>48</v>
      </c>
      <c r="D7" s="32">
        <v>0.11</v>
      </c>
      <c r="E7" s="31" t="s">
        <v>47</v>
      </c>
      <c r="F7" s="32">
        <v>0.11</v>
      </c>
      <c r="G7" s="36"/>
    </row>
    <row r="8" spans="1:10" ht="17.100000000000001" customHeight="1">
      <c r="A8" s="67" t="s">
        <v>46</v>
      </c>
      <c r="B8" s="35">
        <v>60000000</v>
      </c>
      <c r="C8" s="33" t="s">
        <v>45</v>
      </c>
      <c r="D8" s="32">
        <v>0.03</v>
      </c>
      <c r="E8" s="31"/>
      <c r="F8" s="32"/>
    </row>
    <row r="9" spans="1:10" ht="17.100000000000001" customHeight="1">
      <c r="A9" s="67" t="s">
        <v>44</v>
      </c>
      <c r="B9" s="34">
        <f>B7/B8</f>
        <v>0.35654333333333332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67" t="s">
        <v>41</v>
      </c>
      <c r="C11" s="67" t="s">
        <v>40</v>
      </c>
      <c r="D11" s="67" t="s">
        <v>39</v>
      </c>
      <c r="E11" s="67"/>
      <c r="F11" s="15" t="s">
        <v>38</v>
      </c>
    </row>
    <row r="12" spans="1:10" ht="17.100000000000001" customHeight="1">
      <c r="A12" s="117"/>
      <c r="B12" s="27" t="s">
        <v>124</v>
      </c>
      <c r="C12" s="23">
        <v>1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80</v>
      </c>
      <c r="C13" s="23">
        <v>2</v>
      </c>
      <c r="D13" s="118"/>
      <c r="E13" s="27"/>
      <c r="F13" s="23"/>
    </row>
    <row r="14" spans="1:10" ht="17.100000000000001" customHeight="1">
      <c r="A14" s="117"/>
      <c r="B14" s="27" t="s">
        <v>81</v>
      </c>
      <c r="C14" s="23">
        <v>1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67" t="s">
        <v>35</v>
      </c>
      <c r="C17" s="67" t="s">
        <v>34</v>
      </c>
      <c r="D17" s="67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147</v>
      </c>
      <c r="D31" s="124" t="s">
        <v>3</v>
      </c>
      <c r="E31" s="67" t="s">
        <v>28</v>
      </c>
      <c r="F31" s="14" t="s">
        <v>180</v>
      </c>
    </row>
    <row r="32" spans="1:6" ht="17.100000000000001" customHeight="1">
      <c r="A32" s="125"/>
      <c r="B32" s="18" t="s">
        <v>27</v>
      </c>
      <c r="C32" s="16" t="s">
        <v>26</v>
      </c>
      <c r="D32" s="128"/>
      <c r="E32" s="15" t="s">
        <v>25</v>
      </c>
      <c r="F32" s="14" t="s">
        <v>118</v>
      </c>
    </row>
    <row r="33" spans="1:7" ht="17.100000000000001" customHeight="1">
      <c r="A33" s="125"/>
      <c r="B33" s="17" t="s">
        <v>23</v>
      </c>
      <c r="C33" s="16" t="s">
        <v>88</v>
      </c>
      <c r="D33" s="128"/>
      <c r="E33" s="15" t="s">
        <v>21</v>
      </c>
      <c r="F33" s="14" t="s">
        <v>112</v>
      </c>
    </row>
    <row r="34" spans="1:7" ht="17.100000000000001" customHeight="1">
      <c r="A34" s="126"/>
      <c r="B34" s="17" t="s">
        <v>19</v>
      </c>
      <c r="C34" s="16" t="s">
        <v>98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/>
      <c r="D35" s="130"/>
      <c r="E35" s="15" t="s">
        <v>15</v>
      </c>
      <c r="F35" s="14"/>
    </row>
    <row r="36" spans="1:7" ht="27" customHeight="1">
      <c r="A36" s="116" t="s">
        <v>14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148</v>
      </c>
      <c r="C37" s="133"/>
      <c r="D37" s="133"/>
      <c r="E37" s="133"/>
      <c r="F37" s="134"/>
    </row>
    <row r="38" spans="1:7" ht="17.100000000000001" customHeight="1">
      <c r="A38" s="125"/>
      <c r="B38" s="132" t="s">
        <v>149</v>
      </c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68"/>
      <c r="C40" s="69"/>
      <c r="D40" s="69"/>
      <c r="E40" s="69"/>
      <c r="F40" s="70"/>
      <c r="G40" t="s">
        <v>10</v>
      </c>
    </row>
    <row r="41" spans="1:7" ht="17.100000000000001" customHeight="1">
      <c r="A41" s="131"/>
      <c r="B41" s="68"/>
      <c r="C41" s="69"/>
      <c r="D41" s="69"/>
      <c r="E41" s="69"/>
      <c r="F41" s="70"/>
    </row>
    <row r="42" spans="1:7" ht="17.100000000000001" customHeight="1">
      <c r="A42" s="124" t="s">
        <v>3</v>
      </c>
      <c r="B42" s="132" t="s">
        <v>181</v>
      </c>
      <c r="C42" s="133"/>
      <c r="D42" s="133"/>
      <c r="E42" s="133"/>
      <c r="F42" s="134"/>
    </row>
    <row r="43" spans="1:7" ht="17.100000000000001" customHeight="1">
      <c r="A43" s="126"/>
      <c r="B43" s="132" t="s">
        <v>182</v>
      </c>
      <c r="C43" s="133"/>
      <c r="D43" s="133"/>
      <c r="E43" s="133"/>
      <c r="F43" s="134"/>
    </row>
    <row r="44" spans="1:7" ht="17.100000000000001" customHeight="1">
      <c r="A44" s="126"/>
      <c r="B44" s="132" t="s">
        <v>183</v>
      </c>
      <c r="C44" s="133"/>
      <c r="D44" s="133"/>
      <c r="E44" s="133"/>
      <c r="F44" s="134"/>
    </row>
    <row r="45" spans="1:7" ht="17.100000000000001" customHeight="1">
      <c r="A45" s="127"/>
      <c r="B45" s="132"/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66" t="s">
        <v>6</v>
      </c>
      <c r="B47" s="144"/>
      <c r="C47" s="145"/>
      <c r="D47" s="66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65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35"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67" t="s">
        <v>64</v>
      </c>
      <c r="B2" s="45" t="s">
        <v>184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67" t="s">
        <v>58</v>
      </c>
      <c r="B4" s="40">
        <v>647800</v>
      </c>
      <c r="C4" s="33" t="s">
        <v>57</v>
      </c>
      <c r="D4" s="32">
        <v>0.03</v>
      </c>
      <c r="E4" s="31" t="s">
        <v>56</v>
      </c>
      <c r="F4" s="32">
        <v>0.12</v>
      </c>
    </row>
    <row r="5" spans="1:10" ht="17.100000000000001" customHeight="1">
      <c r="A5" s="67" t="s">
        <v>55</v>
      </c>
      <c r="B5" s="35">
        <f>B6-B4</f>
        <v>794700</v>
      </c>
      <c r="C5" s="31" t="s">
        <v>54</v>
      </c>
      <c r="D5" s="32">
        <v>0.05</v>
      </c>
      <c r="E5" s="31" t="s">
        <v>53</v>
      </c>
      <c r="F5" s="32">
        <v>0.24</v>
      </c>
      <c r="G5" s="39">
        <f>B7+B6</f>
        <v>24277600</v>
      </c>
    </row>
    <row r="6" spans="1:10" ht="17.100000000000001" customHeight="1">
      <c r="A6" s="67" t="s">
        <v>52</v>
      </c>
      <c r="B6" s="35">
        <v>1442500</v>
      </c>
      <c r="C6" s="33" t="s">
        <v>51</v>
      </c>
      <c r="D6" s="32">
        <v>0.19</v>
      </c>
      <c r="E6" s="31" t="s">
        <v>50</v>
      </c>
      <c r="F6" s="32">
        <v>0.12</v>
      </c>
      <c r="G6" s="38"/>
      <c r="H6" s="37"/>
    </row>
    <row r="7" spans="1:10" ht="17.100000000000001" customHeight="1">
      <c r="A7" s="67" t="s">
        <v>49</v>
      </c>
      <c r="B7" s="35">
        <v>22835100</v>
      </c>
      <c r="C7" s="31" t="s">
        <v>48</v>
      </c>
      <c r="D7" s="32">
        <v>0.11</v>
      </c>
      <c r="E7" s="31" t="s">
        <v>47</v>
      </c>
      <c r="F7" s="32">
        <v>0.11</v>
      </c>
      <c r="G7" s="36"/>
    </row>
    <row r="8" spans="1:10" ht="17.100000000000001" customHeight="1">
      <c r="A8" s="67" t="s">
        <v>46</v>
      </c>
      <c r="B8" s="35">
        <v>60000000</v>
      </c>
      <c r="C8" s="33" t="s">
        <v>45</v>
      </c>
      <c r="D8" s="32">
        <v>0.03</v>
      </c>
      <c r="E8" s="31"/>
      <c r="F8" s="32"/>
    </row>
    <row r="9" spans="1:10" ht="17.100000000000001" customHeight="1">
      <c r="A9" s="67" t="s">
        <v>44</v>
      </c>
      <c r="B9" s="34">
        <f>B7/B8</f>
        <v>0.38058500000000001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67" t="s">
        <v>41</v>
      </c>
      <c r="C11" s="67" t="s">
        <v>40</v>
      </c>
      <c r="D11" s="67" t="s">
        <v>39</v>
      </c>
      <c r="E11" s="67"/>
      <c r="F11" s="15" t="s">
        <v>38</v>
      </c>
    </row>
    <row r="12" spans="1:10" ht="17.100000000000001" customHeight="1">
      <c r="A12" s="117"/>
      <c r="B12" s="27" t="s">
        <v>124</v>
      </c>
      <c r="C12" s="23">
        <v>1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80</v>
      </c>
      <c r="C13" s="23">
        <v>2</v>
      </c>
      <c r="D13" s="118"/>
      <c r="E13" s="27"/>
      <c r="F13" s="23"/>
    </row>
    <row r="14" spans="1:10" ht="17.100000000000001" customHeight="1">
      <c r="A14" s="117"/>
      <c r="B14" s="27" t="s">
        <v>185</v>
      </c>
      <c r="C14" s="23">
        <v>3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67" t="s">
        <v>35</v>
      </c>
      <c r="C17" s="67" t="s">
        <v>34</v>
      </c>
      <c r="D17" s="67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97</v>
      </c>
      <c r="D31" s="124" t="s">
        <v>3</v>
      </c>
      <c r="E31" s="67" t="s">
        <v>28</v>
      </c>
      <c r="F31" s="14" t="s">
        <v>186</v>
      </c>
    </row>
    <row r="32" spans="1:6" ht="17.100000000000001" customHeight="1">
      <c r="A32" s="125"/>
      <c r="B32" s="18" t="s">
        <v>27</v>
      </c>
      <c r="C32" s="16" t="s">
        <v>88</v>
      </c>
      <c r="D32" s="128"/>
      <c r="E32" s="15" t="s">
        <v>25</v>
      </c>
      <c r="F32" s="14" t="s">
        <v>165</v>
      </c>
    </row>
    <row r="33" spans="1:7" ht="17.100000000000001" customHeight="1">
      <c r="A33" s="125"/>
      <c r="B33" s="17" t="s">
        <v>23</v>
      </c>
      <c r="C33" s="16" t="s">
        <v>150</v>
      </c>
      <c r="D33" s="128"/>
      <c r="E33" s="15" t="s">
        <v>21</v>
      </c>
      <c r="F33" s="14" t="s">
        <v>112</v>
      </c>
    </row>
    <row r="34" spans="1:7" ht="17.100000000000001" customHeight="1">
      <c r="A34" s="126"/>
      <c r="B34" s="17" t="s">
        <v>19</v>
      </c>
      <c r="C34" s="16" t="s">
        <v>98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/>
      <c r="D35" s="130"/>
      <c r="E35" s="15" t="s">
        <v>15</v>
      </c>
      <c r="F35" s="14"/>
    </row>
    <row r="36" spans="1:7" ht="27" customHeight="1">
      <c r="A36" s="116" t="s">
        <v>14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151</v>
      </c>
      <c r="C37" s="133"/>
      <c r="D37" s="133"/>
      <c r="E37" s="133"/>
      <c r="F37" s="134"/>
    </row>
    <row r="38" spans="1:7" ht="17.100000000000001" customHeight="1">
      <c r="A38" s="125"/>
      <c r="B38" s="132" t="s">
        <v>152</v>
      </c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68"/>
      <c r="C40" s="69"/>
      <c r="D40" s="69"/>
      <c r="E40" s="69"/>
      <c r="F40" s="70"/>
      <c r="G40" t="s">
        <v>10</v>
      </c>
    </row>
    <row r="41" spans="1:7" ht="17.100000000000001" customHeight="1">
      <c r="A41" s="131"/>
      <c r="B41" s="68"/>
      <c r="C41" s="69"/>
      <c r="D41" s="69"/>
      <c r="E41" s="69"/>
      <c r="F41" s="70"/>
    </row>
    <row r="42" spans="1:7" ht="17.100000000000001" customHeight="1">
      <c r="A42" s="124" t="s">
        <v>3</v>
      </c>
      <c r="B42" s="132" t="s">
        <v>187</v>
      </c>
      <c r="C42" s="133"/>
      <c r="D42" s="133"/>
      <c r="E42" s="133"/>
      <c r="F42" s="134"/>
    </row>
    <row r="43" spans="1:7" ht="17.100000000000001" customHeight="1">
      <c r="A43" s="126"/>
      <c r="B43" s="132" t="s">
        <v>188</v>
      </c>
      <c r="C43" s="133"/>
      <c r="D43" s="133"/>
      <c r="E43" s="133"/>
      <c r="F43" s="134"/>
    </row>
    <row r="44" spans="1:7" ht="17.100000000000001" customHeight="1">
      <c r="A44" s="126"/>
      <c r="B44" s="132"/>
      <c r="C44" s="133"/>
      <c r="D44" s="133"/>
      <c r="E44" s="133"/>
      <c r="F44" s="134"/>
    </row>
    <row r="45" spans="1:7" ht="17.100000000000001" customHeight="1">
      <c r="A45" s="127"/>
      <c r="B45" s="132"/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66" t="s">
        <v>6</v>
      </c>
      <c r="B47" s="144"/>
      <c r="C47" s="145"/>
      <c r="D47" s="66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65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45" sqref="B45:F45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67" t="s">
        <v>64</v>
      </c>
      <c r="B2" s="45" t="s">
        <v>189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67" t="s">
        <v>58</v>
      </c>
      <c r="B4" s="40">
        <v>496000</v>
      </c>
      <c r="C4" s="33" t="s">
        <v>57</v>
      </c>
      <c r="D4" s="32">
        <v>0</v>
      </c>
      <c r="E4" s="31" t="s">
        <v>56</v>
      </c>
      <c r="F4" s="32">
        <v>0.32</v>
      </c>
    </row>
    <row r="5" spans="1:10" ht="17.100000000000001" customHeight="1">
      <c r="A5" s="67" t="s">
        <v>55</v>
      </c>
      <c r="B5" s="35">
        <f>B6-B4</f>
        <v>919500</v>
      </c>
      <c r="C5" s="31" t="s">
        <v>54</v>
      </c>
      <c r="D5" s="32">
        <v>0.08</v>
      </c>
      <c r="E5" s="31" t="s">
        <v>53</v>
      </c>
      <c r="F5" s="32">
        <v>0.12</v>
      </c>
      <c r="G5" s="39">
        <f>B7+B6</f>
        <v>25666100</v>
      </c>
    </row>
    <row r="6" spans="1:10" ht="17.100000000000001" customHeight="1">
      <c r="A6" s="67" t="s">
        <v>52</v>
      </c>
      <c r="B6" s="35">
        <v>1415500</v>
      </c>
      <c r="C6" s="33" t="s">
        <v>51</v>
      </c>
      <c r="D6" s="32">
        <v>0.09</v>
      </c>
      <c r="E6" s="31" t="s">
        <v>50</v>
      </c>
      <c r="F6" s="32">
        <v>0</v>
      </c>
      <c r="G6" s="38"/>
      <c r="H6" s="37"/>
    </row>
    <row r="7" spans="1:10" ht="17.100000000000001" customHeight="1">
      <c r="A7" s="67" t="s">
        <v>49</v>
      </c>
      <c r="B7" s="35">
        <v>24250600</v>
      </c>
      <c r="C7" s="31" t="s">
        <v>48</v>
      </c>
      <c r="D7" s="32">
        <v>0.22</v>
      </c>
      <c r="E7" s="31" t="s">
        <v>47</v>
      </c>
      <c r="F7" s="32">
        <v>0.12</v>
      </c>
      <c r="G7" s="36"/>
    </row>
    <row r="8" spans="1:10" ht="17.100000000000001" customHeight="1">
      <c r="A8" s="67" t="s">
        <v>46</v>
      </c>
      <c r="B8" s="35">
        <v>60000000</v>
      </c>
      <c r="C8" s="33" t="s">
        <v>45</v>
      </c>
      <c r="D8" s="32">
        <v>0.05</v>
      </c>
      <c r="E8" s="31"/>
      <c r="F8" s="32"/>
    </row>
    <row r="9" spans="1:10" ht="17.100000000000001" customHeight="1">
      <c r="A9" s="67" t="s">
        <v>44</v>
      </c>
      <c r="B9" s="34">
        <f>B7/B8</f>
        <v>0.40417666666666668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67" t="s">
        <v>41</v>
      </c>
      <c r="C11" s="67" t="s">
        <v>40</v>
      </c>
      <c r="D11" s="67" t="s">
        <v>39</v>
      </c>
      <c r="E11" s="67"/>
      <c r="F11" s="15" t="s">
        <v>38</v>
      </c>
    </row>
    <row r="12" spans="1:10" ht="17.100000000000001" customHeight="1">
      <c r="A12" s="117"/>
      <c r="B12" s="27" t="s">
        <v>157</v>
      </c>
      <c r="C12" s="23">
        <v>1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80</v>
      </c>
      <c r="C13" s="23">
        <v>0</v>
      </c>
      <c r="D13" s="118"/>
      <c r="E13" s="27"/>
      <c r="F13" s="23"/>
    </row>
    <row r="14" spans="1:10" ht="17.100000000000001" customHeight="1">
      <c r="A14" s="117"/>
      <c r="B14" s="27" t="s">
        <v>185</v>
      </c>
      <c r="C14" s="23">
        <v>4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67" t="s">
        <v>35</v>
      </c>
      <c r="C17" s="67" t="s">
        <v>34</v>
      </c>
      <c r="D17" s="67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153</v>
      </c>
      <c r="D31" s="124" t="s">
        <v>3</v>
      </c>
      <c r="E31" s="67" t="s">
        <v>28</v>
      </c>
      <c r="F31" s="14" t="s">
        <v>186</v>
      </c>
    </row>
    <row r="32" spans="1:6" ht="17.100000000000001" customHeight="1">
      <c r="A32" s="125"/>
      <c r="B32" s="18" t="s">
        <v>27</v>
      </c>
      <c r="C32" s="16" t="s">
        <v>26</v>
      </c>
      <c r="D32" s="128"/>
      <c r="E32" s="15" t="s">
        <v>25</v>
      </c>
      <c r="F32" s="14" t="s">
        <v>165</v>
      </c>
    </row>
    <row r="33" spans="1:7" ht="17.100000000000001" customHeight="1">
      <c r="A33" s="125"/>
      <c r="B33" s="17" t="s">
        <v>23</v>
      </c>
      <c r="C33" s="16" t="s">
        <v>88</v>
      </c>
      <c r="D33" s="128"/>
      <c r="E33" s="15" t="s">
        <v>21</v>
      </c>
      <c r="F33" s="14" t="s">
        <v>112</v>
      </c>
    </row>
    <row r="34" spans="1:7" ht="17.100000000000001" customHeight="1">
      <c r="A34" s="126"/>
      <c r="B34" s="17" t="s">
        <v>19</v>
      </c>
      <c r="C34" s="16" t="s">
        <v>68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 t="s">
        <v>129</v>
      </c>
      <c r="D35" s="130"/>
      <c r="E35" s="15" t="s">
        <v>15</v>
      </c>
      <c r="F35" s="14"/>
    </row>
    <row r="36" spans="1:7" ht="27" customHeight="1">
      <c r="A36" s="116" t="s">
        <v>14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154</v>
      </c>
      <c r="C37" s="133"/>
      <c r="D37" s="133"/>
      <c r="E37" s="133"/>
      <c r="F37" s="134"/>
    </row>
    <row r="38" spans="1:7" ht="17.100000000000001" customHeight="1">
      <c r="A38" s="125"/>
      <c r="B38" s="132" t="s">
        <v>155</v>
      </c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68"/>
      <c r="C40" s="69"/>
      <c r="D40" s="69"/>
      <c r="E40" s="69"/>
      <c r="F40" s="70"/>
      <c r="G40" t="s">
        <v>10</v>
      </c>
    </row>
    <row r="41" spans="1:7" ht="17.100000000000001" customHeight="1">
      <c r="A41" s="131"/>
      <c r="B41" s="68"/>
      <c r="C41" s="69"/>
      <c r="D41" s="69"/>
      <c r="E41" s="69"/>
      <c r="F41" s="70"/>
    </row>
    <row r="42" spans="1:7" ht="17.100000000000001" customHeight="1">
      <c r="A42" s="124" t="s">
        <v>3</v>
      </c>
      <c r="B42" s="132" t="s">
        <v>190</v>
      </c>
      <c r="C42" s="133"/>
      <c r="D42" s="133"/>
      <c r="E42" s="133"/>
      <c r="F42" s="134"/>
    </row>
    <row r="43" spans="1:7" ht="17.100000000000001" customHeight="1">
      <c r="A43" s="126"/>
      <c r="B43" s="132" t="s">
        <v>191</v>
      </c>
      <c r="C43" s="133"/>
      <c r="D43" s="133"/>
      <c r="E43" s="133"/>
      <c r="F43" s="134"/>
    </row>
    <row r="44" spans="1:7" ht="17.100000000000001" customHeight="1">
      <c r="A44" s="126"/>
      <c r="B44" s="132" t="s">
        <v>192</v>
      </c>
      <c r="C44" s="133"/>
      <c r="D44" s="133"/>
      <c r="E44" s="133"/>
      <c r="F44" s="134"/>
    </row>
    <row r="45" spans="1:7" ht="17.100000000000001" customHeight="1">
      <c r="A45" s="127"/>
      <c r="B45" s="132"/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66" t="s">
        <v>6</v>
      </c>
      <c r="B47" s="144"/>
      <c r="C47" s="145"/>
      <c r="D47" s="66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65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4"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73" t="s">
        <v>64</v>
      </c>
      <c r="B2" s="45" t="s">
        <v>218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73" t="s">
        <v>58</v>
      </c>
      <c r="B4" s="40">
        <v>769500</v>
      </c>
      <c r="C4" s="33" t="s">
        <v>57</v>
      </c>
      <c r="D4" s="32">
        <v>0.08</v>
      </c>
      <c r="E4" s="31" t="s">
        <v>56</v>
      </c>
      <c r="F4" s="32">
        <v>0.23</v>
      </c>
    </row>
    <row r="5" spans="1:10" ht="17.100000000000001" customHeight="1">
      <c r="A5" s="73" t="s">
        <v>55</v>
      </c>
      <c r="B5" s="35">
        <f>B6-B4</f>
        <v>40000</v>
      </c>
      <c r="C5" s="31" t="s">
        <v>54</v>
      </c>
      <c r="D5" s="32">
        <v>0.04</v>
      </c>
      <c r="E5" s="31" t="s">
        <v>53</v>
      </c>
      <c r="F5" s="32">
        <v>0.13</v>
      </c>
      <c r="G5" s="39">
        <f>B7+B6</f>
        <v>25869600</v>
      </c>
    </row>
    <row r="6" spans="1:10" ht="17.100000000000001" customHeight="1">
      <c r="A6" s="73" t="s">
        <v>52</v>
      </c>
      <c r="B6" s="35">
        <v>809500</v>
      </c>
      <c r="C6" s="33" t="s">
        <v>51</v>
      </c>
      <c r="D6" s="32">
        <v>0.08</v>
      </c>
      <c r="E6" s="31" t="s">
        <v>50</v>
      </c>
      <c r="F6" s="32">
        <v>0</v>
      </c>
      <c r="G6" s="38"/>
      <c r="H6" s="37"/>
    </row>
    <row r="7" spans="1:10" ht="17.100000000000001" customHeight="1">
      <c r="A7" s="73" t="s">
        <v>49</v>
      </c>
      <c r="B7" s="35">
        <v>25060100</v>
      </c>
      <c r="C7" s="31" t="s">
        <v>48</v>
      </c>
      <c r="D7" s="32">
        <v>0.18</v>
      </c>
      <c r="E7" s="31" t="s">
        <v>47</v>
      </c>
      <c r="F7" s="32">
        <v>0.09</v>
      </c>
      <c r="G7" s="36"/>
    </row>
    <row r="8" spans="1:10" ht="17.100000000000001" customHeight="1">
      <c r="A8" s="73" t="s">
        <v>46</v>
      </c>
      <c r="B8" s="35">
        <v>60000000</v>
      </c>
      <c r="C8" s="33" t="s">
        <v>45</v>
      </c>
      <c r="D8" s="32">
        <v>0.17</v>
      </c>
      <c r="E8" s="31"/>
      <c r="F8" s="32"/>
    </row>
    <row r="9" spans="1:10" ht="17.100000000000001" customHeight="1">
      <c r="A9" s="73" t="s">
        <v>44</v>
      </c>
      <c r="B9" s="34">
        <f>B7/B8</f>
        <v>0.41766833333333331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73" t="s">
        <v>41</v>
      </c>
      <c r="C11" s="73" t="s">
        <v>40</v>
      </c>
      <c r="D11" s="73" t="s">
        <v>39</v>
      </c>
      <c r="E11" s="73"/>
      <c r="F11" s="15" t="s">
        <v>38</v>
      </c>
    </row>
    <row r="12" spans="1:10" ht="17.100000000000001" customHeight="1">
      <c r="A12" s="117"/>
      <c r="B12" s="27" t="s">
        <v>110</v>
      </c>
      <c r="C12" s="23">
        <v>0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80</v>
      </c>
      <c r="C13" s="23">
        <v>0</v>
      </c>
      <c r="D13" s="118"/>
      <c r="E13" s="27"/>
      <c r="F13" s="23"/>
    </row>
    <row r="14" spans="1:10" ht="17.100000000000001" customHeight="1">
      <c r="A14" s="117"/>
      <c r="B14" s="27" t="s">
        <v>185</v>
      </c>
      <c r="C14" s="23">
        <v>2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73" t="s">
        <v>35</v>
      </c>
      <c r="C17" s="73" t="s">
        <v>34</v>
      </c>
      <c r="D17" s="73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153</v>
      </c>
      <c r="D31" s="124" t="s">
        <v>3</v>
      </c>
      <c r="E31" s="73" t="s">
        <v>28</v>
      </c>
      <c r="F31" s="14" t="s">
        <v>219</v>
      </c>
    </row>
    <row r="32" spans="1:6" ht="17.100000000000001" customHeight="1">
      <c r="A32" s="125"/>
      <c r="B32" s="18" t="s">
        <v>27</v>
      </c>
      <c r="C32" s="16" t="s">
        <v>26</v>
      </c>
      <c r="D32" s="128"/>
      <c r="E32" s="15" t="s">
        <v>25</v>
      </c>
      <c r="F32" s="14" t="s">
        <v>220</v>
      </c>
    </row>
    <row r="33" spans="1:7" ht="17.100000000000001" customHeight="1">
      <c r="A33" s="125"/>
      <c r="B33" s="17" t="s">
        <v>23</v>
      </c>
      <c r="C33" s="16" t="s">
        <v>88</v>
      </c>
      <c r="D33" s="128"/>
      <c r="E33" s="15" t="s">
        <v>21</v>
      </c>
      <c r="F33" s="14" t="s">
        <v>112</v>
      </c>
    </row>
    <row r="34" spans="1:7" ht="17.100000000000001" customHeight="1">
      <c r="A34" s="126"/>
      <c r="B34" s="17" t="s">
        <v>19</v>
      </c>
      <c r="C34" s="16" t="s">
        <v>68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 t="s">
        <v>129</v>
      </c>
      <c r="D35" s="130"/>
      <c r="E35" s="15" t="s">
        <v>15</v>
      </c>
      <c r="F35" s="14"/>
    </row>
    <row r="36" spans="1:7" ht="27" customHeight="1">
      <c r="A36" s="116" t="s">
        <v>131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193</v>
      </c>
      <c r="C37" s="133"/>
      <c r="D37" s="133"/>
      <c r="E37" s="133"/>
      <c r="F37" s="134"/>
    </row>
    <row r="38" spans="1:7" ht="17.100000000000001" customHeight="1">
      <c r="A38" s="125"/>
      <c r="B38" s="132" t="s">
        <v>194</v>
      </c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74"/>
      <c r="C40" s="75"/>
      <c r="D40" s="75"/>
      <c r="E40" s="75"/>
      <c r="F40" s="76"/>
      <c r="G40" t="s">
        <v>10</v>
      </c>
    </row>
    <row r="41" spans="1:7" ht="17.100000000000001" customHeight="1">
      <c r="A41" s="131"/>
      <c r="B41" s="74"/>
      <c r="C41" s="75"/>
      <c r="D41" s="75"/>
      <c r="E41" s="75"/>
      <c r="F41" s="76"/>
    </row>
    <row r="42" spans="1:7" ht="17.100000000000001" customHeight="1">
      <c r="A42" s="124" t="s">
        <v>3</v>
      </c>
      <c r="B42" s="132" t="s">
        <v>221</v>
      </c>
      <c r="C42" s="133"/>
      <c r="D42" s="133"/>
      <c r="E42" s="133"/>
      <c r="F42" s="134"/>
    </row>
    <row r="43" spans="1:7" ht="17.100000000000001" customHeight="1">
      <c r="A43" s="126"/>
      <c r="B43" s="132" t="s">
        <v>222</v>
      </c>
      <c r="C43" s="133"/>
      <c r="D43" s="133"/>
      <c r="E43" s="133"/>
      <c r="F43" s="134"/>
    </row>
    <row r="44" spans="1:7" ht="17.100000000000001" customHeight="1">
      <c r="A44" s="126"/>
      <c r="B44" s="132"/>
      <c r="C44" s="133"/>
      <c r="D44" s="133"/>
      <c r="E44" s="133"/>
      <c r="F44" s="134"/>
    </row>
    <row r="45" spans="1:7" ht="17.100000000000001" customHeight="1">
      <c r="A45" s="127"/>
      <c r="B45" s="132"/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72" t="s">
        <v>6</v>
      </c>
      <c r="B47" s="144"/>
      <c r="C47" s="145"/>
      <c r="D47" s="72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71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42" sqref="B42:F42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73" t="s">
        <v>64</v>
      </c>
      <c r="B2" s="45" t="s">
        <v>223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73" t="s">
        <v>58</v>
      </c>
      <c r="B4" s="40">
        <v>496000</v>
      </c>
      <c r="C4" s="33" t="s">
        <v>57</v>
      </c>
      <c r="D4" s="32">
        <v>0.05</v>
      </c>
      <c r="E4" s="31" t="s">
        <v>56</v>
      </c>
      <c r="F4" s="32">
        <v>0.13</v>
      </c>
    </row>
    <row r="5" spans="1:10" ht="17.100000000000001" customHeight="1">
      <c r="A5" s="73" t="s">
        <v>55</v>
      </c>
      <c r="B5" s="35">
        <v>1970300</v>
      </c>
      <c r="C5" s="31" t="s">
        <v>54</v>
      </c>
      <c r="D5" s="32">
        <v>7.0000000000000007E-2</v>
      </c>
      <c r="E5" s="31" t="s">
        <v>53</v>
      </c>
      <c r="F5" s="32">
        <v>0.12</v>
      </c>
      <c r="G5" s="39">
        <f>B7+B6</f>
        <v>29420600</v>
      </c>
    </row>
    <row r="6" spans="1:10" ht="17.100000000000001" customHeight="1">
      <c r="A6" s="73" t="s">
        <v>52</v>
      </c>
      <c r="B6" s="35">
        <v>1415500</v>
      </c>
      <c r="C6" s="33" t="s">
        <v>51</v>
      </c>
      <c r="D6" s="32">
        <v>0.16</v>
      </c>
      <c r="E6" s="31" t="s">
        <v>50</v>
      </c>
      <c r="F6" s="32">
        <v>0</v>
      </c>
      <c r="G6" s="38"/>
      <c r="H6" s="37"/>
    </row>
    <row r="7" spans="1:10" ht="17.100000000000001" customHeight="1">
      <c r="A7" s="73" t="s">
        <v>49</v>
      </c>
      <c r="B7" s="35">
        <v>28005100</v>
      </c>
      <c r="C7" s="31" t="s">
        <v>48</v>
      </c>
      <c r="D7" s="32">
        <v>0.23</v>
      </c>
      <c r="E7" s="31" t="s">
        <v>47</v>
      </c>
      <c r="F7" s="32">
        <v>0.18</v>
      </c>
      <c r="G7" s="36"/>
    </row>
    <row r="8" spans="1:10" ht="17.100000000000001" customHeight="1">
      <c r="A8" s="73" t="s">
        <v>46</v>
      </c>
      <c r="B8" s="35">
        <v>60000000</v>
      </c>
      <c r="C8" s="33" t="s">
        <v>45</v>
      </c>
      <c r="D8" s="32">
        <v>0.06</v>
      </c>
      <c r="E8" s="31"/>
      <c r="F8" s="32"/>
    </row>
    <row r="9" spans="1:10" ht="17.100000000000001" customHeight="1">
      <c r="A9" s="73" t="s">
        <v>44</v>
      </c>
      <c r="B9" s="34">
        <f>B7/B8</f>
        <v>0.46675166666666668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73" t="s">
        <v>41</v>
      </c>
      <c r="C11" s="73" t="s">
        <v>40</v>
      </c>
      <c r="D11" s="73" t="s">
        <v>39</v>
      </c>
      <c r="E11" s="73"/>
      <c r="F11" s="15" t="s">
        <v>38</v>
      </c>
    </row>
    <row r="12" spans="1:10" ht="17.100000000000001" customHeight="1">
      <c r="A12" s="117"/>
      <c r="B12" s="27" t="s">
        <v>110</v>
      </c>
      <c r="C12" s="23">
        <v>5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80</v>
      </c>
      <c r="C13" s="23">
        <v>2</v>
      </c>
      <c r="D13" s="118"/>
      <c r="E13" s="27"/>
      <c r="F13" s="23"/>
    </row>
    <row r="14" spans="1:10" ht="17.100000000000001" customHeight="1">
      <c r="A14" s="117"/>
      <c r="B14" s="27" t="s">
        <v>185</v>
      </c>
      <c r="C14" s="23">
        <v>6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73" t="s">
        <v>35</v>
      </c>
      <c r="C17" s="73" t="s">
        <v>34</v>
      </c>
      <c r="D17" s="73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>
        <v>0.5</v>
      </c>
      <c r="C18" s="22" t="s">
        <v>224</v>
      </c>
      <c r="D18" s="21">
        <v>5</v>
      </c>
      <c r="E18" s="122"/>
      <c r="F18" s="123"/>
    </row>
    <row r="19" spans="1:6" ht="17.100000000000001" customHeight="1">
      <c r="A19" s="117"/>
      <c r="B19" s="22">
        <v>0.54166666666666663</v>
      </c>
      <c r="C19" s="22" t="s">
        <v>225</v>
      </c>
      <c r="D19" s="21" t="s">
        <v>226</v>
      </c>
      <c r="E19" s="122"/>
      <c r="F19" s="123"/>
    </row>
    <row r="20" spans="1:6" ht="17.100000000000001" customHeight="1">
      <c r="A20" s="117"/>
      <c r="B20" s="22">
        <v>0.52083333333333337</v>
      </c>
      <c r="C20" s="22" t="s">
        <v>227</v>
      </c>
      <c r="D20" s="21">
        <v>3</v>
      </c>
      <c r="E20" s="122"/>
      <c r="F20" s="123"/>
    </row>
    <row r="21" spans="1:6" ht="17.100000000000001" customHeight="1">
      <c r="A21" s="117"/>
      <c r="B21" s="22">
        <v>0.52083333333333337</v>
      </c>
      <c r="C21" s="22" t="s">
        <v>228</v>
      </c>
      <c r="D21" s="21">
        <v>5</v>
      </c>
      <c r="E21" s="122"/>
      <c r="F21" s="123"/>
    </row>
    <row r="22" spans="1:6" ht="17.100000000000001" customHeight="1">
      <c r="A22" s="117"/>
      <c r="B22" s="22">
        <v>0.52083333333333337</v>
      </c>
      <c r="C22" s="22" t="s">
        <v>229</v>
      </c>
      <c r="D22" s="21">
        <v>4</v>
      </c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195</v>
      </c>
      <c r="D31" s="124" t="s">
        <v>3</v>
      </c>
      <c r="E31" s="73" t="s">
        <v>28</v>
      </c>
      <c r="F31" s="14" t="s">
        <v>233</v>
      </c>
    </row>
    <row r="32" spans="1:6" ht="17.100000000000001" customHeight="1">
      <c r="A32" s="125"/>
      <c r="B32" s="18" t="s">
        <v>27</v>
      </c>
      <c r="C32" s="16" t="s">
        <v>26</v>
      </c>
      <c r="D32" s="128"/>
      <c r="E32" s="15" t="s">
        <v>25</v>
      </c>
      <c r="F32" s="14" t="s">
        <v>234</v>
      </c>
    </row>
    <row r="33" spans="1:7" ht="17.100000000000001" customHeight="1">
      <c r="A33" s="125"/>
      <c r="B33" s="17" t="s">
        <v>23</v>
      </c>
      <c r="C33" s="16" t="s">
        <v>196</v>
      </c>
      <c r="D33" s="128"/>
      <c r="E33" s="15" t="s">
        <v>21</v>
      </c>
      <c r="F33" s="14" t="s">
        <v>20</v>
      </c>
    </row>
    <row r="34" spans="1:7" ht="17.100000000000001" customHeight="1">
      <c r="A34" s="126"/>
      <c r="B34" s="17" t="s">
        <v>19</v>
      </c>
      <c r="C34" s="16" t="s">
        <v>69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/>
      <c r="D35" s="130"/>
      <c r="E35" s="15" t="s">
        <v>15</v>
      </c>
      <c r="F35" s="14"/>
    </row>
    <row r="36" spans="1:7" ht="27" customHeight="1">
      <c r="A36" s="116" t="s">
        <v>131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197</v>
      </c>
      <c r="C37" s="133"/>
      <c r="D37" s="133"/>
      <c r="E37" s="133"/>
      <c r="F37" s="134"/>
    </row>
    <row r="38" spans="1:7" ht="17.100000000000001" customHeight="1">
      <c r="A38" s="125"/>
      <c r="B38" s="132" t="s">
        <v>198</v>
      </c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74"/>
      <c r="C40" s="75"/>
      <c r="D40" s="75"/>
      <c r="E40" s="75"/>
      <c r="F40" s="76"/>
      <c r="G40" t="s">
        <v>10</v>
      </c>
    </row>
    <row r="41" spans="1:7" ht="17.100000000000001" customHeight="1">
      <c r="A41" s="131"/>
      <c r="B41" s="74"/>
      <c r="C41" s="75"/>
      <c r="D41" s="75"/>
      <c r="E41" s="75"/>
      <c r="F41" s="76"/>
    </row>
    <row r="42" spans="1:7" ht="17.100000000000001" customHeight="1">
      <c r="A42" s="124" t="s">
        <v>3</v>
      </c>
      <c r="B42" s="132" t="s">
        <v>230</v>
      </c>
      <c r="C42" s="133"/>
      <c r="D42" s="133"/>
      <c r="E42" s="133"/>
      <c r="F42" s="134"/>
    </row>
    <row r="43" spans="1:7" ht="17.100000000000001" customHeight="1">
      <c r="A43" s="126"/>
      <c r="B43" s="132" t="s">
        <v>231</v>
      </c>
      <c r="C43" s="133"/>
      <c r="D43" s="133"/>
      <c r="E43" s="133"/>
      <c r="F43" s="134"/>
    </row>
    <row r="44" spans="1:7" ht="17.100000000000001" customHeight="1">
      <c r="A44" s="126"/>
      <c r="B44" s="132" t="s">
        <v>232</v>
      </c>
      <c r="C44" s="133"/>
      <c r="D44" s="133"/>
      <c r="E44" s="133"/>
      <c r="F44" s="134"/>
    </row>
    <row r="45" spans="1:7" ht="17.100000000000001" customHeight="1">
      <c r="A45" s="127"/>
      <c r="B45" s="132"/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72" t="s">
        <v>6</v>
      </c>
      <c r="B47" s="144"/>
      <c r="C47" s="145"/>
      <c r="D47" s="72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71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4"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73" t="s">
        <v>64</v>
      </c>
      <c r="B2" s="45" t="s">
        <v>235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73" t="s">
        <v>58</v>
      </c>
      <c r="B4" s="40">
        <v>753000</v>
      </c>
      <c r="C4" s="33" t="s">
        <v>57</v>
      </c>
      <c r="D4" s="32">
        <v>0.05</v>
      </c>
      <c r="E4" s="31" t="s">
        <v>56</v>
      </c>
      <c r="F4" s="32">
        <v>0.32</v>
      </c>
    </row>
    <row r="5" spans="1:10" ht="17.100000000000001" customHeight="1">
      <c r="A5" s="73" t="s">
        <v>55</v>
      </c>
      <c r="B5" s="35">
        <f>B6-B4</f>
        <v>1261500</v>
      </c>
      <c r="C5" s="31" t="s">
        <v>54</v>
      </c>
      <c r="D5" s="32">
        <v>0.08</v>
      </c>
      <c r="E5" s="31" t="s">
        <v>53</v>
      </c>
      <c r="F5" s="32">
        <v>0.12</v>
      </c>
      <c r="G5" s="39">
        <f>B7+B6</f>
        <v>32034100</v>
      </c>
    </row>
    <row r="6" spans="1:10" ht="17.100000000000001" customHeight="1">
      <c r="A6" s="73" t="s">
        <v>52</v>
      </c>
      <c r="B6" s="35">
        <v>2014500</v>
      </c>
      <c r="C6" s="33" t="s">
        <v>51</v>
      </c>
      <c r="D6" s="32">
        <v>0.09</v>
      </c>
      <c r="E6" s="31" t="s">
        <v>50</v>
      </c>
      <c r="F6" s="32">
        <v>0</v>
      </c>
      <c r="G6" s="38"/>
      <c r="H6" s="37"/>
    </row>
    <row r="7" spans="1:10" ht="17.100000000000001" customHeight="1">
      <c r="A7" s="73" t="s">
        <v>49</v>
      </c>
      <c r="B7" s="35">
        <v>30019600</v>
      </c>
      <c r="C7" s="31" t="s">
        <v>48</v>
      </c>
      <c r="D7" s="32">
        <v>0.22</v>
      </c>
      <c r="E7" s="31" t="s">
        <v>47</v>
      </c>
      <c r="F7" s="32">
        <v>7.0000000000000007E-2</v>
      </c>
      <c r="G7" s="36"/>
    </row>
    <row r="8" spans="1:10" ht="17.100000000000001" customHeight="1">
      <c r="A8" s="73" t="s">
        <v>46</v>
      </c>
      <c r="B8" s="35">
        <v>60000000</v>
      </c>
      <c r="C8" s="33" t="s">
        <v>45</v>
      </c>
      <c r="D8" s="32">
        <v>0.05</v>
      </c>
      <c r="E8" s="31"/>
      <c r="F8" s="32"/>
    </row>
    <row r="9" spans="1:10" ht="17.100000000000001" customHeight="1">
      <c r="A9" s="73" t="s">
        <v>44</v>
      </c>
      <c r="B9" s="34">
        <f>B7/B8</f>
        <v>0.5003266666666667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73" t="s">
        <v>41</v>
      </c>
      <c r="C11" s="73" t="s">
        <v>40</v>
      </c>
      <c r="D11" s="73" t="s">
        <v>39</v>
      </c>
      <c r="E11" s="73"/>
      <c r="F11" s="15" t="s">
        <v>38</v>
      </c>
    </row>
    <row r="12" spans="1:10" ht="17.100000000000001" customHeight="1">
      <c r="A12" s="117"/>
      <c r="B12" s="27" t="s">
        <v>110</v>
      </c>
      <c r="C12" s="23">
        <v>1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236</v>
      </c>
      <c r="C13" s="23">
        <v>1</v>
      </c>
      <c r="D13" s="118"/>
      <c r="E13" s="27"/>
      <c r="F13" s="23"/>
    </row>
    <row r="14" spans="1:10" ht="17.100000000000001" customHeight="1">
      <c r="A14" s="117"/>
      <c r="B14" s="27" t="s">
        <v>185</v>
      </c>
      <c r="C14" s="23">
        <v>4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73" t="s">
        <v>35</v>
      </c>
      <c r="C17" s="73" t="s">
        <v>34</v>
      </c>
      <c r="D17" s="73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>
        <v>0.5625</v>
      </c>
      <c r="C18" s="22" t="s">
        <v>237</v>
      </c>
      <c r="D18" s="21">
        <v>2</v>
      </c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>
        <v>0.75</v>
      </c>
      <c r="C24" s="22" t="s">
        <v>238</v>
      </c>
      <c r="D24" s="21">
        <v>6</v>
      </c>
      <c r="E24" s="122"/>
      <c r="F24" s="123"/>
    </row>
    <row r="25" spans="1:6" ht="17.100000000000001" customHeight="1">
      <c r="A25" s="117"/>
      <c r="B25" s="22">
        <v>0.79166666666666696</v>
      </c>
      <c r="C25" s="22" t="s">
        <v>239</v>
      </c>
      <c r="D25" s="21">
        <v>3</v>
      </c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69</v>
      </c>
      <c r="D31" s="124" t="s">
        <v>3</v>
      </c>
      <c r="E31" s="73" t="s">
        <v>28</v>
      </c>
      <c r="F31" s="14" t="s">
        <v>74</v>
      </c>
    </row>
    <row r="32" spans="1:6" ht="17.100000000000001" customHeight="1">
      <c r="A32" s="125"/>
      <c r="B32" s="18" t="s">
        <v>27</v>
      </c>
      <c r="C32" s="16" t="s">
        <v>26</v>
      </c>
      <c r="D32" s="128"/>
      <c r="E32" s="15" t="s">
        <v>25</v>
      </c>
      <c r="F32" s="14" t="s">
        <v>240</v>
      </c>
    </row>
    <row r="33" spans="1:7" ht="17.100000000000001" customHeight="1">
      <c r="A33" s="125"/>
      <c r="B33" s="17" t="s">
        <v>23</v>
      </c>
      <c r="C33" s="16" t="s">
        <v>88</v>
      </c>
      <c r="D33" s="128"/>
      <c r="E33" s="15" t="s">
        <v>21</v>
      </c>
      <c r="F33" s="14" t="s">
        <v>241</v>
      </c>
    </row>
    <row r="34" spans="1:7" ht="17.100000000000001" customHeight="1">
      <c r="A34" s="126"/>
      <c r="B34" s="17" t="s">
        <v>19</v>
      </c>
      <c r="C34" s="16" t="s">
        <v>68</v>
      </c>
      <c r="D34" s="129"/>
      <c r="E34" s="15" t="s">
        <v>17</v>
      </c>
      <c r="F34" s="14" t="s">
        <v>242</v>
      </c>
    </row>
    <row r="35" spans="1:7" ht="17.100000000000001" customHeight="1">
      <c r="A35" s="127"/>
      <c r="B35" s="17" t="s">
        <v>16</v>
      </c>
      <c r="C35" s="16" t="s">
        <v>129</v>
      </c>
      <c r="D35" s="130"/>
      <c r="E35" s="15" t="s">
        <v>15</v>
      </c>
      <c r="F35" s="14"/>
    </row>
    <row r="36" spans="1:7" ht="27" customHeight="1">
      <c r="A36" s="116" t="s">
        <v>131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199</v>
      </c>
      <c r="C37" s="133"/>
      <c r="D37" s="133"/>
      <c r="E37" s="133"/>
      <c r="F37" s="134"/>
    </row>
    <row r="38" spans="1:7" ht="17.100000000000001" customHeight="1">
      <c r="A38" s="125"/>
      <c r="B38" s="132" t="s">
        <v>200</v>
      </c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74"/>
      <c r="C40" s="75"/>
      <c r="D40" s="75"/>
      <c r="E40" s="75"/>
      <c r="F40" s="76"/>
      <c r="G40" t="s">
        <v>10</v>
      </c>
    </row>
    <row r="41" spans="1:7" ht="17.100000000000001" customHeight="1">
      <c r="A41" s="131"/>
      <c r="B41" s="74"/>
      <c r="C41" s="75"/>
      <c r="D41" s="75"/>
      <c r="E41" s="75"/>
      <c r="F41" s="76"/>
    </row>
    <row r="42" spans="1:7" ht="17.100000000000001" customHeight="1">
      <c r="A42" s="124" t="s">
        <v>3</v>
      </c>
      <c r="B42" s="146" t="s">
        <v>243</v>
      </c>
      <c r="C42" s="147"/>
      <c r="D42" s="147"/>
      <c r="E42" s="147"/>
      <c r="F42" s="148"/>
    </row>
    <row r="43" spans="1:7" ht="17.100000000000001" customHeight="1">
      <c r="A43" s="126"/>
      <c r="B43" s="149" t="s">
        <v>244</v>
      </c>
      <c r="C43" s="150"/>
      <c r="D43" s="150"/>
      <c r="E43" s="150"/>
      <c r="F43" s="151"/>
    </row>
    <row r="44" spans="1:7" ht="17.100000000000001" customHeight="1">
      <c r="A44" s="126"/>
      <c r="B44" s="132" t="s">
        <v>245</v>
      </c>
      <c r="C44" s="133"/>
      <c r="D44" s="133"/>
      <c r="E44" s="133"/>
      <c r="F44" s="134"/>
    </row>
    <row r="45" spans="1:7" ht="17.100000000000001" customHeight="1">
      <c r="A45" s="127"/>
      <c r="B45" s="132"/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72" t="s">
        <v>6</v>
      </c>
      <c r="B47" s="144"/>
      <c r="C47" s="145"/>
      <c r="D47" s="72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71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81" t="s">
        <v>64</v>
      </c>
      <c r="B2" s="45" t="s">
        <v>246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81" t="s">
        <v>58</v>
      </c>
      <c r="B4" s="40">
        <v>590000</v>
      </c>
      <c r="C4" s="33" t="s">
        <v>57</v>
      </c>
      <c r="D4" s="32">
        <v>0.04</v>
      </c>
      <c r="E4" s="31" t="s">
        <v>56</v>
      </c>
      <c r="F4" s="32">
        <v>0.32</v>
      </c>
    </row>
    <row r="5" spans="1:10" ht="17.100000000000001" customHeight="1">
      <c r="A5" s="81" t="s">
        <v>55</v>
      </c>
      <c r="B5" s="35">
        <f>B6-B4</f>
        <v>815000</v>
      </c>
      <c r="C5" s="31" t="s">
        <v>54</v>
      </c>
      <c r="D5" s="32">
        <v>0.08</v>
      </c>
      <c r="E5" s="31" t="s">
        <v>53</v>
      </c>
      <c r="F5" s="32">
        <v>0.12</v>
      </c>
      <c r="G5" s="39">
        <f>B7+B6</f>
        <v>34844100</v>
      </c>
    </row>
    <row r="6" spans="1:10" ht="17.100000000000001" customHeight="1">
      <c r="A6" s="81" t="s">
        <v>52</v>
      </c>
      <c r="B6" s="35">
        <v>1405000</v>
      </c>
      <c r="C6" s="33" t="s">
        <v>51</v>
      </c>
      <c r="D6" s="32">
        <v>0.09</v>
      </c>
      <c r="E6" s="31" t="s">
        <v>50</v>
      </c>
      <c r="F6" s="32">
        <v>0</v>
      </c>
      <c r="G6" s="38"/>
      <c r="H6" s="37"/>
    </row>
    <row r="7" spans="1:10" ht="17.100000000000001" customHeight="1">
      <c r="A7" s="81" t="s">
        <v>49</v>
      </c>
      <c r="B7" s="35">
        <v>33439100</v>
      </c>
      <c r="C7" s="31" t="s">
        <v>48</v>
      </c>
      <c r="D7" s="32">
        <v>0.22</v>
      </c>
      <c r="E7" s="31" t="s">
        <v>47</v>
      </c>
      <c r="F7" s="32">
        <v>0.08</v>
      </c>
      <c r="G7" s="36"/>
    </row>
    <row r="8" spans="1:10" ht="17.100000000000001" customHeight="1">
      <c r="A8" s="81" t="s">
        <v>46</v>
      </c>
      <c r="B8" s="35">
        <v>60000000</v>
      </c>
      <c r="C8" s="33" t="s">
        <v>45</v>
      </c>
      <c r="D8" s="32">
        <v>0.05</v>
      </c>
      <c r="E8" s="31"/>
      <c r="F8" s="32"/>
    </row>
    <row r="9" spans="1:10" ht="17.100000000000001" customHeight="1">
      <c r="A9" s="81" t="s">
        <v>44</v>
      </c>
      <c r="B9" s="34">
        <f>B7/B8</f>
        <v>0.55731833333333336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81" t="s">
        <v>41</v>
      </c>
      <c r="C11" s="81" t="s">
        <v>40</v>
      </c>
      <c r="D11" s="81" t="s">
        <v>39</v>
      </c>
      <c r="E11" s="81"/>
      <c r="F11" s="15" t="s">
        <v>38</v>
      </c>
    </row>
    <row r="12" spans="1:10" ht="17.100000000000001" customHeight="1">
      <c r="A12" s="117"/>
      <c r="B12" s="27" t="s">
        <v>110</v>
      </c>
      <c r="C12" s="23">
        <v>2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80</v>
      </c>
      <c r="C13" s="23">
        <v>2</v>
      </c>
      <c r="D13" s="118"/>
      <c r="E13" s="27"/>
      <c r="F13" s="23"/>
    </row>
    <row r="14" spans="1:10" ht="17.100000000000001" customHeight="1">
      <c r="A14" s="117"/>
      <c r="B14" s="27" t="s">
        <v>185</v>
      </c>
      <c r="C14" s="23">
        <v>3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81" t="s">
        <v>35</v>
      </c>
      <c r="C17" s="81" t="s">
        <v>34</v>
      </c>
      <c r="D17" s="81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201</v>
      </c>
      <c r="D31" s="124" t="s">
        <v>3</v>
      </c>
      <c r="E31" s="81" t="s">
        <v>28</v>
      </c>
      <c r="F31" s="14" t="s">
        <v>247</v>
      </c>
    </row>
    <row r="32" spans="1:6" ht="17.100000000000001" customHeight="1">
      <c r="A32" s="125"/>
      <c r="B32" s="18" t="s">
        <v>27</v>
      </c>
      <c r="C32" s="16" t="s">
        <v>202</v>
      </c>
      <c r="D32" s="128"/>
      <c r="E32" s="15" t="s">
        <v>25</v>
      </c>
      <c r="F32" s="14" t="s">
        <v>248</v>
      </c>
    </row>
    <row r="33" spans="1:7" ht="17.100000000000001" customHeight="1">
      <c r="A33" s="125"/>
      <c r="B33" s="17" t="s">
        <v>23</v>
      </c>
      <c r="C33" s="16" t="s">
        <v>196</v>
      </c>
      <c r="D33" s="128"/>
      <c r="E33" s="15" t="s">
        <v>21</v>
      </c>
      <c r="F33" s="14" t="s">
        <v>112</v>
      </c>
    </row>
    <row r="34" spans="1:7" ht="17.100000000000001" customHeight="1">
      <c r="A34" s="126"/>
      <c r="B34" s="17" t="s">
        <v>19</v>
      </c>
      <c r="C34" s="16" t="s">
        <v>203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/>
      <c r="D35" s="130"/>
      <c r="E35" s="15" t="s">
        <v>15</v>
      </c>
      <c r="F35" s="14"/>
    </row>
    <row r="36" spans="1:7" ht="27" customHeight="1">
      <c r="A36" s="116" t="s">
        <v>131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199</v>
      </c>
      <c r="C37" s="133"/>
      <c r="D37" s="133"/>
      <c r="E37" s="133"/>
      <c r="F37" s="134"/>
    </row>
    <row r="38" spans="1:7" ht="17.100000000000001" customHeight="1">
      <c r="A38" s="125"/>
      <c r="B38" s="132" t="s">
        <v>200</v>
      </c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77"/>
      <c r="C40" s="79"/>
      <c r="D40" s="79"/>
      <c r="E40" s="79"/>
      <c r="F40" s="80"/>
      <c r="G40" t="s">
        <v>10</v>
      </c>
    </row>
    <row r="41" spans="1:7" ht="17.100000000000001" customHeight="1">
      <c r="A41" s="131"/>
      <c r="B41" s="77"/>
      <c r="C41" s="79"/>
      <c r="D41" s="79"/>
      <c r="E41" s="79"/>
      <c r="F41" s="80"/>
    </row>
    <row r="42" spans="1:7" ht="17.100000000000001" customHeight="1">
      <c r="A42" s="124" t="s">
        <v>3</v>
      </c>
      <c r="B42" s="132" t="s">
        <v>249</v>
      </c>
      <c r="C42" s="133"/>
      <c r="D42" s="133"/>
      <c r="E42" s="133"/>
      <c r="F42" s="134"/>
    </row>
    <row r="43" spans="1:7" ht="17.100000000000001" customHeight="1">
      <c r="A43" s="126"/>
      <c r="B43" s="132" t="s">
        <v>250</v>
      </c>
      <c r="C43" s="133"/>
      <c r="D43" s="133"/>
      <c r="E43" s="133"/>
      <c r="F43" s="134"/>
    </row>
    <row r="44" spans="1:7" ht="17.100000000000001" customHeight="1">
      <c r="A44" s="126"/>
      <c r="B44" s="132"/>
      <c r="C44" s="133"/>
      <c r="D44" s="133"/>
      <c r="E44" s="133"/>
      <c r="F44" s="134"/>
    </row>
    <row r="45" spans="1:7" ht="17.100000000000001" customHeight="1">
      <c r="A45" s="127"/>
      <c r="B45" s="132"/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82" t="s">
        <v>6</v>
      </c>
      <c r="B47" s="144"/>
      <c r="C47" s="145"/>
      <c r="D47" s="82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78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45" sqref="B45:F45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85" t="s">
        <v>64</v>
      </c>
      <c r="B2" s="45" t="s">
        <v>251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85" t="s">
        <v>58</v>
      </c>
      <c r="B4" s="40">
        <v>416000</v>
      </c>
      <c r="C4" s="33" t="s">
        <v>57</v>
      </c>
      <c r="D4" s="32">
        <v>0.04</v>
      </c>
      <c r="E4" s="31" t="s">
        <v>56</v>
      </c>
      <c r="F4" s="32">
        <v>0.24</v>
      </c>
    </row>
    <row r="5" spans="1:10" ht="17.100000000000001" customHeight="1">
      <c r="A5" s="85" t="s">
        <v>55</v>
      </c>
      <c r="B5" s="35">
        <f>B6-B4</f>
        <v>599000</v>
      </c>
      <c r="C5" s="31" t="s">
        <v>54</v>
      </c>
      <c r="D5" s="32">
        <v>7.0000000000000007E-2</v>
      </c>
      <c r="E5" s="31" t="s">
        <v>53</v>
      </c>
      <c r="F5" s="32">
        <v>7.0000000000000007E-2</v>
      </c>
      <c r="G5" s="39">
        <f>B7+B6</f>
        <v>35469100</v>
      </c>
    </row>
    <row r="6" spans="1:10" ht="17.100000000000001" customHeight="1">
      <c r="A6" s="85" t="s">
        <v>52</v>
      </c>
      <c r="B6" s="35">
        <v>1015000</v>
      </c>
      <c r="C6" s="33" t="s">
        <v>51</v>
      </c>
      <c r="D6" s="32">
        <v>7.0000000000000007E-2</v>
      </c>
      <c r="E6" s="31" t="s">
        <v>50</v>
      </c>
      <c r="F6" s="32">
        <v>0</v>
      </c>
      <c r="G6" s="38"/>
      <c r="H6" s="37"/>
    </row>
    <row r="7" spans="1:10" ht="17.100000000000001" customHeight="1">
      <c r="A7" s="85" t="s">
        <v>49</v>
      </c>
      <c r="B7" s="35">
        <v>34454100</v>
      </c>
      <c r="C7" s="31" t="s">
        <v>48</v>
      </c>
      <c r="D7" s="32">
        <v>0.17</v>
      </c>
      <c r="E7" s="31" t="s">
        <v>47</v>
      </c>
      <c r="F7" s="32">
        <v>0.27</v>
      </c>
      <c r="G7" s="36"/>
    </row>
    <row r="8" spans="1:10" ht="17.100000000000001" customHeight="1">
      <c r="A8" s="85" t="s">
        <v>46</v>
      </c>
      <c r="B8" s="35">
        <v>60000000</v>
      </c>
      <c r="C8" s="33" t="s">
        <v>45</v>
      </c>
      <c r="D8" s="32">
        <v>7.0000000000000007E-2</v>
      </c>
      <c r="E8" s="31"/>
      <c r="F8" s="32"/>
    </row>
    <row r="9" spans="1:10" ht="17.100000000000001" customHeight="1">
      <c r="A9" s="85" t="s">
        <v>44</v>
      </c>
      <c r="B9" s="34">
        <f>B7/B8</f>
        <v>0.57423500000000005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85" t="s">
        <v>41</v>
      </c>
      <c r="C11" s="85" t="s">
        <v>40</v>
      </c>
      <c r="D11" s="85" t="s">
        <v>39</v>
      </c>
      <c r="E11" s="85"/>
      <c r="F11" s="15" t="s">
        <v>38</v>
      </c>
    </row>
    <row r="12" spans="1:10" ht="17.100000000000001" customHeight="1">
      <c r="A12" s="117"/>
      <c r="B12" s="27" t="s">
        <v>236</v>
      </c>
      <c r="C12" s="23">
        <v>1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80</v>
      </c>
      <c r="C13" s="23">
        <v>0</v>
      </c>
      <c r="D13" s="118"/>
      <c r="E13" s="27"/>
      <c r="F13" s="23"/>
    </row>
    <row r="14" spans="1:10" ht="17.100000000000001" customHeight="1">
      <c r="A14" s="117"/>
      <c r="B14" s="27" t="s">
        <v>252</v>
      </c>
      <c r="C14" s="23">
        <v>2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85" t="s">
        <v>35</v>
      </c>
      <c r="C17" s="85" t="s">
        <v>34</v>
      </c>
      <c r="D17" s="85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18</v>
      </c>
      <c r="D31" s="124" t="s">
        <v>3</v>
      </c>
      <c r="E31" s="85" t="s">
        <v>28</v>
      </c>
      <c r="F31" s="14" t="s">
        <v>253</v>
      </c>
    </row>
    <row r="32" spans="1:6" ht="17.100000000000001" customHeight="1">
      <c r="A32" s="125"/>
      <c r="B32" s="18" t="s">
        <v>27</v>
      </c>
      <c r="C32" s="16" t="s">
        <v>26</v>
      </c>
      <c r="D32" s="128"/>
      <c r="E32" s="15" t="s">
        <v>25</v>
      </c>
      <c r="F32" s="14" t="s">
        <v>240</v>
      </c>
    </row>
    <row r="33" spans="1:7" ht="17.100000000000001" customHeight="1">
      <c r="A33" s="125"/>
      <c r="B33" s="17" t="s">
        <v>23</v>
      </c>
      <c r="C33" s="16" t="s">
        <v>88</v>
      </c>
      <c r="D33" s="128"/>
      <c r="E33" s="15" t="s">
        <v>21</v>
      </c>
      <c r="F33" s="14" t="s">
        <v>83</v>
      </c>
    </row>
    <row r="34" spans="1:7" ht="17.100000000000001" customHeight="1">
      <c r="A34" s="126"/>
      <c r="B34" s="17" t="s">
        <v>19</v>
      </c>
      <c r="C34" s="16" t="s">
        <v>98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/>
      <c r="D35" s="130"/>
      <c r="E35" s="15" t="s">
        <v>15</v>
      </c>
      <c r="F35" s="14"/>
    </row>
    <row r="36" spans="1:7" ht="27" customHeight="1">
      <c r="A36" s="116" t="s">
        <v>14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204</v>
      </c>
      <c r="C37" s="133"/>
      <c r="D37" s="133"/>
      <c r="E37" s="133"/>
      <c r="F37" s="134"/>
    </row>
    <row r="38" spans="1:7" ht="17.100000000000001" customHeight="1">
      <c r="A38" s="125"/>
      <c r="B38" s="132"/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86"/>
      <c r="C40" s="87"/>
      <c r="D40" s="87"/>
      <c r="E40" s="87"/>
      <c r="F40" s="88"/>
      <c r="G40" t="s">
        <v>10</v>
      </c>
    </row>
    <row r="41" spans="1:7" ht="17.100000000000001" customHeight="1">
      <c r="A41" s="131"/>
      <c r="B41" s="86"/>
      <c r="C41" s="87"/>
      <c r="D41" s="87"/>
      <c r="E41" s="87"/>
      <c r="F41" s="88"/>
    </row>
    <row r="42" spans="1:7" ht="17.100000000000001" customHeight="1">
      <c r="A42" s="124" t="s">
        <v>3</v>
      </c>
      <c r="B42" s="132" t="s">
        <v>254</v>
      </c>
      <c r="C42" s="133"/>
      <c r="D42" s="133"/>
      <c r="E42" s="133"/>
      <c r="F42" s="134"/>
    </row>
    <row r="43" spans="1:7" ht="17.100000000000001" customHeight="1">
      <c r="A43" s="126"/>
      <c r="B43" s="132" t="s">
        <v>255</v>
      </c>
      <c r="C43" s="133"/>
      <c r="D43" s="133"/>
      <c r="E43" s="133"/>
      <c r="F43" s="134"/>
    </row>
    <row r="44" spans="1:7" ht="17.100000000000001" customHeight="1">
      <c r="A44" s="126"/>
      <c r="B44" s="132" t="s">
        <v>256</v>
      </c>
      <c r="C44" s="133"/>
      <c r="D44" s="133"/>
      <c r="E44" s="133"/>
      <c r="F44" s="134"/>
    </row>
    <row r="45" spans="1:7" ht="17.100000000000001" customHeight="1">
      <c r="A45" s="127"/>
      <c r="B45" s="132"/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84" t="s">
        <v>6</v>
      </c>
      <c r="B47" s="144"/>
      <c r="C47" s="145"/>
      <c r="D47" s="84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83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45" sqref="B45:F45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85" t="s">
        <v>64</v>
      </c>
      <c r="B2" s="45" t="s">
        <v>257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85" t="s">
        <v>58</v>
      </c>
      <c r="B4" s="40">
        <v>1296500</v>
      </c>
      <c r="C4" s="33" t="s">
        <v>57</v>
      </c>
      <c r="D4" s="32">
        <v>0.02</v>
      </c>
      <c r="E4" s="31" t="s">
        <v>56</v>
      </c>
      <c r="F4" s="32">
        <v>0.17</v>
      </c>
    </row>
    <row r="5" spans="1:10" ht="17.100000000000001" customHeight="1">
      <c r="A5" s="85" t="s">
        <v>55</v>
      </c>
      <c r="B5" s="35">
        <f>B6-B4</f>
        <v>1185000</v>
      </c>
      <c r="C5" s="31" t="s">
        <v>54</v>
      </c>
      <c r="D5" s="32">
        <v>0</v>
      </c>
      <c r="E5" s="31" t="s">
        <v>53</v>
      </c>
      <c r="F5" s="32">
        <v>0</v>
      </c>
      <c r="G5" s="39">
        <f>B7+B6</f>
        <v>39417100</v>
      </c>
    </row>
    <row r="6" spans="1:10" ht="17.100000000000001" customHeight="1">
      <c r="A6" s="85" t="s">
        <v>52</v>
      </c>
      <c r="B6" s="35">
        <v>2481500</v>
      </c>
      <c r="C6" s="33" t="s">
        <v>51</v>
      </c>
      <c r="D6" s="32">
        <v>0.16</v>
      </c>
      <c r="E6" s="31" t="s">
        <v>50</v>
      </c>
      <c r="F6" s="32">
        <v>0.17</v>
      </c>
      <c r="G6" s="38"/>
      <c r="H6" s="37"/>
    </row>
    <row r="7" spans="1:10" ht="17.100000000000001" customHeight="1">
      <c r="A7" s="85" t="s">
        <v>49</v>
      </c>
      <c r="B7" s="35">
        <v>36935600</v>
      </c>
      <c r="C7" s="31" t="s">
        <v>48</v>
      </c>
      <c r="D7" s="32">
        <v>0.18</v>
      </c>
      <c r="E7" s="31" t="s">
        <v>47</v>
      </c>
      <c r="F7" s="32">
        <v>0.2</v>
      </c>
      <c r="G7" s="36"/>
    </row>
    <row r="8" spans="1:10" ht="17.100000000000001" customHeight="1">
      <c r="A8" s="85" t="s">
        <v>46</v>
      </c>
      <c r="B8" s="35">
        <v>60000000</v>
      </c>
      <c r="C8" s="33" t="s">
        <v>45</v>
      </c>
      <c r="D8" s="32">
        <v>0.1</v>
      </c>
      <c r="E8" s="31"/>
      <c r="F8" s="32"/>
    </row>
    <row r="9" spans="1:10" ht="17.100000000000001" customHeight="1">
      <c r="A9" s="85" t="s">
        <v>44</v>
      </c>
      <c r="B9" s="34">
        <f>B7/B8</f>
        <v>0.61559333333333333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85" t="s">
        <v>41</v>
      </c>
      <c r="C11" s="85" t="s">
        <v>40</v>
      </c>
      <c r="D11" s="85" t="s">
        <v>39</v>
      </c>
      <c r="E11" s="85"/>
      <c r="F11" s="15" t="s">
        <v>38</v>
      </c>
    </row>
    <row r="12" spans="1:10" ht="17.100000000000001" customHeight="1">
      <c r="A12" s="117"/>
      <c r="B12" s="27" t="s">
        <v>110</v>
      </c>
      <c r="C12" s="23">
        <v>0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80</v>
      </c>
      <c r="C13" s="23">
        <v>1</v>
      </c>
      <c r="D13" s="118"/>
      <c r="E13" s="27"/>
      <c r="F13" s="23"/>
    </row>
    <row r="14" spans="1:10" ht="17.100000000000001" customHeight="1">
      <c r="A14" s="117"/>
      <c r="B14" s="27" t="s">
        <v>258</v>
      </c>
      <c r="C14" s="23">
        <v>2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85" t="s">
        <v>35</v>
      </c>
      <c r="C17" s="85" t="s">
        <v>34</v>
      </c>
      <c r="D17" s="85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>
        <v>0.58333333333333337</v>
      </c>
      <c r="C18" s="22" t="s">
        <v>259</v>
      </c>
      <c r="D18" s="21">
        <v>14</v>
      </c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>
        <v>0.77083333333333337</v>
      </c>
      <c r="C24" s="22" t="s">
        <v>259</v>
      </c>
      <c r="D24" s="21">
        <v>5</v>
      </c>
      <c r="E24" s="122"/>
      <c r="F24" s="123"/>
    </row>
    <row r="25" spans="1:6" ht="17.100000000000001" customHeight="1">
      <c r="A25" s="117"/>
      <c r="B25" s="22">
        <v>0.79166666666666663</v>
      </c>
      <c r="C25" s="22" t="s">
        <v>260</v>
      </c>
      <c r="D25" s="21">
        <v>7</v>
      </c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205</v>
      </c>
      <c r="D31" s="124" t="s">
        <v>3</v>
      </c>
      <c r="E31" s="85" t="s">
        <v>28</v>
      </c>
      <c r="F31" s="14"/>
    </row>
    <row r="32" spans="1:6" ht="17.100000000000001" customHeight="1">
      <c r="A32" s="125"/>
      <c r="B32" s="18" t="s">
        <v>27</v>
      </c>
      <c r="C32" s="16" t="s">
        <v>26</v>
      </c>
      <c r="D32" s="128"/>
      <c r="E32" s="15" t="s">
        <v>25</v>
      </c>
      <c r="F32" s="14" t="s">
        <v>253</v>
      </c>
    </row>
    <row r="33" spans="1:7" ht="17.100000000000001" customHeight="1">
      <c r="A33" s="125"/>
      <c r="B33" s="17" t="s">
        <v>23</v>
      </c>
      <c r="C33" s="16" t="s">
        <v>88</v>
      </c>
      <c r="D33" s="128"/>
      <c r="E33" s="15" t="s">
        <v>21</v>
      </c>
      <c r="F33" s="14" t="s">
        <v>83</v>
      </c>
    </row>
    <row r="34" spans="1:7" ht="17.100000000000001" customHeight="1">
      <c r="A34" s="126"/>
      <c r="B34" s="17" t="s">
        <v>19</v>
      </c>
      <c r="C34" s="16" t="s">
        <v>69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/>
      <c r="D35" s="130"/>
      <c r="E35" s="15" t="s">
        <v>15</v>
      </c>
      <c r="F35" s="14"/>
    </row>
    <row r="36" spans="1:7" ht="27" customHeight="1">
      <c r="A36" s="116" t="s">
        <v>14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206</v>
      </c>
      <c r="C37" s="133"/>
      <c r="D37" s="133"/>
      <c r="E37" s="133"/>
      <c r="F37" s="134"/>
    </row>
    <row r="38" spans="1:7" ht="17.100000000000001" customHeight="1">
      <c r="A38" s="125"/>
      <c r="B38" s="132" t="s">
        <v>207</v>
      </c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86"/>
      <c r="C40" s="87"/>
      <c r="D40" s="87"/>
      <c r="E40" s="87"/>
      <c r="F40" s="88"/>
      <c r="G40" t="s">
        <v>10</v>
      </c>
    </row>
    <row r="41" spans="1:7" ht="17.100000000000001" customHeight="1">
      <c r="A41" s="131"/>
      <c r="B41" s="86"/>
      <c r="C41" s="87"/>
      <c r="D41" s="87"/>
      <c r="E41" s="87"/>
      <c r="F41" s="88"/>
    </row>
    <row r="42" spans="1:7" ht="17.100000000000001" customHeight="1">
      <c r="A42" s="124" t="s">
        <v>3</v>
      </c>
      <c r="B42" s="132" t="s">
        <v>261</v>
      </c>
      <c r="C42" s="133"/>
      <c r="D42" s="133"/>
      <c r="E42" s="133"/>
      <c r="F42" s="134"/>
    </row>
    <row r="43" spans="1:7" ht="17.100000000000001" customHeight="1">
      <c r="A43" s="126"/>
      <c r="B43" s="132" t="s">
        <v>262</v>
      </c>
      <c r="C43" s="133"/>
      <c r="D43" s="133"/>
      <c r="E43" s="133"/>
      <c r="F43" s="134"/>
    </row>
    <row r="44" spans="1:7" ht="17.100000000000001" customHeight="1">
      <c r="A44" s="126"/>
      <c r="B44" s="132" t="s">
        <v>263</v>
      </c>
      <c r="C44" s="133"/>
      <c r="D44" s="133"/>
      <c r="E44" s="133"/>
      <c r="F44" s="134"/>
    </row>
    <row r="45" spans="1:7" ht="17.100000000000001" customHeight="1">
      <c r="A45" s="127"/>
      <c r="B45" s="132" t="s">
        <v>264</v>
      </c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84" t="s">
        <v>6</v>
      </c>
      <c r="B47" s="144"/>
      <c r="C47" s="145"/>
      <c r="D47" s="84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83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2" zoomScale="120" zoomScaleNormal="120" zoomScalePageLayoutView="120" workbookViewId="0">
      <selection activeCell="B45" sqref="B45:F45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19" t="s">
        <v>64</v>
      </c>
      <c r="B2" s="45" t="s">
        <v>79</v>
      </c>
      <c r="C2" s="46"/>
      <c r="D2" s="45"/>
      <c r="E2" s="44" t="s">
        <v>63</v>
      </c>
      <c r="F2" s="23"/>
      <c r="G2" s="43">
        <f>SUM(D4:D8)+SUM(F4:F8)</f>
        <v>0.81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19" t="s">
        <v>58</v>
      </c>
      <c r="B4" s="40">
        <v>1187500</v>
      </c>
      <c r="C4" s="33" t="s">
        <v>57</v>
      </c>
      <c r="D4" s="32">
        <v>0.03</v>
      </c>
      <c r="E4" s="31" t="s">
        <v>56</v>
      </c>
      <c r="F4" s="32">
        <v>0.11</v>
      </c>
    </row>
    <row r="5" spans="1:10" ht="17.100000000000001" customHeight="1">
      <c r="A5" s="19" t="s">
        <v>55</v>
      </c>
      <c r="B5" s="35">
        <f>B6-B4</f>
        <v>1154100</v>
      </c>
      <c r="C5" s="31" t="s">
        <v>54</v>
      </c>
      <c r="D5" s="32">
        <v>0.06</v>
      </c>
      <c r="E5" s="31" t="s">
        <v>53</v>
      </c>
      <c r="F5" s="32">
        <v>0.11</v>
      </c>
      <c r="G5" s="39">
        <f>B7+B6</f>
        <v>7080200</v>
      </c>
    </row>
    <row r="6" spans="1:10" ht="17.100000000000001" customHeight="1">
      <c r="A6" s="19" t="s">
        <v>52</v>
      </c>
      <c r="B6" s="35">
        <v>2341600</v>
      </c>
      <c r="C6" s="33" t="s">
        <v>51</v>
      </c>
      <c r="D6" s="32">
        <v>0.06</v>
      </c>
      <c r="E6" s="31" t="s">
        <v>50</v>
      </c>
      <c r="F6" s="32">
        <v>0</v>
      </c>
      <c r="G6" s="38"/>
      <c r="H6" s="37"/>
    </row>
    <row r="7" spans="1:10" ht="17.100000000000001" customHeight="1">
      <c r="A7" s="19" t="s">
        <v>49</v>
      </c>
      <c r="B7" s="35">
        <v>4738600</v>
      </c>
      <c r="C7" s="31" t="s">
        <v>48</v>
      </c>
      <c r="D7" s="32">
        <v>0.13</v>
      </c>
      <c r="E7" s="31" t="s">
        <v>47</v>
      </c>
      <c r="F7" s="32">
        <v>0.28999999999999998</v>
      </c>
      <c r="G7" s="36"/>
    </row>
    <row r="8" spans="1:10" ht="17.100000000000001" customHeight="1">
      <c r="A8" s="19" t="s">
        <v>46</v>
      </c>
      <c r="B8" s="35">
        <v>60000000</v>
      </c>
      <c r="C8" s="33" t="s">
        <v>45</v>
      </c>
      <c r="D8" s="32">
        <v>0.02</v>
      </c>
      <c r="E8" s="31"/>
      <c r="F8" s="32"/>
    </row>
    <row r="9" spans="1:10" ht="17.100000000000001" customHeight="1">
      <c r="A9" s="19" t="s">
        <v>44</v>
      </c>
      <c r="B9" s="34">
        <f>B7/B8</f>
        <v>7.8976666666666667E-2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19" t="s">
        <v>41</v>
      </c>
      <c r="C11" s="19" t="s">
        <v>40</v>
      </c>
      <c r="D11" s="19" t="s">
        <v>39</v>
      </c>
      <c r="E11" s="19"/>
      <c r="F11" s="15" t="s">
        <v>38</v>
      </c>
    </row>
    <row r="12" spans="1:10" ht="17.100000000000001" customHeight="1">
      <c r="A12" s="117"/>
      <c r="B12" s="27" t="s">
        <v>71</v>
      </c>
      <c r="C12" s="23">
        <v>2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80</v>
      </c>
      <c r="C13" s="23">
        <v>0</v>
      </c>
      <c r="D13" s="118"/>
      <c r="E13" s="27"/>
      <c r="F13" s="23"/>
    </row>
    <row r="14" spans="1:10" ht="17.100000000000001" customHeight="1">
      <c r="A14" s="117"/>
      <c r="B14" s="27" t="s">
        <v>81</v>
      </c>
      <c r="C14" s="23">
        <v>2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19" t="s">
        <v>35</v>
      </c>
      <c r="C17" s="19" t="s">
        <v>34</v>
      </c>
      <c r="D17" s="19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69</v>
      </c>
      <c r="D31" s="124" t="s">
        <v>3</v>
      </c>
      <c r="E31" s="19" t="s">
        <v>28</v>
      </c>
      <c r="F31" s="14" t="s">
        <v>82</v>
      </c>
    </row>
    <row r="32" spans="1:6" ht="17.100000000000001" customHeight="1">
      <c r="A32" s="125"/>
      <c r="B32" s="18" t="s">
        <v>27</v>
      </c>
      <c r="C32" s="16" t="s">
        <v>26</v>
      </c>
      <c r="D32" s="128"/>
      <c r="E32" s="15" t="s">
        <v>25</v>
      </c>
      <c r="F32" s="14" t="s">
        <v>24</v>
      </c>
    </row>
    <row r="33" spans="1:7" ht="17.100000000000001" customHeight="1">
      <c r="A33" s="125"/>
      <c r="B33" s="17" t="s">
        <v>23</v>
      </c>
      <c r="C33" s="16" t="s">
        <v>22</v>
      </c>
      <c r="D33" s="128"/>
      <c r="E33" s="15" t="s">
        <v>21</v>
      </c>
      <c r="F33" s="14" t="s">
        <v>83</v>
      </c>
    </row>
    <row r="34" spans="1:7" ht="17.100000000000001" customHeight="1">
      <c r="A34" s="126"/>
      <c r="B34" s="17" t="s">
        <v>19</v>
      </c>
      <c r="C34" s="16" t="s">
        <v>68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 t="s">
        <v>18</v>
      </c>
      <c r="D35" s="130"/>
      <c r="E35" s="15" t="s">
        <v>15</v>
      </c>
      <c r="F35" s="14"/>
    </row>
    <row r="36" spans="1:7" ht="27" customHeight="1">
      <c r="A36" s="116" t="s">
        <v>14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67</v>
      </c>
      <c r="C37" s="133"/>
      <c r="D37" s="133"/>
      <c r="E37" s="133"/>
      <c r="F37" s="134"/>
    </row>
    <row r="38" spans="1:7" ht="17.100000000000001" customHeight="1">
      <c r="A38" s="125"/>
      <c r="B38" s="132" t="s">
        <v>66</v>
      </c>
      <c r="C38" s="133"/>
      <c r="D38" s="133"/>
      <c r="E38" s="133"/>
      <c r="F38" s="134"/>
    </row>
    <row r="39" spans="1:7" ht="17.100000000000001" customHeight="1">
      <c r="A39" s="125"/>
      <c r="B39" s="132" t="s">
        <v>65</v>
      </c>
      <c r="C39" s="135"/>
      <c r="D39" s="135"/>
      <c r="E39" s="135"/>
      <c r="F39" s="136"/>
    </row>
    <row r="40" spans="1:7" ht="17.100000000000001" customHeight="1">
      <c r="A40" s="125"/>
      <c r="B40" s="11"/>
      <c r="C40" s="10"/>
      <c r="D40" s="10"/>
      <c r="E40" s="10"/>
      <c r="F40" s="9"/>
      <c r="G40" t="s">
        <v>10</v>
      </c>
    </row>
    <row r="41" spans="1:7" ht="17.100000000000001" customHeight="1">
      <c r="A41" s="131"/>
      <c r="B41" s="11"/>
      <c r="C41" s="10"/>
      <c r="D41" s="10"/>
      <c r="E41" s="10"/>
      <c r="F41" s="9"/>
    </row>
    <row r="42" spans="1:7" ht="17.100000000000001" customHeight="1">
      <c r="A42" s="124" t="s">
        <v>3</v>
      </c>
      <c r="B42" s="132" t="s">
        <v>84</v>
      </c>
      <c r="C42" s="133"/>
      <c r="D42" s="133"/>
      <c r="E42" s="133"/>
      <c r="F42" s="134"/>
    </row>
    <row r="43" spans="1:7" ht="17.100000000000001" customHeight="1">
      <c r="A43" s="126"/>
      <c r="B43" s="132" t="s">
        <v>85</v>
      </c>
      <c r="C43" s="133"/>
      <c r="D43" s="133"/>
      <c r="E43" s="133"/>
      <c r="F43" s="134"/>
    </row>
    <row r="44" spans="1:7" ht="17.100000000000001" customHeight="1">
      <c r="A44" s="126"/>
      <c r="B44" s="132" t="s">
        <v>86</v>
      </c>
      <c r="C44" s="133"/>
      <c r="D44" s="133"/>
      <c r="E44" s="133"/>
      <c r="F44" s="134"/>
    </row>
    <row r="45" spans="1:7" ht="17.100000000000001" customHeight="1">
      <c r="A45" s="127"/>
      <c r="B45" s="132" t="s">
        <v>87</v>
      </c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7" t="s">
        <v>6</v>
      </c>
      <c r="B47" s="144"/>
      <c r="C47" s="145"/>
      <c r="D47" s="7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6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48:C48"/>
    <mergeCell ref="E48:F48"/>
    <mergeCell ref="A49:A52"/>
    <mergeCell ref="D49:D52"/>
    <mergeCell ref="B42:F42"/>
    <mergeCell ref="B43:F43"/>
    <mergeCell ref="B44:F44"/>
    <mergeCell ref="B45:F45"/>
    <mergeCell ref="B47:C47"/>
    <mergeCell ref="E47:F47"/>
    <mergeCell ref="A46:F46"/>
    <mergeCell ref="A42:A45"/>
    <mergeCell ref="A30:F30"/>
    <mergeCell ref="A31:A35"/>
    <mergeCell ref="D31:D35"/>
    <mergeCell ref="A36:F36"/>
    <mergeCell ref="A37:A41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9" zoomScale="120" zoomScaleNormal="120" zoomScalePageLayoutView="120" workbookViewId="0">
      <selection activeCell="B43" sqref="B43:F43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85" t="s">
        <v>64</v>
      </c>
      <c r="B2" s="45" t="s">
        <v>265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85" t="s">
        <v>58</v>
      </c>
      <c r="B4" s="40">
        <v>304000</v>
      </c>
      <c r="C4" s="33" t="s">
        <v>57</v>
      </c>
      <c r="D4" s="32">
        <v>0.02</v>
      </c>
      <c r="E4" s="31" t="s">
        <v>56</v>
      </c>
      <c r="F4" s="32">
        <v>0.32</v>
      </c>
    </row>
    <row r="5" spans="1:10" ht="17.100000000000001" customHeight="1">
      <c r="A5" s="85" t="s">
        <v>55</v>
      </c>
      <c r="B5" s="35">
        <f>B6-B4</f>
        <v>992000</v>
      </c>
      <c r="C5" s="31" t="s">
        <v>54</v>
      </c>
      <c r="D5" s="32">
        <v>0.08</v>
      </c>
      <c r="E5" s="31" t="s">
        <v>53</v>
      </c>
      <c r="F5" s="32">
        <v>0.12</v>
      </c>
      <c r="G5" s="39">
        <f>B7+B6</f>
        <v>39527600</v>
      </c>
    </row>
    <row r="6" spans="1:10" ht="17.100000000000001" customHeight="1">
      <c r="A6" s="85" t="s">
        <v>52</v>
      </c>
      <c r="B6" s="35">
        <v>1296000</v>
      </c>
      <c r="C6" s="33" t="s">
        <v>51</v>
      </c>
      <c r="D6" s="32">
        <v>0.09</v>
      </c>
      <c r="E6" s="31" t="s">
        <v>50</v>
      </c>
      <c r="F6" s="32">
        <v>0.02</v>
      </c>
      <c r="G6" s="38"/>
      <c r="H6" s="37"/>
    </row>
    <row r="7" spans="1:10" ht="17.100000000000001" customHeight="1">
      <c r="A7" s="85" t="s">
        <v>49</v>
      </c>
      <c r="B7" s="35">
        <v>38231600</v>
      </c>
      <c r="C7" s="31" t="s">
        <v>48</v>
      </c>
      <c r="D7" s="32">
        <v>0.22</v>
      </c>
      <c r="E7" s="31" t="s">
        <v>47</v>
      </c>
      <c r="F7" s="32">
        <v>0.08</v>
      </c>
      <c r="G7" s="36"/>
    </row>
    <row r="8" spans="1:10" ht="17.100000000000001" customHeight="1">
      <c r="A8" s="85" t="s">
        <v>46</v>
      </c>
      <c r="B8" s="35">
        <v>60000000</v>
      </c>
      <c r="C8" s="33" t="s">
        <v>45</v>
      </c>
      <c r="D8" s="32">
        <v>0.05</v>
      </c>
      <c r="E8" s="31"/>
      <c r="F8" s="32"/>
    </row>
    <row r="9" spans="1:10" ht="17.100000000000001" customHeight="1">
      <c r="A9" s="85" t="s">
        <v>44</v>
      </c>
      <c r="B9" s="34">
        <f>B7/B8</f>
        <v>0.63719333333333328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85" t="s">
        <v>41</v>
      </c>
      <c r="C11" s="85" t="s">
        <v>40</v>
      </c>
      <c r="D11" s="85" t="s">
        <v>39</v>
      </c>
      <c r="E11" s="85"/>
      <c r="F11" s="15" t="s">
        <v>38</v>
      </c>
    </row>
    <row r="12" spans="1:10" ht="17.100000000000001" customHeight="1">
      <c r="A12" s="117"/>
      <c r="B12" s="27" t="s">
        <v>110</v>
      </c>
      <c r="C12" s="23">
        <v>1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80</v>
      </c>
      <c r="C13" s="23">
        <v>0</v>
      </c>
      <c r="D13" s="118"/>
      <c r="E13" s="27"/>
      <c r="F13" s="23"/>
    </row>
    <row r="14" spans="1:10" ht="17.100000000000001" customHeight="1">
      <c r="A14" s="117"/>
      <c r="B14" s="27" t="s">
        <v>185</v>
      </c>
      <c r="C14" s="23">
        <v>4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85" t="s">
        <v>35</v>
      </c>
      <c r="C17" s="85" t="s">
        <v>34</v>
      </c>
      <c r="D17" s="85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150</v>
      </c>
      <c r="D31" s="124" t="s">
        <v>3</v>
      </c>
      <c r="E31" s="85" t="s">
        <v>28</v>
      </c>
      <c r="F31" s="14" t="s">
        <v>266</v>
      </c>
    </row>
    <row r="32" spans="1:6" ht="17.100000000000001" customHeight="1">
      <c r="A32" s="125"/>
      <c r="B32" s="18" t="s">
        <v>27</v>
      </c>
      <c r="C32" s="16" t="s">
        <v>26</v>
      </c>
      <c r="D32" s="128"/>
      <c r="E32" s="15" t="s">
        <v>25</v>
      </c>
      <c r="F32" s="14" t="s">
        <v>267</v>
      </c>
    </row>
    <row r="33" spans="1:7" ht="17.100000000000001" customHeight="1">
      <c r="A33" s="125"/>
      <c r="B33" s="17" t="s">
        <v>23</v>
      </c>
      <c r="C33" s="16" t="s">
        <v>88</v>
      </c>
      <c r="D33" s="128"/>
      <c r="E33" s="15" t="s">
        <v>21</v>
      </c>
      <c r="F33" s="14" t="s">
        <v>119</v>
      </c>
    </row>
    <row r="34" spans="1:7" ht="17.100000000000001" customHeight="1">
      <c r="A34" s="126"/>
      <c r="B34" s="17" t="s">
        <v>19</v>
      </c>
      <c r="C34" s="16" t="s">
        <v>98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 t="s">
        <v>18</v>
      </c>
      <c r="D35" s="130"/>
      <c r="E35" s="15" t="s">
        <v>15</v>
      </c>
      <c r="F35" s="14"/>
    </row>
    <row r="36" spans="1:7" ht="27" customHeight="1">
      <c r="A36" s="116" t="s">
        <v>14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208</v>
      </c>
      <c r="C37" s="133"/>
      <c r="D37" s="133"/>
      <c r="E37" s="133"/>
      <c r="F37" s="134"/>
    </row>
    <row r="38" spans="1:7" ht="17.100000000000001" customHeight="1">
      <c r="A38" s="125"/>
      <c r="B38" s="132" t="s">
        <v>209</v>
      </c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86"/>
      <c r="C40" s="87"/>
      <c r="D40" s="87"/>
      <c r="E40" s="87"/>
      <c r="F40" s="88"/>
      <c r="G40" t="s">
        <v>10</v>
      </c>
    </row>
    <row r="41" spans="1:7" ht="17.100000000000001" customHeight="1">
      <c r="A41" s="131"/>
      <c r="B41" s="86"/>
      <c r="C41" s="87"/>
      <c r="D41" s="87"/>
      <c r="E41" s="87"/>
      <c r="F41" s="88"/>
    </row>
    <row r="42" spans="1:7" ht="17.100000000000001" customHeight="1">
      <c r="A42" s="124" t="s">
        <v>3</v>
      </c>
      <c r="B42" s="132" t="s">
        <v>308</v>
      </c>
      <c r="C42" s="133"/>
      <c r="D42" s="133"/>
      <c r="E42" s="133"/>
      <c r="F42" s="134"/>
    </row>
    <row r="43" spans="1:7" ht="17.100000000000001" customHeight="1">
      <c r="A43" s="126"/>
      <c r="B43" s="132" t="s">
        <v>310</v>
      </c>
      <c r="C43" s="133"/>
      <c r="D43" s="133"/>
      <c r="E43" s="133"/>
      <c r="F43" s="134"/>
    </row>
    <row r="44" spans="1:7" ht="17.100000000000001" customHeight="1">
      <c r="A44" s="126"/>
      <c r="B44" s="132" t="s">
        <v>309</v>
      </c>
      <c r="C44" s="133"/>
      <c r="D44" s="133"/>
      <c r="E44" s="133"/>
      <c r="F44" s="134"/>
    </row>
    <row r="45" spans="1:7" ht="17.100000000000001" customHeight="1">
      <c r="A45" s="127"/>
      <c r="B45" s="132"/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84" t="s">
        <v>6</v>
      </c>
      <c r="B47" s="144"/>
      <c r="C47" s="145"/>
      <c r="D47" s="84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83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2" zoomScale="120" zoomScaleNormal="120" zoomScalePageLayoutView="120" workbookViewId="0">
      <selection activeCell="B7" sqref="B7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93" t="s">
        <v>64</v>
      </c>
      <c r="B2" s="45" t="s">
        <v>268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93" t="s">
        <v>58</v>
      </c>
      <c r="B4" s="40">
        <v>907500</v>
      </c>
      <c r="C4" s="33" t="s">
        <v>57</v>
      </c>
      <c r="D4" s="32">
        <v>0.01</v>
      </c>
      <c r="E4" s="31" t="s">
        <v>56</v>
      </c>
      <c r="F4" s="32">
        <v>0.1</v>
      </c>
    </row>
    <row r="5" spans="1:10" ht="17.100000000000001" customHeight="1">
      <c r="A5" s="93" t="s">
        <v>55</v>
      </c>
      <c r="B5" s="35">
        <f>B6-B4</f>
        <v>1546500</v>
      </c>
      <c r="C5" s="31" t="s">
        <v>54</v>
      </c>
      <c r="D5" s="32">
        <v>0.05</v>
      </c>
      <c r="E5" s="31" t="s">
        <v>53</v>
      </c>
      <c r="F5" s="32">
        <v>0.1</v>
      </c>
      <c r="G5" s="39">
        <f>B7+B6</f>
        <v>43139600</v>
      </c>
    </row>
    <row r="6" spans="1:10" ht="17.100000000000001" customHeight="1">
      <c r="A6" s="93" t="s">
        <v>52</v>
      </c>
      <c r="B6" s="35">
        <v>2454000</v>
      </c>
      <c r="C6" s="33" t="s">
        <v>51</v>
      </c>
      <c r="D6" s="32">
        <v>0.03</v>
      </c>
      <c r="E6" s="31" t="s">
        <v>50</v>
      </c>
      <c r="F6" s="32">
        <v>0.28999999999999998</v>
      </c>
      <c r="G6" s="38"/>
      <c r="H6" s="37"/>
    </row>
    <row r="7" spans="1:10" ht="17.100000000000001" customHeight="1">
      <c r="A7" s="93" t="s">
        <v>49</v>
      </c>
      <c r="B7" s="35">
        <v>40685600</v>
      </c>
      <c r="C7" s="31" t="s">
        <v>48</v>
      </c>
      <c r="D7" s="32">
        <v>0.17</v>
      </c>
      <c r="E7" s="31" t="s">
        <v>47</v>
      </c>
      <c r="F7" s="32">
        <v>0.21</v>
      </c>
      <c r="G7" s="36"/>
    </row>
    <row r="8" spans="1:10" ht="17.100000000000001" customHeight="1">
      <c r="A8" s="93" t="s">
        <v>46</v>
      </c>
      <c r="B8" s="35">
        <v>60000000</v>
      </c>
      <c r="C8" s="33" t="s">
        <v>45</v>
      </c>
      <c r="D8" s="32">
        <v>0.04</v>
      </c>
      <c r="E8" s="31"/>
      <c r="F8" s="32"/>
    </row>
    <row r="9" spans="1:10" ht="17.100000000000001" customHeight="1">
      <c r="A9" s="93" t="s">
        <v>44</v>
      </c>
      <c r="B9" s="34">
        <f>B7/B8</f>
        <v>0.67809333333333333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93" t="s">
        <v>41</v>
      </c>
      <c r="C11" s="93" t="s">
        <v>40</v>
      </c>
      <c r="D11" s="93" t="s">
        <v>39</v>
      </c>
      <c r="E11" s="93"/>
      <c r="F11" s="15" t="s">
        <v>38</v>
      </c>
    </row>
    <row r="12" spans="1:10" ht="17.100000000000001" customHeight="1">
      <c r="A12" s="117"/>
      <c r="B12" s="27" t="s">
        <v>110</v>
      </c>
      <c r="C12" s="23">
        <v>1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80</v>
      </c>
      <c r="C13" s="23">
        <v>0</v>
      </c>
      <c r="D13" s="118"/>
      <c r="E13" s="27"/>
      <c r="F13" s="23"/>
    </row>
    <row r="14" spans="1:10" ht="17.100000000000001" customHeight="1">
      <c r="A14" s="117"/>
      <c r="B14" s="27" t="s">
        <v>185</v>
      </c>
      <c r="C14" s="23">
        <v>4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93" t="s">
        <v>35</v>
      </c>
      <c r="C17" s="93" t="s">
        <v>34</v>
      </c>
      <c r="D17" s="93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210</v>
      </c>
      <c r="D31" s="124" t="s">
        <v>3</v>
      </c>
      <c r="E31" s="93" t="s">
        <v>28</v>
      </c>
      <c r="F31" s="14" t="s">
        <v>283</v>
      </c>
    </row>
    <row r="32" spans="1:6" ht="17.100000000000001" customHeight="1">
      <c r="A32" s="125"/>
      <c r="B32" s="18" t="s">
        <v>27</v>
      </c>
      <c r="C32" s="16" t="s">
        <v>26</v>
      </c>
      <c r="D32" s="128"/>
      <c r="E32" s="15" t="s">
        <v>25</v>
      </c>
      <c r="F32" s="14" t="s">
        <v>119</v>
      </c>
    </row>
    <row r="33" spans="1:7" ht="17.100000000000001" customHeight="1">
      <c r="A33" s="125"/>
      <c r="B33" s="17" t="s">
        <v>23</v>
      </c>
      <c r="C33" s="16" t="s">
        <v>129</v>
      </c>
      <c r="D33" s="128"/>
      <c r="E33" s="15" t="s">
        <v>21</v>
      </c>
      <c r="F33" s="14" t="s">
        <v>112</v>
      </c>
    </row>
    <row r="34" spans="1:7" ht="17.100000000000001" customHeight="1">
      <c r="A34" s="126"/>
      <c r="B34" s="17" t="s">
        <v>19</v>
      </c>
      <c r="C34" s="16" t="s">
        <v>68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/>
      <c r="D35" s="130"/>
      <c r="E35" s="15" t="s">
        <v>15</v>
      </c>
      <c r="F35" s="14"/>
    </row>
    <row r="36" spans="1:7" ht="27" customHeight="1">
      <c r="A36" s="116" t="s">
        <v>14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211</v>
      </c>
      <c r="C37" s="133"/>
      <c r="D37" s="133"/>
      <c r="E37" s="133"/>
      <c r="F37" s="134"/>
    </row>
    <row r="38" spans="1:7" ht="17.100000000000001" customHeight="1">
      <c r="A38" s="125"/>
      <c r="B38" s="132" t="s">
        <v>212</v>
      </c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89"/>
      <c r="C40" s="91"/>
      <c r="D40" s="91"/>
      <c r="E40" s="91"/>
      <c r="F40" s="92"/>
      <c r="G40" t="s">
        <v>10</v>
      </c>
    </row>
    <row r="41" spans="1:7" ht="17.100000000000001" customHeight="1">
      <c r="A41" s="131"/>
      <c r="B41" s="89"/>
      <c r="C41" s="91"/>
      <c r="D41" s="91"/>
      <c r="E41" s="91"/>
      <c r="F41" s="92"/>
    </row>
    <row r="42" spans="1:7" ht="17.100000000000001" customHeight="1">
      <c r="A42" s="124" t="s">
        <v>3</v>
      </c>
      <c r="B42" s="132" t="s">
        <v>269</v>
      </c>
      <c r="C42" s="133"/>
      <c r="D42" s="133"/>
      <c r="E42" s="133"/>
      <c r="F42" s="134"/>
    </row>
    <row r="43" spans="1:7" ht="17.100000000000001" customHeight="1">
      <c r="A43" s="126"/>
      <c r="B43" s="132" t="s">
        <v>281</v>
      </c>
      <c r="C43" s="133"/>
      <c r="D43" s="133"/>
      <c r="E43" s="133"/>
      <c r="F43" s="134"/>
    </row>
    <row r="44" spans="1:7" ht="17.100000000000001" customHeight="1">
      <c r="A44" s="126"/>
      <c r="B44" s="132" t="s">
        <v>282</v>
      </c>
      <c r="C44" s="133"/>
      <c r="D44" s="133"/>
      <c r="E44" s="133"/>
      <c r="F44" s="134"/>
    </row>
    <row r="45" spans="1:7" ht="17.100000000000001" customHeight="1">
      <c r="A45" s="127"/>
      <c r="B45" s="132"/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94" t="s">
        <v>6</v>
      </c>
      <c r="B47" s="144"/>
      <c r="C47" s="145"/>
      <c r="D47" s="94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90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2" zoomScale="120" zoomScaleNormal="120" zoomScalePageLayoutView="120" workbookViewId="0">
      <selection activeCell="B43" sqref="B43:F43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93" t="s">
        <v>64</v>
      </c>
      <c r="B2" s="45" t="s">
        <v>287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93" t="s">
        <v>58</v>
      </c>
      <c r="B4" s="40">
        <v>717000</v>
      </c>
      <c r="C4" s="33" t="s">
        <v>57</v>
      </c>
      <c r="D4" s="32">
        <v>0.05</v>
      </c>
      <c r="E4" s="31" t="s">
        <v>56</v>
      </c>
      <c r="F4" s="32">
        <v>0.19</v>
      </c>
    </row>
    <row r="5" spans="1:10" ht="17.100000000000001" customHeight="1">
      <c r="A5" s="93" t="s">
        <v>55</v>
      </c>
      <c r="B5" s="35">
        <f>B6-B4</f>
        <v>581000</v>
      </c>
      <c r="C5" s="31" t="s">
        <v>54</v>
      </c>
      <c r="D5" s="32">
        <v>0.04</v>
      </c>
      <c r="E5" s="31" t="s">
        <v>53</v>
      </c>
      <c r="F5" s="32">
        <v>0.14000000000000001</v>
      </c>
      <c r="G5" s="39">
        <f>B7+B6</f>
        <v>43281600</v>
      </c>
    </row>
    <row r="6" spans="1:10" ht="17.100000000000001" customHeight="1">
      <c r="A6" s="93" t="s">
        <v>52</v>
      </c>
      <c r="B6" s="35">
        <v>1298000</v>
      </c>
      <c r="C6" s="33" t="s">
        <v>51</v>
      </c>
      <c r="D6" s="32">
        <v>0.13</v>
      </c>
      <c r="E6" s="31" t="s">
        <v>50</v>
      </c>
      <c r="F6" s="32">
        <v>0</v>
      </c>
      <c r="G6" s="38"/>
      <c r="H6" s="37"/>
    </row>
    <row r="7" spans="1:10" ht="17.100000000000001" customHeight="1">
      <c r="A7" s="93" t="s">
        <v>49</v>
      </c>
      <c r="B7" s="35">
        <v>41983600</v>
      </c>
      <c r="C7" s="31" t="s">
        <v>48</v>
      </c>
      <c r="D7" s="32">
        <v>0.24</v>
      </c>
      <c r="E7" s="31" t="s">
        <v>47</v>
      </c>
      <c r="F7" s="32">
        <v>0.16</v>
      </c>
      <c r="G7" s="36"/>
    </row>
    <row r="8" spans="1:10" ht="17.100000000000001" customHeight="1">
      <c r="A8" s="93" t="s">
        <v>46</v>
      </c>
      <c r="B8" s="35">
        <v>60000000</v>
      </c>
      <c r="C8" s="33" t="s">
        <v>45</v>
      </c>
      <c r="D8" s="32">
        <v>0.05</v>
      </c>
      <c r="E8" s="31"/>
      <c r="F8" s="32"/>
    </row>
    <row r="9" spans="1:10" ht="17.100000000000001" customHeight="1">
      <c r="A9" s="93" t="s">
        <v>44</v>
      </c>
      <c r="B9" s="34">
        <f>B7/B8</f>
        <v>0.69972666666666672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93" t="s">
        <v>41</v>
      </c>
      <c r="C11" s="93" t="s">
        <v>40</v>
      </c>
      <c r="D11" s="93" t="s">
        <v>39</v>
      </c>
      <c r="E11" s="93"/>
      <c r="F11" s="15" t="s">
        <v>38</v>
      </c>
    </row>
    <row r="12" spans="1:10" ht="17.100000000000001" customHeight="1">
      <c r="A12" s="117"/>
      <c r="B12" s="27" t="s">
        <v>288</v>
      </c>
      <c r="C12" s="23">
        <v>3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80</v>
      </c>
      <c r="C13" s="23">
        <v>0</v>
      </c>
      <c r="D13" s="118"/>
      <c r="E13" s="27"/>
      <c r="F13" s="23"/>
    </row>
    <row r="14" spans="1:10" ht="17.100000000000001" customHeight="1">
      <c r="A14" s="117"/>
      <c r="B14" s="27" t="s">
        <v>185</v>
      </c>
      <c r="C14" s="23">
        <v>5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93" t="s">
        <v>35</v>
      </c>
      <c r="C17" s="93" t="s">
        <v>34</v>
      </c>
      <c r="D17" s="93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26</v>
      </c>
      <c r="D31" s="124" t="s">
        <v>3</v>
      </c>
      <c r="E31" s="93" t="s">
        <v>28</v>
      </c>
      <c r="F31" s="14" t="s">
        <v>284</v>
      </c>
    </row>
    <row r="32" spans="1:6" ht="17.100000000000001" customHeight="1">
      <c r="A32" s="125"/>
      <c r="B32" s="18" t="s">
        <v>27</v>
      </c>
      <c r="C32" s="16" t="s">
        <v>213</v>
      </c>
      <c r="D32" s="128"/>
      <c r="E32" s="15" t="s">
        <v>25</v>
      </c>
      <c r="F32" s="14" t="s">
        <v>285</v>
      </c>
    </row>
    <row r="33" spans="1:7" ht="17.100000000000001" customHeight="1">
      <c r="A33" s="125"/>
      <c r="B33" s="17" t="s">
        <v>23</v>
      </c>
      <c r="C33" s="16" t="s">
        <v>129</v>
      </c>
      <c r="D33" s="128"/>
      <c r="E33" s="15" t="s">
        <v>21</v>
      </c>
      <c r="F33" s="14" t="s">
        <v>112</v>
      </c>
    </row>
    <row r="34" spans="1:7" ht="17.100000000000001" customHeight="1">
      <c r="A34" s="126"/>
      <c r="B34" s="17" t="s">
        <v>19</v>
      </c>
      <c r="C34" s="16" t="s">
        <v>98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/>
      <c r="D35" s="130"/>
      <c r="E35" s="15" t="s">
        <v>15</v>
      </c>
      <c r="F35" s="14"/>
    </row>
    <row r="36" spans="1:7" ht="27" customHeight="1">
      <c r="A36" s="116" t="s">
        <v>14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214</v>
      </c>
      <c r="C37" s="133"/>
      <c r="D37" s="133"/>
      <c r="E37" s="133"/>
      <c r="F37" s="134"/>
    </row>
    <row r="38" spans="1:7" ht="17.100000000000001" customHeight="1">
      <c r="A38" s="125"/>
      <c r="B38" s="132" t="s">
        <v>215</v>
      </c>
      <c r="C38" s="133"/>
      <c r="D38" s="133"/>
      <c r="E38" s="133"/>
      <c r="F38" s="134"/>
    </row>
    <row r="39" spans="1:7" ht="17.100000000000001" customHeight="1">
      <c r="A39" s="125"/>
      <c r="B39" s="132" t="s">
        <v>216</v>
      </c>
      <c r="C39" s="135"/>
      <c r="D39" s="135"/>
      <c r="E39" s="135"/>
      <c r="F39" s="136"/>
    </row>
    <row r="40" spans="1:7" ht="17.100000000000001" customHeight="1">
      <c r="A40" s="125"/>
      <c r="B40" s="89"/>
      <c r="C40" s="91"/>
      <c r="D40" s="91"/>
      <c r="E40" s="91"/>
      <c r="F40" s="92"/>
      <c r="G40" t="s">
        <v>10</v>
      </c>
    </row>
    <row r="41" spans="1:7" ht="17.100000000000001" customHeight="1">
      <c r="A41" s="131"/>
      <c r="B41" s="89"/>
      <c r="C41" s="91"/>
      <c r="D41" s="91"/>
      <c r="E41" s="91"/>
      <c r="F41" s="92"/>
    </row>
    <row r="42" spans="1:7" ht="17.100000000000001" customHeight="1">
      <c r="A42" s="124" t="s">
        <v>3</v>
      </c>
      <c r="B42" s="132" t="s">
        <v>286</v>
      </c>
      <c r="C42" s="133"/>
      <c r="D42" s="133"/>
      <c r="E42" s="133"/>
      <c r="F42" s="134"/>
    </row>
    <row r="43" spans="1:7" ht="17.100000000000001" customHeight="1">
      <c r="A43" s="126"/>
      <c r="B43" s="132"/>
      <c r="C43" s="133"/>
      <c r="D43" s="133"/>
      <c r="E43" s="133"/>
      <c r="F43" s="134"/>
    </row>
    <row r="44" spans="1:7" ht="17.100000000000001" customHeight="1">
      <c r="A44" s="126"/>
      <c r="B44" s="132"/>
      <c r="C44" s="133"/>
      <c r="D44" s="133"/>
      <c r="E44" s="133"/>
      <c r="F44" s="134"/>
    </row>
    <row r="45" spans="1:7" ht="17.100000000000001" customHeight="1">
      <c r="A45" s="127"/>
      <c r="B45" s="132"/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94" t="s">
        <v>6</v>
      </c>
      <c r="B47" s="144"/>
      <c r="C47" s="145"/>
      <c r="D47" s="94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90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7" sqref="B7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93" t="s">
        <v>64</v>
      </c>
      <c r="B2" s="45" t="s">
        <v>289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93" t="s">
        <v>58</v>
      </c>
      <c r="B4" s="40">
        <v>771000</v>
      </c>
      <c r="C4" s="33" t="s">
        <v>57</v>
      </c>
      <c r="D4" s="32">
        <v>0.02</v>
      </c>
      <c r="E4" s="31" t="s">
        <v>56</v>
      </c>
      <c r="F4" s="32">
        <v>0.08</v>
      </c>
    </row>
    <row r="5" spans="1:10" ht="17.100000000000001" customHeight="1">
      <c r="A5" s="93" t="s">
        <v>55</v>
      </c>
      <c r="B5" s="35">
        <f>B6-B4</f>
        <v>3665000</v>
      </c>
      <c r="C5" s="31" t="s">
        <v>54</v>
      </c>
      <c r="D5" s="32">
        <v>0.04</v>
      </c>
      <c r="E5" s="31" t="s">
        <v>53</v>
      </c>
      <c r="F5" s="32">
        <v>0.02</v>
      </c>
      <c r="G5" s="39">
        <f>B7+B6</f>
        <v>50855600</v>
      </c>
    </row>
    <row r="6" spans="1:10" ht="17.100000000000001" customHeight="1">
      <c r="A6" s="93" t="s">
        <v>52</v>
      </c>
      <c r="B6" s="35">
        <v>4436000</v>
      </c>
      <c r="C6" s="33" t="s">
        <v>51</v>
      </c>
      <c r="D6" s="32">
        <v>0.04</v>
      </c>
      <c r="E6" s="31" t="s">
        <v>50</v>
      </c>
      <c r="F6" s="32">
        <v>0.06</v>
      </c>
      <c r="G6" s="38"/>
      <c r="H6" s="37"/>
    </row>
    <row r="7" spans="1:10" ht="17.100000000000001" customHeight="1">
      <c r="A7" s="93" t="s">
        <v>49</v>
      </c>
      <c r="B7" s="35">
        <v>46419600</v>
      </c>
      <c r="C7" s="31" t="s">
        <v>48</v>
      </c>
      <c r="D7" s="32">
        <v>0.12</v>
      </c>
      <c r="E7" s="31" t="s">
        <v>47</v>
      </c>
      <c r="F7" s="32">
        <v>0.24</v>
      </c>
      <c r="G7" s="36"/>
    </row>
    <row r="8" spans="1:10" ht="17.100000000000001" customHeight="1">
      <c r="A8" s="93" t="s">
        <v>46</v>
      </c>
      <c r="B8" s="35">
        <v>60000000</v>
      </c>
      <c r="C8" s="33" t="s">
        <v>45</v>
      </c>
      <c r="D8" s="32">
        <v>0.06</v>
      </c>
      <c r="E8" s="31" t="s">
        <v>290</v>
      </c>
      <c r="F8" s="32">
        <v>0.32</v>
      </c>
    </row>
    <row r="9" spans="1:10" ht="17.100000000000001" customHeight="1">
      <c r="A9" s="93" t="s">
        <v>44</v>
      </c>
      <c r="B9" s="34">
        <f>B7/B8</f>
        <v>0.77366000000000001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93" t="s">
        <v>41</v>
      </c>
      <c r="C11" s="93" t="s">
        <v>40</v>
      </c>
      <c r="D11" s="93" t="s">
        <v>39</v>
      </c>
      <c r="E11" s="93"/>
      <c r="F11" s="15" t="s">
        <v>38</v>
      </c>
    </row>
    <row r="12" spans="1:10" ht="17.100000000000001" customHeight="1">
      <c r="A12" s="117"/>
      <c r="B12" s="27" t="s">
        <v>288</v>
      </c>
      <c r="C12" s="23">
        <v>5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291</v>
      </c>
      <c r="C13" s="23">
        <v>6</v>
      </c>
      <c r="D13" s="118"/>
      <c r="E13" s="27"/>
      <c r="F13" s="23"/>
    </row>
    <row r="14" spans="1:10" ht="17.100000000000001" customHeight="1">
      <c r="A14" s="117"/>
      <c r="B14" s="27" t="s">
        <v>185</v>
      </c>
      <c r="C14" s="23">
        <v>4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93" t="s">
        <v>35</v>
      </c>
      <c r="C17" s="93" t="s">
        <v>34</v>
      </c>
      <c r="D17" s="93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/>
      <c r="D31" s="124" t="s">
        <v>3</v>
      </c>
      <c r="E31" s="93" t="s">
        <v>28</v>
      </c>
      <c r="F31" s="14" t="s">
        <v>118</v>
      </c>
    </row>
    <row r="32" spans="1:6" ht="17.100000000000001" customHeight="1">
      <c r="A32" s="125"/>
      <c r="B32" s="18" t="s">
        <v>27</v>
      </c>
      <c r="C32" s="16" t="s">
        <v>26</v>
      </c>
      <c r="D32" s="128"/>
      <c r="E32" s="15" t="s">
        <v>25</v>
      </c>
      <c r="F32" s="14" t="s">
        <v>119</v>
      </c>
    </row>
    <row r="33" spans="1:7" ht="17.100000000000001" customHeight="1">
      <c r="A33" s="125"/>
      <c r="B33" s="17" t="s">
        <v>23</v>
      </c>
      <c r="C33" s="16" t="s">
        <v>213</v>
      </c>
      <c r="D33" s="128"/>
      <c r="E33" s="15" t="s">
        <v>21</v>
      </c>
      <c r="F33" s="14" t="s">
        <v>112</v>
      </c>
    </row>
    <row r="34" spans="1:7" ht="17.100000000000001" customHeight="1">
      <c r="A34" s="126"/>
      <c r="B34" s="17" t="s">
        <v>19</v>
      </c>
      <c r="C34" s="16" t="s">
        <v>98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 t="s">
        <v>129</v>
      </c>
      <c r="D35" s="130"/>
      <c r="E35" s="15" t="s">
        <v>15</v>
      </c>
      <c r="F35" s="14"/>
    </row>
    <row r="36" spans="1:7" ht="27" customHeight="1">
      <c r="A36" s="116" t="s">
        <v>14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217</v>
      </c>
      <c r="C37" s="133"/>
      <c r="D37" s="133"/>
      <c r="E37" s="133"/>
      <c r="F37" s="134"/>
    </row>
    <row r="38" spans="1:7" ht="17.100000000000001" customHeight="1">
      <c r="A38" s="125"/>
      <c r="B38" s="132"/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89"/>
      <c r="C40" s="91"/>
      <c r="D40" s="91"/>
      <c r="E40" s="91"/>
      <c r="F40" s="92"/>
      <c r="G40" t="s">
        <v>10</v>
      </c>
    </row>
    <row r="41" spans="1:7" ht="17.100000000000001" customHeight="1">
      <c r="A41" s="131"/>
      <c r="B41" s="89"/>
      <c r="C41" s="91"/>
      <c r="D41" s="91"/>
      <c r="E41" s="91"/>
      <c r="F41" s="92"/>
    </row>
    <row r="42" spans="1:7" ht="17.100000000000001" customHeight="1">
      <c r="A42" s="124" t="s">
        <v>3</v>
      </c>
      <c r="B42" s="132" t="s">
        <v>293</v>
      </c>
      <c r="C42" s="133"/>
      <c r="D42" s="133"/>
      <c r="E42" s="133"/>
      <c r="F42" s="134"/>
    </row>
    <row r="43" spans="1:7" ht="17.100000000000001" customHeight="1">
      <c r="A43" s="126"/>
      <c r="B43" s="132" t="s">
        <v>292</v>
      </c>
      <c r="C43" s="133"/>
      <c r="D43" s="133"/>
      <c r="E43" s="133"/>
      <c r="F43" s="134"/>
    </row>
    <row r="44" spans="1:7" ht="17.100000000000001" customHeight="1">
      <c r="A44" s="126"/>
      <c r="B44" s="132" t="s">
        <v>294</v>
      </c>
      <c r="C44" s="133"/>
      <c r="D44" s="133"/>
      <c r="E44" s="133"/>
      <c r="F44" s="134"/>
    </row>
    <row r="45" spans="1:7" ht="17.100000000000001" customHeight="1">
      <c r="A45" s="127"/>
      <c r="B45" s="132"/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94" t="s">
        <v>6</v>
      </c>
      <c r="B47" s="144"/>
      <c r="C47" s="145"/>
      <c r="D47" s="94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90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2" zoomScale="120" zoomScaleNormal="120" zoomScalePageLayoutView="120" workbookViewId="0">
      <selection activeCell="B7" sqref="B7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99" t="s">
        <v>64</v>
      </c>
      <c r="B2" s="45" t="s">
        <v>295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99" t="s">
        <v>58</v>
      </c>
      <c r="B4" s="40">
        <v>894500</v>
      </c>
      <c r="C4" s="33" t="s">
        <v>57</v>
      </c>
      <c r="D4" s="32">
        <v>0.06</v>
      </c>
      <c r="E4" s="31" t="s">
        <v>56</v>
      </c>
      <c r="F4" s="32">
        <v>0.23</v>
      </c>
    </row>
    <row r="5" spans="1:10" ht="17.100000000000001" customHeight="1">
      <c r="A5" s="99" t="s">
        <v>55</v>
      </c>
      <c r="B5" s="35">
        <f>B6-B4</f>
        <v>300000</v>
      </c>
      <c r="C5" s="31" t="s">
        <v>54</v>
      </c>
      <c r="D5" s="32">
        <v>0.05</v>
      </c>
      <c r="E5" s="31" t="s">
        <v>53</v>
      </c>
      <c r="F5" s="32">
        <v>0.16</v>
      </c>
      <c r="G5" s="39">
        <f>B7+B6</f>
        <v>48808600</v>
      </c>
    </row>
    <row r="6" spans="1:10" ht="17.100000000000001" customHeight="1">
      <c r="A6" s="99" t="s">
        <v>52</v>
      </c>
      <c r="B6" s="35">
        <v>1194500</v>
      </c>
      <c r="C6" s="33" t="s">
        <v>51</v>
      </c>
      <c r="D6" s="32">
        <v>0.08</v>
      </c>
      <c r="E6" s="31" t="s">
        <v>50</v>
      </c>
      <c r="F6" s="32">
        <v>0</v>
      </c>
      <c r="G6" s="38"/>
      <c r="H6" s="37"/>
    </row>
    <row r="7" spans="1:10" ht="17.100000000000001" customHeight="1">
      <c r="A7" s="99" t="s">
        <v>49</v>
      </c>
      <c r="B7" s="35">
        <v>47614100</v>
      </c>
      <c r="C7" s="31" t="s">
        <v>48</v>
      </c>
      <c r="D7" s="32">
        <v>0.2</v>
      </c>
      <c r="E7" s="31" t="s">
        <v>47</v>
      </c>
      <c r="F7" s="32">
        <v>0.16</v>
      </c>
      <c r="G7" s="36"/>
    </row>
    <row r="8" spans="1:10" ht="17.100000000000001" customHeight="1">
      <c r="A8" s="99" t="s">
        <v>46</v>
      </c>
      <c r="B8" s="35">
        <v>60000000</v>
      </c>
      <c r="C8" s="33" t="s">
        <v>45</v>
      </c>
      <c r="D8" s="32">
        <v>0.06</v>
      </c>
      <c r="E8" s="31"/>
      <c r="F8" s="32"/>
    </row>
    <row r="9" spans="1:10" ht="17.100000000000001" customHeight="1">
      <c r="A9" s="99" t="s">
        <v>44</v>
      </c>
      <c r="B9" s="34">
        <f>B7/B8</f>
        <v>0.79356833333333332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99" t="s">
        <v>41</v>
      </c>
      <c r="C11" s="99" t="s">
        <v>40</v>
      </c>
      <c r="D11" s="99" t="s">
        <v>39</v>
      </c>
      <c r="E11" s="99"/>
      <c r="F11" s="15" t="s">
        <v>38</v>
      </c>
    </row>
    <row r="12" spans="1:10" ht="17.100000000000001" customHeight="1">
      <c r="A12" s="117"/>
      <c r="B12" s="27" t="s">
        <v>298</v>
      </c>
      <c r="C12" s="23">
        <v>2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299</v>
      </c>
      <c r="C13" s="23">
        <v>2</v>
      </c>
      <c r="D13" s="118"/>
      <c r="E13" s="27"/>
      <c r="F13" s="23"/>
    </row>
    <row r="14" spans="1:10" ht="17.100000000000001" customHeight="1">
      <c r="A14" s="117"/>
      <c r="B14" s="27" t="s">
        <v>300</v>
      </c>
      <c r="C14" s="23">
        <v>5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99" t="s">
        <v>35</v>
      </c>
      <c r="C17" s="99" t="s">
        <v>34</v>
      </c>
      <c r="D17" s="99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270</v>
      </c>
      <c r="D31" s="124" t="s">
        <v>3</v>
      </c>
      <c r="E31" s="99" t="s">
        <v>28</v>
      </c>
      <c r="F31" s="14" t="s">
        <v>297</v>
      </c>
    </row>
    <row r="32" spans="1:6" ht="17.100000000000001" customHeight="1">
      <c r="A32" s="125"/>
      <c r="B32" s="18" t="s">
        <v>27</v>
      </c>
      <c r="C32" s="16" t="s">
        <v>26</v>
      </c>
      <c r="D32" s="128"/>
      <c r="E32" s="15" t="s">
        <v>25</v>
      </c>
      <c r="F32" s="14" t="s">
        <v>24</v>
      </c>
    </row>
    <row r="33" spans="1:7" ht="17.100000000000001" customHeight="1">
      <c r="A33" s="125"/>
      <c r="B33" s="17" t="s">
        <v>23</v>
      </c>
      <c r="C33" s="16" t="s">
        <v>213</v>
      </c>
      <c r="D33" s="128"/>
      <c r="E33" s="15" t="s">
        <v>21</v>
      </c>
      <c r="F33" s="14" t="s">
        <v>296</v>
      </c>
    </row>
    <row r="34" spans="1:7" ht="17.100000000000001" customHeight="1">
      <c r="A34" s="126"/>
      <c r="B34" s="17" t="s">
        <v>19</v>
      </c>
      <c r="C34" s="16" t="s">
        <v>271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 t="s">
        <v>129</v>
      </c>
      <c r="D35" s="130"/>
      <c r="E35" s="15" t="s">
        <v>15</v>
      </c>
      <c r="F35" s="14"/>
    </row>
    <row r="36" spans="1:7" ht="27" customHeight="1">
      <c r="A36" s="116" t="s">
        <v>14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272</v>
      </c>
      <c r="C37" s="133"/>
      <c r="D37" s="133"/>
      <c r="E37" s="133"/>
      <c r="F37" s="134"/>
    </row>
    <row r="38" spans="1:7" ht="17.100000000000001" customHeight="1">
      <c r="A38" s="125"/>
      <c r="B38" s="132" t="s">
        <v>273</v>
      </c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95"/>
      <c r="C40" s="97"/>
      <c r="D40" s="97"/>
      <c r="E40" s="97"/>
      <c r="F40" s="98"/>
      <c r="G40" t="s">
        <v>10</v>
      </c>
    </row>
    <row r="41" spans="1:7" ht="17.100000000000001" customHeight="1">
      <c r="A41" s="131"/>
      <c r="B41" s="95"/>
      <c r="C41" s="97"/>
      <c r="D41" s="97"/>
      <c r="E41" s="97"/>
      <c r="F41" s="98"/>
    </row>
    <row r="42" spans="1:7" ht="17.100000000000001" customHeight="1">
      <c r="A42" s="124" t="s">
        <v>3</v>
      </c>
      <c r="B42" s="132" t="s">
        <v>301</v>
      </c>
      <c r="C42" s="133"/>
      <c r="D42" s="133"/>
      <c r="E42" s="133"/>
      <c r="F42" s="134"/>
    </row>
    <row r="43" spans="1:7" ht="17.100000000000001" customHeight="1">
      <c r="A43" s="126"/>
      <c r="B43" s="132"/>
      <c r="C43" s="133"/>
      <c r="D43" s="133"/>
      <c r="E43" s="133"/>
      <c r="F43" s="134"/>
    </row>
    <row r="44" spans="1:7" ht="17.100000000000001" customHeight="1">
      <c r="A44" s="126"/>
      <c r="B44" s="132"/>
      <c r="C44" s="133"/>
      <c r="D44" s="133"/>
      <c r="E44" s="133"/>
      <c r="F44" s="134"/>
    </row>
    <row r="45" spans="1:7" ht="17.100000000000001" customHeight="1">
      <c r="A45" s="127"/>
      <c r="B45" s="132"/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100" t="s">
        <v>6</v>
      </c>
      <c r="B47" s="144"/>
      <c r="C47" s="145"/>
      <c r="D47" s="100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96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2" zoomScale="120" zoomScaleNormal="120" zoomScalePageLayoutView="120" workbookViewId="0">
      <selection activeCell="C14" sqref="C14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99" t="s">
        <v>64</v>
      </c>
      <c r="B2" s="45" t="s">
        <v>302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99" t="s">
        <v>58</v>
      </c>
      <c r="B4" s="40">
        <v>514000</v>
      </c>
      <c r="C4" s="33" t="s">
        <v>57</v>
      </c>
      <c r="D4" s="32">
        <v>0.08</v>
      </c>
      <c r="E4" s="31" t="s">
        <v>56</v>
      </c>
      <c r="F4" s="32">
        <v>0.12</v>
      </c>
    </row>
    <row r="5" spans="1:10" ht="17.100000000000001" customHeight="1">
      <c r="A5" s="99" t="s">
        <v>55</v>
      </c>
      <c r="B5" s="35">
        <f>B6-B4</f>
        <v>644000</v>
      </c>
      <c r="C5" s="31" t="s">
        <v>54</v>
      </c>
      <c r="D5" s="32">
        <v>0.06</v>
      </c>
      <c r="E5" s="31" t="s">
        <v>53</v>
      </c>
      <c r="F5" s="32">
        <v>0.11</v>
      </c>
      <c r="G5" s="39">
        <f>B7+B6</f>
        <v>49930000</v>
      </c>
    </row>
    <row r="6" spans="1:10" ht="17.100000000000001" customHeight="1">
      <c r="A6" s="99" t="s">
        <v>52</v>
      </c>
      <c r="B6" s="35">
        <v>1158000</v>
      </c>
      <c r="C6" s="33" t="s">
        <v>51</v>
      </c>
      <c r="D6" s="32">
        <v>0.13</v>
      </c>
      <c r="E6" s="31" t="s">
        <v>50</v>
      </c>
      <c r="F6" s="32">
        <v>7.0000000000000007E-2</v>
      </c>
      <c r="G6" s="38"/>
      <c r="H6" s="37"/>
    </row>
    <row r="7" spans="1:10" ht="17.100000000000001" customHeight="1">
      <c r="A7" s="99" t="s">
        <v>49</v>
      </c>
      <c r="B7" s="35">
        <v>48772000</v>
      </c>
      <c r="C7" s="31" t="s">
        <v>48</v>
      </c>
      <c r="D7" s="32">
        <v>0.24</v>
      </c>
      <c r="E7" s="31" t="s">
        <v>47</v>
      </c>
      <c r="F7" s="32">
        <v>0.05</v>
      </c>
      <c r="G7" s="36"/>
    </row>
    <row r="8" spans="1:10" ht="17.100000000000001" customHeight="1">
      <c r="A8" s="99" t="s">
        <v>46</v>
      </c>
      <c r="B8" s="35">
        <v>60000000</v>
      </c>
      <c r="C8" s="33" t="s">
        <v>45</v>
      </c>
      <c r="D8" s="32">
        <v>0.14000000000000001</v>
      </c>
      <c r="E8" s="31"/>
      <c r="F8" s="32"/>
    </row>
    <row r="9" spans="1:10" ht="17.100000000000001" customHeight="1">
      <c r="A9" s="99" t="s">
        <v>44</v>
      </c>
      <c r="B9" s="34">
        <f>B7/B8</f>
        <v>0.81286666666666663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99" t="s">
        <v>41</v>
      </c>
      <c r="C11" s="99" t="s">
        <v>40</v>
      </c>
      <c r="D11" s="99" t="s">
        <v>39</v>
      </c>
      <c r="E11" s="99"/>
      <c r="F11" s="15" t="s">
        <v>38</v>
      </c>
    </row>
    <row r="12" spans="1:10" ht="17.100000000000001" customHeight="1">
      <c r="A12" s="117"/>
      <c r="B12" s="27" t="s">
        <v>311</v>
      </c>
      <c r="C12" s="23">
        <v>4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312</v>
      </c>
      <c r="C13" s="23">
        <v>2</v>
      </c>
      <c r="D13" s="118"/>
      <c r="E13" s="27"/>
      <c r="F13" s="23"/>
    </row>
    <row r="14" spans="1:10" ht="17.100000000000001" customHeight="1">
      <c r="A14" s="117"/>
      <c r="B14" s="27" t="s">
        <v>313</v>
      </c>
      <c r="C14" s="23">
        <v>2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99" t="s">
        <v>35</v>
      </c>
      <c r="C17" s="99" t="s">
        <v>34</v>
      </c>
      <c r="D17" s="99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274</v>
      </c>
      <c r="D31" s="124" t="s">
        <v>3</v>
      </c>
      <c r="E31" s="99" t="s">
        <v>28</v>
      </c>
      <c r="F31" s="14" t="s">
        <v>297</v>
      </c>
    </row>
    <row r="32" spans="1:6" ht="17.100000000000001" customHeight="1">
      <c r="A32" s="125"/>
      <c r="B32" s="18" t="s">
        <v>27</v>
      </c>
      <c r="C32" s="16" t="s">
        <v>26</v>
      </c>
      <c r="D32" s="128"/>
      <c r="E32" s="15" t="s">
        <v>25</v>
      </c>
      <c r="F32" s="14" t="s">
        <v>307</v>
      </c>
    </row>
    <row r="33" spans="1:7" ht="17.100000000000001" customHeight="1">
      <c r="A33" s="125"/>
      <c r="B33" s="17" t="s">
        <v>23</v>
      </c>
      <c r="C33" s="16" t="s">
        <v>275</v>
      </c>
      <c r="D33" s="128"/>
      <c r="E33" s="15" t="s">
        <v>21</v>
      </c>
      <c r="F33" s="14" t="s">
        <v>24</v>
      </c>
    </row>
    <row r="34" spans="1:7" ht="17.100000000000001" customHeight="1">
      <c r="A34" s="126"/>
      <c r="B34" s="17" t="s">
        <v>19</v>
      </c>
      <c r="C34" s="16" t="s">
        <v>271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/>
      <c r="D35" s="130"/>
      <c r="E35" s="15" t="s">
        <v>15</v>
      </c>
      <c r="F35" s="14"/>
    </row>
    <row r="36" spans="1:7" ht="27" customHeight="1">
      <c r="A36" s="116" t="s">
        <v>14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279</v>
      </c>
      <c r="C37" s="133"/>
      <c r="D37" s="133"/>
      <c r="E37" s="133"/>
      <c r="F37" s="134"/>
    </row>
    <row r="38" spans="1:7" ht="17.100000000000001" customHeight="1">
      <c r="A38" s="125"/>
      <c r="B38" s="132" t="s">
        <v>280</v>
      </c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95"/>
      <c r="C40" s="97"/>
      <c r="D40" s="97"/>
      <c r="E40" s="97"/>
      <c r="F40" s="98"/>
      <c r="G40" t="s">
        <v>10</v>
      </c>
    </row>
    <row r="41" spans="1:7" ht="17.100000000000001" customHeight="1">
      <c r="A41" s="131"/>
      <c r="B41" s="95"/>
      <c r="C41" s="97"/>
      <c r="D41" s="97"/>
      <c r="E41" s="97"/>
      <c r="F41" s="98"/>
    </row>
    <row r="42" spans="1:7" ht="17.100000000000001" customHeight="1">
      <c r="A42" s="124" t="s">
        <v>3</v>
      </c>
      <c r="B42" s="132"/>
      <c r="C42" s="133"/>
      <c r="D42" s="133"/>
      <c r="E42" s="133"/>
      <c r="F42" s="134"/>
    </row>
    <row r="43" spans="1:7" ht="17.100000000000001" customHeight="1">
      <c r="A43" s="126"/>
      <c r="B43" s="132"/>
      <c r="C43" s="133"/>
      <c r="D43" s="133"/>
      <c r="E43" s="133"/>
      <c r="F43" s="134"/>
    </row>
    <row r="44" spans="1:7" ht="17.100000000000001" customHeight="1">
      <c r="A44" s="126"/>
      <c r="B44" s="132"/>
      <c r="C44" s="133"/>
      <c r="D44" s="133"/>
      <c r="E44" s="133"/>
      <c r="F44" s="134"/>
    </row>
    <row r="45" spans="1:7" ht="17.100000000000001" customHeight="1">
      <c r="A45" s="127"/>
      <c r="B45" s="132"/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100" t="s">
        <v>6</v>
      </c>
      <c r="B47" s="144"/>
      <c r="C47" s="145"/>
      <c r="D47" s="100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96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8" zoomScale="120" zoomScaleNormal="120" zoomScalePageLayoutView="120" workbookViewId="0">
      <selection activeCell="B39" sqref="B39:F39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99" t="s">
        <v>64</v>
      </c>
      <c r="B2" s="45" t="s">
        <v>303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99" t="s">
        <v>58</v>
      </c>
      <c r="B4" s="40">
        <v>671000</v>
      </c>
      <c r="C4" s="33" t="s">
        <v>57</v>
      </c>
      <c r="D4" s="32">
        <v>0.05</v>
      </c>
      <c r="E4" s="31" t="s">
        <v>56</v>
      </c>
      <c r="F4" s="32">
        <v>0.06</v>
      </c>
    </row>
    <row r="5" spans="1:10" ht="17.100000000000001" customHeight="1">
      <c r="A5" s="99" t="s">
        <v>55</v>
      </c>
      <c r="B5" s="35">
        <f>B6-B4</f>
        <v>640000</v>
      </c>
      <c r="C5" s="31" t="s">
        <v>54</v>
      </c>
      <c r="D5" s="32">
        <v>0.08</v>
      </c>
      <c r="E5" s="31" t="s">
        <v>53</v>
      </c>
      <c r="F5" s="32">
        <v>0.28999999999999998</v>
      </c>
      <c r="G5" s="39">
        <f>B7+B6</f>
        <v>51394000</v>
      </c>
    </row>
    <row r="6" spans="1:10" ht="17.100000000000001" customHeight="1">
      <c r="A6" s="99" t="s">
        <v>52</v>
      </c>
      <c r="B6" s="35">
        <v>1311000</v>
      </c>
      <c r="C6" s="33" t="s">
        <v>51</v>
      </c>
      <c r="D6" s="32">
        <v>0.08</v>
      </c>
      <c r="E6" s="31" t="s">
        <v>50</v>
      </c>
      <c r="F6" s="32">
        <v>0</v>
      </c>
      <c r="G6" s="38"/>
      <c r="H6" s="37"/>
    </row>
    <row r="7" spans="1:10" ht="17.100000000000001" customHeight="1">
      <c r="A7" s="99" t="s">
        <v>49</v>
      </c>
      <c r="B7" s="35">
        <v>50083000</v>
      </c>
      <c r="C7" s="31" t="s">
        <v>48</v>
      </c>
      <c r="D7" s="32">
        <v>0.2</v>
      </c>
      <c r="E7" s="31" t="s">
        <v>47</v>
      </c>
      <c r="F7" s="32">
        <v>0.19</v>
      </c>
      <c r="G7" s="36"/>
    </row>
    <row r="8" spans="1:10" ht="17.100000000000001" customHeight="1">
      <c r="A8" s="99" t="s">
        <v>46</v>
      </c>
      <c r="B8" s="35">
        <v>60000000</v>
      </c>
      <c r="C8" s="33" t="s">
        <v>45</v>
      </c>
      <c r="D8" s="32">
        <v>0.05</v>
      </c>
      <c r="E8" s="31"/>
      <c r="F8" s="32"/>
    </row>
    <row r="9" spans="1:10" ht="17.100000000000001" customHeight="1">
      <c r="A9" s="99" t="s">
        <v>44</v>
      </c>
      <c r="B9" s="34">
        <f>B7/B8</f>
        <v>0.83471666666666666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99" t="s">
        <v>41</v>
      </c>
      <c r="C11" s="99" t="s">
        <v>40</v>
      </c>
      <c r="D11" s="99" t="s">
        <v>39</v>
      </c>
      <c r="E11" s="99"/>
      <c r="F11" s="15" t="s">
        <v>38</v>
      </c>
    </row>
    <row r="12" spans="1:10" ht="17.100000000000001" customHeight="1">
      <c r="A12" s="117"/>
      <c r="B12" s="27" t="s">
        <v>314</v>
      </c>
      <c r="C12" s="23">
        <v>3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315</v>
      </c>
      <c r="C13" s="23">
        <v>5</v>
      </c>
      <c r="D13" s="118"/>
      <c r="E13" s="27"/>
      <c r="F13" s="23"/>
    </row>
    <row r="14" spans="1:10" ht="17.100000000000001" customHeight="1">
      <c r="A14" s="117"/>
      <c r="B14" s="27" t="s">
        <v>316</v>
      </c>
      <c r="C14" s="23">
        <v>2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99" t="s">
        <v>35</v>
      </c>
      <c r="C17" s="99" t="s">
        <v>34</v>
      </c>
      <c r="D17" s="99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276</v>
      </c>
      <c r="D31" s="124" t="s">
        <v>3</v>
      </c>
      <c r="E31" s="99" t="s">
        <v>28</v>
      </c>
      <c r="F31" s="14" t="s">
        <v>306</v>
      </c>
    </row>
    <row r="32" spans="1:6" ht="17.100000000000001" customHeight="1">
      <c r="A32" s="125"/>
      <c r="B32" s="18" t="s">
        <v>27</v>
      </c>
      <c r="C32" s="16" t="s">
        <v>277</v>
      </c>
      <c r="D32" s="128"/>
      <c r="E32" s="15" t="s">
        <v>25</v>
      </c>
      <c r="F32" s="14" t="s">
        <v>305</v>
      </c>
    </row>
    <row r="33" spans="1:7" ht="17.100000000000001" customHeight="1">
      <c r="A33" s="125"/>
      <c r="B33" s="17" t="s">
        <v>23</v>
      </c>
      <c r="C33" s="16" t="s">
        <v>278</v>
      </c>
      <c r="D33" s="128"/>
      <c r="E33" s="15" t="s">
        <v>21</v>
      </c>
      <c r="F33" s="14" t="s">
        <v>164</v>
      </c>
    </row>
    <row r="34" spans="1:7" ht="17.100000000000001" customHeight="1">
      <c r="A34" s="126"/>
      <c r="B34" s="17" t="s">
        <v>19</v>
      </c>
      <c r="C34" s="16" t="s">
        <v>68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/>
      <c r="D35" s="130"/>
      <c r="E35" s="15" t="s">
        <v>15</v>
      </c>
      <c r="F35" s="14"/>
    </row>
    <row r="36" spans="1:7" ht="27" customHeight="1">
      <c r="A36" s="116" t="s">
        <v>14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324</v>
      </c>
      <c r="C37" s="133"/>
      <c r="D37" s="133"/>
      <c r="E37" s="133"/>
      <c r="F37" s="134"/>
    </row>
    <row r="38" spans="1:7" ht="17.100000000000001" customHeight="1">
      <c r="A38" s="125"/>
      <c r="B38" s="132" t="s">
        <v>325</v>
      </c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95"/>
      <c r="C40" s="97"/>
      <c r="D40" s="97"/>
      <c r="E40" s="97"/>
      <c r="F40" s="98"/>
      <c r="G40" t="s">
        <v>10</v>
      </c>
    </row>
    <row r="41" spans="1:7" ht="17.100000000000001" customHeight="1">
      <c r="A41" s="131"/>
      <c r="B41" s="95"/>
      <c r="C41" s="97"/>
      <c r="D41" s="97"/>
      <c r="E41" s="97"/>
      <c r="F41" s="98"/>
    </row>
    <row r="42" spans="1:7" ht="17.100000000000001" customHeight="1">
      <c r="A42" s="124" t="s">
        <v>3</v>
      </c>
      <c r="B42" s="132" t="s">
        <v>317</v>
      </c>
      <c r="C42" s="133"/>
      <c r="D42" s="133"/>
      <c r="E42" s="133"/>
      <c r="F42" s="134"/>
    </row>
    <row r="43" spans="1:7" ht="17.100000000000001" customHeight="1">
      <c r="A43" s="126"/>
      <c r="B43" s="132" t="s">
        <v>318</v>
      </c>
      <c r="C43" s="133"/>
      <c r="D43" s="133"/>
      <c r="E43" s="133"/>
      <c r="F43" s="134"/>
    </row>
    <row r="44" spans="1:7" ht="17.100000000000001" customHeight="1">
      <c r="A44" s="126"/>
      <c r="B44" s="132"/>
      <c r="C44" s="133"/>
      <c r="D44" s="133"/>
      <c r="E44" s="133"/>
      <c r="F44" s="134"/>
    </row>
    <row r="45" spans="1:7" ht="17.100000000000001" customHeight="1">
      <c r="A45" s="127"/>
      <c r="B45" s="132"/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100" t="s">
        <v>6</v>
      </c>
      <c r="B47" s="144"/>
      <c r="C47" s="145"/>
      <c r="D47" s="100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96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39" sqref="B39:F39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99" t="s">
        <v>64</v>
      </c>
      <c r="B2" s="45" t="s">
        <v>304</v>
      </c>
      <c r="C2" s="46"/>
      <c r="D2" s="45"/>
      <c r="E2" s="44" t="s">
        <v>63</v>
      </c>
      <c r="F2" s="23"/>
      <c r="G2" s="43">
        <f>SUM(D4:D8)+SUM(F4:F8)</f>
        <v>0.99999999999999989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99" t="s">
        <v>58</v>
      </c>
      <c r="B4" s="40">
        <v>669000</v>
      </c>
      <c r="C4" s="33" t="s">
        <v>57</v>
      </c>
      <c r="D4" s="32">
        <v>0.06</v>
      </c>
      <c r="E4" s="31" t="s">
        <v>56</v>
      </c>
      <c r="F4" s="32">
        <v>0.24</v>
      </c>
    </row>
    <row r="5" spans="1:10" ht="17.100000000000001" customHeight="1">
      <c r="A5" s="99" t="s">
        <v>55</v>
      </c>
      <c r="B5" s="35">
        <f>B6-B4</f>
        <v>1131000</v>
      </c>
      <c r="C5" s="31" t="s">
        <v>54</v>
      </c>
      <c r="D5" s="32">
        <v>7.0000000000000007E-2</v>
      </c>
      <c r="E5" s="31" t="s">
        <v>53</v>
      </c>
      <c r="F5" s="32">
        <v>0.04</v>
      </c>
      <c r="G5" s="39">
        <f>B7+B6</f>
        <v>53683000</v>
      </c>
    </row>
    <row r="6" spans="1:10" ht="17.100000000000001" customHeight="1">
      <c r="A6" s="99" t="s">
        <v>52</v>
      </c>
      <c r="B6" s="35">
        <v>1800000</v>
      </c>
      <c r="C6" s="33" t="s">
        <v>51</v>
      </c>
      <c r="D6" s="32">
        <v>0.11</v>
      </c>
      <c r="E6" s="31" t="s">
        <v>50</v>
      </c>
      <c r="F6" s="32">
        <v>0.05</v>
      </c>
      <c r="G6" s="38"/>
      <c r="H6" s="37"/>
    </row>
    <row r="7" spans="1:10" ht="17.100000000000001" customHeight="1">
      <c r="A7" s="99" t="s">
        <v>49</v>
      </c>
      <c r="B7" s="35">
        <v>51883000</v>
      </c>
      <c r="C7" s="31" t="s">
        <v>48</v>
      </c>
      <c r="D7" s="32">
        <v>0.25</v>
      </c>
      <c r="E7" s="31" t="s">
        <v>47</v>
      </c>
      <c r="F7" s="32">
        <v>0.09</v>
      </c>
      <c r="G7" s="36"/>
    </row>
    <row r="8" spans="1:10" ht="17.100000000000001" customHeight="1">
      <c r="A8" s="99" t="s">
        <v>46</v>
      </c>
      <c r="B8" s="35">
        <v>60000000</v>
      </c>
      <c r="C8" s="33" t="s">
        <v>45</v>
      </c>
      <c r="D8" s="32">
        <v>0.09</v>
      </c>
      <c r="E8" s="31"/>
      <c r="F8" s="32"/>
    </row>
    <row r="9" spans="1:10" ht="17.100000000000001" customHeight="1">
      <c r="A9" s="99" t="s">
        <v>44</v>
      </c>
      <c r="B9" s="34">
        <f>B7/B8</f>
        <v>0.86471666666666669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99" t="s">
        <v>41</v>
      </c>
      <c r="C11" s="99" t="s">
        <v>40</v>
      </c>
      <c r="D11" s="99" t="s">
        <v>39</v>
      </c>
      <c r="E11" s="99"/>
      <c r="F11" s="15" t="s">
        <v>38</v>
      </c>
    </row>
    <row r="12" spans="1:10" ht="17.100000000000001" customHeight="1">
      <c r="A12" s="117"/>
      <c r="B12" s="27" t="s">
        <v>321</v>
      </c>
      <c r="C12" s="23">
        <v>5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322</v>
      </c>
      <c r="C13" s="23">
        <v>5</v>
      </c>
      <c r="D13" s="118"/>
      <c r="E13" s="27"/>
      <c r="F13" s="23"/>
    </row>
    <row r="14" spans="1:10" ht="17.100000000000001" customHeight="1">
      <c r="A14" s="117"/>
      <c r="B14" s="27" t="s">
        <v>323</v>
      </c>
      <c r="C14" s="23">
        <v>7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99" t="s">
        <v>35</v>
      </c>
      <c r="C17" s="99" t="s">
        <v>34</v>
      </c>
      <c r="D17" s="99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276</v>
      </c>
      <c r="D31" s="124" t="s">
        <v>3</v>
      </c>
      <c r="E31" s="99" t="s">
        <v>28</v>
      </c>
      <c r="F31" s="14" t="s">
        <v>118</v>
      </c>
    </row>
    <row r="32" spans="1:6" ht="17.100000000000001" customHeight="1">
      <c r="A32" s="125"/>
      <c r="B32" s="18" t="s">
        <v>27</v>
      </c>
      <c r="C32" s="16" t="s">
        <v>277</v>
      </c>
      <c r="D32" s="128"/>
      <c r="E32" s="15" t="s">
        <v>25</v>
      </c>
      <c r="F32" s="14" t="s">
        <v>119</v>
      </c>
    </row>
    <row r="33" spans="1:7" ht="17.100000000000001" customHeight="1">
      <c r="A33" s="125"/>
      <c r="B33" s="17" t="s">
        <v>23</v>
      </c>
      <c r="C33" s="16" t="s">
        <v>278</v>
      </c>
      <c r="D33" s="128"/>
      <c r="E33" s="15" t="s">
        <v>21</v>
      </c>
      <c r="F33" s="14" t="s">
        <v>112</v>
      </c>
    </row>
    <row r="34" spans="1:7" ht="17.100000000000001" customHeight="1">
      <c r="A34" s="126"/>
      <c r="B34" s="17" t="s">
        <v>19</v>
      </c>
      <c r="C34" s="16" t="s">
        <v>68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/>
      <c r="D35" s="130"/>
      <c r="E35" s="15" t="s">
        <v>15</v>
      </c>
      <c r="F35" s="14"/>
    </row>
    <row r="36" spans="1:7" ht="27" customHeight="1">
      <c r="A36" s="116" t="s">
        <v>14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326</v>
      </c>
      <c r="C37" s="133"/>
      <c r="D37" s="133"/>
      <c r="E37" s="133"/>
      <c r="F37" s="134"/>
    </row>
    <row r="38" spans="1:7" ht="17.100000000000001" customHeight="1">
      <c r="A38" s="125"/>
      <c r="B38" s="132" t="s">
        <v>327</v>
      </c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95"/>
      <c r="C40" s="97"/>
      <c r="D40" s="97"/>
      <c r="E40" s="97"/>
      <c r="F40" s="98"/>
      <c r="G40" t="s">
        <v>10</v>
      </c>
    </row>
    <row r="41" spans="1:7" ht="17.100000000000001" customHeight="1">
      <c r="A41" s="131"/>
      <c r="B41" s="95"/>
      <c r="C41" s="97"/>
      <c r="D41" s="97"/>
      <c r="E41" s="97"/>
      <c r="F41" s="98"/>
    </row>
    <row r="42" spans="1:7" ht="17.100000000000001" customHeight="1">
      <c r="A42" s="124" t="s">
        <v>3</v>
      </c>
      <c r="B42" s="132" t="s">
        <v>319</v>
      </c>
      <c r="C42" s="133"/>
      <c r="D42" s="133"/>
      <c r="E42" s="133"/>
      <c r="F42" s="134"/>
    </row>
    <row r="43" spans="1:7" ht="17.100000000000001" customHeight="1">
      <c r="A43" s="126"/>
      <c r="B43" s="132" t="s">
        <v>320</v>
      </c>
      <c r="C43" s="133"/>
      <c r="D43" s="133"/>
      <c r="E43" s="133"/>
      <c r="F43" s="134"/>
    </row>
    <row r="44" spans="1:7" ht="17.100000000000001" customHeight="1">
      <c r="A44" s="126"/>
      <c r="B44" s="132"/>
      <c r="C44" s="133"/>
      <c r="D44" s="133"/>
      <c r="E44" s="133"/>
      <c r="F44" s="134"/>
    </row>
    <row r="45" spans="1:7" ht="17.100000000000001" customHeight="1">
      <c r="A45" s="127"/>
      <c r="B45" s="132"/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100" t="s">
        <v>6</v>
      </c>
      <c r="B47" s="144"/>
      <c r="C47" s="145"/>
      <c r="D47" s="100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96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5" zoomScale="120" zoomScaleNormal="120" zoomScalePageLayoutView="120" workbookViewId="0">
      <selection activeCell="B43" sqref="B43:F43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103" t="s">
        <v>64</v>
      </c>
      <c r="B2" s="45" t="s">
        <v>333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103" t="s">
        <v>58</v>
      </c>
      <c r="B4" s="40">
        <v>1288000</v>
      </c>
      <c r="C4" s="33" t="s">
        <v>57</v>
      </c>
      <c r="D4" s="32">
        <v>0.05</v>
      </c>
      <c r="E4" s="31" t="s">
        <v>56</v>
      </c>
      <c r="F4" s="32">
        <v>0.23</v>
      </c>
    </row>
    <row r="5" spans="1:10" ht="17.100000000000001" customHeight="1">
      <c r="A5" s="103" t="s">
        <v>55</v>
      </c>
      <c r="B5" s="35">
        <f>B6-B4</f>
        <v>1167000</v>
      </c>
      <c r="C5" s="31" t="s">
        <v>54</v>
      </c>
      <c r="D5" s="32">
        <v>0.01</v>
      </c>
      <c r="E5" s="31" t="s">
        <v>53</v>
      </c>
      <c r="F5" s="32">
        <v>0.21</v>
      </c>
      <c r="G5" s="39">
        <f>B7+B6</f>
        <v>56793000</v>
      </c>
    </row>
    <row r="6" spans="1:10" ht="17.100000000000001" customHeight="1">
      <c r="A6" s="103" t="s">
        <v>52</v>
      </c>
      <c r="B6" s="35">
        <v>2455000</v>
      </c>
      <c r="C6" s="33" t="s">
        <v>51</v>
      </c>
      <c r="D6" s="32">
        <v>0.12</v>
      </c>
      <c r="E6" s="31" t="s">
        <v>50</v>
      </c>
      <c r="F6" s="32">
        <v>0</v>
      </c>
      <c r="G6" s="38"/>
      <c r="H6" s="37"/>
    </row>
    <row r="7" spans="1:10" ht="17.100000000000001" customHeight="1">
      <c r="A7" s="103" t="s">
        <v>49</v>
      </c>
      <c r="B7" s="35">
        <v>54338000</v>
      </c>
      <c r="C7" s="31" t="s">
        <v>48</v>
      </c>
      <c r="D7" s="32">
        <v>0.23</v>
      </c>
      <c r="E7" s="31" t="s">
        <v>47</v>
      </c>
      <c r="F7" s="32">
        <v>7.0000000000000007E-2</v>
      </c>
      <c r="G7" s="36"/>
    </row>
    <row r="8" spans="1:10" ht="17.100000000000001" customHeight="1">
      <c r="A8" s="103" t="s">
        <v>46</v>
      </c>
      <c r="B8" s="35">
        <v>60000000</v>
      </c>
      <c r="C8" s="33" t="s">
        <v>45</v>
      </c>
      <c r="D8" s="32">
        <v>0.08</v>
      </c>
      <c r="E8" s="31"/>
      <c r="F8" s="32"/>
    </row>
    <row r="9" spans="1:10" ht="17.100000000000001" customHeight="1">
      <c r="A9" s="103" t="s">
        <v>44</v>
      </c>
      <c r="B9" s="34">
        <f>B7/B8</f>
        <v>0.90563333333333329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103" t="s">
        <v>41</v>
      </c>
      <c r="C11" s="103" t="s">
        <v>40</v>
      </c>
      <c r="D11" s="103" t="s">
        <v>39</v>
      </c>
      <c r="E11" s="103"/>
      <c r="F11" s="15" t="s">
        <v>38</v>
      </c>
    </row>
    <row r="12" spans="1:10" ht="17.100000000000001" customHeight="1">
      <c r="A12" s="117"/>
      <c r="B12" s="27" t="s">
        <v>334</v>
      </c>
      <c r="C12" s="23">
        <v>5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335</v>
      </c>
      <c r="C13" s="23">
        <v>4</v>
      </c>
      <c r="D13" s="118"/>
      <c r="E13" s="27"/>
      <c r="F13" s="23"/>
    </row>
    <row r="14" spans="1:10" ht="17.100000000000001" customHeight="1">
      <c r="A14" s="117"/>
      <c r="B14" s="27" t="s">
        <v>300</v>
      </c>
      <c r="C14" s="23">
        <v>8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103" t="s">
        <v>35</v>
      </c>
      <c r="C17" s="103" t="s">
        <v>34</v>
      </c>
      <c r="D17" s="103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>
        <v>0.5</v>
      </c>
      <c r="C18" s="22" t="s">
        <v>336</v>
      </c>
      <c r="D18" s="21">
        <v>6</v>
      </c>
      <c r="E18" s="122" t="s">
        <v>337</v>
      </c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>
        <v>0.77083333333333337</v>
      </c>
      <c r="C24" s="22" t="s">
        <v>338</v>
      </c>
      <c r="D24" s="21">
        <v>10</v>
      </c>
      <c r="E24" s="122" t="s">
        <v>339</v>
      </c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328</v>
      </c>
      <c r="D31" s="124" t="s">
        <v>3</v>
      </c>
      <c r="E31" s="103" t="s">
        <v>28</v>
      </c>
      <c r="F31" s="14" t="s">
        <v>118</v>
      </c>
    </row>
    <row r="32" spans="1:6" ht="17.100000000000001" customHeight="1">
      <c r="A32" s="125"/>
      <c r="B32" s="18" t="s">
        <v>27</v>
      </c>
      <c r="C32" s="16" t="s">
        <v>26</v>
      </c>
      <c r="D32" s="128"/>
      <c r="E32" s="15" t="s">
        <v>25</v>
      </c>
      <c r="F32" s="14" t="s">
        <v>119</v>
      </c>
    </row>
    <row r="33" spans="1:7" ht="17.100000000000001" customHeight="1">
      <c r="A33" s="125"/>
      <c r="B33" s="17" t="s">
        <v>23</v>
      </c>
      <c r="C33" s="16" t="s">
        <v>329</v>
      </c>
      <c r="D33" s="128"/>
      <c r="E33" s="15" t="s">
        <v>21</v>
      </c>
      <c r="F33" s="14" t="s">
        <v>112</v>
      </c>
    </row>
    <row r="34" spans="1:7" ht="17.100000000000001" customHeight="1">
      <c r="A34" s="126"/>
      <c r="B34" s="17" t="s">
        <v>19</v>
      </c>
      <c r="C34" s="16" t="s">
        <v>330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 t="s">
        <v>18</v>
      </c>
      <c r="D35" s="130"/>
      <c r="E35" s="15" t="s">
        <v>15</v>
      </c>
      <c r="F35" s="14"/>
    </row>
    <row r="36" spans="1:7" ht="27" customHeight="1">
      <c r="A36" s="116" t="s">
        <v>14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331</v>
      </c>
      <c r="C37" s="133"/>
      <c r="D37" s="133"/>
      <c r="E37" s="133"/>
      <c r="F37" s="134"/>
    </row>
    <row r="38" spans="1:7" ht="17.100000000000001" customHeight="1">
      <c r="A38" s="125"/>
      <c r="B38" s="132" t="s">
        <v>332</v>
      </c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104"/>
      <c r="C40" s="105"/>
      <c r="D40" s="105"/>
      <c r="E40" s="105"/>
      <c r="F40" s="106"/>
      <c r="G40" t="s">
        <v>10</v>
      </c>
    </row>
    <row r="41" spans="1:7" ht="17.100000000000001" customHeight="1">
      <c r="A41" s="131"/>
      <c r="B41" s="104"/>
      <c r="C41" s="105"/>
      <c r="D41" s="105"/>
      <c r="E41" s="105"/>
      <c r="F41" s="106"/>
    </row>
    <row r="42" spans="1:7" ht="17.100000000000001" customHeight="1">
      <c r="A42" s="124" t="s">
        <v>3</v>
      </c>
      <c r="B42" s="132" t="s">
        <v>340</v>
      </c>
      <c r="C42" s="133"/>
      <c r="D42" s="133"/>
      <c r="E42" s="133"/>
      <c r="F42" s="134"/>
    </row>
    <row r="43" spans="1:7" ht="17.100000000000001" customHeight="1">
      <c r="A43" s="126"/>
      <c r="B43" s="132" t="s">
        <v>341</v>
      </c>
      <c r="C43" s="133"/>
      <c r="D43" s="133"/>
      <c r="E43" s="133"/>
      <c r="F43" s="134"/>
    </row>
    <row r="44" spans="1:7" ht="17.100000000000001" customHeight="1">
      <c r="A44" s="126"/>
      <c r="B44" s="132"/>
      <c r="C44" s="133"/>
      <c r="D44" s="133"/>
      <c r="E44" s="133"/>
      <c r="F44" s="134"/>
    </row>
    <row r="45" spans="1:7" ht="17.100000000000001" customHeight="1">
      <c r="A45" s="127"/>
      <c r="B45" s="132"/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102" t="s">
        <v>6</v>
      </c>
      <c r="B47" s="144"/>
      <c r="C47" s="145"/>
      <c r="D47" s="102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101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4" zoomScale="120" zoomScaleNormal="120" zoomScalePageLayoutView="120" workbookViewId="0">
      <selection activeCell="D18" sqref="D18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109" t="s">
        <v>64</v>
      </c>
      <c r="B2" s="45" t="s">
        <v>346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109" t="s">
        <v>58</v>
      </c>
      <c r="B4" s="40">
        <v>600000</v>
      </c>
      <c r="C4" s="33" t="s">
        <v>57</v>
      </c>
      <c r="D4" s="32">
        <v>0.01</v>
      </c>
      <c r="E4" s="31" t="s">
        <v>56</v>
      </c>
      <c r="F4" s="32">
        <v>0.11</v>
      </c>
    </row>
    <row r="5" spans="1:10" ht="17.100000000000001" customHeight="1">
      <c r="A5" s="109" t="s">
        <v>55</v>
      </c>
      <c r="B5" s="35">
        <f>B6-B4</f>
        <v>1081000</v>
      </c>
      <c r="C5" s="31" t="s">
        <v>54</v>
      </c>
      <c r="D5" s="32">
        <v>0.01</v>
      </c>
      <c r="E5" s="31" t="s">
        <v>53</v>
      </c>
      <c r="F5" s="32">
        <v>0.16</v>
      </c>
      <c r="G5" s="39">
        <f>B7+B6</f>
        <v>57700000</v>
      </c>
    </row>
    <row r="6" spans="1:10" ht="17.100000000000001" customHeight="1">
      <c r="A6" s="109" t="s">
        <v>52</v>
      </c>
      <c r="B6" s="35">
        <v>1681000</v>
      </c>
      <c r="C6" s="33" t="s">
        <v>51</v>
      </c>
      <c r="D6" s="32">
        <v>0.12</v>
      </c>
      <c r="E6" s="31" t="s">
        <v>50</v>
      </c>
      <c r="F6" s="32">
        <v>0.32</v>
      </c>
      <c r="G6" s="38"/>
      <c r="H6" s="37"/>
    </row>
    <row r="7" spans="1:10" ht="17.100000000000001" customHeight="1">
      <c r="A7" s="109" t="s">
        <v>49</v>
      </c>
      <c r="B7" s="35">
        <v>56019000</v>
      </c>
      <c r="C7" s="31" t="s">
        <v>48</v>
      </c>
      <c r="D7" s="32">
        <v>0.14000000000000001</v>
      </c>
      <c r="E7" s="31" t="s">
        <v>47</v>
      </c>
      <c r="F7" s="32">
        <v>0.08</v>
      </c>
      <c r="G7" s="36"/>
    </row>
    <row r="8" spans="1:10" ht="17.100000000000001" customHeight="1">
      <c r="A8" s="109" t="s">
        <v>46</v>
      </c>
      <c r="B8" s="35">
        <v>60000000</v>
      </c>
      <c r="C8" s="33" t="s">
        <v>45</v>
      </c>
      <c r="D8" s="32">
        <v>0.05</v>
      </c>
      <c r="E8" s="31"/>
      <c r="F8" s="32"/>
    </row>
    <row r="9" spans="1:10" ht="17.100000000000001" customHeight="1">
      <c r="A9" s="109" t="s">
        <v>44</v>
      </c>
      <c r="B9" s="34">
        <f>B7/B8</f>
        <v>0.93364999999999998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109" t="s">
        <v>41</v>
      </c>
      <c r="C11" s="109" t="s">
        <v>40</v>
      </c>
      <c r="D11" s="109" t="s">
        <v>39</v>
      </c>
      <c r="E11" s="109"/>
      <c r="F11" s="15" t="s">
        <v>38</v>
      </c>
    </row>
    <row r="12" spans="1:10" ht="17.100000000000001" customHeight="1">
      <c r="A12" s="117"/>
      <c r="B12" s="27" t="s">
        <v>347</v>
      </c>
      <c r="C12" s="23">
        <v>1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335</v>
      </c>
      <c r="C13" s="23">
        <v>1</v>
      </c>
      <c r="D13" s="118"/>
      <c r="E13" s="27"/>
      <c r="F13" s="23"/>
    </row>
    <row r="14" spans="1:10" ht="17.100000000000001" customHeight="1">
      <c r="A14" s="117"/>
      <c r="B14" s="27" t="s">
        <v>300</v>
      </c>
      <c r="C14" s="23">
        <v>2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109" t="s">
        <v>35</v>
      </c>
      <c r="C17" s="109" t="s">
        <v>34</v>
      </c>
      <c r="D17" s="109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>
        <v>0.8125</v>
      </c>
      <c r="C24" s="22" t="s">
        <v>348</v>
      </c>
      <c r="D24" s="21">
        <v>9</v>
      </c>
      <c r="E24" s="122" t="s">
        <v>349</v>
      </c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342</v>
      </c>
      <c r="D31" s="124" t="s">
        <v>3</v>
      </c>
      <c r="E31" s="109" t="s">
        <v>28</v>
      </c>
      <c r="F31" s="14" t="s">
        <v>24</v>
      </c>
    </row>
    <row r="32" spans="1:6" ht="17.100000000000001" customHeight="1">
      <c r="A32" s="125"/>
      <c r="B32" s="18" t="s">
        <v>27</v>
      </c>
      <c r="C32" s="16" t="s">
        <v>26</v>
      </c>
      <c r="D32" s="128"/>
      <c r="E32" s="15" t="s">
        <v>25</v>
      </c>
      <c r="F32" s="14" t="s">
        <v>350</v>
      </c>
    </row>
    <row r="33" spans="1:7" ht="17.100000000000001" customHeight="1">
      <c r="A33" s="125"/>
      <c r="B33" s="17" t="s">
        <v>23</v>
      </c>
      <c r="C33" s="16" t="s">
        <v>329</v>
      </c>
      <c r="D33" s="128"/>
      <c r="E33" s="15" t="s">
        <v>21</v>
      </c>
      <c r="F33" s="14" t="s">
        <v>351</v>
      </c>
    </row>
    <row r="34" spans="1:7" ht="17.100000000000001" customHeight="1">
      <c r="A34" s="126"/>
      <c r="B34" s="17" t="s">
        <v>19</v>
      </c>
      <c r="C34" s="16" t="s">
        <v>68</v>
      </c>
      <c r="D34" s="129"/>
      <c r="E34" s="15" t="s">
        <v>17</v>
      </c>
      <c r="F34" s="14" t="s">
        <v>352</v>
      </c>
    </row>
    <row r="35" spans="1:7" ht="17.100000000000001" customHeight="1">
      <c r="A35" s="127"/>
      <c r="B35" s="17" t="s">
        <v>16</v>
      </c>
      <c r="C35" s="16" t="s">
        <v>18</v>
      </c>
      <c r="D35" s="130"/>
      <c r="E35" s="15" t="s">
        <v>15</v>
      </c>
      <c r="F35" s="14"/>
    </row>
    <row r="36" spans="1:7" ht="27" customHeight="1">
      <c r="A36" s="116" t="s">
        <v>14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343</v>
      </c>
      <c r="C37" s="133"/>
      <c r="D37" s="133"/>
      <c r="E37" s="133"/>
      <c r="F37" s="134"/>
    </row>
    <row r="38" spans="1:7" ht="17.100000000000001" customHeight="1">
      <c r="A38" s="125"/>
      <c r="B38" s="132" t="s">
        <v>344</v>
      </c>
      <c r="C38" s="133"/>
      <c r="D38" s="133"/>
      <c r="E38" s="133"/>
      <c r="F38" s="134"/>
    </row>
    <row r="39" spans="1:7" ht="17.100000000000001" customHeight="1">
      <c r="A39" s="125"/>
      <c r="B39" s="132" t="s">
        <v>345</v>
      </c>
      <c r="C39" s="135"/>
      <c r="D39" s="135"/>
      <c r="E39" s="135"/>
      <c r="F39" s="136"/>
    </row>
    <row r="40" spans="1:7" ht="17.100000000000001" customHeight="1">
      <c r="A40" s="125"/>
      <c r="B40" s="110"/>
      <c r="C40" s="111"/>
      <c r="D40" s="111"/>
      <c r="E40" s="111"/>
      <c r="F40" s="112"/>
      <c r="G40" t="s">
        <v>10</v>
      </c>
    </row>
    <row r="41" spans="1:7" ht="17.100000000000001" customHeight="1">
      <c r="A41" s="131"/>
      <c r="B41" s="110"/>
      <c r="C41" s="111"/>
      <c r="D41" s="111"/>
      <c r="E41" s="111"/>
      <c r="F41" s="112"/>
    </row>
    <row r="42" spans="1:7" ht="17.100000000000001" customHeight="1">
      <c r="A42" s="124" t="s">
        <v>3</v>
      </c>
      <c r="B42" s="132" t="s">
        <v>353</v>
      </c>
      <c r="C42" s="133"/>
      <c r="D42" s="133"/>
      <c r="E42" s="133"/>
      <c r="F42" s="134"/>
    </row>
    <row r="43" spans="1:7" ht="17.100000000000001" customHeight="1">
      <c r="A43" s="126"/>
      <c r="B43" s="146" t="s">
        <v>354</v>
      </c>
      <c r="C43" s="147"/>
      <c r="D43" s="147"/>
      <c r="E43" s="147"/>
      <c r="F43" s="148"/>
    </row>
    <row r="44" spans="1:7" ht="17.100000000000001" customHeight="1">
      <c r="A44" s="126"/>
      <c r="B44" s="152" t="s">
        <v>355</v>
      </c>
      <c r="C44" s="153"/>
      <c r="D44" s="153"/>
      <c r="E44" s="153"/>
      <c r="F44" s="154"/>
    </row>
    <row r="45" spans="1:7" ht="17.100000000000001" customHeight="1">
      <c r="A45" s="127"/>
      <c r="B45" s="149" t="s">
        <v>356</v>
      </c>
      <c r="C45" s="150"/>
      <c r="D45" s="150"/>
      <c r="E45" s="150"/>
      <c r="F45" s="151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108" t="s">
        <v>6</v>
      </c>
      <c r="B47" s="144"/>
      <c r="C47" s="145"/>
      <c r="D47" s="108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107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31" zoomScale="120" zoomScaleNormal="120" zoomScalePageLayoutView="120" workbookViewId="0">
      <selection activeCell="B45" sqref="B45:F45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24" t="s">
        <v>64</v>
      </c>
      <c r="B2" s="45" t="s">
        <v>99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24" t="s">
        <v>58</v>
      </c>
      <c r="B4" s="40">
        <v>972500</v>
      </c>
      <c r="C4" s="33" t="s">
        <v>57</v>
      </c>
      <c r="D4" s="32">
        <v>0.02</v>
      </c>
      <c r="E4" s="31" t="s">
        <v>56</v>
      </c>
      <c r="F4" s="32">
        <v>0.11</v>
      </c>
    </row>
    <row r="5" spans="1:10" ht="17.100000000000001" customHeight="1">
      <c r="A5" s="24" t="s">
        <v>55</v>
      </c>
      <c r="B5" s="35">
        <f>B6-B4</f>
        <v>577500</v>
      </c>
      <c r="C5" s="31" t="s">
        <v>54</v>
      </c>
      <c r="D5" s="32">
        <v>0.04</v>
      </c>
      <c r="E5" s="31" t="s">
        <v>53</v>
      </c>
      <c r="F5" s="32">
        <v>0.09</v>
      </c>
      <c r="G5" s="39">
        <f>B7+B6</f>
        <v>7838600</v>
      </c>
    </row>
    <row r="6" spans="1:10" ht="17.100000000000001" customHeight="1">
      <c r="A6" s="24" t="s">
        <v>52</v>
      </c>
      <c r="B6" s="35">
        <v>1550000</v>
      </c>
      <c r="C6" s="33" t="s">
        <v>51</v>
      </c>
      <c r="D6" s="32">
        <v>0.17</v>
      </c>
      <c r="E6" s="31" t="s">
        <v>50</v>
      </c>
      <c r="F6" s="32">
        <v>0</v>
      </c>
      <c r="G6" s="38"/>
      <c r="H6" s="37"/>
    </row>
    <row r="7" spans="1:10" ht="17.100000000000001" customHeight="1">
      <c r="A7" s="24" t="s">
        <v>49</v>
      </c>
      <c r="B7" s="35">
        <v>6288600</v>
      </c>
      <c r="C7" s="31" t="s">
        <v>48</v>
      </c>
      <c r="D7" s="32">
        <v>0.31</v>
      </c>
      <c r="E7" s="31" t="s">
        <v>47</v>
      </c>
      <c r="F7" s="32">
        <v>0.16</v>
      </c>
      <c r="G7" s="36"/>
    </row>
    <row r="8" spans="1:10" ht="17.100000000000001" customHeight="1">
      <c r="A8" s="24" t="s">
        <v>46</v>
      </c>
      <c r="B8" s="35">
        <v>60000000</v>
      </c>
      <c r="C8" s="33" t="s">
        <v>45</v>
      </c>
      <c r="D8" s="32">
        <v>0.1</v>
      </c>
      <c r="E8" s="31"/>
      <c r="F8" s="32"/>
    </row>
    <row r="9" spans="1:10" ht="17.100000000000001" customHeight="1">
      <c r="A9" s="24" t="s">
        <v>44</v>
      </c>
      <c r="B9" s="34">
        <f>B7/B8</f>
        <v>0.10481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24" t="s">
        <v>41</v>
      </c>
      <c r="C11" s="24" t="s">
        <v>40</v>
      </c>
      <c r="D11" s="24" t="s">
        <v>39</v>
      </c>
      <c r="E11" s="24"/>
      <c r="F11" s="15" t="s">
        <v>38</v>
      </c>
    </row>
    <row r="12" spans="1:10" ht="17.100000000000001" customHeight="1">
      <c r="A12" s="117"/>
      <c r="B12" s="27" t="s">
        <v>101</v>
      </c>
      <c r="C12" s="23">
        <v>0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100</v>
      </c>
      <c r="C13" s="23">
        <v>3</v>
      </c>
      <c r="D13" s="118"/>
      <c r="E13" s="27"/>
      <c r="F13" s="23"/>
    </row>
    <row r="14" spans="1:10" ht="17.100000000000001" customHeight="1">
      <c r="A14" s="117"/>
      <c r="B14" s="27" t="s">
        <v>81</v>
      </c>
      <c r="C14" s="23">
        <v>3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24" t="s">
        <v>35</v>
      </c>
      <c r="C17" s="24" t="s">
        <v>34</v>
      </c>
      <c r="D17" s="24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88</v>
      </c>
      <c r="D31" s="124" t="s">
        <v>3</v>
      </c>
      <c r="E31" s="24" t="s">
        <v>28</v>
      </c>
      <c r="F31" s="14" t="s">
        <v>102</v>
      </c>
    </row>
    <row r="32" spans="1:6" ht="17.100000000000001" customHeight="1">
      <c r="A32" s="125"/>
      <c r="B32" s="18" t="s">
        <v>27</v>
      </c>
      <c r="C32" s="16" t="s">
        <v>26</v>
      </c>
      <c r="D32" s="128"/>
      <c r="E32" s="15" t="s">
        <v>25</v>
      </c>
      <c r="F32" s="14" t="s">
        <v>103</v>
      </c>
    </row>
    <row r="33" spans="1:7" ht="17.100000000000001" customHeight="1">
      <c r="A33" s="125"/>
      <c r="B33" s="17" t="s">
        <v>23</v>
      </c>
      <c r="C33" s="16" t="s">
        <v>89</v>
      </c>
      <c r="D33" s="128"/>
      <c r="E33" s="15" t="s">
        <v>21</v>
      </c>
      <c r="F33" s="14" t="s">
        <v>104</v>
      </c>
    </row>
    <row r="34" spans="1:7" ht="17.100000000000001" customHeight="1">
      <c r="A34" s="126"/>
      <c r="B34" s="17" t="s">
        <v>19</v>
      </c>
      <c r="C34" s="16" t="s">
        <v>90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 t="s">
        <v>18</v>
      </c>
      <c r="D35" s="130"/>
      <c r="E35" s="15" t="s">
        <v>15</v>
      </c>
      <c r="F35" s="14"/>
    </row>
    <row r="36" spans="1:7" ht="27" customHeight="1">
      <c r="A36" s="116" t="s">
        <v>14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91</v>
      </c>
      <c r="C37" s="133"/>
      <c r="D37" s="133"/>
      <c r="E37" s="133"/>
      <c r="F37" s="134"/>
    </row>
    <row r="38" spans="1:7" ht="17.100000000000001" customHeight="1">
      <c r="A38" s="125"/>
      <c r="B38" s="132" t="s">
        <v>92</v>
      </c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11"/>
      <c r="C40" s="13"/>
      <c r="D40" s="13"/>
      <c r="E40" s="13"/>
      <c r="F40" s="12"/>
      <c r="G40" t="s">
        <v>10</v>
      </c>
    </row>
    <row r="41" spans="1:7" ht="17.100000000000001" customHeight="1">
      <c r="A41" s="131"/>
      <c r="B41" s="11"/>
      <c r="C41" s="13"/>
      <c r="D41" s="13"/>
      <c r="E41" s="13"/>
      <c r="F41" s="12"/>
    </row>
    <row r="42" spans="1:7" ht="17.100000000000001" customHeight="1">
      <c r="A42" s="124" t="s">
        <v>3</v>
      </c>
      <c r="B42" s="132" t="s">
        <v>105</v>
      </c>
      <c r="C42" s="133"/>
      <c r="D42" s="133"/>
      <c r="E42" s="133"/>
      <c r="F42" s="134"/>
    </row>
    <row r="43" spans="1:7" ht="17.100000000000001" customHeight="1">
      <c r="A43" s="126"/>
      <c r="B43" s="132" t="s">
        <v>106</v>
      </c>
      <c r="C43" s="133"/>
      <c r="D43" s="133"/>
      <c r="E43" s="133"/>
      <c r="F43" s="134"/>
    </row>
    <row r="44" spans="1:7" ht="17.100000000000001" customHeight="1">
      <c r="A44" s="126"/>
      <c r="B44" s="132" t="s">
        <v>107</v>
      </c>
      <c r="C44" s="133"/>
      <c r="D44" s="133"/>
      <c r="E44" s="133"/>
      <c r="F44" s="134"/>
    </row>
    <row r="45" spans="1:7" ht="17.100000000000001" customHeight="1">
      <c r="A45" s="127"/>
      <c r="B45" s="132"/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28" t="s">
        <v>6</v>
      </c>
      <c r="B47" s="144"/>
      <c r="C47" s="145"/>
      <c r="D47" s="28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8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45" sqref="B45:F45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24" t="s">
        <v>64</v>
      </c>
      <c r="B2" s="45" t="s">
        <v>108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24" t="s">
        <v>58</v>
      </c>
      <c r="B4" s="40">
        <v>976000</v>
      </c>
      <c r="C4" s="33" t="s">
        <v>57</v>
      </c>
      <c r="D4" s="32">
        <v>0.02</v>
      </c>
      <c r="E4" s="31" t="s">
        <v>56</v>
      </c>
      <c r="F4" s="32">
        <v>0.12</v>
      </c>
    </row>
    <row r="5" spans="1:10" ht="17.100000000000001" customHeight="1">
      <c r="A5" s="24" t="s">
        <v>55</v>
      </c>
      <c r="B5" s="35">
        <f>B6-B4</f>
        <v>1091000</v>
      </c>
      <c r="C5" s="31" t="s">
        <v>54</v>
      </c>
      <c r="D5" s="32">
        <v>0.08</v>
      </c>
      <c r="E5" s="31" t="s">
        <v>53</v>
      </c>
      <c r="F5" s="32">
        <v>0.21</v>
      </c>
      <c r="G5" s="39">
        <f>B7+B6</f>
        <v>10422600</v>
      </c>
    </row>
    <row r="6" spans="1:10" ht="17.100000000000001" customHeight="1">
      <c r="A6" s="24" t="s">
        <v>52</v>
      </c>
      <c r="B6" s="35">
        <v>2067000</v>
      </c>
      <c r="C6" s="33" t="s">
        <v>51</v>
      </c>
      <c r="D6" s="32">
        <v>0.08</v>
      </c>
      <c r="E6" s="31" t="s">
        <v>50</v>
      </c>
      <c r="F6" s="32">
        <v>0.08</v>
      </c>
      <c r="G6" s="38"/>
      <c r="H6" s="37"/>
    </row>
    <row r="7" spans="1:10" ht="17.100000000000001" customHeight="1">
      <c r="A7" s="24" t="s">
        <v>49</v>
      </c>
      <c r="B7" s="35">
        <v>8355600</v>
      </c>
      <c r="C7" s="31" t="s">
        <v>48</v>
      </c>
      <c r="D7" s="32">
        <v>0.21</v>
      </c>
      <c r="E7" s="31" t="s">
        <v>47</v>
      </c>
      <c r="F7" s="32">
        <v>0.13</v>
      </c>
      <c r="G7" s="36"/>
    </row>
    <row r="8" spans="1:10" ht="17.100000000000001" customHeight="1">
      <c r="A8" s="24" t="s">
        <v>46</v>
      </c>
      <c r="B8" s="35">
        <v>60000000</v>
      </c>
      <c r="C8" s="33" t="s">
        <v>45</v>
      </c>
      <c r="D8" s="32">
        <v>7.0000000000000007E-2</v>
      </c>
      <c r="E8" s="31"/>
      <c r="F8" s="32"/>
    </row>
    <row r="9" spans="1:10" ht="17.100000000000001" customHeight="1">
      <c r="A9" s="24" t="s">
        <v>44</v>
      </c>
      <c r="B9" s="34">
        <f>B7/B8</f>
        <v>0.13925999999999999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24" t="s">
        <v>41</v>
      </c>
      <c r="C11" s="24" t="s">
        <v>40</v>
      </c>
      <c r="D11" s="24" t="s">
        <v>39</v>
      </c>
      <c r="E11" s="24"/>
      <c r="F11" s="15" t="s">
        <v>38</v>
      </c>
    </row>
    <row r="12" spans="1:10" ht="17.100000000000001" customHeight="1">
      <c r="A12" s="117"/>
      <c r="B12" s="27" t="s">
        <v>109</v>
      </c>
      <c r="C12" s="23">
        <v>1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100</v>
      </c>
      <c r="C13" s="23">
        <v>2</v>
      </c>
      <c r="D13" s="118"/>
      <c r="E13" s="27"/>
      <c r="F13" s="23"/>
    </row>
    <row r="14" spans="1:10" ht="17.100000000000001" customHeight="1">
      <c r="A14" s="117"/>
      <c r="B14" s="27" t="s">
        <v>110</v>
      </c>
      <c r="C14" s="23">
        <v>2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24" t="s">
        <v>35</v>
      </c>
      <c r="C17" s="24" t="s">
        <v>34</v>
      </c>
      <c r="D17" s="24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93</v>
      </c>
      <c r="D31" s="124" t="s">
        <v>3</v>
      </c>
      <c r="E31" s="24" t="s">
        <v>28</v>
      </c>
      <c r="F31" s="14" t="s">
        <v>111</v>
      </c>
    </row>
    <row r="32" spans="1:6" ht="17.100000000000001" customHeight="1">
      <c r="A32" s="125"/>
      <c r="B32" s="18" t="s">
        <v>27</v>
      </c>
      <c r="C32" s="16" t="s">
        <v>26</v>
      </c>
      <c r="D32" s="128"/>
      <c r="E32" s="15" t="s">
        <v>25</v>
      </c>
      <c r="F32" s="14" t="s">
        <v>24</v>
      </c>
    </row>
    <row r="33" spans="1:7" ht="17.100000000000001" customHeight="1">
      <c r="A33" s="125"/>
      <c r="B33" s="17" t="s">
        <v>23</v>
      </c>
      <c r="C33" s="16" t="s">
        <v>88</v>
      </c>
      <c r="D33" s="128"/>
      <c r="E33" s="15" t="s">
        <v>21</v>
      </c>
      <c r="F33" s="14" t="s">
        <v>112</v>
      </c>
    </row>
    <row r="34" spans="1:7" ht="17.100000000000001" customHeight="1">
      <c r="A34" s="126"/>
      <c r="B34" s="17" t="s">
        <v>19</v>
      </c>
      <c r="C34" s="16" t="s">
        <v>69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 t="s">
        <v>18</v>
      </c>
      <c r="D35" s="130"/>
      <c r="E35" s="15" t="s">
        <v>15</v>
      </c>
      <c r="F35" s="14"/>
    </row>
    <row r="36" spans="1:7" ht="27" customHeight="1">
      <c r="A36" s="116" t="s">
        <v>14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94</v>
      </c>
      <c r="C37" s="133"/>
      <c r="D37" s="133"/>
      <c r="E37" s="133"/>
      <c r="F37" s="134"/>
    </row>
    <row r="38" spans="1:7" ht="17.100000000000001" customHeight="1">
      <c r="A38" s="125"/>
      <c r="B38" s="132" t="s">
        <v>95</v>
      </c>
      <c r="C38" s="133"/>
      <c r="D38" s="133"/>
      <c r="E38" s="133"/>
      <c r="F38" s="134"/>
    </row>
    <row r="39" spans="1:7" ht="17.100000000000001" customHeight="1">
      <c r="A39" s="125"/>
      <c r="B39" s="132" t="s">
        <v>96</v>
      </c>
      <c r="C39" s="135"/>
      <c r="D39" s="135"/>
      <c r="E39" s="135"/>
      <c r="F39" s="136"/>
    </row>
    <row r="40" spans="1:7" ht="17.100000000000001" customHeight="1">
      <c r="A40" s="125"/>
      <c r="B40" s="11"/>
      <c r="C40" s="13"/>
      <c r="D40" s="13"/>
      <c r="E40" s="13"/>
      <c r="F40" s="12"/>
      <c r="G40" t="s">
        <v>10</v>
      </c>
    </row>
    <row r="41" spans="1:7" ht="17.100000000000001" customHeight="1">
      <c r="A41" s="131"/>
      <c r="B41" s="11"/>
      <c r="C41" s="13"/>
      <c r="D41" s="13"/>
      <c r="E41" s="13"/>
      <c r="F41" s="12"/>
    </row>
    <row r="42" spans="1:7" ht="17.100000000000001" customHeight="1">
      <c r="A42" s="124" t="s">
        <v>3</v>
      </c>
      <c r="B42" s="132" t="s">
        <v>113</v>
      </c>
      <c r="C42" s="133"/>
      <c r="D42" s="133"/>
      <c r="E42" s="133"/>
      <c r="F42" s="134"/>
    </row>
    <row r="43" spans="1:7" ht="17.100000000000001" customHeight="1">
      <c r="A43" s="126"/>
      <c r="B43" s="146" t="s">
        <v>114</v>
      </c>
      <c r="C43" s="147"/>
      <c r="D43" s="147"/>
      <c r="E43" s="147"/>
      <c r="F43" s="148"/>
    </row>
    <row r="44" spans="1:7" ht="17.100000000000001" customHeight="1">
      <c r="A44" s="126"/>
      <c r="B44" s="149" t="s">
        <v>115</v>
      </c>
      <c r="C44" s="150"/>
      <c r="D44" s="150"/>
      <c r="E44" s="150"/>
      <c r="F44" s="151"/>
    </row>
    <row r="45" spans="1:7" ht="17.100000000000001" customHeight="1">
      <c r="A45" s="127"/>
      <c r="B45" s="132" t="s">
        <v>116</v>
      </c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28" t="s">
        <v>6</v>
      </c>
      <c r="B47" s="144"/>
      <c r="C47" s="145"/>
      <c r="D47" s="28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8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45" sqref="B45:F45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24" t="s">
        <v>64</v>
      </c>
      <c r="B2" s="45" t="s">
        <v>117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24" t="s">
        <v>58</v>
      </c>
      <c r="B4" s="40">
        <v>374000</v>
      </c>
      <c r="C4" s="33" t="s">
        <v>57</v>
      </c>
      <c r="D4" s="32">
        <v>0.05</v>
      </c>
      <c r="E4" s="31" t="s">
        <v>56</v>
      </c>
      <c r="F4" s="32">
        <v>0.08</v>
      </c>
    </row>
    <row r="5" spans="1:10" ht="17.100000000000001" customHeight="1">
      <c r="A5" s="24" t="s">
        <v>55</v>
      </c>
      <c r="B5" s="35">
        <f>B6-B4</f>
        <v>951500</v>
      </c>
      <c r="C5" s="31" t="s">
        <v>54</v>
      </c>
      <c r="D5" s="32">
        <v>0.06</v>
      </c>
      <c r="E5" s="31" t="s">
        <v>53</v>
      </c>
      <c r="F5" s="32">
        <v>0.06</v>
      </c>
      <c r="G5" s="39">
        <f>B7+B6</f>
        <v>11006600</v>
      </c>
    </row>
    <row r="6" spans="1:10" ht="17.100000000000001" customHeight="1">
      <c r="A6" s="24" t="s">
        <v>52</v>
      </c>
      <c r="B6" s="35">
        <v>1325500</v>
      </c>
      <c r="C6" s="33" t="s">
        <v>51</v>
      </c>
      <c r="D6" s="32">
        <v>0.17</v>
      </c>
      <c r="E6" s="31" t="s">
        <v>50</v>
      </c>
      <c r="F6" s="32">
        <v>0</v>
      </c>
      <c r="G6" s="38"/>
      <c r="H6" s="37"/>
    </row>
    <row r="7" spans="1:10" ht="17.100000000000001" customHeight="1">
      <c r="A7" s="24" t="s">
        <v>49</v>
      </c>
      <c r="B7" s="35">
        <v>9681100</v>
      </c>
      <c r="C7" s="31" t="s">
        <v>48</v>
      </c>
      <c r="D7" s="32">
        <v>0.26</v>
      </c>
      <c r="E7" s="31" t="s">
        <v>47</v>
      </c>
      <c r="F7" s="32">
        <v>0.25</v>
      </c>
      <c r="G7" s="36"/>
    </row>
    <row r="8" spans="1:10" ht="17.100000000000001" customHeight="1">
      <c r="A8" s="24" t="s">
        <v>46</v>
      </c>
      <c r="B8" s="35">
        <v>60000000</v>
      </c>
      <c r="C8" s="33" t="s">
        <v>45</v>
      </c>
      <c r="D8" s="32">
        <v>7.0000000000000007E-2</v>
      </c>
      <c r="E8" s="31"/>
      <c r="F8" s="32"/>
    </row>
    <row r="9" spans="1:10" ht="17.100000000000001" customHeight="1">
      <c r="A9" s="24" t="s">
        <v>44</v>
      </c>
      <c r="B9" s="34">
        <f>B7/B8</f>
        <v>0.16135166666666667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24" t="s">
        <v>41</v>
      </c>
      <c r="C11" s="24" t="s">
        <v>40</v>
      </c>
      <c r="D11" s="24" t="s">
        <v>39</v>
      </c>
      <c r="E11" s="24"/>
      <c r="F11" s="15" t="s">
        <v>38</v>
      </c>
    </row>
    <row r="12" spans="1:10" ht="17.100000000000001" customHeight="1">
      <c r="A12" s="117"/>
      <c r="B12" s="27" t="s">
        <v>101</v>
      </c>
      <c r="C12" s="23">
        <v>1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80</v>
      </c>
      <c r="C13" s="23">
        <v>2</v>
      </c>
      <c r="D13" s="118"/>
      <c r="E13" s="27"/>
      <c r="F13" s="23"/>
    </row>
    <row r="14" spans="1:10" ht="17.100000000000001" customHeight="1">
      <c r="A14" s="117"/>
      <c r="B14" s="27" t="s">
        <v>81</v>
      </c>
      <c r="C14" s="23">
        <v>2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24" t="s">
        <v>35</v>
      </c>
      <c r="C17" s="24" t="s">
        <v>34</v>
      </c>
      <c r="D17" s="24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97</v>
      </c>
      <c r="D31" s="124" t="s">
        <v>3</v>
      </c>
      <c r="E31" s="24" t="s">
        <v>28</v>
      </c>
      <c r="F31" s="14" t="s">
        <v>118</v>
      </c>
    </row>
    <row r="32" spans="1:6" ht="17.100000000000001" customHeight="1">
      <c r="A32" s="125"/>
      <c r="B32" s="18" t="s">
        <v>27</v>
      </c>
      <c r="C32" s="16" t="s">
        <v>88</v>
      </c>
      <c r="D32" s="128"/>
      <c r="E32" s="15" t="s">
        <v>25</v>
      </c>
      <c r="F32" s="14" t="s">
        <v>119</v>
      </c>
    </row>
    <row r="33" spans="1:7" ht="17.100000000000001" customHeight="1">
      <c r="A33" s="125"/>
      <c r="B33" s="17" t="s">
        <v>23</v>
      </c>
      <c r="C33" s="16" t="s">
        <v>89</v>
      </c>
      <c r="D33" s="128"/>
      <c r="E33" s="15" t="s">
        <v>21</v>
      </c>
      <c r="F33" s="14" t="s">
        <v>112</v>
      </c>
    </row>
    <row r="34" spans="1:7" ht="17.100000000000001" customHeight="1">
      <c r="A34" s="126"/>
      <c r="B34" s="17" t="s">
        <v>19</v>
      </c>
      <c r="C34" s="16" t="s">
        <v>98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 t="s">
        <v>18</v>
      </c>
      <c r="D35" s="130"/>
      <c r="E35" s="15" t="s">
        <v>15</v>
      </c>
      <c r="F35" s="14"/>
    </row>
    <row r="36" spans="1:7" ht="27" customHeight="1">
      <c r="A36" s="116" t="s">
        <v>14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94</v>
      </c>
      <c r="C37" s="133"/>
      <c r="D37" s="133"/>
      <c r="E37" s="133"/>
      <c r="F37" s="134"/>
    </row>
    <row r="38" spans="1:7" ht="17.100000000000001" customHeight="1">
      <c r="A38" s="125"/>
      <c r="B38" s="132" t="s">
        <v>95</v>
      </c>
      <c r="C38" s="133"/>
      <c r="D38" s="133"/>
      <c r="E38" s="133"/>
      <c r="F38" s="134"/>
    </row>
    <row r="39" spans="1:7" ht="17.100000000000001" customHeight="1">
      <c r="A39" s="125"/>
      <c r="B39" s="132" t="s">
        <v>96</v>
      </c>
      <c r="C39" s="135"/>
      <c r="D39" s="135"/>
      <c r="E39" s="135"/>
      <c r="F39" s="136"/>
    </row>
    <row r="40" spans="1:7" ht="17.100000000000001" customHeight="1">
      <c r="A40" s="125"/>
      <c r="B40" s="11"/>
      <c r="C40" s="13"/>
      <c r="D40" s="13"/>
      <c r="E40" s="13"/>
      <c r="F40" s="12"/>
      <c r="G40" t="s">
        <v>10</v>
      </c>
    </row>
    <row r="41" spans="1:7" ht="17.100000000000001" customHeight="1">
      <c r="A41" s="131"/>
      <c r="B41" s="11"/>
      <c r="C41" s="13"/>
      <c r="D41" s="13"/>
      <c r="E41" s="13"/>
      <c r="F41" s="12"/>
    </row>
    <row r="42" spans="1:7" ht="17.100000000000001" customHeight="1">
      <c r="A42" s="124" t="s">
        <v>3</v>
      </c>
      <c r="B42" s="132" t="s">
        <v>120</v>
      </c>
      <c r="C42" s="133"/>
      <c r="D42" s="133"/>
      <c r="E42" s="133"/>
      <c r="F42" s="134"/>
    </row>
    <row r="43" spans="1:7" ht="17.100000000000001" customHeight="1">
      <c r="A43" s="126"/>
      <c r="B43" s="132" t="s">
        <v>121</v>
      </c>
      <c r="C43" s="133"/>
      <c r="D43" s="133"/>
      <c r="E43" s="133"/>
      <c r="F43" s="134"/>
    </row>
    <row r="44" spans="1:7" ht="17.100000000000001" customHeight="1">
      <c r="A44" s="126"/>
      <c r="B44" s="132" t="s">
        <v>122</v>
      </c>
      <c r="C44" s="133"/>
      <c r="D44" s="133"/>
      <c r="E44" s="133"/>
      <c r="F44" s="134"/>
    </row>
    <row r="45" spans="1:7" ht="17.100000000000001" customHeight="1">
      <c r="A45" s="127"/>
      <c r="B45" s="132"/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28" t="s">
        <v>6</v>
      </c>
      <c r="B47" s="144"/>
      <c r="C47" s="145"/>
      <c r="D47" s="28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8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39" sqref="B39:F39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51" t="s">
        <v>64</v>
      </c>
      <c r="B2" s="45" t="s">
        <v>123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51" t="s">
        <v>58</v>
      </c>
      <c r="B4" s="40">
        <v>591500</v>
      </c>
      <c r="C4" s="33" t="s">
        <v>57</v>
      </c>
      <c r="D4" s="32">
        <v>0.05</v>
      </c>
      <c r="E4" s="31" t="s">
        <v>56</v>
      </c>
      <c r="F4" s="32">
        <v>0.12</v>
      </c>
    </row>
    <row r="5" spans="1:10" ht="17.100000000000001" customHeight="1">
      <c r="A5" s="51" t="s">
        <v>55</v>
      </c>
      <c r="B5" s="35">
        <f>B6-B4</f>
        <v>759000</v>
      </c>
      <c r="C5" s="31" t="s">
        <v>54</v>
      </c>
      <c r="D5" s="32">
        <v>0.05</v>
      </c>
      <c r="E5" s="31" t="s">
        <v>53</v>
      </c>
      <c r="F5" s="32">
        <v>0.24</v>
      </c>
      <c r="G5" s="39">
        <f>B7+B6</f>
        <v>12382100</v>
      </c>
    </row>
    <row r="6" spans="1:10" ht="17.100000000000001" customHeight="1">
      <c r="A6" s="51" t="s">
        <v>52</v>
      </c>
      <c r="B6" s="35">
        <v>1350500</v>
      </c>
      <c r="C6" s="33" t="s">
        <v>51</v>
      </c>
      <c r="D6" s="32">
        <v>0.17</v>
      </c>
      <c r="E6" s="31" t="s">
        <v>50</v>
      </c>
      <c r="F6" s="32">
        <v>0.12</v>
      </c>
      <c r="G6" s="38"/>
      <c r="H6" s="37"/>
    </row>
    <row r="7" spans="1:10" ht="17.100000000000001" customHeight="1">
      <c r="A7" s="51" t="s">
        <v>49</v>
      </c>
      <c r="B7" s="35">
        <v>11031600</v>
      </c>
      <c r="C7" s="31" t="s">
        <v>48</v>
      </c>
      <c r="D7" s="32">
        <v>0.11</v>
      </c>
      <c r="E7" s="31" t="s">
        <v>47</v>
      </c>
      <c r="F7" s="32">
        <v>0.11</v>
      </c>
      <c r="G7" s="36"/>
    </row>
    <row r="8" spans="1:10" ht="17.100000000000001" customHeight="1">
      <c r="A8" s="51" t="s">
        <v>46</v>
      </c>
      <c r="B8" s="35">
        <v>60000000</v>
      </c>
      <c r="C8" s="33" t="s">
        <v>45</v>
      </c>
      <c r="D8" s="32">
        <v>0.03</v>
      </c>
      <c r="E8" s="31"/>
      <c r="F8" s="32"/>
    </row>
    <row r="9" spans="1:10" ht="17.100000000000001" customHeight="1">
      <c r="A9" s="51" t="s">
        <v>44</v>
      </c>
      <c r="B9" s="34">
        <f>B7/B8</f>
        <v>0.18386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51" t="s">
        <v>41</v>
      </c>
      <c r="C11" s="51" t="s">
        <v>40</v>
      </c>
      <c r="D11" s="51" t="s">
        <v>39</v>
      </c>
      <c r="E11" s="51"/>
      <c r="F11" s="15" t="s">
        <v>38</v>
      </c>
    </row>
    <row r="12" spans="1:10" ht="17.100000000000001" customHeight="1">
      <c r="A12" s="117"/>
      <c r="B12" s="27" t="s">
        <v>124</v>
      </c>
      <c r="C12" s="23">
        <v>1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80</v>
      </c>
      <c r="C13" s="23">
        <v>2</v>
      </c>
      <c r="D13" s="118"/>
      <c r="E13" s="27"/>
      <c r="F13" s="23"/>
    </row>
    <row r="14" spans="1:10" ht="17.100000000000001" customHeight="1">
      <c r="A14" s="117"/>
      <c r="B14" s="27" t="s">
        <v>81</v>
      </c>
      <c r="C14" s="23">
        <v>1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51" t="s">
        <v>35</v>
      </c>
      <c r="C17" s="51" t="s">
        <v>34</v>
      </c>
      <c r="D17" s="51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97</v>
      </c>
      <c r="D31" s="124" t="s">
        <v>3</v>
      </c>
      <c r="E31" s="51" t="s">
        <v>28</v>
      </c>
      <c r="F31" s="14"/>
    </row>
    <row r="32" spans="1:6" ht="17.100000000000001" customHeight="1">
      <c r="A32" s="125"/>
      <c r="B32" s="18" t="s">
        <v>27</v>
      </c>
      <c r="C32" s="16" t="s">
        <v>88</v>
      </c>
      <c r="D32" s="128"/>
      <c r="E32" s="15" t="s">
        <v>25</v>
      </c>
      <c r="F32" s="14" t="s">
        <v>20</v>
      </c>
    </row>
    <row r="33" spans="1:7" ht="17.100000000000001" customHeight="1">
      <c r="A33" s="125"/>
      <c r="B33" s="17" t="s">
        <v>23</v>
      </c>
      <c r="C33" s="16" t="s">
        <v>89</v>
      </c>
      <c r="D33" s="128"/>
      <c r="E33" s="15" t="s">
        <v>21</v>
      </c>
      <c r="F33" s="14" t="s">
        <v>112</v>
      </c>
    </row>
    <row r="34" spans="1:7" ht="17.100000000000001" customHeight="1">
      <c r="A34" s="126"/>
      <c r="B34" s="17" t="s">
        <v>19</v>
      </c>
      <c r="C34" s="16" t="s">
        <v>98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 t="s">
        <v>18</v>
      </c>
      <c r="D35" s="130"/>
      <c r="E35" s="15" t="s">
        <v>15</v>
      </c>
      <c r="F35" s="14"/>
    </row>
    <row r="36" spans="1:7" ht="27" customHeight="1">
      <c r="A36" s="116" t="s">
        <v>14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134</v>
      </c>
      <c r="C37" s="133"/>
      <c r="D37" s="133"/>
      <c r="E37" s="133"/>
      <c r="F37" s="134"/>
    </row>
    <row r="38" spans="1:7" ht="17.100000000000001" customHeight="1">
      <c r="A38" s="125"/>
      <c r="B38" s="132" t="s">
        <v>135</v>
      </c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47"/>
      <c r="C40" s="49"/>
      <c r="D40" s="49"/>
      <c r="E40" s="49"/>
      <c r="F40" s="50"/>
      <c r="G40" t="s">
        <v>10</v>
      </c>
    </row>
    <row r="41" spans="1:7" ht="17.100000000000001" customHeight="1">
      <c r="A41" s="131"/>
      <c r="B41" s="47"/>
      <c r="C41" s="49"/>
      <c r="D41" s="49"/>
      <c r="E41" s="49"/>
      <c r="F41" s="50"/>
    </row>
    <row r="42" spans="1:7" ht="17.100000000000001" customHeight="1">
      <c r="A42" s="124" t="s">
        <v>3</v>
      </c>
      <c r="B42" s="132" t="s">
        <v>125</v>
      </c>
      <c r="C42" s="133"/>
      <c r="D42" s="133"/>
      <c r="E42" s="133"/>
      <c r="F42" s="134"/>
    </row>
    <row r="43" spans="1:7" ht="17.100000000000001" customHeight="1">
      <c r="A43" s="126"/>
      <c r="B43" s="132" t="s">
        <v>126</v>
      </c>
      <c r="C43" s="133"/>
      <c r="D43" s="133"/>
      <c r="E43" s="133"/>
      <c r="F43" s="134"/>
    </row>
    <row r="44" spans="1:7" ht="17.100000000000001" customHeight="1">
      <c r="A44" s="126"/>
      <c r="B44" s="132" t="s">
        <v>127</v>
      </c>
      <c r="C44" s="133"/>
      <c r="D44" s="133"/>
      <c r="E44" s="133"/>
      <c r="F44" s="134"/>
    </row>
    <row r="45" spans="1:7" ht="17.100000000000001" customHeight="1">
      <c r="A45" s="127"/>
      <c r="B45" s="132" t="s">
        <v>128</v>
      </c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52" t="s">
        <v>6</v>
      </c>
      <c r="B47" s="144"/>
      <c r="C47" s="145"/>
      <c r="D47" s="52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48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8"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55" t="s">
        <v>64</v>
      </c>
      <c r="B2" s="45" t="s">
        <v>156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55" t="s">
        <v>58</v>
      </c>
      <c r="B4" s="40">
        <v>408000</v>
      </c>
      <c r="C4" s="33" t="s">
        <v>57</v>
      </c>
      <c r="D4" s="32">
        <v>7.0000000000000007E-2</v>
      </c>
      <c r="E4" s="31" t="s">
        <v>56</v>
      </c>
      <c r="F4" s="32">
        <v>0.11</v>
      </c>
    </row>
    <row r="5" spans="1:10" ht="17.100000000000001" customHeight="1">
      <c r="A5" s="55" t="s">
        <v>55</v>
      </c>
      <c r="B5" s="35">
        <f>B6-B4</f>
        <v>828500</v>
      </c>
      <c r="C5" s="31" t="s">
        <v>54</v>
      </c>
      <c r="D5" s="32">
        <v>0.05</v>
      </c>
      <c r="E5" s="31" t="s">
        <v>53</v>
      </c>
      <c r="F5" s="32">
        <v>0.09</v>
      </c>
      <c r="G5" s="39">
        <f>B7+B6</f>
        <v>13504600</v>
      </c>
    </row>
    <row r="6" spans="1:10" ht="17.100000000000001" customHeight="1">
      <c r="A6" s="55" t="s">
        <v>52</v>
      </c>
      <c r="B6" s="35">
        <v>1236500</v>
      </c>
      <c r="C6" s="33" t="s">
        <v>51</v>
      </c>
      <c r="D6" s="32">
        <v>0.16</v>
      </c>
      <c r="E6" s="31" t="s">
        <v>50</v>
      </c>
      <c r="F6" s="32">
        <v>0.19</v>
      </c>
      <c r="G6" s="38"/>
      <c r="H6" s="37"/>
    </row>
    <row r="7" spans="1:10" ht="17.100000000000001" customHeight="1">
      <c r="A7" s="55" t="s">
        <v>49</v>
      </c>
      <c r="B7" s="35">
        <v>12268100</v>
      </c>
      <c r="C7" s="31" t="s">
        <v>48</v>
      </c>
      <c r="D7" s="32">
        <v>0.22</v>
      </c>
      <c r="E7" s="31" t="s">
        <v>47</v>
      </c>
      <c r="F7" s="32">
        <v>7.0000000000000007E-2</v>
      </c>
      <c r="G7" s="36"/>
    </row>
    <row r="8" spans="1:10" ht="17.100000000000001" customHeight="1">
      <c r="A8" s="55" t="s">
        <v>46</v>
      </c>
      <c r="B8" s="35">
        <v>60000000</v>
      </c>
      <c r="C8" s="33" t="s">
        <v>45</v>
      </c>
      <c r="D8" s="32">
        <v>0.04</v>
      </c>
      <c r="E8" s="31"/>
      <c r="F8" s="32"/>
    </row>
    <row r="9" spans="1:10" ht="17.100000000000001" customHeight="1">
      <c r="A9" s="55" t="s">
        <v>44</v>
      </c>
      <c r="B9" s="34">
        <f>B7/B8</f>
        <v>0.20446833333333334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55" t="s">
        <v>41</v>
      </c>
      <c r="C11" s="55" t="s">
        <v>40</v>
      </c>
      <c r="D11" s="55" t="s">
        <v>39</v>
      </c>
      <c r="E11" s="55"/>
      <c r="F11" s="15" t="s">
        <v>38</v>
      </c>
    </row>
    <row r="12" spans="1:10" ht="17.100000000000001" customHeight="1">
      <c r="A12" s="117"/>
      <c r="B12" s="27" t="s">
        <v>157</v>
      </c>
      <c r="C12" s="23">
        <v>1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80</v>
      </c>
      <c r="C13" s="23">
        <v>2</v>
      </c>
      <c r="D13" s="118"/>
      <c r="E13" s="27"/>
      <c r="F13" s="23"/>
    </row>
    <row r="14" spans="1:10" ht="17.100000000000001" customHeight="1">
      <c r="A14" s="117"/>
      <c r="B14" s="27" t="s">
        <v>81</v>
      </c>
      <c r="C14" s="23">
        <v>2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55" t="s">
        <v>35</v>
      </c>
      <c r="C17" s="55" t="s">
        <v>34</v>
      </c>
      <c r="D17" s="55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130</v>
      </c>
      <c r="D31" s="124" t="s">
        <v>3</v>
      </c>
      <c r="E31" s="55" t="s">
        <v>28</v>
      </c>
      <c r="F31" s="14"/>
    </row>
    <row r="32" spans="1:6" ht="17.100000000000001" customHeight="1">
      <c r="A32" s="125"/>
      <c r="B32" s="18" t="s">
        <v>27</v>
      </c>
      <c r="C32" s="16" t="s">
        <v>26</v>
      </c>
      <c r="D32" s="128"/>
      <c r="E32" s="15" t="s">
        <v>25</v>
      </c>
      <c r="F32" s="14" t="s">
        <v>20</v>
      </c>
    </row>
    <row r="33" spans="1:7" ht="17.100000000000001" customHeight="1">
      <c r="A33" s="125"/>
      <c r="B33" s="17" t="s">
        <v>23</v>
      </c>
      <c r="C33" s="16" t="s">
        <v>89</v>
      </c>
      <c r="D33" s="128"/>
      <c r="E33" s="15" t="s">
        <v>21</v>
      </c>
      <c r="F33" s="14" t="s">
        <v>112</v>
      </c>
    </row>
    <row r="34" spans="1:7" ht="17.100000000000001" customHeight="1">
      <c r="A34" s="126"/>
      <c r="B34" s="17" t="s">
        <v>19</v>
      </c>
      <c r="C34" s="16" t="s">
        <v>98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 t="s">
        <v>129</v>
      </c>
      <c r="D35" s="130"/>
      <c r="E35" s="15" t="s">
        <v>15</v>
      </c>
      <c r="F35" s="14"/>
    </row>
    <row r="36" spans="1:7" ht="27" customHeight="1">
      <c r="A36" s="116" t="s">
        <v>131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132</v>
      </c>
      <c r="C37" s="133"/>
      <c r="D37" s="133"/>
      <c r="E37" s="133"/>
      <c r="F37" s="134"/>
    </row>
    <row r="38" spans="1:7" ht="17.100000000000001" customHeight="1">
      <c r="A38" s="125"/>
      <c r="B38" s="132" t="s">
        <v>133</v>
      </c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56"/>
      <c r="C40" s="57"/>
      <c r="D40" s="57"/>
      <c r="E40" s="57"/>
      <c r="F40" s="58"/>
      <c r="G40" t="s">
        <v>10</v>
      </c>
    </row>
    <row r="41" spans="1:7" ht="17.100000000000001" customHeight="1">
      <c r="A41" s="131"/>
      <c r="B41" s="56"/>
      <c r="C41" s="57"/>
      <c r="D41" s="57"/>
      <c r="E41" s="57"/>
      <c r="F41" s="58"/>
    </row>
    <row r="42" spans="1:7" ht="17.100000000000001" customHeight="1">
      <c r="A42" s="124" t="s">
        <v>3</v>
      </c>
      <c r="B42" s="132" t="s">
        <v>158</v>
      </c>
      <c r="C42" s="133"/>
      <c r="D42" s="133"/>
      <c r="E42" s="133"/>
      <c r="F42" s="134"/>
    </row>
    <row r="43" spans="1:7" ht="17.100000000000001" customHeight="1">
      <c r="A43" s="126"/>
      <c r="B43" s="132" t="s">
        <v>159</v>
      </c>
      <c r="C43" s="133"/>
      <c r="D43" s="133"/>
      <c r="E43" s="133"/>
      <c r="F43" s="134"/>
    </row>
    <row r="44" spans="1:7" ht="17.100000000000001" customHeight="1">
      <c r="A44" s="126"/>
      <c r="B44" s="132" t="s">
        <v>162</v>
      </c>
      <c r="C44" s="133"/>
      <c r="D44" s="133"/>
      <c r="E44" s="133"/>
      <c r="F44" s="134"/>
    </row>
    <row r="45" spans="1:7" ht="17.100000000000001" customHeight="1">
      <c r="A45" s="127"/>
      <c r="B45" s="132"/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54" t="s">
        <v>6</v>
      </c>
      <c r="B47" s="144"/>
      <c r="C47" s="145"/>
      <c r="D47" s="54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53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2" zoomScale="120" zoomScaleNormal="120" zoomScalePageLayoutView="120" workbookViewId="0">
      <selection activeCell="B39" sqref="B39:F39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63" t="s">
        <v>64</v>
      </c>
      <c r="B2" s="45" t="s">
        <v>160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63" t="s">
        <v>58</v>
      </c>
      <c r="B4" s="40">
        <v>289500</v>
      </c>
      <c r="C4" s="33" t="s">
        <v>57</v>
      </c>
      <c r="D4" s="32">
        <v>0.01</v>
      </c>
      <c r="E4" s="31" t="s">
        <v>56</v>
      </c>
      <c r="F4" s="32">
        <v>0.08</v>
      </c>
    </row>
    <row r="5" spans="1:10" ht="17.100000000000001" customHeight="1">
      <c r="A5" s="63" t="s">
        <v>55</v>
      </c>
      <c r="B5" s="35">
        <f>B6-B4</f>
        <v>2327000</v>
      </c>
      <c r="C5" s="31" t="s">
        <v>54</v>
      </c>
      <c r="D5" s="32">
        <v>0.04</v>
      </c>
      <c r="E5" s="31" t="s">
        <v>53</v>
      </c>
      <c r="F5" s="32">
        <v>0.05</v>
      </c>
      <c r="G5" s="39">
        <f>B7+B6</f>
        <v>17501100</v>
      </c>
    </row>
    <row r="6" spans="1:10" ht="17.100000000000001" customHeight="1">
      <c r="A6" s="63" t="s">
        <v>52</v>
      </c>
      <c r="B6" s="35">
        <v>2616500</v>
      </c>
      <c r="C6" s="33" t="s">
        <v>51</v>
      </c>
      <c r="D6" s="32">
        <v>0.05</v>
      </c>
      <c r="E6" s="31" t="s">
        <v>50</v>
      </c>
      <c r="F6" s="32">
        <v>0.35</v>
      </c>
      <c r="G6" s="38"/>
      <c r="H6" s="37"/>
    </row>
    <row r="7" spans="1:10" ht="17.100000000000001" customHeight="1">
      <c r="A7" s="63" t="s">
        <v>49</v>
      </c>
      <c r="B7" s="35">
        <v>14884600</v>
      </c>
      <c r="C7" s="31" t="s">
        <v>48</v>
      </c>
      <c r="D7" s="32">
        <v>0.13</v>
      </c>
      <c r="E7" s="31" t="s">
        <v>47</v>
      </c>
      <c r="F7" s="32">
        <v>0.24</v>
      </c>
      <c r="G7" s="36"/>
    </row>
    <row r="8" spans="1:10" ht="17.100000000000001" customHeight="1">
      <c r="A8" s="63" t="s">
        <v>46</v>
      </c>
      <c r="B8" s="35">
        <v>60000000</v>
      </c>
      <c r="C8" s="33" t="s">
        <v>45</v>
      </c>
      <c r="D8" s="32">
        <v>0.05</v>
      </c>
      <c r="E8" s="31"/>
      <c r="F8" s="32"/>
    </row>
    <row r="9" spans="1:10" ht="17.100000000000001" customHeight="1">
      <c r="A9" s="63" t="s">
        <v>44</v>
      </c>
      <c r="B9" s="34">
        <f>B7/B8</f>
        <v>0.24807666666666667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63" t="s">
        <v>41</v>
      </c>
      <c r="C11" s="63" t="s">
        <v>40</v>
      </c>
      <c r="D11" s="63" t="s">
        <v>39</v>
      </c>
      <c r="E11" s="63"/>
      <c r="F11" s="15" t="s">
        <v>38</v>
      </c>
    </row>
    <row r="12" spans="1:10" ht="17.100000000000001" customHeight="1">
      <c r="A12" s="117"/>
      <c r="B12" s="27" t="s">
        <v>157</v>
      </c>
      <c r="C12" s="23">
        <v>1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80</v>
      </c>
      <c r="C13" s="23">
        <v>1</v>
      </c>
      <c r="D13" s="118"/>
      <c r="E13" s="27"/>
      <c r="F13" s="23"/>
    </row>
    <row r="14" spans="1:10" ht="17.100000000000001" customHeight="1">
      <c r="A14" s="117"/>
      <c r="B14" s="27" t="s">
        <v>161</v>
      </c>
      <c r="C14" s="23">
        <v>4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63" t="s">
        <v>35</v>
      </c>
      <c r="C17" s="63" t="s">
        <v>34</v>
      </c>
      <c r="D17" s="63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>
        <v>0.77083333333333337</v>
      </c>
      <c r="C24" s="22" t="s">
        <v>163</v>
      </c>
      <c r="D24" s="21">
        <v>6</v>
      </c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136</v>
      </c>
      <c r="D31" s="124" t="s">
        <v>3</v>
      </c>
      <c r="E31" s="63" t="s">
        <v>28</v>
      </c>
      <c r="F31" s="14" t="s">
        <v>164</v>
      </c>
    </row>
    <row r="32" spans="1:6" ht="17.100000000000001" customHeight="1">
      <c r="A32" s="125"/>
      <c r="B32" s="18" t="s">
        <v>27</v>
      </c>
      <c r="C32" s="16" t="s">
        <v>26</v>
      </c>
      <c r="D32" s="128"/>
      <c r="E32" s="15" t="s">
        <v>25</v>
      </c>
      <c r="F32" s="14" t="s">
        <v>24</v>
      </c>
    </row>
    <row r="33" spans="1:7" ht="17.100000000000001" customHeight="1">
      <c r="A33" s="125"/>
      <c r="B33" s="17" t="s">
        <v>23</v>
      </c>
      <c r="C33" s="16" t="s">
        <v>137</v>
      </c>
      <c r="D33" s="128"/>
      <c r="E33" s="15" t="s">
        <v>21</v>
      </c>
      <c r="F33" s="14" t="s">
        <v>165</v>
      </c>
    </row>
    <row r="34" spans="1:7" ht="17.100000000000001" customHeight="1">
      <c r="A34" s="126"/>
      <c r="B34" s="17" t="s">
        <v>19</v>
      </c>
      <c r="C34" s="16" t="s">
        <v>138</v>
      </c>
      <c r="D34" s="129"/>
      <c r="E34" s="15" t="s">
        <v>17</v>
      </c>
      <c r="F34" s="14" t="s">
        <v>118</v>
      </c>
    </row>
    <row r="35" spans="1:7" ht="17.100000000000001" customHeight="1">
      <c r="A35" s="127"/>
      <c r="B35" s="17" t="s">
        <v>16</v>
      </c>
      <c r="C35" s="16"/>
      <c r="D35" s="130"/>
      <c r="E35" s="15" t="s">
        <v>15</v>
      </c>
      <c r="F35" s="14"/>
    </row>
    <row r="36" spans="1:7" ht="27" customHeight="1">
      <c r="A36" s="116" t="s">
        <v>131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139</v>
      </c>
      <c r="C37" s="133"/>
      <c r="D37" s="133"/>
      <c r="E37" s="133"/>
      <c r="F37" s="134"/>
    </row>
    <row r="38" spans="1:7" ht="17.100000000000001" customHeight="1">
      <c r="A38" s="125"/>
      <c r="B38" s="132" t="s">
        <v>140</v>
      </c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59"/>
      <c r="C40" s="61"/>
      <c r="D40" s="61"/>
      <c r="E40" s="61"/>
      <c r="F40" s="62"/>
      <c r="G40" t="s">
        <v>10</v>
      </c>
    </row>
    <row r="41" spans="1:7" ht="17.100000000000001" customHeight="1">
      <c r="A41" s="131"/>
      <c r="B41" s="59"/>
      <c r="C41" s="61"/>
      <c r="D41" s="61"/>
      <c r="E41" s="61"/>
      <c r="F41" s="62"/>
    </row>
    <row r="42" spans="1:7" ht="17.100000000000001" customHeight="1">
      <c r="A42" s="124" t="s">
        <v>3</v>
      </c>
      <c r="B42" s="146" t="s">
        <v>166</v>
      </c>
      <c r="C42" s="147"/>
      <c r="D42" s="147"/>
      <c r="E42" s="147"/>
      <c r="F42" s="148"/>
    </row>
    <row r="43" spans="1:7" ht="17.100000000000001" customHeight="1">
      <c r="A43" s="126"/>
      <c r="B43" s="152" t="s">
        <v>167</v>
      </c>
      <c r="C43" s="153"/>
      <c r="D43" s="153"/>
      <c r="E43" s="153"/>
      <c r="F43" s="154"/>
    </row>
    <row r="44" spans="1:7" ht="17.100000000000001" customHeight="1">
      <c r="A44" s="126"/>
      <c r="B44" s="152" t="s">
        <v>168</v>
      </c>
      <c r="C44" s="153"/>
      <c r="D44" s="153"/>
      <c r="E44" s="153"/>
      <c r="F44" s="154"/>
    </row>
    <row r="45" spans="1:7" ht="17.100000000000001" customHeight="1">
      <c r="A45" s="127"/>
      <c r="B45" s="149" t="s">
        <v>169</v>
      </c>
      <c r="C45" s="150"/>
      <c r="D45" s="150"/>
      <c r="E45" s="150"/>
      <c r="F45" s="151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64" t="s">
        <v>6</v>
      </c>
      <c r="B47" s="144"/>
      <c r="C47" s="145"/>
      <c r="D47" s="64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60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5"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3"/>
      <c r="B1" s="113"/>
      <c r="C1" s="113"/>
      <c r="D1" s="113"/>
      <c r="E1" s="113"/>
      <c r="F1" s="113"/>
    </row>
    <row r="2" spans="1:10" ht="20.100000000000001" customHeight="1">
      <c r="A2" s="63" t="s">
        <v>64</v>
      </c>
      <c r="B2" s="45" t="s">
        <v>170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4" t="s">
        <v>62</v>
      </c>
      <c r="B3" s="115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63" t="s">
        <v>58</v>
      </c>
      <c r="B4" s="40">
        <v>467500</v>
      </c>
      <c r="C4" s="33" t="s">
        <v>57</v>
      </c>
      <c r="D4" s="32">
        <v>0.03</v>
      </c>
      <c r="E4" s="31" t="s">
        <v>56</v>
      </c>
      <c r="F4" s="32">
        <v>0.13</v>
      </c>
    </row>
    <row r="5" spans="1:10" ht="17.100000000000001" customHeight="1">
      <c r="A5" s="63" t="s">
        <v>55</v>
      </c>
      <c r="B5" s="35">
        <f>B6-B4</f>
        <v>1629000</v>
      </c>
      <c r="C5" s="31" t="s">
        <v>54</v>
      </c>
      <c r="D5" s="32">
        <v>0.05</v>
      </c>
      <c r="E5" s="31" t="s">
        <v>53</v>
      </c>
      <c r="F5" s="32">
        <v>0.03</v>
      </c>
      <c r="G5" s="39">
        <f>B7+B6</f>
        <v>19077600</v>
      </c>
    </row>
    <row r="6" spans="1:10" ht="17.100000000000001" customHeight="1">
      <c r="A6" s="63" t="s">
        <v>52</v>
      </c>
      <c r="B6" s="35">
        <v>2096500</v>
      </c>
      <c r="C6" s="33" t="s">
        <v>51</v>
      </c>
      <c r="D6" s="32">
        <v>0.09</v>
      </c>
      <c r="E6" s="31" t="s">
        <v>50</v>
      </c>
      <c r="F6" s="32">
        <v>0.23</v>
      </c>
      <c r="G6" s="38"/>
      <c r="H6" s="37"/>
    </row>
    <row r="7" spans="1:10" ht="17.100000000000001" customHeight="1">
      <c r="A7" s="63" t="s">
        <v>49</v>
      </c>
      <c r="B7" s="35">
        <v>16981100</v>
      </c>
      <c r="C7" s="31" t="s">
        <v>48</v>
      </c>
      <c r="D7" s="32">
        <v>0.18</v>
      </c>
      <c r="E7" s="31" t="s">
        <v>47</v>
      </c>
      <c r="F7" s="32">
        <v>0.17</v>
      </c>
      <c r="G7" s="36"/>
    </row>
    <row r="8" spans="1:10" ht="17.100000000000001" customHeight="1">
      <c r="A8" s="63" t="s">
        <v>46</v>
      </c>
      <c r="B8" s="35">
        <v>60000000</v>
      </c>
      <c r="C8" s="33" t="s">
        <v>45</v>
      </c>
      <c r="D8" s="32">
        <v>0.09</v>
      </c>
      <c r="E8" s="31"/>
      <c r="F8" s="32"/>
    </row>
    <row r="9" spans="1:10" ht="17.100000000000001" customHeight="1">
      <c r="A9" s="63" t="s">
        <v>44</v>
      </c>
      <c r="B9" s="34">
        <f>B7/B8</f>
        <v>0.28301833333333332</v>
      </c>
      <c r="C9" s="33"/>
      <c r="D9" s="32"/>
      <c r="E9" s="31"/>
      <c r="F9" s="30"/>
    </row>
    <row r="10" spans="1:10" ht="27.95" customHeight="1">
      <c r="A10" s="116" t="s">
        <v>43</v>
      </c>
      <c r="B10" s="116"/>
      <c r="C10" s="116"/>
      <c r="D10" s="116"/>
      <c r="E10" s="116"/>
      <c r="F10" s="116"/>
    </row>
    <row r="11" spans="1:10" ht="17.100000000000001" customHeight="1">
      <c r="A11" s="117" t="s">
        <v>42</v>
      </c>
      <c r="B11" s="63" t="s">
        <v>41</v>
      </c>
      <c r="C11" s="63" t="s">
        <v>40</v>
      </c>
      <c r="D11" s="63" t="s">
        <v>39</v>
      </c>
      <c r="E11" s="63"/>
      <c r="F11" s="15" t="s">
        <v>38</v>
      </c>
    </row>
    <row r="12" spans="1:10" ht="17.100000000000001" customHeight="1">
      <c r="A12" s="117"/>
      <c r="B12" s="27" t="s">
        <v>157</v>
      </c>
      <c r="C12" s="23">
        <v>2</v>
      </c>
      <c r="D12" s="118" t="s">
        <v>37</v>
      </c>
      <c r="E12" s="27"/>
      <c r="F12" s="23"/>
      <c r="J12" s="29">
        <v>93050750</v>
      </c>
    </row>
    <row r="13" spans="1:10" ht="17.100000000000001" customHeight="1">
      <c r="A13" s="117"/>
      <c r="B13" s="27" t="s">
        <v>80</v>
      </c>
      <c r="C13" s="23">
        <v>2</v>
      </c>
      <c r="D13" s="118"/>
      <c r="E13" s="27"/>
      <c r="F13" s="23"/>
    </row>
    <row r="14" spans="1:10" ht="17.100000000000001" customHeight="1">
      <c r="A14" s="117"/>
      <c r="B14" s="27" t="s">
        <v>81</v>
      </c>
      <c r="C14" s="23">
        <v>1</v>
      </c>
      <c r="D14" s="118" t="s">
        <v>36</v>
      </c>
      <c r="E14" s="27"/>
      <c r="F14" s="26"/>
    </row>
    <row r="15" spans="1:10" ht="17.100000000000001" customHeight="1">
      <c r="A15" s="117"/>
      <c r="B15" s="27"/>
      <c r="C15" s="23"/>
      <c r="D15" s="118"/>
      <c r="E15" s="27"/>
      <c r="F15" s="26"/>
    </row>
    <row r="16" spans="1:10" ht="27.95" customHeight="1">
      <c r="A16" s="116"/>
      <c r="B16" s="116"/>
      <c r="C16" s="116"/>
      <c r="D16" s="116"/>
      <c r="E16" s="116"/>
      <c r="F16" s="116"/>
    </row>
    <row r="17" spans="1:6" ht="18.95" customHeight="1">
      <c r="A17" s="25"/>
      <c r="B17" s="63" t="s">
        <v>35</v>
      </c>
      <c r="C17" s="63" t="s">
        <v>34</v>
      </c>
      <c r="D17" s="63" t="s">
        <v>33</v>
      </c>
      <c r="E17" s="119" t="s">
        <v>32</v>
      </c>
      <c r="F17" s="120"/>
    </row>
    <row r="18" spans="1:6" ht="17.100000000000001" customHeight="1">
      <c r="A18" s="117" t="s">
        <v>31</v>
      </c>
      <c r="B18" s="22"/>
      <c r="C18" s="22"/>
      <c r="D18" s="21"/>
      <c r="E18" s="122"/>
      <c r="F18" s="123"/>
    </row>
    <row r="19" spans="1:6" ht="17.100000000000001" customHeight="1">
      <c r="A19" s="117"/>
      <c r="B19" s="22"/>
      <c r="C19" s="22"/>
      <c r="D19" s="21"/>
      <c r="E19" s="122"/>
      <c r="F19" s="123"/>
    </row>
    <row r="20" spans="1:6" ht="17.100000000000001" customHeight="1">
      <c r="A20" s="117"/>
      <c r="B20" s="22"/>
      <c r="C20" s="22"/>
      <c r="D20" s="21"/>
      <c r="E20" s="122"/>
      <c r="F20" s="123"/>
    </row>
    <row r="21" spans="1:6" ht="17.100000000000001" customHeight="1">
      <c r="A21" s="117"/>
      <c r="B21" s="22"/>
      <c r="C21" s="22"/>
      <c r="D21" s="21"/>
      <c r="E21" s="122"/>
      <c r="F21" s="123"/>
    </row>
    <row r="22" spans="1:6" ht="17.100000000000001" customHeight="1">
      <c r="A22" s="117"/>
      <c r="B22" s="22"/>
      <c r="C22" s="22"/>
      <c r="D22" s="21"/>
      <c r="E22" s="122"/>
      <c r="F22" s="123"/>
    </row>
    <row r="23" spans="1:6" ht="17.100000000000001" customHeight="1">
      <c r="A23" s="121"/>
      <c r="B23" s="22"/>
      <c r="C23" s="23"/>
      <c r="D23" s="21"/>
      <c r="E23" s="122"/>
      <c r="F23" s="123"/>
    </row>
    <row r="24" spans="1:6" ht="17.100000000000001" customHeight="1">
      <c r="A24" s="117" t="s">
        <v>30</v>
      </c>
      <c r="B24" s="22"/>
      <c r="C24" s="22"/>
      <c r="D24" s="21"/>
      <c r="E24" s="122"/>
      <c r="F24" s="123"/>
    </row>
    <row r="25" spans="1:6" ht="17.100000000000001" customHeight="1">
      <c r="A25" s="117"/>
      <c r="B25" s="22"/>
      <c r="C25" s="22"/>
      <c r="D25" s="21"/>
      <c r="E25" s="122"/>
      <c r="F25" s="123"/>
    </row>
    <row r="26" spans="1:6" ht="17.100000000000001" customHeight="1">
      <c r="A26" s="117"/>
      <c r="B26" s="22"/>
      <c r="C26" s="22"/>
      <c r="D26" s="21"/>
      <c r="E26" s="122"/>
      <c r="F26" s="123"/>
    </row>
    <row r="27" spans="1:6" ht="17.100000000000001" customHeight="1">
      <c r="A27" s="117"/>
      <c r="B27" s="22"/>
      <c r="C27" s="22"/>
      <c r="D27" s="21"/>
      <c r="E27" s="122"/>
      <c r="F27" s="123"/>
    </row>
    <row r="28" spans="1:6" ht="17.100000000000001" customHeight="1">
      <c r="A28" s="117"/>
      <c r="B28" s="22"/>
      <c r="C28" s="22"/>
      <c r="D28" s="21"/>
      <c r="E28" s="122"/>
      <c r="F28" s="123"/>
    </row>
    <row r="29" spans="1:6" ht="17.100000000000001" customHeight="1">
      <c r="A29" s="117"/>
      <c r="B29" s="22"/>
      <c r="C29" s="22"/>
      <c r="D29" s="21"/>
      <c r="E29" s="122"/>
      <c r="F29" s="123"/>
    </row>
    <row r="30" spans="1:6" ht="26.1" customHeight="1">
      <c r="A30" s="116" t="s">
        <v>14</v>
      </c>
      <c r="B30" s="116"/>
      <c r="C30" s="116"/>
      <c r="D30" s="116"/>
      <c r="E30" s="116"/>
      <c r="F30" s="116"/>
    </row>
    <row r="31" spans="1:6" ht="17.100000000000001" customHeight="1">
      <c r="A31" s="124" t="s">
        <v>6</v>
      </c>
      <c r="B31" s="20" t="s">
        <v>28</v>
      </c>
      <c r="C31" s="16" t="s">
        <v>141</v>
      </c>
      <c r="D31" s="124" t="s">
        <v>3</v>
      </c>
      <c r="E31" s="63" t="s">
        <v>28</v>
      </c>
      <c r="F31" s="14"/>
    </row>
    <row r="32" spans="1:6" ht="17.100000000000001" customHeight="1">
      <c r="A32" s="125"/>
      <c r="B32" s="18" t="s">
        <v>27</v>
      </c>
      <c r="C32" s="16" t="s">
        <v>26</v>
      </c>
      <c r="D32" s="128"/>
      <c r="E32" s="15" t="s">
        <v>25</v>
      </c>
      <c r="F32" s="14" t="s">
        <v>20</v>
      </c>
    </row>
    <row r="33" spans="1:7" ht="17.100000000000001" customHeight="1">
      <c r="A33" s="125"/>
      <c r="B33" s="17" t="s">
        <v>23</v>
      </c>
      <c r="C33" s="16" t="s">
        <v>137</v>
      </c>
      <c r="D33" s="128"/>
      <c r="E33" s="15" t="s">
        <v>21</v>
      </c>
      <c r="F33" s="14" t="s">
        <v>112</v>
      </c>
    </row>
    <row r="34" spans="1:7" ht="17.100000000000001" customHeight="1">
      <c r="A34" s="126"/>
      <c r="B34" s="17" t="s">
        <v>19</v>
      </c>
      <c r="C34" s="16" t="s">
        <v>69</v>
      </c>
      <c r="D34" s="129"/>
      <c r="E34" s="15" t="s">
        <v>17</v>
      </c>
      <c r="F34" s="14"/>
    </row>
    <row r="35" spans="1:7" ht="17.100000000000001" customHeight="1">
      <c r="A35" s="127"/>
      <c r="B35" s="17" t="s">
        <v>16</v>
      </c>
      <c r="C35" s="16"/>
      <c r="D35" s="130"/>
      <c r="E35" s="15" t="s">
        <v>15</v>
      </c>
      <c r="F35" s="14"/>
    </row>
    <row r="36" spans="1:7" ht="27" customHeight="1">
      <c r="A36" s="116" t="s">
        <v>131</v>
      </c>
      <c r="B36" s="116"/>
      <c r="C36" s="116"/>
      <c r="D36" s="116"/>
      <c r="E36" s="116"/>
      <c r="F36" s="116"/>
    </row>
    <row r="37" spans="1:7" ht="17.100000000000001" customHeight="1">
      <c r="A37" s="124" t="s">
        <v>13</v>
      </c>
      <c r="B37" s="132" t="s">
        <v>142</v>
      </c>
      <c r="C37" s="133"/>
      <c r="D37" s="133"/>
      <c r="E37" s="133"/>
      <c r="F37" s="134"/>
    </row>
    <row r="38" spans="1:7" ht="17.100000000000001" customHeight="1">
      <c r="A38" s="125"/>
      <c r="B38" s="132" t="s">
        <v>143</v>
      </c>
      <c r="C38" s="133"/>
      <c r="D38" s="133"/>
      <c r="E38" s="133"/>
      <c r="F38" s="134"/>
    </row>
    <row r="39" spans="1:7" ht="17.100000000000001" customHeight="1">
      <c r="A39" s="125"/>
      <c r="B39" s="132"/>
      <c r="C39" s="135"/>
      <c r="D39" s="135"/>
      <c r="E39" s="135"/>
      <c r="F39" s="136"/>
    </row>
    <row r="40" spans="1:7" ht="17.100000000000001" customHeight="1">
      <c r="A40" s="125"/>
      <c r="B40" s="59"/>
      <c r="C40" s="61"/>
      <c r="D40" s="61"/>
      <c r="E40" s="61"/>
      <c r="F40" s="62"/>
      <c r="G40" t="s">
        <v>10</v>
      </c>
    </row>
    <row r="41" spans="1:7" ht="17.100000000000001" customHeight="1">
      <c r="A41" s="131"/>
      <c r="B41" s="59"/>
      <c r="C41" s="61"/>
      <c r="D41" s="61"/>
      <c r="E41" s="61"/>
      <c r="F41" s="62"/>
    </row>
    <row r="42" spans="1:7" ht="17.100000000000001" customHeight="1">
      <c r="A42" s="124" t="s">
        <v>3</v>
      </c>
      <c r="B42" s="132" t="s">
        <v>171</v>
      </c>
      <c r="C42" s="133"/>
      <c r="D42" s="133"/>
      <c r="E42" s="133"/>
      <c r="F42" s="134"/>
    </row>
    <row r="43" spans="1:7" ht="17.100000000000001" customHeight="1">
      <c r="A43" s="126"/>
      <c r="B43" s="132" t="s">
        <v>172</v>
      </c>
      <c r="C43" s="133"/>
      <c r="D43" s="133"/>
      <c r="E43" s="133"/>
      <c r="F43" s="134"/>
    </row>
    <row r="44" spans="1:7" ht="17.100000000000001" customHeight="1">
      <c r="A44" s="126"/>
      <c r="B44" s="132" t="s">
        <v>173</v>
      </c>
      <c r="C44" s="133"/>
      <c r="D44" s="133"/>
      <c r="E44" s="133"/>
      <c r="F44" s="134"/>
    </row>
    <row r="45" spans="1:7" ht="17.100000000000001" customHeight="1">
      <c r="A45" s="127"/>
      <c r="B45" s="132"/>
      <c r="C45" s="133"/>
      <c r="D45" s="133"/>
      <c r="E45" s="133"/>
      <c r="F45" s="134"/>
    </row>
    <row r="46" spans="1:7" ht="24" customHeight="1">
      <c r="A46" s="116" t="s">
        <v>9</v>
      </c>
      <c r="B46" s="116"/>
      <c r="C46" s="116"/>
      <c r="D46" s="116"/>
      <c r="E46" s="116"/>
      <c r="F46" s="116"/>
    </row>
    <row r="47" spans="1:7" ht="27" customHeight="1">
      <c r="A47" s="64" t="s">
        <v>6</v>
      </c>
      <c r="B47" s="144"/>
      <c r="C47" s="145"/>
      <c r="D47" s="64" t="s">
        <v>3</v>
      </c>
      <c r="E47" s="144"/>
      <c r="F47" s="145"/>
    </row>
    <row r="48" spans="1:7" ht="24" customHeight="1">
      <c r="A48" s="137" t="s">
        <v>8</v>
      </c>
      <c r="B48" s="138"/>
      <c r="C48" s="139"/>
      <c r="D48" s="60" t="s">
        <v>7</v>
      </c>
      <c r="E48" s="140"/>
      <c r="F48" s="141"/>
    </row>
    <row r="49" spans="1:6" ht="17.100000000000001" customHeight="1">
      <c r="A49" s="142" t="s">
        <v>6</v>
      </c>
      <c r="B49" s="5" t="s">
        <v>5</v>
      </c>
      <c r="C49" s="5" t="s">
        <v>4</v>
      </c>
      <c r="D49" s="142" t="s">
        <v>3</v>
      </c>
      <c r="E49" s="5" t="s">
        <v>2</v>
      </c>
      <c r="F49" s="5" t="s">
        <v>1</v>
      </c>
    </row>
    <row r="50" spans="1:6" ht="17.100000000000001" customHeight="1">
      <c r="A50" s="142"/>
      <c r="B50" s="4"/>
      <c r="C50" s="4"/>
      <c r="D50" s="143"/>
      <c r="E50" s="4"/>
      <c r="F50" s="3"/>
    </row>
    <row r="51" spans="1:6" ht="17.100000000000001" customHeight="1">
      <c r="A51" s="142"/>
      <c r="B51" s="4"/>
      <c r="C51" s="4"/>
      <c r="D51" s="143"/>
      <c r="E51" s="4"/>
      <c r="F51" s="3"/>
    </row>
    <row r="52" spans="1:6" ht="17.100000000000001" customHeight="1">
      <c r="A52" s="142"/>
      <c r="B52" s="4"/>
      <c r="C52" s="4"/>
      <c r="D52" s="143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29</vt:i4>
      </vt:variant>
      <vt:variant>
        <vt:lpstr>이름 지정된 범위</vt:lpstr>
      </vt:variant>
      <vt:variant>
        <vt:i4>29</vt:i4>
      </vt:variant>
    </vt:vector>
  </HeadingPairs>
  <TitlesOfParts>
    <vt:vector size="58" baseType="lpstr">
      <vt:lpstr>9월1일</vt:lpstr>
      <vt:lpstr>9월2일</vt:lpstr>
      <vt:lpstr>9월3일</vt:lpstr>
      <vt:lpstr>9월4일</vt:lpstr>
      <vt:lpstr>9월5일</vt:lpstr>
      <vt:lpstr>9월6일</vt:lpstr>
      <vt:lpstr>9월7일</vt:lpstr>
      <vt:lpstr>9월8일</vt:lpstr>
      <vt:lpstr>9월9일</vt:lpstr>
      <vt:lpstr>9월10일</vt:lpstr>
      <vt:lpstr>9월11일</vt:lpstr>
      <vt:lpstr>9월12일</vt:lpstr>
      <vt:lpstr>9월13일</vt:lpstr>
      <vt:lpstr>9월14일</vt:lpstr>
      <vt:lpstr>9월16일</vt:lpstr>
      <vt:lpstr>9월17일</vt:lpstr>
      <vt:lpstr>9월18일)</vt:lpstr>
      <vt:lpstr>9월19일</vt:lpstr>
      <vt:lpstr>9월20일</vt:lpstr>
      <vt:lpstr>9월21일</vt:lpstr>
      <vt:lpstr>9월22일</vt:lpstr>
      <vt:lpstr>9월23일</vt:lpstr>
      <vt:lpstr>9월24일</vt:lpstr>
      <vt:lpstr>9월25일</vt:lpstr>
      <vt:lpstr>9월26일</vt:lpstr>
      <vt:lpstr>9월27일</vt:lpstr>
      <vt:lpstr>9월28일</vt:lpstr>
      <vt:lpstr>9월29일</vt:lpstr>
      <vt:lpstr>9월30일</vt:lpstr>
      <vt:lpstr>'9월10일'!Print_Area</vt:lpstr>
      <vt:lpstr>'9월11일'!Print_Area</vt:lpstr>
      <vt:lpstr>'9월12일'!Print_Area</vt:lpstr>
      <vt:lpstr>'9월13일'!Print_Area</vt:lpstr>
      <vt:lpstr>'9월14일'!Print_Area</vt:lpstr>
      <vt:lpstr>'9월16일'!Print_Area</vt:lpstr>
      <vt:lpstr>'9월17일'!Print_Area</vt:lpstr>
      <vt:lpstr>'9월18일)'!Print_Area</vt:lpstr>
      <vt:lpstr>'9월19일'!Print_Area</vt:lpstr>
      <vt:lpstr>'9월1일'!Print_Area</vt:lpstr>
      <vt:lpstr>'9월20일'!Print_Area</vt:lpstr>
      <vt:lpstr>'9월21일'!Print_Area</vt:lpstr>
      <vt:lpstr>'9월22일'!Print_Area</vt:lpstr>
      <vt:lpstr>'9월23일'!Print_Area</vt:lpstr>
      <vt:lpstr>'9월24일'!Print_Area</vt:lpstr>
      <vt:lpstr>'9월25일'!Print_Area</vt:lpstr>
      <vt:lpstr>'9월26일'!Print_Area</vt:lpstr>
      <vt:lpstr>'9월27일'!Print_Area</vt:lpstr>
      <vt:lpstr>'9월28일'!Print_Area</vt:lpstr>
      <vt:lpstr>'9월29일'!Print_Area</vt:lpstr>
      <vt:lpstr>'9월2일'!Print_Area</vt:lpstr>
      <vt:lpstr>'9월30일'!Print_Area</vt:lpstr>
      <vt:lpstr>'9월3일'!Print_Area</vt:lpstr>
      <vt:lpstr>'9월4일'!Print_Area</vt:lpstr>
      <vt:lpstr>'9월5일'!Print_Area</vt:lpstr>
      <vt:lpstr>'9월6일'!Print_Area</vt:lpstr>
      <vt:lpstr>'9월7일'!Print_Area</vt:lpstr>
      <vt:lpstr>'9월8일'!Print_Area</vt:lpstr>
      <vt:lpstr>'9월9일'!Print_Area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광주 꼴라메르카토2</dc:creator>
  <cp:lastModifiedBy>광주 꼴라메르카토2</cp:lastModifiedBy>
  <dcterms:created xsi:type="dcterms:W3CDTF">2016-09-03T08:32:56Z</dcterms:created>
  <dcterms:modified xsi:type="dcterms:W3CDTF">2016-10-01T07:54:38Z</dcterms:modified>
</cp:coreProperties>
</file>