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03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광주 꼴라메르카토2\Desktop\"/>
    </mc:Choice>
  </mc:AlternateContent>
  <bookViews>
    <workbookView xWindow="0" yWindow="0" windowWidth="28800" windowHeight="12165"/>
  </bookViews>
  <sheets>
    <sheet name="7월24일" sheetId="27" r:id="rId1"/>
    <sheet name="7월25일" sheetId="28" r:id="rId2"/>
    <sheet name="7월26일" sheetId="29" r:id="rId3"/>
    <sheet name="7월27일" sheetId="30" r:id="rId4"/>
    <sheet name="7월28일" sheetId="31" r:id="rId5"/>
    <sheet name="7월29일" sheetId="32" r:id="rId6"/>
    <sheet name="7월30일" sheetId="33" r:id="rId7"/>
    <sheet name="7월31일" sheetId="34" r:id="rId8"/>
  </sheets>
  <definedNames>
    <definedName name="_xlnm.Print_Area" localSheetId="0">'7월24일'!$A$1:$F$48</definedName>
    <definedName name="_xlnm.Print_Area" localSheetId="1">'7월25일'!$A$1:$F$48</definedName>
    <definedName name="_xlnm.Print_Area" localSheetId="2">'7월26일'!$A$1:$F$49</definedName>
    <definedName name="_xlnm.Print_Area" localSheetId="3">'7월27일'!$A$1:$F$52</definedName>
    <definedName name="_xlnm.Print_Area" localSheetId="4">'7월28일'!$A$1:$F$52</definedName>
    <definedName name="_xlnm.Print_Area" localSheetId="5">'7월29일'!$A$1:$F$49</definedName>
    <definedName name="_xlnm.Print_Area" localSheetId="6">'7월30일'!$A$1:$F$52</definedName>
    <definedName name="_xlnm.Print_Area" localSheetId="7">'7월31일'!$A$1:$F$49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" i="34" l="1"/>
  <c r="B5" i="33"/>
  <c r="B5" i="32"/>
  <c r="B5" i="31"/>
  <c r="B5" i="30"/>
  <c r="B5" i="29"/>
  <c r="B5" i="28"/>
  <c r="B5" i="27"/>
  <c r="E48" i="34" l="1"/>
  <c r="B9" i="34"/>
  <c r="G5" i="34"/>
  <c r="G2" i="34"/>
  <c r="E51" i="33"/>
  <c r="B9" i="33"/>
  <c r="G5" i="33"/>
  <c r="G2" i="33"/>
  <c r="E48" i="32"/>
  <c r="B9" i="32"/>
  <c r="G5" i="32"/>
  <c r="G2" i="32"/>
  <c r="E51" i="31"/>
  <c r="B9" i="31"/>
  <c r="G5" i="31"/>
  <c r="G2" i="31"/>
  <c r="E51" i="30" l="1"/>
  <c r="B9" i="30"/>
  <c r="G5" i="30"/>
  <c r="G2" i="30"/>
  <c r="E48" i="29" l="1"/>
  <c r="B9" i="29"/>
  <c r="G5" i="29"/>
  <c r="G2" i="29"/>
  <c r="E47" i="28" l="1"/>
  <c r="E47" i="27"/>
  <c r="B9" i="28" l="1"/>
  <c r="G5" i="28"/>
  <c r="G2" i="28"/>
  <c r="G2" i="27" l="1"/>
  <c r="G5" i="27"/>
  <c r="B9" i="27"/>
</calcChain>
</file>

<file path=xl/sharedStrings.xml><?xml version="1.0" encoding="utf-8"?>
<sst xmlns="http://schemas.openxmlformats.org/spreadsheetml/2006/main" count="689" uniqueCount="223">
  <si>
    <t>작성일자</t>
  </si>
  <si>
    <t>대표</t>
  </si>
  <si>
    <t xml:space="preserve">  일일매출내역</t>
    <phoneticPr fontId="6" type="noConversion"/>
  </si>
  <si>
    <t>주요판매분석</t>
    <phoneticPr fontId="6" type="noConversion"/>
  </si>
  <si>
    <t>판매율</t>
  </si>
  <si>
    <t>주요판매분석</t>
  </si>
  <si>
    <t>런치</t>
    <phoneticPr fontId="6" type="noConversion"/>
  </si>
  <si>
    <t>Salad</t>
    <phoneticPr fontId="6" type="noConversion"/>
  </si>
  <si>
    <t>Main</t>
  </si>
  <si>
    <t>디너</t>
    <phoneticPr fontId="6" type="noConversion"/>
  </si>
  <si>
    <t>Appetizer</t>
  </si>
  <si>
    <t>Set(Lunch)</t>
  </si>
  <si>
    <t>총매출</t>
    <phoneticPr fontId="6" type="noConversion"/>
  </si>
  <si>
    <t>Pizza</t>
    <phoneticPr fontId="6" type="noConversion"/>
  </si>
  <si>
    <t>Set(Dinner)</t>
  </si>
  <si>
    <t>누적매출</t>
    <phoneticPr fontId="6" type="noConversion"/>
  </si>
  <si>
    <t>Pasta</t>
    <phoneticPr fontId="6" type="noConversion"/>
  </si>
  <si>
    <t>목표매출</t>
    <phoneticPr fontId="6" type="noConversion"/>
  </si>
  <si>
    <t>Risotto</t>
    <phoneticPr fontId="6" type="noConversion"/>
  </si>
  <si>
    <t>목표매출 달성도</t>
    <phoneticPr fontId="6" type="noConversion"/>
  </si>
  <si>
    <t xml:space="preserve">  금주의 추천메뉴 및 Daily (Best &amp; Worst) </t>
    <phoneticPr fontId="6" type="noConversion"/>
  </si>
  <si>
    <t>금주 추천메뉴</t>
    <phoneticPr fontId="6" type="noConversion"/>
  </si>
  <si>
    <t xml:space="preserve"> 추천메뉴</t>
    <phoneticPr fontId="6" type="noConversion"/>
  </si>
  <si>
    <t>판매량(누적)</t>
    <phoneticPr fontId="6" type="noConversion"/>
  </si>
  <si>
    <t>분류</t>
    <phoneticPr fontId="6" type="noConversion"/>
  </si>
  <si>
    <t>데일리 판매수량</t>
    <phoneticPr fontId="6" type="noConversion"/>
  </si>
  <si>
    <t>Daily Best</t>
    <phoneticPr fontId="6" type="noConversion"/>
  </si>
  <si>
    <t>Daily Worst</t>
    <phoneticPr fontId="6" type="noConversion"/>
  </si>
  <si>
    <t xml:space="preserve">시간 </t>
    <phoneticPr fontId="6" type="noConversion"/>
  </si>
  <si>
    <t>예약명</t>
    <phoneticPr fontId="6" type="noConversion"/>
  </si>
  <si>
    <t>인원</t>
    <phoneticPr fontId="6" type="noConversion"/>
  </si>
  <si>
    <t>비고</t>
    <phoneticPr fontId="6" type="noConversion"/>
  </si>
  <si>
    <t>오전</t>
    <phoneticPr fontId="6" type="noConversion"/>
  </si>
  <si>
    <t xml:space="preserve">오후 </t>
  </si>
  <si>
    <t>* 보고  및 특이사항</t>
    <phoneticPr fontId="6" type="noConversion"/>
  </si>
  <si>
    <t>Kitchen</t>
    <phoneticPr fontId="6" type="noConversion"/>
  </si>
  <si>
    <t>* D/O</t>
    <phoneticPr fontId="6" type="noConversion"/>
  </si>
  <si>
    <t>Hall</t>
    <phoneticPr fontId="6" type="noConversion"/>
  </si>
  <si>
    <t>* Salad</t>
    <phoneticPr fontId="6" type="noConversion"/>
  </si>
  <si>
    <t>* Section A</t>
    <phoneticPr fontId="6" type="noConversion"/>
  </si>
  <si>
    <t>* Pizza</t>
    <phoneticPr fontId="6" type="noConversion"/>
  </si>
  <si>
    <t>* Section B</t>
    <phoneticPr fontId="6" type="noConversion"/>
  </si>
  <si>
    <t xml:space="preserve">* Pasta </t>
    <phoneticPr fontId="6" type="noConversion"/>
  </si>
  <si>
    <t>* Section 3F</t>
    <phoneticPr fontId="6" type="noConversion"/>
  </si>
  <si>
    <t>* Main</t>
    <phoneticPr fontId="6" type="noConversion"/>
  </si>
  <si>
    <t>* Part Time</t>
    <phoneticPr fontId="6" type="noConversion"/>
  </si>
  <si>
    <t>* 보고  및 특이사항</t>
    <phoneticPr fontId="6" type="noConversion"/>
  </si>
  <si>
    <t>Hall</t>
    <phoneticPr fontId="6" type="noConversion"/>
  </si>
  <si>
    <t xml:space="preserve">  기물파손율 </t>
    <phoneticPr fontId="6" type="noConversion"/>
  </si>
  <si>
    <t>Kitchen</t>
    <phoneticPr fontId="6" type="noConversion"/>
  </si>
  <si>
    <t xml:space="preserve">  전도금 사용내역 </t>
    <phoneticPr fontId="6" type="noConversion"/>
  </si>
  <si>
    <t>총금액</t>
    <phoneticPr fontId="6" type="noConversion"/>
  </si>
  <si>
    <t xml:space="preserve">금액 </t>
  </si>
  <si>
    <t>사용내역</t>
    <phoneticPr fontId="6" type="noConversion"/>
  </si>
  <si>
    <t>금액</t>
    <phoneticPr fontId="6" type="noConversion"/>
  </si>
  <si>
    <t xml:space="preserve">사용내역 </t>
  </si>
  <si>
    <t xml:space="preserve"> </t>
  </si>
  <si>
    <t>최영환 계장 , 허지영 사원</t>
    <phoneticPr fontId="3" type="noConversion"/>
  </si>
  <si>
    <t>박종현 사원</t>
    <phoneticPr fontId="3" type="noConversion"/>
  </si>
  <si>
    <t xml:space="preserve">김성민 사원 , 민지홍 사원 </t>
    <phoneticPr fontId="3" type="noConversion"/>
  </si>
  <si>
    <t xml:space="preserve">  일일매출내역</t>
    <phoneticPr fontId="6" type="noConversion"/>
  </si>
  <si>
    <t>주요판매분석</t>
    <phoneticPr fontId="6" type="noConversion"/>
  </si>
  <si>
    <t>런치</t>
    <phoneticPr fontId="6" type="noConversion"/>
  </si>
  <si>
    <t>Salad</t>
    <phoneticPr fontId="6" type="noConversion"/>
  </si>
  <si>
    <t>디너</t>
    <phoneticPr fontId="6" type="noConversion"/>
  </si>
  <si>
    <t>총매출</t>
    <phoneticPr fontId="6" type="noConversion"/>
  </si>
  <si>
    <t>Pizza</t>
    <phoneticPr fontId="6" type="noConversion"/>
  </si>
  <si>
    <t>누적매출</t>
    <phoneticPr fontId="6" type="noConversion"/>
  </si>
  <si>
    <t>Pasta</t>
    <phoneticPr fontId="6" type="noConversion"/>
  </si>
  <si>
    <t>목표매출</t>
    <phoneticPr fontId="6" type="noConversion"/>
  </si>
  <si>
    <t>Risotto</t>
    <phoneticPr fontId="6" type="noConversion"/>
  </si>
  <si>
    <t>목표매출 달성도</t>
    <phoneticPr fontId="6" type="noConversion"/>
  </si>
  <si>
    <t xml:space="preserve">  금주의 추천메뉴 및 Daily (Best &amp; Worst) </t>
    <phoneticPr fontId="6" type="noConversion"/>
  </si>
  <si>
    <t>금주 추천메뉴</t>
    <phoneticPr fontId="6" type="noConversion"/>
  </si>
  <si>
    <t xml:space="preserve"> 추천메뉴</t>
    <phoneticPr fontId="6" type="noConversion"/>
  </si>
  <si>
    <t>판매량(누적)</t>
    <phoneticPr fontId="6" type="noConversion"/>
  </si>
  <si>
    <t>분류</t>
    <phoneticPr fontId="6" type="noConversion"/>
  </si>
  <si>
    <t>데일리 판매수량</t>
    <phoneticPr fontId="6" type="noConversion"/>
  </si>
  <si>
    <t>Daily Best</t>
    <phoneticPr fontId="6" type="noConversion"/>
  </si>
  <si>
    <t>Daily Worst</t>
    <phoneticPr fontId="6" type="noConversion"/>
  </si>
  <si>
    <t xml:space="preserve">시간 </t>
    <phoneticPr fontId="6" type="noConversion"/>
  </si>
  <si>
    <t>예약명</t>
    <phoneticPr fontId="6" type="noConversion"/>
  </si>
  <si>
    <t>인원</t>
    <phoneticPr fontId="6" type="noConversion"/>
  </si>
  <si>
    <t>비고</t>
    <phoneticPr fontId="6" type="noConversion"/>
  </si>
  <si>
    <t>오전</t>
    <phoneticPr fontId="6" type="noConversion"/>
  </si>
  <si>
    <t>* D/O</t>
    <phoneticPr fontId="6" type="noConversion"/>
  </si>
  <si>
    <t>강민우 사원</t>
    <phoneticPr fontId="3" type="noConversion"/>
  </si>
  <si>
    <t>* Salad</t>
    <phoneticPr fontId="6" type="noConversion"/>
  </si>
  <si>
    <t>허지영 사원</t>
    <phoneticPr fontId="3" type="noConversion"/>
  </si>
  <si>
    <t>* Section A</t>
    <phoneticPr fontId="6" type="noConversion"/>
  </si>
  <si>
    <t>* Pizza</t>
    <phoneticPr fontId="6" type="noConversion"/>
  </si>
  <si>
    <t>박종현 사원</t>
    <phoneticPr fontId="3" type="noConversion"/>
  </si>
  <si>
    <t>* Section B</t>
    <phoneticPr fontId="6" type="noConversion"/>
  </si>
  <si>
    <t xml:space="preserve">* Pasta </t>
    <phoneticPr fontId="6" type="noConversion"/>
  </si>
  <si>
    <t>* Section 3F</t>
    <phoneticPr fontId="6" type="noConversion"/>
  </si>
  <si>
    <t>최영환 계장</t>
    <phoneticPr fontId="3" type="noConversion"/>
  </si>
  <si>
    <t>김성민 사원</t>
    <phoneticPr fontId="3" type="noConversion"/>
  </si>
  <si>
    <t>허지영 사원</t>
    <phoneticPr fontId="3" type="noConversion"/>
  </si>
  <si>
    <t>박종현,강민우 사원</t>
    <phoneticPr fontId="3" type="noConversion"/>
  </si>
  <si>
    <t>민지홍 사원</t>
    <phoneticPr fontId="3" type="noConversion"/>
  </si>
  <si>
    <t>이두영 김하림 사원</t>
    <phoneticPr fontId="3" type="noConversion"/>
  </si>
  <si>
    <t>Kitchen</t>
    <phoneticPr fontId="3" type="noConversion"/>
  </si>
  <si>
    <t>Wine &amp; Beverage</t>
    <phoneticPr fontId="3" type="noConversion"/>
  </si>
  <si>
    <t>천상목 박가영 사원</t>
    <phoneticPr fontId="3" type="noConversion"/>
  </si>
  <si>
    <t>봉골레</t>
    <phoneticPr fontId="3" type="noConversion"/>
  </si>
  <si>
    <t>정글 스테이크</t>
    <phoneticPr fontId="3" type="noConversion"/>
  </si>
  <si>
    <t>고메 버거</t>
    <phoneticPr fontId="3" type="noConversion"/>
  </si>
  <si>
    <t>치킨구이</t>
    <phoneticPr fontId="3" type="noConversion"/>
  </si>
  <si>
    <t>시저</t>
    <phoneticPr fontId="3" type="noConversion"/>
  </si>
  <si>
    <t>김성민,민지홍 사원</t>
    <phoneticPr fontId="3" type="noConversion"/>
  </si>
  <si>
    <t>최영환 계장</t>
    <phoneticPr fontId="3" type="noConversion"/>
  </si>
  <si>
    <t>워크인 식자재 정리 및 공산품 유통기한 체크</t>
    <phoneticPr fontId="3" type="noConversion"/>
  </si>
  <si>
    <t>허지영 사원 아뮤즈 토마토가스파쵸 생산</t>
    <phoneticPr fontId="3" type="noConversion"/>
  </si>
  <si>
    <t>박종현 사원 디저트 티라미수 생산교육 및 체크</t>
    <phoneticPr fontId="3" type="noConversion"/>
  </si>
  <si>
    <t>2016-07.25</t>
    <phoneticPr fontId="3" type="noConversion"/>
  </si>
  <si>
    <t>2016-07.24</t>
    <phoneticPr fontId="3" type="noConversion"/>
  </si>
  <si>
    <t xml:space="preserve">박종현 사원 </t>
    <phoneticPr fontId="3" type="noConversion"/>
  </si>
  <si>
    <t xml:space="preserve">강민우 사원 </t>
    <phoneticPr fontId="3" type="noConversion"/>
  </si>
  <si>
    <t>. 김민우 사원 Lunch 고객 피자 제공 ( 지속적인 체크로 완벽한 피자로서의 서브 가능 하게 교육 )</t>
    <phoneticPr fontId="3" type="noConversion"/>
  </si>
  <si>
    <t>. 민지홍 사원 후라이팬 정리 및 대청소 실시</t>
    <phoneticPr fontId="3" type="noConversion"/>
  </si>
  <si>
    <t>. 박종현 사원 세트 샐러드 양 체크 및 여름철에 따른 야채 관리 교육 실시</t>
    <phoneticPr fontId="3" type="noConversion"/>
  </si>
  <si>
    <t>. 김성민 사원 월말 원할 한 재고 관리를 위하여 발주 관리  및 체크 교육 실시</t>
    <phoneticPr fontId="3" type="noConversion"/>
  </si>
  <si>
    <t>천상목 주임 (오전근무) 김하림 사원 (휴가)</t>
    <phoneticPr fontId="3" type="noConversion"/>
  </si>
  <si>
    <t xml:space="preserve">. Hot Part 전체적인 대청소 실시 </t>
    <phoneticPr fontId="3" type="noConversion"/>
  </si>
  <si>
    <t>양상추</t>
    <phoneticPr fontId="3" type="noConversion"/>
  </si>
  <si>
    <t>단호박</t>
    <phoneticPr fontId="3" type="noConversion"/>
  </si>
  <si>
    <t>임진환 대리,강민우 사원</t>
    <phoneticPr fontId="3" type="noConversion"/>
  </si>
  <si>
    <t>최영환 계장</t>
    <phoneticPr fontId="3" type="noConversion"/>
  </si>
  <si>
    <t>허지영 사원 치즈케잌 생산 교육 및 테이스팅</t>
    <phoneticPr fontId="3" type="noConversion"/>
  </si>
  <si>
    <t>박종현 사원 피클주스 생산</t>
    <phoneticPr fontId="3" type="noConversion"/>
  </si>
  <si>
    <t xml:space="preserve">주방 트렌치 청소 </t>
    <phoneticPr fontId="3" type="noConversion"/>
  </si>
  <si>
    <t xml:space="preserve">워크인 냉장고 정리 및 공간 활용 교육 </t>
    <phoneticPr fontId="3" type="noConversion"/>
  </si>
  <si>
    <t>민지홍,강민우 사원</t>
    <phoneticPr fontId="3" type="noConversion"/>
  </si>
  <si>
    <t xml:space="preserve">김성민 사원 사원 </t>
    <phoneticPr fontId="3" type="noConversion"/>
  </si>
  <si>
    <t>김성민 사원 생면 생산 ,치킨스톡 생산</t>
    <phoneticPr fontId="3" type="noConversion"/>
  </si>
  <si>
    <t>박종현 사원 알타리무 피클 생산</t>
    <phoneticPr fontId="3" type="noConversion"/>
  </si>
  <si>
    <t>면탕기, 워머기 청소 및 리 셋팅</t>
    <phoneticPr fontId="3" type="noConversion"/>
  </si>
  <si>
    <t>최영환 계장,민지홍 사원</t>
    <phoneticPr fontId="3" type="noConversion"/>
  </si>
  <si>
    <t>생면 기계 청소</t>
    <phoneticPr fontId="3" type="noConversion"/>
  </si>
  <si>
    <t>아뮤즈 부쉬 테이스팅 및 변경 복숭아타르틴</t>
    <phoneticPr fontId="3" type="noConversion"/>
  </si>
  <si>
    <t>30일 테이스팅 메뉴 미장 및 테이스팅</t>
    <phoneticPr fontId="3" type="noConversion"/>
  </si>
  <si>
    <t>각 섹션별 냉장고 청소 및 식자재 리체크</t>
    <phoneticPr fontId="3" type="noConversion"/>
  </si>
  <si>
    <t>허지영 사원 휴가</t>
    <phoneticPr fontId="3" type="noConversion"/>
  </si>
  <si>
    <t>박종현 사원 아뮤즈부쉬 생산 및 교육</t>
    <phoneticPr fontId="3" type="noConversion"/>
  </si>
  <si>
    <t>강민우 사원 피자파트 재교육 및 리체크</t>
    <phoneticPr fontId="3" type="noConversion"/>
  </si>
  <si>
    <t>허지영 사원휴가,김성민 사원</t>
    <phoneticPr fontId="3" type="noConversion"/>
  </si>
  <si>
    <t xml:space="preserve">민지홍 사원 타야린 생산 </t>
    <phoneticPr fontId="3" type="noConversion"/>
  </si>
  <si>
    <t>선반다이 청소 및 기물 정리</t>
    <phoneticPr fontId="3" type="noConversion"/>
  </si>
  <si>
    <t xml:space="preserve">재빙기 청소 교육 및 실시 </t>
    <phoneticPr fontId="3" type="noConversion"/>
  </si>
  <si>
    <t>Bar정리 정돈 과 포장 용품 배치 확인 및 정리 (빵 봉투 , 포장 끈 , 소스용기 , 피자 박스 등)</t>
    <phoneticPr fontId="3" type="noConversion"/>
  </si>
  <si>
    <t>가족 식사 손님이 많이 방문 (주로 단품 이용)</t>
    <phoneticPr fontId="3" type="noConversion"/>
  </si>
  <si>
    <t>박가영 사원 개인 임무로 발주 체크 및 평균(주말 과 평일) 사용량에 대한 교육 과 업무 부여함</t>
    <phoneticPr fontId="3" type="noConversion"/>
  </si>
  <si>
    <t>커피 원두 손실을 낮추기 위해 도징 하는 법과 정량 추출에 대한 교육과 실습</t>
    <phoneticPr fontId="3" type="noConversion"/>
  </si>
  <si>
    <t xml:space="preserve">명지훈님 </t>
    <phoneticPr fontId="3" type="noConversion"/>
  </si>
  <si>
    <t>5+4</t>
    <phoneticPr fontId="3" type="noConversion"/>
  </si>
  <si>
    <t>가족 식사</t>
    <phoneticPr fontId="3" type="noConversion"/>
  </si>
  <si>
    <t>이두영 사원</t>
    <phoneticPr fontId="3" type="noConversion"/>
  </si>
  <si>
    <t>박가영 사원</t>
    <phoneticPr fontId="3" type="noConversion"/>
  </si>
  <si>
    <t>김수남 님</t>
    <phoneticPr fontId="3" type="noConversion"/>
  </si>
  <si>
    <t xml:space="preserve"> 리틀 vip 손님</t>
    <phoneticPr fontId="3" type="noConversion"/>
  </si>
  <si>
    <t>낮에는 날씨가  많이 더워 손님이 저조 하였으나 저녁부터는 단품과 코스 손님이 많이 왔습니다</t>
    <phoneticPr fontId="3" type="noConversion"/>
  </si>
  <si>
    <t>2016-07.26</t>
    <phoneticPr fontId="3" type="noConversion"/>
  </si>
  <si>
    <t>이두영 사원</t>
    <phoneticPr fontId="3" type="noConversion"/>
  </si>
  <si>
    <t>천상목  김하림(휴가) 사원</t>
    <phoneticPr fontId="3" type="noConversion"/>
  </si>
  <si>
    <t>이두영 박가영 사원</t>
    <phoneticPr fontId="3" type="noConversion"/>
  </si>
  <si>
    <t>금일은 스테이크  메인요리가  많이 판매 됨</t>
    <phoneticPr fontId="3" type="noConversion"/>
  </si>
  <si>
    <t>홀 테라스 문과 유리 청소 실시</t>
    <phoneticPr fontId="3" type="noConversion"/>
  </si>
  <si>
    <t>음료 제조시 손실률을 낮추기 위해 직원 교육 및 실습을 실시</t>
    <phoneticPr fontId="3" type="noConversion"/>
  </si>
  <si>
    <t>지하 창고 청소 각 소모품 위치 재배치</t>
    <phoneticPr fontId="3" type="noConversion"/>
  </si>
  <si>
    <t>2016-07.27</t>
    <phoneticPr fontId="3" type="noConversion"/>
  </si>
  <si>
    <t>금일은 피자와 파스타 판매가  많이 되었음</t>
    <phoneticPr fontId="3" type="noConversion"/>
  </si>
  <si>
    <t>손님이 저조하여 홀직원 교육시실(멘트와 서버시 유의할점 손님 응대법)</t>
    <phoneticPr fontId="3" type="noConversion"/>
  </si>
  <si>
    <t>젊은 유학생 방문하여 친구같이 식사를 함 우리 매장 음식이 현지에서 먹는 느껴지는 맛이라며  칭찬을 많이함</t>
    <phoneticPr fontId="3" type="noConversion"/>
  </si>
  <si>
    <t>2016-07.28</t>
    <phoneticPr fontId="3" type="noConversion"/>
  </si>
  <si>
    <t>천상목 사원</t>
    <phoneticPr fontId="3" type="noConversion"/>
  </si>
  <si>
    <t>천상목 박가영 사원</t>
    <phoneticPr fontId="3" type="noConversion"/>
  </si>
  <si>
    <t>최희영 님</t>
    <phoneticPr fontId="3" type="noConversion"/>
  </si>
  <si>
    <t>박현자 님</t>
    <phoneticPr fontId="3" type="noConversion"/>
  </si>
  <si>
    <t>3+5</t>
    <phoneticPr fontId="3" type="noConversion"/>
  </si>
  <si>
    <t>이성남 님</t>
    <phoneticPr fontId="3" type="noConversion"/>
  </si>
  <si>
    <t>한혜희 님</t>
    <phoneticPr fontId="3" type="noConversion"/>
  </si>
  <si>
    <t>3+2</t>
    <phoneticPr fontId="3" type="noConversion"/>
  </si>
  <si>
    <t>점심 시간에 주변 회사에서  점심 밥을 먹으로 많이  방문함</t>
    <phoneticPr fontId="3" type="noConversion"/>
  </si>
  <si>
    <t>단품메뉴인 정글 스테이크와 고메 버거가 주로 식사를 이우어졌고</t>
    <phoneticPr fontId="3" type="noConversion"/>
  </si>
  <si>
    <t>금일 예액하신은 단골 손님으로만 이루어 짐</t>
    <phoneticPr fontId="3" type="noConversion"/>
  </si>
  <si>
    <t>2016-07.29</t>
    <phoneticPr fontId="3" type="noConversion"/>
  </si>
  <si>
    <t xml:space="preserve">콤 봅마켓 </t>
    <phoneticPr fontId="3" type="noConversion"/>
  </si>
  <si>
    <t>이소정 님</t>
    <phoneticPr fontId="3" type="noConversion"/>
  </si>
  <si>
    <t>주방직원 친구 식사</t>
    <phoneticPr fontId="3" type="noConversion"/>
  </si>
  <si>
    <t>천상목 주임</t>
    <phoneticPr fontId="3" type="noConversion"/>
  </si>
  <si>
    <t>천상목 주임  김하림 사원(휴가)</t>
    <phoneticPr fontId="3" type="noConversion"/>
  </si>
  <si>
    <t>오미정 님</t>
    <phoneticPr fontId="3" type="noConversion"/>
  </si>
  <si>
    <t>정희라 님</t>
    <phoneticPr fontId="3" type="noConversion"/>
  </si>
  <si>
    <t>2+1</t>
    <phoneticPr fontId="3" type="noConversion"/>
  </si>
  <si>
    <t xml:space="preserve">스레기통 세척  지하 1F 사무실 정리 및 청소 </t>
    <phoneticPr fontId="3" type="noConversion"/>
  </si>
  <si>
    <t>입구쪽  와인병 먼지 제거 실사</t>
    <phoneticPr fontId="3" type="noConversion"/>
  </si>
  <si>
    <t xml:space="preserve">금일은 예약 하고 오시는 손님 이 방문 </t>
    <phoneticPr fontId="3" type="noConversion"/>
  </si>
  <si>
    <t>광주도 조금씩 예약문화 에 대한 인식이 높아짐</t>
    <phoneticPr fontId="3" type="noConversion"/>
  </si>
  <si>
    <t>2016-07.30</t>
    <phoneticPr fontId="3" type="noConversion"/>
  </si>
  <si>
    <t xml:space="preserve">고메 버거 </t>
    <phoneticPr fontId="3" type="noConversion"/>
  </si>
  <si>
    <t>박지연 님</t>
    <phoneticPr fontId="3" type="noConversion"/>
  </si>
  <si>
    <t>7+1</t>
    <phoneticPr fontId="3" type="noConversion"/>
  </si>
  <si>
    <t>장석균 님</t>
    <phoneticPr fontId="3" type="noConversion"/>
  </si>
  <si>
    <t>임광원 님</t>
    <phoneticPr fontId="3" type="noConversion"/>
  </si>
  <si>
    <t>황 현 님</t>
    <phoneticPr fontId="3" type="noConversion"/>
  </si>
  <si>
    <t>바뀐 아뮤즈 부쉬 요리에 대해 홀직원들 교육</t>
    <phoneticPr fontId="3" type="noConversion"/>
  </si>
  <si>
    <t>1층 3층에 있는 유리 창  청소(손자국이나 얼룩이 있는 데 위주로 청소 잇시</t>
    <phoneticPr fontId="3" type="noConversion"/>
  </si>
  <si>
    <t>손님들이 낮에는 주말 나들이를 많이 가  낮에는 손님이 저조 하였습니다</t>
    <phoneticPr fontId="3" type="noConversion"/>
  </si>
  <si>
    <t>저녁에는 정석균님이  와이을 가지고 와 먹음 ( 고급 왕인 4병  )오실때마다 와인과 디너 코스 요리 식사 함</t>
    <phoneticPr fontId="3" type="noConversion"/>
  </si>
  <si>
    <t>정석균님을 항상 올때마다 3층 룸을 좋아 하셔서 작은 룸에서 식사가 이루어짐 주변 의사나 왕인 동호회 분과 식사함</t>
    <phoneticPr fontId="3" type="noConversion"/>
  </si>
  <si>
    <t>다음 8월 예약도 하심(디너 코스요리 99.000원으로 준비 해달라고 하심</t>
    <phoneticPr fontId="3" type="noConversion"/>
  </si>
  <si>
    <t xml:space="preserve">천상목 박가영 사원 </t>
    <phoneticPr fontId="3" type="noConversion"/>
  </si>
  <si>
    <t>2016-07.31</t>
    <phoneticPr fontId="3" type="noConversion"/>
  </si>
  <si>
    <t>콥 마켓</t>
    <phoneticPr fontId="3" type="noConversion"/>
  </si>
  <si>
    <t>마레</t>
    <phoneticPr fontId="3" type="noConversion"/>
  </si>
  <si>
    <t>김정화님</t>
    <phoneticPr fontId="3" type="noConversion"/>
  </si>
  <si>
    <t>w</t>
    <phoneticPr fontId="3" type="noConversion"/>
  </si>
  <si>
    <t>박가영 사원 (휴가)</t>
    <phoneticPr fontId="3" type="noConversion"/>
  </si>
  <si>
    <t>이두영 김하림 사원</t>
    <phoneticPr fontId="3" type="noConversion"/>
  </si>
  <si>
    <t>휴가 시즌이 다가와 런치와 디너에 손님이 저조하였습니다</t>
    <phoneticPr fontId="3" type="noConversion"/>
  </si>
  <si>
    <t>낮에는 임차장님 가족여행으로 매장에 방문식사함(단품 요리)</t>
    <phoneticPr fontId="3" type="noConversion"/>
  </si>
  <si>
    <t>홀에 테이블 정리와 의자다리에 소리방지 스티커 붙이는 작업실시</t>
    <phoneticPr fontId="3" type="noConversion"/>
  </si>
  <si>
    <t>Bar냉장고 정리 물청소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</si>
</sst>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6" formatCode="&quot;₩&quot;#,##0;[Red]\-&quot;₩&quot;#,##0"/>
    <numFmt numFmtId="42" formatCode="_-&quot;₩&quot;* #,##0_-;\-&quot;₩&quot;* #,##0_-;_-&quot;₩&quot;* &quot;-&quot;_-;_-@_-"/>
    <numFmt numFmtId="41" formatCode="_-* #,##0_-;\-* #,##0_-;_-* &quot;-&quot;_-;_-@_-"/>
    <numFmt numFmtId="176" formatCode="0.0%"/>
    <numFmt numFmtId="177" formatCode="0_);[Red]\(0\)"/>
  </numFmts>
  <fonts count="17">
    <font>
      <sz val="12"/>
      <color theme="1"/>
      <name val="맑은 고딕"/>
      <family val="2"/>
      <scheme val="minor"/>
    </font>
    <font>
      <sz val="11"/>
      <color theme="1"/>
      <name val="맑은 고딕"/>
      <family val="2"/>
      <charset val="129"/>
      <scheme val="minor"/>
    </font>
    <font>
      <sz val="20"/>
      <name val="HY나무B"/>
      <family val="1"/>
      <charset val="129"/>
    </font>
    <font>
      <sz val="8"/>
      <name val="맑은 고딕"/>
      <family val="3"/>
      <charset val="129"/>
      <scheme val="minor"/>
    </font>
    <font>
      <sz val="10"/>
      <color theme="1"/>
      <name val="HY나무B"/>
      <family val="1"/>
      <charset val="129"/>
    </font>
    <font>
      <sz val="10"/>
      <name val="HY나무B"/>
      <family val="1"/>
      <charset val="129"/>
    </font>
    <font>
      <sz val="8"/>
      <name val="맑은 고딕"/>
      <family val="2"/>
      <charset val="129"/>
      <scheme val="minor"/>
    </font>
    <font>
      <sz val="12"/>
      <color theme="1"/>
      <name val="맑은 고딕"/>
      <family val="2"/>
      <charset val="129"/>
      <scheme val="minor"/>
    </font>
    <font>
      <sz val="14"/>
      <color theme="1"/>
      <name val="HY나무B"/>
      <family val="1"/>
      <charset val="129"/>
    </font>
    <font>
      <sz val="12"/>
      <color theme="1"/>
      <name val="HY나무B"/>
      <family val="1"/>
      <charset val="129"/>
    </font>
    <font>
      <sz val="11"/>
      <color theme="1"/>
      <name val="HY나무B"/>
      <family val="1"/>
      <charset val="129"/>
    </font>
    <font>
      <b/>
      <u/>
      <sz val="24"/>
      <color rgb="FFFFFFFF"/>
      <name val="-윤고딕320"/>
      <family val="1"/>
      <charset val="129"/>
    </font>
    <font>
      <sz val="10"/>
      <color theme="1"/>
      <name val="맑은 고딕"/>
      <family val="2"/>
      <charset val="129"/>
      <scheme val="minor"/>
    </font>
    <font>
      <sz val="10"/>
      <color theme="1"/>
      <name val="HY나무M"/>
      <family val="1"/>
      <charset val="129"/>
    </font>
    <font>
      <sz val="14"/>
      <color rgb="FF000000"/>
      <name val="HY나무B"/>
      <family val="1"/>
      <charset val="129"/>
    </font>
    <font>
      <sz val="11"/>
      <color rgb="FF000000"/>
      <name val="HY나무B"/>
      <family val="1"/>
      <charset val="129"/>
    </font>
    <font>
      <sz val="10"/>
      <color rgb="FF000000"/>
      <name val="HY나무B"/>
      <family val="1"/>
      <charset val="129"/>
    </font>
  </fonts>
  <fills count="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4">
    <xf numFmtId="0" fontId="0" fillId="0" borderId="0"/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</cellStyleXfs>
  <cellXfs count="94">
    <xf numFmtId="0" fontId="0" fillId="0" borderId="0" xfId="0"/>
    <xf numFmtId="14" fontId="4" fillId="0" borderId="1" xfId="0" applyNumberFormat="1" applyFont="1" applyBorder="1" applyAlignment="1">
      <alignment horizontal="center" vertical="center"/>
    </xf>
    <xf numFmtId="14" fontId="5" fillId="3" borderId="1" xfId="0" applyNumberFormat="1" applyFont="1" applyFill="1" applyBorder="1" applyAlignment="1">
      <alignment horizontal="center" vertical="center"/>
    </xf>
    <xf numFmtId="14" fontId="4" fillId="3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9" fontId="0" fillId="0" borderId="0" xfId="0" applyNumberFormat="1"/>
    <xf numFmtId="0" fontId="4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41" fontId="4" fillId="0" borderId="1" xfId="1" applyFont="1" applyBorder="1" applyAlignment="1">
      <alignment vertical="center"/>
    </xf>
    <xf numFmtId="6" fontId="4" fillId="3" borderId="1" xfId="2" applyNumberFormat="1" applyFont="1" applyFill="1" applyBorder="1" applyAlignment="1">
      <alignment horizontal="center" vertical="center"/>
    </xf>
    <xf numFmtId="9" fontId="4" fillId="0" borderId="1" xfId="2" applyNumberFormat="1" applyFont="1" applyBorder="1" applyAlignment="1">
      <alignment horizontal="center" vertical="center"/>
    </xf>
    <xf numFmtId="176" fontId="4" fillId="3" borderId="1" xfId="2" applyNumberFormat="1" applyFont="1" applyFill="1" applyBorder="1" applyAlignment="1">
      <alignment horizontal="center" vertical="center"/>
    </xf>
    <xf numFmtId="41" fontId="4" fillId="0" borderId="1" xfId="1" applyFont="1" applyBorder="1" applyAlignment="1">
      <alignment horizontal="right" vertical="center"/>
    </xf>
    <xf numFmtId="41" fontId="0" fillId="0" borderId="0" xfId="0" applyNumberFormat="1"/>
    <xf numFmtId="41" fontId="4" fillId="0" borderId="4" xfId="1" applyFont="1" applyBorder="1" applyAlignment="1">
      <alignment horizontal="right" vertical="center"/>
    </xf>
    <xf numFmtId="0" fontId="0" fillId="0" borderId="0" xfId="0" applyBorder="1"/>
    <xf numFmtId="0" fontId="0" fillId="0" borderId="4" xfId="0" applyBorder="1"/>
    <xf numFmtId="176" fontId="4" fillId="0" borderId="1" xfId="2" applyNumberFormat="1" applyFont="1" applyBorder="1" applyAlignment="1">
      <alignment horizontal="right" vertical="center"/>
    </xf>
    <xf numFmtId="9" fontId="4" fillId="0" borderId="1" xfId="0" applyNumberFormat="1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left" vertical="center"/>
    </xf>
    <xf numFmtId="3" fontId="11" fillId="0" borderId="0" xfId="0" applyNumberFormat="1" applyFont="1"/>
    <xf numFmtId="0" fontId="4" fillId="5" borderId="1" xfId="0" applyFont="1" applyFill="1" applyBorder="1" applyAlignment="1">
      <alignment horizontal="center" vertical="center"/>
    </xf>
    <xf numFmtId="0" fontId="4" fillId="0" borderId="1" xfId="0" applyFont="1" applyBorder="1"/>
    <xf numFmtId="20" fontId="4" fillId="0" borderId="1" xfId="0" applyNumberFormat="1" applyFont="1" applyBorder="1" applyAlignment="1">
      <alignment horizontal="center" vertical="center"/>
    </xf>
    <xf numFmtId="177" fontId="4" fillId="0" borderId="1" xfId="3" applyNumberFormat="1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left" vertical="top"/>
    </xf>
    <xf numFmtId="0" fontId="4" fillId="0" borderId="1" xfId="0" applyFont="1" applyBorder="1" applyAlignment="1"/>
    <xf numFmtId="0" fontId="5" fillId="3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 vertical="top"/>
    </xf>
    <xf numFmtId="0" fontId="16" fillId="3" borderId="1" xfId="0" applyFont="1" applyFill="1" applyBorder="1" applyAlignment="1">
      <alignment horizontal="center" vertical="center"/>
    </xf>
    <xf numFmtId="42" fontId="16" fillId="0" borderId="1" xfId="2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8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42" fontId="8" fillId="2" borderId="2" xfId="0" applyNumberFormat="1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/>
    </xf>
    <xf numFmtId="0" fontId="10" fillId="3" borderId="5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4" fillId="5" borderId="2" xfId="0" applyFont="1" applyFill="1" applyBorder="1" applyAlignment="1">
      <alignment horizontal="left" vertical="top"/>
    </xf>
    <xf numFmtId="0" fontId="4" fillId="5" borderId="8" xfId="0" applyFont="1" applyFill="1" applyBorder="1" applyAlignment="1">
      <alignment horizontal="left" vertical="top"/>
    </xf>
    <xf numFmtId="0" fontId="4" fillId="5" borderId="3" xfId="0" applyFont="1" applyFill="1" applyBorder="1" applyAlignment="1">
      <alignment horizontal="left" vertical="top"/>
    </xf>
    <xf numFmtId="0" fontId="0" fillId="0" borderId="8" xfId="0" applyBorder="1" applyAlignment="1">
      <alignment horizontal="left"/>
    </xf>
    <xf numFmtId="0" fontId="0" fillId="0" borderId="3" xfId="0" applyBorder="1" applyAlignment="1">
      <alignment horizontal="left"/>
    </xf>
    <xf numFmtId="0" fontId="8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12" fillId="0" borderId="1" xfId="0" applyFont="1" applyBorder="1" applyAlignment="1">
      <alignment horizontal="left" vertical="center"/>
    </xf>
    <xf numFmtId="0" fontId="10" fillId="3" borderId="6" xfId="0" applyFont="1" applyFill="1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9" fillId="3" borderId="1" xfId="0" applyFont="1" applyFill="1" applyBorder="1" applyAlignment="1">
      <alignment horizontal="center" vertical="center"/>
    </xf>
    <xf numFmtId="20" fontId="4" fillId="0" borderId="2" xfId="0" applyNumberFormat="1" applyFont="1" applyBorder="1" applyAlignment="1">
      <alignment horizontal="center" vertical="center"/>
    </xf>
    <xf numFmtId="20" fontId="4" fillId="0" borderId="3" xfId="0" applyNumberFormat="1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4" fillId="5" borderId="9" xfId="0" applyFont="1" applyFill="1" applyBorder="1" applyAlignment="1">
      <alignment horizontal="left" vertical="top"/>
    </xf>
    <xf numFmtId="0" fontId="4" fillId="5" borderId="10" xfId="0" applyFont="1" applyFill="1" applyBorder="1" applyAlignment="1">
      <alignment horizontal="left" vertical="top"/>
    </xf>
    <xf numFmtId="0" fontId="4" fillId="5" borderId="11" xfId="0" applyFont="1" applyFill="1" applyBorder="1" applyAlignment="1">
      <alignment horizontal="left" vertical="top"/>
    </xf>
    <xf numFmtId="0" fontId="4" fillId="5" borderId="1" xfId="0" applyFont="1" applyFill="1" applyBorder="1" applyAlignment="1">
      <alignment horizontal="left" vertical="top"/>
    </xf>
    <xf numFmtId="0" fontId="4" fillId="5" borderId="2" xfId="0" applyFont="1" applyFill="1" applyBorder="1" applyAlignment="1">
      <alignment horizontal="center" vertical="top"/>
    </xf>
    <xf numFmtId="0" fontId="4" fillId="5" borderId="8" xfId="0" applyFont="1" applyFill="1" applyBorder="1" applyAlignment="1">
      <alignment horizontal="center" vertical="top"/>
    </xf>
    <xf numFmtId="0" fontId="4" fillId="5" borderId="3" xfId="0" applyFont="1" applyFill="1" applyBorder="1" applyAlignment="1">
      <alignment horizontal="center" vertical="top"/>
    </xf>
    <xf numFmtId="0" fontId="4" fillId="5" borderId="7" xfId="0" applyFont="1" applyFill="1" applyBorder="1" applyAlignment="1">
      <alignment horizontal="left" vertical="top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 vertical="top"/>
    </xf>
    <xf numFmtId="0" fontId="4" fillId="5" borderId="6" xfId="0" applyFont="1" applyFill="1" applyBorder="1" applyAlignment="1">
      <alignment horizontal="left" vertical="top"/>
    </xf>
  </cellXfs>
  <cellStyles count="4">
    <cellStyle name="백분율" xfId="3" builtinId="5"/>
    <cellStyle name="쉼표 [0]" xfId="1" builtinId="6"/>
    <cellStyle name="통화 [0]" xfId="2" builtinId="7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6"/>
  <sheetViews>
    <sheetView tabSelected="1" zoomScale="120" zoomScaleNormal="120" zoomScalePageLayoutView="120" workbookViewId="0">
      <selection activeCell="B7" sqref="B7"/>
    </sheetView>
  </sheetViews>
  <sheetFormatPr defaultColWidth="11.44140625" defaultRowHeight="17.25"/>
  <cols>
    <col min="1" max="1" width="12.77734375" customWidth="1"/>
    <col min="2" max="2" width="18.6640625" style="34" customWidth="1"/>
    <col min="3" max="3" width="27.77734375" style="34" customWidth="1"/>
    <col min="4" max="4" width="11.77734375" style="34" customWidth="1"/>
    <col min="5" max="5" width="18.44140625" style="34" customWidth="1"/>
    <col min="6" max="6" width="33.109375" style="35" customWidth="1"/>
    <col min="7" max="7" width="16.77734375" customWidth="1"/>
  </cols>
  <sheetData>
    <row r="1" spans="1:10" ht="36" customHeight="1">
      <c r="A1" s="77"/>
      <c r="B1" s="77"/>
      <c r="C1" s="77"/>
      <c r="D1" s="77"/>
      <c r="E1" s="77"/>
      <c r="F1" s="77"/>
    </row>
    <row r="2" spans="1:10" ht="20.100000000000001" customHeight="1">
      <c r="A2" s="37" t="s">
        <v>0</v>
      </c>
      <c r="B2" s="1" t="s">
        <v>115</v>
      </c>
      <c r="C2" s="2"/>
      <c r="D2" s="1"/>
      <c r="E2" s="3" t="s">
        <v>1</v>
      </c>
      <c r="F2" s="4"/>
      <c r="G2" s="5">
        <f>SUM(D4:D8)+SUM(F4:F8)</f>
        <v>1</v>
      </c>
    </row>
    <row r="3" spans="1:10" ht="24" customHeight="1">
      <c r="A3" s="78" t="s">
        <v>60</v>
      </c>
      <c r="B3" s="79"/>
      <c r="C3" s="6" t="s">
        <v>61</v>
      </c>
      <c r="D3" s="6" t="s">
        <v>4</v>
      </c>
      <c r="E3" s="6" t="s">
        <v>5</v>
      </c>
      <c r="F3" s="7" t="s">
        <v>4</v>
      </c>
    </row>
    <row r="4" spans="1:10" ht="17.100000000000001" customHeight="1">
      <c r="A4" s="37" t="s">
        <v>62</v>
      </c>
      <c r="B4" s="8">
        <v>935000</v>
      </c>
      <c r="C4" s="9" t="s">
        <v>63</v>
      </c>
      <c r="D4" s="10">
        <v>0.03</v>
      </c>
      <c r="E4" s="11" t="s">
        <v>8</v>
      </c>
      <c r="F4" s="10">
        <v>0.05</v>
      </c>
    </row>
    <row r="5" spans="1:10" ht="17.100000000000001" customHeight="1">
      <c r="A5" s="37" t="s">
        <v>64</v>
      </c>
      <c r="B5" s="12">
        <f>B6-B4</f>
        <v>298500</v>
      </c>
      <c r="C5" s="11" t="s">
        <v>10</v>
      </c>
      <c r="D5" s="10">
        <v>0.05</v>
      </c>
      <c r="E5" s="11" t="s">
        <v>11</v>
      </c>
      <c r="F5" s="10">
        <v>7.0000000000000007E-2</v>
      </c>
      <c r="G5" s="13">
        <f>B7+B6</f>
        <v>44117500</v>
      </c>
    </row>
    <row r="6" spans="1:10" ht="17.100000000000001" customHeight="1">
      <c r="A6" s="37" t="s">
        <v>65</v>
      </c>
      <c r="B6" s="12">
        <v>1233500</v>
      </c>
      <c r="C6" s="9" t="s">
        <v>66</v>
      </c>
      <c r="D6" s="10">
        <v>0.17</v>
      </c>
      <c r="E6" s="11" t="s">
        <v>14</v>
      </c>
      <c r="F6" s="10">
        <v>0.06</v>
      </c>
      <c r="G6" s="14"/>
      <c r="H6" s="15"/>
    </row>
    <row r="7" spans="1:10" ht="17.100000000000001" customHeight="1">
      <c r="A7" s="37" t="s">
        <v>67</v>
      </c>
      <c r="B7" s="12">
        <v>42884000</v>
      </c>
      <c r="C7" s="11" t="s">
        <v>68</v>
      </c>
      <c r="D7" s="10">
        <v>0.28000000000000003</v>
      </c>
      <c r="E7" s="11" t="s">
        <v>102</v>
      </c>
      <c r="F7" s="10">
        <v>0.25</v>
      </c>
      <c r="G7" s="16"/>
    </row>
    <row r="8" spans="1:10" ht="17.100000000000001" customHeight="1">
      <c r="A8" s="37" t="s">
        <v>69</v>
      </c>
      <c r="B8" s="12">
        <v>60000000</v>
      </c>
      <c r="C8" s="9" t="s">
        <v>70</v>
      </c>
      <c r="D8" s="10">
        <v>0.04</v>
      </c>
      <c r="E8" s="11"/>
      <c r="F8" s="10"/>
    </row>
    <row r="9" spans="1:10" ht="17.100000000000001" customHeight="1">
      <c r="A9" s="37" t="s">
        <v>71</v>
      </c>
      <c r="B9" s="17">
        <f>B7/B8</f>
        <v>0.71473333333333333</v>
      </c>
      <c r="C9" s="9"/>
      <c r="D9" s="10"/>
      <c r="E9" s="11"/>
      <c r="F9" s="18"/>
    </row>
    <row r="10" spans="1:10" ht="27.95" customHeight="1">
      <c r="A10" s="65" t="s">
        <v>72</v>
      </c>
      <c r="B10" s="65"/>
      <c r="C10" s="65"/>
      <c r="D10" s="65"/>
      <c r="E10" s="65"/>
      <c r="F10" s="65"/>
    </row>
    <row r="11" spans="1:10" ht="17.100000000000001" customHeight="1">
      <c r="A11" s="71" t="s">
        <v>73</v>
      </c>
      <c r="B11" s="37" t="s">
        <v>74</v>
      </c>
      <c r="C11" s="37" t="s">
        <v>75</v>
      </c>
      <c r="D11" s="37" t="s">
        <v>76</v>
      </c>
      <c r="E11" s="37"/>
      <c r="F11" s="19" t="s">
        <v>77</v>
      </c>
    </row>
    <row r="12" spans="1:10" ht="17.100000000000001" customHeight="1">
      <c r="A12" s="71"/>
      <c r="B12" s="20" t="s">
        <v>108</v>
      </c>
      <c r="C12" s="4">
        <v>1</v>
      </c>
      <c r="D12" s="80" t="s">
        <v>78</v>
      </c>
      <c r="E12" s="20"/>
      <c r="F12" s="4"/>
      <c r="J12" s="21">
        <v>93050750</v>
      </c>
    </row>
    <row r="13" spans="1:10" ht="17.100000000000001" customHeight="1">
      <c r="A13" s="71"/>
      <c r="B13" s="20" t="s">
        <v>104</v>
      </c>
      <c r="C13" s="4">
        <v>4</v>
      </c>
      <c r="D13" s="80"/>
      <c r="E13" s="20"/>
      <c r="F13" s="4"/>
    </row>
    <row r="14" spans="1:10" ht="17.100000000000001" customHeight="1">
      <c r="A14" s="71"/>
      <c r="B14" s="20" t="s">
        <v>107</v>
      </c>
      <c r="C14" s="4">
        <v>1</v>
      </c>
      <c r="D14" s="80" t="s">
        <v>79</v>
      </c>
      <c r="E14" s="20"/>
      <c r="F14" s="22"/>
    </row>
    <row r="15" spans="1:10" ht="17.100000000000001" customHeight="1">
      <c r="A15" s="71"/>
      <c r="B15" s="20" t="s">
        <v>105</v>
      </c>
      <c r="C15" s="4">
        <v>0</v>
      </c>
      <c r="D15" s="80"/>
      <c r="E15" s="20"/>
      <c r="F15" s="22"/>
    </row>
    <row r="16" spans="1:10" ht="27.95" customHeight="1">
      <c r="A16" s="65"/>
      <c r="B16" s="65"/>
      <c r="C16" s="65"/>
      <c r="D16" s="65"/>
      <c r="E16" s="65"/>
      <c r="F16" s="65"/>
    </row>
    <row r="17" spans="1:6" ht="18.95" customHeight="1">
      <c r="A17" s="23"/>
      <c r="B17" s="37" t="s">
        <v>80</v>
      </c>
      <c r="C17" s="37" t="s">
        <v>81</v>
      </c>
      <c r="D17" s="37" t="s">
        <v>82</v>
      </c>
      <c r="E17" s="74" t="s">
        <v>83</v>
      </c>
      <c r="F17" s="75"/>
    </row>
    <row r="18" spans="1:6" ht="17.100000000000001" customHeight="1">
      <c r="A18" s="71" t="s">
        <v>84</v>
      </c>
      <c r="B18" s="24">
        <v>0.67361111111111116</v>
      </c>
      <c r="C18" s="24" t="s">
        <v>153</v>
      </c>
      <c r="D18" s="25" t="s">
        <v>154</v>
      </c>
      <c r="E18" s="72" t="s">
        <v>155</v>
      </c>
      <c r="F18" s="73"/>
    </row>
    <row r="19" spans="1:6" ht="17.100000000000001" customHeight="1">
      <c r="A19" s="71"/>
      <c r="B19" s="24"/>
      <c r="C19" s="24"/>
      <c r="D19" s="25"/>
      <c r="E19" s="72"/>
      <c r="F19" s="73"/>
    </row>
    <row r="20" spans="1:6" ht="17.100000000000001" customHeight="1">
      <c r="A20" s="71"/>
      <c r="B20" s="24"/>
      <c r="C20" s="24"/>
      <c r="D20" s="25"/>
      <c r="E20" s="72"/>
      <c r="F20" s="73"/>
    </row>
    <row r="21" spans="1:6" ht="17.100000000000001" customHeight="1">
      <c r="A21" s="71"/>
      <c r="B21" s="24"/>
      <c r="C21" s="24"/>
      <c r="D21" s="25"/>
      <c r="E21" s="72"/>
      <c r="F21" s="73"/>
    </row>
    <row r="22" spans="1:6" ht="17.100000000000001" customHeight="1">
      <c r="A22" s="71"/>
      <c r="B22" s="24"/>
      <c r="C22" s="24"/>
      <c r="D22" s="25"/>
      <c r="E22" s="72"/>
      <c r="F22" s="73"/>
    </row>
    <row r="23" spans="1:6" ht="17.100000000000001" customHeight="1">
      <c r="A23" s="76"/>
      <c r="B23" s="24"/>
      <c r="C23" s="4"/>
      <c r="D23" s="25"/>
      <c r="E23" s="72"/>
      <c r="F23" s="73"/>
    </row>
    <row r="24" spans="1:6" ht="17.100000000000001" customHeight="1">
      <c r="A24" s="71" t="s">
        <v>33</v>
      </c>
      <c r="B24" s="24"/>
      <c r="C24" s="24"/>
      <c r="D24" s="25"/>
      <c r="E24" s="72"/>
      <c r="F24" s="73"/>
    </row>
    <row r="25" spans="1:6" ht="17.100000000000001" customHeight="1">
      <c r="A25" s="71"/>
      <c r="B25" s="24"/>
      <c r="C25" s="24"/>
      <c r="D25" s="25"/>
      <c r="E25" s="72"/>
      <c r="F25" s="73"/>
    </row>
    <row r="26" spans="1:6" ht="17.100000000000001" customHeight="1">
      <c r="A26" s="71"/>
      <c r="B26" s="24"/>
      <c r="C26" s="24"/>
      <c r="D26" s="25"/>
      <c r="E26" s="72"/>
      <c r="F26" s="73"/>
    </row>
    <row r="27" spans="1:6" ht="17.100000000000001" customHeight="1">
      <c r="A27" s="71"/>
      <c r="B27" s="24"/>
      <c r="C27" s="24"/>
      <c r="D27" s="25"/>
      <c r="E27" s="72"/>
      <c r="F27" s="73"/>
    </row>
    <row r="28" spans="1:6" ht="17.100000000000001" customHeight="1">
      <c r="A28" s="71"/>
      <c r="B28" s="24"/>
      <c r="C28" s="24"/>
      <c r="D28" s="25"/>
      <c r="E28" s="72"/>
      <c r="F28" s="73"/>
    </row>
    <row r="29" spans="1:6" ht="17.100000000000001" customHeight="1">
      <c r="A29" s="71"/>
      <c r="B29" s="24"/>
      <c r="C29" s="24"/>
      <c r="D29" s="25"/>
      <c r="E29" s="72"/>
      <c r="F29" s="73"/>
    </row>
    <row r="30" spans="1:6" ht="26.1" customHeight="1">
      <c r="A30" s="65" t="s">
        <v>46</v>
      </c>
      <c r="B30" s="65"/>
      <c r="C30" s="65"/>
      <c r="D30" s="65"/>
      <c r="E30" s="65"/>
      <c r="F30" s="65"/>
    </row>
    <row r="31" spans="1:6" ht="17.100000000000001" customHeight="1">
      <c r="A31" s="57" t="s">
        <v>49</v>
      </c>
      <c r="B31" s="26" t="s">
        <v>85</v>
      </c>
      <c r="C31" s="27" t="s">
        <v>96</v>
      </c>
      <c r="D31" s="57" t="s">
        <v>47</v>
      </c>
      <c r="E31" s="37" t="s">
        <v>85</v>
      </c>
      <c r="F31" s="28"/>
    </row>
    <row r="32" spans="1:6" ht="17.100000000000001" customHeight="1">
      <c r="A32" s="68"/>
      <c r="B32" s="29" t="s">
        <v>87</v>
      </c>
      <c r="C32" s="27" t="s">
        <v>88</v>
      </c>
      <c r="D32" s="91"/>
      <c r="E32" s="19" t="s">
        <v>89</v>
      </c>
      <c r="F32" s="28" t="s">
        <v>103</v>
      </c>
    </row>
    <row r="33" spans="1:6" ht="17.100000000000001" customHeight="1">
      <c r="A33" s="68"/>
      <c r="B33" s="30" t="s">
        <v>90</v>
      </c>
      <c r="C33" s="27" t="s">
        <v>98</v>
      </c>
      <c r="D33" s="91"/>
      <c r="E33" s="19" t="s">
        <v>92</v>
      </c>
      <c r="F33" s="28" t="s">
        <v>100</v>
      </c>
    </row>
    <row r="34" spans="1:6" ht="17.100000000000001" customHeight="1">
      <c r="A34" s="58"/>
      <c r="B34" s="30" t="s">
        <v>93</v>
      </c>
      <c r="C34" s="27" t="s">
        <v>99</v>
      </c>
      <c r="D34" s="69"/>
      <c r="E34" s="19" t="s">
        <v>94</v>
      </c>
      <c r="F34" s="28"/>
    </row>
    <row r="35" spans="1:6" ht="17.100000000000001" customHeight="1">
      <c r="A35" s="59"/>
      <c r="B35" s="30" t="s">
        <v>44</v>
      </c>
      <c r="C35" s="27" t="s">
        <v>95</v>
      </c>
      <c r="D35" s="70"/>
      <c r="E35" s="19" t="s">
        <v>45</v>
      </c>
      <c r="F35" s="28"/>
    </row>
    <row r="36" spans="1:6" ht="27" customHeight="1">
      <c r="A36" s="65" t="s">
        <v>46</v>
      </c>
      <c r="B36" s="65"/>
      <c r="C36" s="65"/>
      <c r="D36" s="65"/>
      <c r="E36" s="65"/>
      <c r="F36" s="65"/>
    </row>
    <row r="37" spans="1:6" ht="17.100000000000001" customHeight="1">
      <c r="A37" s="57" t="s">
        <v>101</v>
      </c>
      <c r="B37" s="60" t="s">
        <v>111</v>
      </c>
      <c r="C37" s="61"/>
      <c r="D37" s="61"/>
      <c r="E37" s="61"/>
      <c r="F37" s="62"/>
    </row>
    <row r="38" spans="1:6" ht="17.100000000000001" customHeight="1">
      <c r="A38" s="68"/>
      <c r="B38" s="60" t="s">
        <v>112</v>
      </c>
      <c r="C38" s="61"/>
      <c r="D38" s="61"/>
      <c r="E38" s="61"/>
      <c r="F38" s="62"/>
    </row>
    <row r="39" spans="1:6" ht="17.100000000000001" customHeight="1">
      <c r="A39" s="68"/>
      <c r="B39" s="60" t="s">
        <v>113</v>
      </c>
      <c r="C39" s="63"/>
      <c r="D39" s="63"/>
      <c r="E39" s="63"/>
      <c r="F39" s="64"/>
    </row>
    <row r="40" spans="1:6" ht="17.100000000000001" customHeight="1">
      <c r="A40" s="68"/>
      <c r="B40" s="60"/>
      <c r="C40" s="61"/>
      <c r="D40" s="61"/>
      <c r="E40" s="61"/>
      <c r="F40" s="62"/>
    </row>
    <row r="41" spans="1:6" ht="17.100000000000001" customHeight="1">
      <c r="A41" s="81"/>
      <c r="B41" s="60"/>
      <c r="C41" s="61"/>
      <c r="D41" s="61"/>
      <c r="E41" s="61"/>
      <c r="F41" s="62"/>
    </row>
    <row r="42" spans="1:6" ht="17.100000000000001" customHeight="1">
      <c r="A42" s="57" t="s">
        <v>47</v>
      </c>
      <c r="B42" s="60" t="s">
        <v>148</v>
      </c>
      <c r="C42" s="61"/>
      <c r="D42" s="61"/>
      <c r="E42" s="61"/>
      <c r="F42" s="62"/>
    </row>
    <row r="43" spans="1:6" ht="17.100000000000001" customHeight="1">
      <c r="A43" s="68"/>
      <c r="B43" s="85" t="s">
        <v>149</v>
      </c>
      <c r="C43" s="85"/>
      <c r="D43" s="85"/>
      <c r="E43" s="85"/>
      <c r="F43" s="85"/>
    </row>
    <row r="44" spans="1:6" ht="17.100000000000001" customHeight="1">
      <c r="A44" s="68"/>
      <c r="B44" s="85" t="s">
        <v>150</v>
      </c>
      <c r="C44" s="85"/>
      <c r="D44" s="85"/>
      <c r="E44" s="85"/>
      <c r="F44" s="85"/>
    </row>
    <row r="45" spans="1:6" ht="24" customHeight="1">
      <c r="A45" s="65" t="s">
        <v>48</v>
      </c>
      <c r="B45" s="65"/>
      <c r="C45" s="65"/>
      <c r="D45" s="65"/>
      <c r="E45" s="65"/>
      <c r="F45" s="65"/>
    </row>
    <row r="46" spans="1:6" ht="27" customHeight="1">
      <c r="A46" s="38" t="s">
        <v>49</v>
      </c>
      <c r="B46" s="66"/>
      <c r="C46" s="67"/>
      <c r="D46" s="38" t="s">
        <v>47</v>
      </c>
      <c r="E46" s="66"/>
      <c r="F46" s="67"/>
    </row>
    <row r="47" spans="1:6" ht="24" customHeight="1">
      <c r="A47" s="51" t="s">
        <v>50</v>
      </c>
      <c r="B47" s="52"/>
      <c r="C47" s="53"/>
      <c r="D47" s="36" t="s">
        <v>51</v>
      </c>
      <c r="E47" s="54">
        <f>B49+B50+B51+E49+E50+E51</f>
        <v>6400</v>
      </c>
      <c r="F47" s="55"/>
    </row>
    <row r="48" spans="1:6" ht="17.100000000000001" customHeight="1">
      <c r="A48" s="56" t="s">
        <v>49</v>
      </c>
      <c r="B48" s="31" t="s">
        <v>52</v>
      </c>
      <c r="C48" s="31" t="s">
        <v>53</v>
      </c>
      <c r="D48" s="56" t="s">
        <v>47</v>
      </c>
      <c r="E48" s="31" t="s">
        <v>54</v>
      </c>
      <c r="F48" s="31" t="s">
        <v>55</v>
      </c>
    </row>
    <row r="49" spans="1:6" ht="17.100000000000001" customHeight="1">
      <c r="A49" s="56"/>
      <c r="B49" s="32">
        <v>4200</v>
      </c>
      <c r="C49" s="32" t="s">
        <v>124</v>
      </c>
      <c r="D49" s="90"/>
      <c r="E49" s="32"/>
      <c r="F49" s="33"/>
    </row>
    <row r="50" spans="1:6" ht="17.100000000000001" customHeight="1">
      <c r="A50" s="56"/>
      <c r="B50" s="32">
        <v>2200</v>
      </c>
      <c r="C50" s="32" t="s">
        <v>125</v>
      </c>
      <c r="D50" s="90"/>
      <c r="E50" s="32"/>
      <c r="F50" s="33"/>
    </row>
    <row r="51" spans="1:6" ht="17.100000000000001" customHeight="1">
      <c r="A51" s="56"/>
      <c r="B51" s="32"/>
      <c r="C51" s="32"/>
      <c r="D51" s="90"/>
      <c r="E51" s="32"/>
      <c r="F51" s="33"/>
    </row>
    <row r="52" spans="1:6" ht="15" customHeight="1"/>
    <row r="53" spans="1:6" ht="15" customHeight="1">
      <c r="F53" s="35" t="s">
        <v>56</v>
      </c>
    </row>
    <row r="54" spans="1:6" ht="15" customHeight="1"/>
    <row r="55" spans="1:6" ht="15" customHeight="1"/>
    <row r="56" spans="1:6" ht="15" customHeight="1"/>
  </sheetData>
  <mergeCells count="43">
    <mergeCell ref="A1:F1"/>
    <mergeCell ref="A3:B3"/>
    <mergeCell ref="A10:F10"/>
    <mergeCell ref="A11:A15"/>
    <mergeCell ref="D12:D13"/>
    <mergeCell ref="D14:D15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24:A29"/>
    <mergeCell ref="E24:F24"/>
    <mergeCell ref="E25:F25"/>
    <mergeCell ref="E26:F26"/>
    <mergeCell ref="E27:F27"/>
    <mergeCell ref="E28:F28"/>
    <mergeCell ref="E29:F29"/>
    <mergeCell ref="A30:F30"/>
    <mergeCell ref="A31:A35"/>
    <mergeCell ref="D31:D35"/>
    <mergeCell ref="A36:F36"/>
    <mergeCell ref="A37:A41"/>
    <mergeCell ref="B37:F37"/>
    <mergeCell ref="B38:F38"/>
    <mergeCell ref="B39:F39"/>
    <mergeCell ref="B40:F40"/>
    <mergeCell ref="B41:F41"/>
    <mergeCell ref="A48:A51"/>
    <mergeCell ref="D48:D51"/>
    <mergeCell ref="A42:A44"/>
    <mergeCell ref="B42:F42"/>
    <mergeCell ref="B43:F43"/>
    <mergeCell ref="B44:F44"/>
    <mergeCell ref="A45:F45"/>
    <mergeCell ref="B46:C46"/>
    <mergeCell ref="E46:F46"/>
    <mergeCell ref="A47:C47"/>
    <mergeCell ref="E47:F47"/>
  </mergeCells>
  <phoneticPr fontId="3" type="noConversion"/>
  <pageMargins left="0.75000000000000011" right="0.75000000000000011" top="1" bottom="1" header="0.5" footer="0.5"/>
  <pageSetup paperSize="9" scale="60" orientation="portrait" horizontalDpi="4294967292" verticalDpi="4294967292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6"/>
  <sheetViews>
    <sheetView zoomScale="120" zoomScaleNormal="120" zoomScalePageLayoutView="120" workbookViewId="0">
      <selection activeCell="C11" sqref="C11"/>
    </sheetView>
  </sheetViews>
  <sheetFormatPr defaultColWidth="11.44140625" defaultRowHeight="17.25"/>
  <cols>
    <col min="1" max="1" width="12.77734375" customWidth="1"/>
    <col min="2" max="2" width="18.6640625" style="34" customWidth="1"/>
    <col min="3" max="3" width="27.77734375" style="34" customWidth="1"/>
    <col min="4" max="4" width="11.77734375" style="34" customWidth="1"/>
    <col min="5" max="5" width="18.44140625" style="34" customWidth="1"/>
    <col min="6" max="6" width="33.109375" style="35" customWidth="1"/>
    <col min="7" max="7" width="16.77734375" customWidth="1"/>
  </cols>
  <sheetData>
    <row r="1" spans="1:10" ht="36" customHeight="1">
      <c r="A1" s="77"/>
      <c r="B1" s="77"/>
      <c r="C1" s="77"/>
      <c r="D1" s="77"/>
      <c r="E1" s="77"/>
      <c r="F1" s="77"/>
    </row>
    <row r="2" spans="1:10" ht="20.100000000000001" customHeight="1">
      <c r="A2" s="41" t="s">
        <v>0</v>
      </c>
      <c r="B2" s="1" t="s">
        <v>114</v>
      </c>
      <c r="C2" s="2"/>
      <c r="D2" s="1"/>
      <c r="E2" s="3" t="s">
        <v>1</v>
      </c>
      <c r="F2" s="4"/>
      <c r="G2" s="5">
        <f>SUM(D4:D8)+SUM(F4:F8)</f>
        <v>1</v>
      </c>
    </row>
    <row r="3" spans="1:10" ht="24" customHeight="1">
      <c r="A3" s="78" t="s">
        <v>2</v>
      </c>
      <c r="B3" s="79"/>
      <c r="C3" s="6" t="s">
        <v>3</v>
      </c>
      <c r="D3" s="6" t="s">
        <v>4</v>
      </c>
      <c r="E3" s="6" t="s">
        <v>5</v>
      </c>
      <c r="F3" s="7" t="s">
        <v>4</v>
      </c>
    </row>
    <row r="4" spans="1:10" ht="17.100000000000001" customHeight="1">
      <c r="A4" s="41" t="s">
        <v>6</v>
      </c>
      <c r="B4" s="8">
        <v>637500</v>
      </c>
      <c r="C4" s="9" t="s">
        <v>7</v>
      </c>
      <c r="D4" s="10">
        <v>0.02</v>
      </c>
      <c r="E4" s="11" t="s">
        <v>8</v>
      </c>
      <c r="F4" s="10">
        <v>0.17</v>
      </c>
    </row>
    <row r="5" spans="1:10" ht="17.100000000000001" customHeight="1">
      <c r="A5" s="41" t="s">
        <v>9</v>
      </c>
      <c r="B5" s="12">
        <f>B6-B4</f>
        <v>1386000</v>
      </c>
      <c r="C5" s="11" t="s">
        <v>10</v>
      </c>
      <c r="D5" s="10">
        <v>0.06</v>
      </c>
      <c r="E5" s="11" t="s">
        <v>11</v>
      </c>
      <c r="F5" s="10">
        <v>0.06</v>
      </c>
      <c r="G5" s="13">
        <f>B7+B6</f>
        <v>48954500</v>
      </c>
    </row>
    <row r="6" spans="1:10" ht="17.100000000000001" customHeight="1">
      <c r="A6" s="41" t="s">
        <v>12</v>
      </c>
      <c r="B6" s="12">
        <v>2023500</v>
      </c>
      <c r="C6" s="9" t="s">
        <v>13</v>
      </c>
      <c r="D6" s="10">
        <v>0.12</v>
      </c>
      <c r="E6" s="11" t="s">
        <v>14</v>
      </c>
      <c r="F6" s="10">
        <v>0.13</v>
      </c>
      <c r="G6" s="14"/>
      <c r="H6" s="15"/>
    </row>
    <row r="7" spans="1:10" ht="17.100000000000001" customHeight="1">
      <c r="A7" s="41" t="s">
        <v>15</v>
      </c>
      <c r="B7" s="12">
        <v>46931000</v>
      </c>
      <c r="C7" s="11" t="s">
        <v>16</v>
      </c>
      <c r="D7" s="10">
        <v>0.14000000000000001</v>
      </c>
      <c r="E7" s="11" t="s">
        <v>102</v>
      </c>
      <c r="F7" s="10">
        <v>0.21</v>
      </c>
      <c r="G7" s="16"/>
    </row>
    <row r="8" spans="1:10" ht="17.100000000000001" customHeight="1">
      <c r="A8" s="41" t="s">
        <v>17</v>
      </c>
      <c r="B8" s="12">
        <v>60000000</v>
      </c>
      <c r="C8" s="9" t="s">
        <v>18</v>
      </c>
      <c r="D8" s="10">
        <v>0.09</v>
      </c>
      <c r="E8" s="11"/>
      <c r="F8" s="10"/>
    </row>
    <row r="9" spans="1:10" ht="17.100000000000001" customHeight="1">
      <c r="A9" s="41" t="s">
        <v>19</v>
      </c>
      <c r="B9" s="17">
        <f>B7/B8</f>
        <v>0.78218333333333334</v>
      </c>
      <c r="C9" s="9"/>
      <c r="D9" s="10"/>
      <c r="E9" s="11"/>
      <c r="F9" s="18"/>
    </row>
    <row r="10" spans="1:10" ht="27.95" customHeight="1">
      <c r="A10" s="65" t="s">
        <v>20</v>
      </c>
      <c r="B10" s="65"/>
      <c r="C10" s="65"/>
      <c r="D10" s="65"/>
      <c r="E10" s="65"/>
      <c r="F10" s="65"/>
    </row>
    <row r="11" spans="1:10" ht="17.100000000000001" customHeight="1">
      <c r="A11" s="71" t="s">
        <v>21</v>
      </c>
      <c r="B11" s="41" t="s">
        <v>22</v>
      </c>
      <c r="C11" s="41" t="s">
        <v>23</v>
      </c>
      <c r="D11" s="41" t="s">
        <v>24</v>
      </c>
      <c r="E11" s="41"/>
      <c r="F11" s="19" t="s">
        <v>25</v>
      </c>
    </row>
    <row r="12" spans="1:10" ht="17.100000000000001" customHeight="1">
      <c r="A12" s="71"/>
      <c r="B12" s="20" t="s">
        <v>108</v>
      </c>
      <c r="C12" s="4">
        <v>0</v>
      </c>
      <c r="D12" s="80" t="s">
        <v>26</v>
      </c>
      <c r="E12" s="20"/>
      <c r="F12" s="4"/>
      <c r="J12" s="21">
        <v>93050750</v>
      </c>
    </row>
    <row r="13" spans="1:10" ht="17.100000000000001" customHeight="1">
      <c r="A13" s="71"/>
      <c r="B13" s="20" t="s">
        <v>104</v>
      </c>
      <c r="C13" s="4">
        <v>2</v>
      </c>
      <c r="D13" s="80"/>
      <c r="E13" s="20"/>
      <c r="F13" s="4"/>
    </row>
    <row r="14" spans="1:10" ht="17.100000000000001" customHeight="1">
      <c r="A14" s="71"/>
      <c r="B14" s="20" t="s">
        <v>106</v>
      </c>
      <c r="C14" s="4">
        <v>4</v>
      </c>
      <c r="D14" s="80" t="s">
        <v>27</v>
      </c>
      <c r="E14" s="20"/>
      <c r="F14" s="22"/>
    </row>
    <row r="15" spans="1:10" ht="17.100000000000001" customHeight="1">
      <c r="A15" s="71"/>
      <c r="B15" s="20" t="s">
        <v>105</v>
      </c>
      <c r="C15" s="4">
        <v>4</v>
      </c>
      <c r="D15" s="80"/>
      <c r="E15" s="20"/>
      <c r="F15" s="22"/>
    </row>
    <row r="16" spans="1:10" ht="27.95" customHeight="1">
      <c r="A16" s="65"/>
      <c r="B16" s="65"/>
      <c r="C16" s="65"/>
      <c r="D16" s="65"/>
      <c r="E16" s="65"/>
      <c r="F16" s="65"/>
    </row>
    <row r="17" spans="1:6" ht="18.95" customHeight="1">
      <c r="A17" s="23"/>
      <c r="B17" s="41" t="s">
        <v>28</v>
      </c>
      <c r="C17" s="41" t="s">
        <v>29</v>
      </c>
      <c r="D17" s="41" t="s">
        <v>30</v>
      </c>
      <c r="E17" s="74" t="s">
        <v>31</v>
      </c>
      <c r="F17" s="75"/>
    </row>
    <row r="18" spans="1:6" ht="17.100000000000001" customHeight="1">
      <c r="A18" s="71" t="s">
        <v>32</v>
      </c>
      <c r="B18" s="24"/>
      <c r="C18" s="24"/>
      <c r="D18" s="25"/>
      <c r="E18" s="72"/>
      <c r="F18" s="73"/>
    </row>
    <row r="19" spans="1:6" ht="17.100000000000001" customHeight="1">
      <c r="A19" s="71"/>
      <c r="B19" s="24"/>
      <c r="C19" s="24"/>
      <c r="D19" s="25"/>
      <c r="E19" s="72"/>
      <c r="F19" s="73"/>
    </row>
    <row r="20" spans="1:6" ht="17.100000000000001" customHeight="1">
      <c r="A20" s="71"/>
      <c r="B20" s="24"/>
      <c r="C20" s="24"/>
      <c r="D20" s="25"/>
      <c r="E20" s="72"/>
      <c r="F20" s="73"/>
    </row>
    <row r="21" spans="1:6" ht="17.100000000000001" customHeight="1">
      <c r="A21" s="71"/>
      <c r="B21" s="24"/>
      <c r="C21" s="24"/>
      <c r="D21" s="25"/>
      <c r="E21" s="72"/>
      <c r="F21" s="73"/>
    </row>
    <row r="22" spans="1:6" ht="17.100000000000001" customHeight="1">
      <c r="A22" s="71"/>
      <c r="B22" s="24"/>
      <c r="C22" s="24"/>
      <c r="D22" s="25"/>
      <c r="E22" s="72"/>
      <c r="F22" s="73"/>
    </row>
    <row r="23" spans="1:6" ht="17.100000000000001" customHeight="1">
      <c r="A23" s="76"/>
      <c r="B23" s="24"/>
      <c r="C23" s="4"/>
      <c r="D23" s="25"/>
      <c r="E23" s="72"/>
      <c r="F23" s="73"/>
    </row>
    <row r="24" spans="1:6" ht="17.100000000000001" customHeight="1">
      <c r="A24" s="71" t="s">
        <v>33</v>
      </c>
      <c r="B24" s="24">
        <v>0.82638888888888884</v>
      </c>
      <c r="C24" s="24" t="s">
        <v>158</v>
      </c>
      <c r="D24" s="25">
        <v>7</v>
      </c>
      <c r="E24" s="72" t="s">
        <v>159</v>
      </c>
      <c r="F24" s="73"/>
    </row>
    <row r="25" spans="1:6" ht="17.100000000000001" customHeight="1">
      <c r="A25" s="71"/>
      <c r="B25" s="24"/>
      <c r="C25" s="24"/>
      <c r="D25" s="25"/>
      <c r="E25" s="72"/>
      <c r="F25" s="73"/>
    </row>
    <row r="26" spans="1:6" ht="17.100000000000001" customHeight="1">
      <c r="A26" s="71"/>
      <c r="B26" s="24"/>
      <c r="C26" s="24"/>
      <c r="D26" s="25"/>
      <c r="E26" s="72"/>
      <c r="F26" s="73"/>
    </row>
    <row r="27" spans="1:6" ht="17.100000000000001" customHeight="1">
      <c r="A27" s="71"/>
      <c r="B27" s="24"/>
      <c r="C27" s="24"/>
      <c r="D27" s="25"/>
      <c r="E27" s="72"/>
      <c r="F27" s="73"/>
    </row>
    <row r="28" spans="1:6" ht="17.100000000000001" customHeight="1">
      <c r="A28" s="71"/>
      <c r="B28" s="24"/>
      <c r="C28" s="24"/>
      <c r="D28" s="25"/>
      <c r="E28" s="72"/>
      <c r="F28" s="73"/>
    </row>
    <row r="29" spans="1:6" ht="17.100000000000001" customHeight="1">
      <c r="A29" s="71"/>
      <c r="B29" s="24"/>
      <c r="C29" s="24"/>
      <c r="D29" s="25"/>
      <c r="E29" s="72"/>
      <c r="F29" s="73"/>
    </row>
    <row r="30" spans="1:6" ht="26.1" customHeight="1">
      <c r="A30" s="65" t="s">
        <v>34</v>
      </c>
      <c r="B30" s="65"/>
      <c r="C30" s="65"/>
      <c r="D30" s="65"/>
      <c r="E30" s="65"/>
      <c r="F30" s="65"/>
    </row>
    <row r="31" spans="1:6" ht="17.100000000000001" customHeight="1">
      <c r="A31" s="57" t="s">
        <v>35</v>
      </c>
      <c r="B31" s="26" t="s">
        <v>36</v>
      </c>
      <c r="C31" s="27" t="s">
        <v>57</v>
      </c>
      <c r="D31" s="57" t="s">
        <v>37</v>
      </c>
      <c r="E31" s="41" t="s">
        <v>36</v>
      </c>
      <c r="F31" s="28" t="s">
        <v>122</v>
      </c>
    </row>
    <row r="32" spans="1:6" ht="17.100000000000001" customHeight="1">
      <c r="A32" s="68"/>
      <c r="B32" s="29" t="s">
        <v>38</v>
      </c>
      <c r="C32" s="27" t="s">
        <v>116</v>
      </c>
      <c r="D32" s="91"/>
      <c r="E32" s="19" t="s">
        <v>39</v>
      </c>
      <c r="F32" s="28" t="s">
        <v>156</v>
      </c>
    </row>
    <row r="33" spans="1:6" ht="17.100000000000001" customHeight="1">
      <c r="A33" s="68"/>
      <c r="B33" s="30" t="s">
        <v>40</v>
      </c>
      <c r="C33" s="27" t="s">
        <v>117</v>
      </c>
      <c r="D33" s="91"/>
      <c r="E33" s="19" t="s">
        <v>41</v>
      </c>
      <c r="F33" s="28" t="s">
        <v>157</v>
      </c>
    </row>
    <row r="34" spans="1:6" ht="17.100000000000001" customHeight="1">
      <c r="A34" s="58"/>
      <c r="B34" s="30" t="s">
        <v>42</v>
      </c>
      <c r="C34" s="27" t="s">
        <v>59</v>
      </c>
      <c r="D34" s="69"/>
      <c r="E34" s="19" t="s">
        <v>43</v>
      </c>
      <c r="F34" s="28"/>
    </row>
    <row r="35" spans="1:6" ht="17.100000000000001" customHeight="1">
      <c r="A35" s="59"/>
      <c r="B35" s="30" t="s">
        <v>44</v>
      </c>
      <c r="C35" s="27"/>
      <c r="D35" s="70"/>
      <c r="E35" s="19" t="s">
        <v>45</v>
      </c>
      <c r="F35" s="28"/>
    </row>
    <row r="36" spans="1:6" ht="27" customHeight="1">
      <c r="A36" s="65" t="s">
        <v>34</v>
      </c>
      <c r="B36" s="65"/>
      <c r="C36" s="65"/>
      <c r="D36" s="65"/>
      <c r="E36" s="65"/>
      <c r="F36" s="65"/>
    </row>
    <row r="37" spans="1:6" ht="17.100000000000001" customHeight="1">
      <c r="A37" s="57" t="s">
        <v>101</v>
      </c>
      <c r="B37" s="60" t="s">
        <v>118</v>
      </c>
      <c r="C37" s="61"/>
      <c r="D37" s="61"/>
      <c r="E37" s="61"/>
      <c r="F37" s="62"/>
    </row>
    <row r="38" spans="1:6" ht="17.100000000000001" customHeight="1">
      <c r="A38" s="68"/>
      <c r="B38" s="60" t="s">
        <v>119</v>
      </c>
      <c r="C38" s="61"/>
      <c r="D38" s="61"/>
      <c r="E38" s="61"/>
      <c r="F38" s="62"/>
    </row>
    <row r="39" spans="1:6" ht="17.100000000000001" customHeight="1">
      <c r="A39" s="68"/>
      <c r="B39" s="60" t="s">
        <v>120</v>
      </c>
      <c r="C39" s="63"/>
      <c r="D39" s="63"/>
      <c r="E39" s="63"/>
      <c r="F39" s="64"/>
    </row>
    <row r="40" spans="1:6" ht="17.100000000000001" customHeight="1">
      <c r="A40" s="68"/>
      <c r="B40" s="60" t="s">
        <v>121</v>
      </c>
      <c r="C40" s="61"/>
      <c r="D40" s="61"/>
      <c r="E40" s="61"/>
      <c r="F40" s="62"/>
    </row>
    <row r="41" spans="1:6" ht="17.100000000000001" customHeight="1">
      <c r="A41" s="81"/>
      <c r="B41" s="60" t="s">
        <v>123</v>
      </c>
      <c r="C41" s="61"/>
      <c r="D41" s="61"/>
      <c r="E41" s="61"/>
      <c r="F41" s="62"/>
    </row>
    <row r="42" spans="1:6" ht="17.100000000000001" customHeight="1">
      <c r="A42" s="57" t="s">
        <v>37</v>
      </c>
      <c r="B42" s="60" t="s">
        <v>151</v>
      </c>
      <c r="C42" s="61"/>
      <c r="D42" s="61"/>
      <c r="E42" s="61"/>
      <c r="F42" s="62"/>
    </row>
    <row r="43" spans="1:6" ht="17.100000000000001" customHeight="1">
      <c r="A43" s="68"/>
      <c r="B43" s="85" t="s">
        <v>152</v>
      </c>
      <c r="C43" s="85"/>
      <c r="D43" s="85"/>
      <c r="E43" s="85"/>
      <c r="F43" s="85"/>
    </row>
    <row r="44" spans="1:6" ht="17.100000000000001" customHeight="1">
      <c r="A44" s="68"/>
      <c r="B44" s="85" t="s">
        <v>160</v>
      </c>
      <c r="C44" s="85"/>
      <c r="D44" s="85"/>
      <c r="E44" s="85"/>
      <c r="F44" s="85"/>
    </row>
    <row r="45" spans="1:6" ht="24" customHeight="1">
      <c r="A45" s="65" t="s">
        <v>48</v>
      </c>
      <c r="B45" s="65"/>
      <c r="C45" s="65"/>
      <c r="D45" s="65"/>
      <c r="E45" s="65"/>
      <c r="F45" s="65"/>
    </row>
    <row r="46" spans="1:6" ht="27" customHeight="1">
      <c r="A46" s="40" t="s">
        <v>35</v>
      </c>
      <c r="B46" s="66"/>
      <c r="C46" s="67"/>
      <c r="D46" s="40" t="s">
        <v>37</v>
      </c>
      <c r="E46" s="66"/>
      <c r="F46" s="67"/>
    </row>
    <row r="47" spans="1:6" ht="24" customHeight="1">
      <c r="A47" s="51" t="s">
        <v>50</v>
      </c>
      <c r="B47" s="52"/>
      <c r="C47" s="53"/>
      <c r="D47" s="39" t="s">
        <v>51</v>
      </c>
      <c r="E47" s="54">
        <f>B49+B50+B51+E49+E50+E51</f>
        <v>0</v>
      </c>
      <c r="F47" s="55"/>
    </row>
    <row r="48" spans="1:6" ht="17.100000000000001" customHeight="1">
      <c r="A48" s="56" t="s">
        <v>35</v>
      </c>
      <c r="B48" s="31" t="s">
        <v>52</v>
      </c>
      <c r="C48" s="31" t="s">
        <v>53</v>
      </c>
      <c r="D48" s="56" t="s">
        <v>37</v>
      </c>
      <c r="E48" s="31" t="s">
        <v>54</v>
      </c>
      <c r="F48" s="31" t="s">
        <v>55</v>
      </c>
    </row>
    <row r="49" spans="1:6" ht="17.100000000000001" customHeight="1">
      <c r="A49" s="56"/>
      <c r="B49" s="32"/>
      <c r="C49" s="32"/>
      <c r="D49" s="90"/>
      <c r="E49" s="32"/>
      <c r="F49" s="33"/>
    </row>
    <row r="50" spans="1:6" ht="17.100000000000001" customHeight="1">
      <c r="A50" s="56"/>
      <c r="B50" s="32"/>
      <c r="C50" s="32"/>
      <c r="D50" s="90"/>
      <c r="E50" s="32"/>
      <c r="F50" s="33"/>
    </row>
    <row r="51" spans="1:6" ht="17.100000000000001" customHeight="1">
      <c r="A51" s="56"/>
      <c r="B51" s="32"/>
      <c r="C51" s="32"/>
      <c r="D51" s="90"/>
      <c r="E51" s="32"/>
      <c r="F51" s="33"/>
    </row>
    <row r="52" spans="1:6" ht="15" customHeight="1"/>
    <row r="53" spans="1:6" ht="15" customHeight="1">
      <c r="F53" s="35" t="s">
        <v>56</v>
      </c>
    </row>
    <row r="54" spans="1:6" ht="15" customHeight="1"/>
    <row r="55" spans="1:6" ht="15" customHeight="1"/>
    <row r="56" spans="1:6" ht="15" customHeight="1"/>
  </sheetData>
  <mergeCells count="43">
    <mergeCell ref="A48:A51"/>
    <mergeCell ref="D48:D51"/>
    <mergeCell ref="A42:A44"/>
    <mergeCell ref="B42:F42"/>
    <mergeCell ref="B43:F43"/>
    <mergeCell ref="B44:F44"/>
    <mergeCell ref="A45:F45"/>
    <mergeCell ref="B46:C46"/>
    <mergeCell ref="E46:F46"/>
    <mergeCell ref="A47:C47"/>
    <mergeCell ref="E47:F47"/>
    <mergeCell ref="A30:F30"/>
    <mergeCell ref="A31:A35"/>
    <mergeCell ref="D31:D35"/>
    <mergeCell ref="A36:F36"/>
    <mergeCell ref="A37:A41"/>
    <mergeCell ref="B37:F37"/>
    <mergeCell ref="B38:F38"/>
    <mergeCell ref="B39:F39"/>
    <mergeCell ref="B40:F40"/>
    <mergeCell ref="B41:F41"/>
    <mergeCell ref="A24:A29"/>
    <mergeCell ref="E24:F24"/>
    <mergeCell ref="E25:F25"/>
    <mergeCell ref="E26:F26"/>
    <mergeCell ref="E27:F27"/>
    <mergeCell ref="E28:F28"/>
    <mergeCell ref="E29:F29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1:F1"/>
    <mergeCell ref="A3:B3"/>
    <mergeCell ref="A10:F10"/>
    <mergeCell ref="A11:A15"/>
    <mergeCell ref="D12:D13"/>
    <mergeCell ref="D14:D15"/>
  </mergeCells>
  <phoneticPr fontId="3" type="noConversion"/>
  <pageMargins left="0.75000000000000011" right="0.75000000000000011" top="1" bottom="1" header="0.5" footer="0.5"/>
  <pageSetup paperSize="9" scale="60" orientation="portrait" horizontalDpi="4294967292" verticalDpi="4294967292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7"/>
  <sheetViews>
    <sheetView zoomScale="120" zoomScaleNormal="120" zoomScalePageLayoutView="120" workbookViewId="0">
      <selection activeCell="A16" sqref="A16:F16"/>
    </sheetView>
  </sheetViews>
  <sheetFormatPr defaultColWidth="11.44140625" defaultRowHeight="17.25"/>
  <cols>
    <col min="1" max="1" width="12.77734375" customWidth="1"/>
    <col min="2" max="2" width="18.6640625" style="34" customWidth="1"/>
    <col min="3" max="3" width="27.77734375" style="34" customWidth="1"/>
    <col min="4" max="4" width="11.77734375" style="34" customWidth="1"/>
    <col min="5" max="5" width="18.44140625" style="34" customWidth="1"/>
    <col min="6" max="6" width="33.109375" style="35" customWidth="1"/>
    <col min="7" max="7" width="16.77734375" customWidth="1"/>
  </cols>
  <sheetData>
    <row r="1" spans="1:10" ht="36" customHeight="1">
      <c r="A1" s="77"/>
      <c r="B1" s="77"/>
      <c r="C1" s="77"/>
      <c r="D1" s="77"/>
      <c r="E1" s="77"/>
      <c r="F1" s="77"/>
    </row>
    <row r="2" spans="1:10" ht="20.100000000000001" customHeight="1">
      <c r="A2" s="44" t="s">
        <v>0</v>
      </c>
      <c r="B2" s="1" t="s">
        <v>161</v>
      </c>
      <c r="C2" s="2"/>
      <c r="D2" s="1"/>
      <c r="E2" s="3" t="s">
        <v>1</v>
      </c>
      <c r="F2" s="4"/>
      <c r="G2" s="5">
        <f>SUM(D4:D8)+SUM(F4:F8)</f>
        <v>1</v>
      </c>
    </row>
    <row r="3" spans="1:10" ht="24" customHeight="1">
      <c r="A3" s="78" t="s">
        <v>2</v>
      </c>
      <c r="B3" s="79"/>
      <c r="C3" s="6" t="s">
        <v>3</v>
      </c>
      <c r="D3" s="6" t="s">
        <v>4</v>
      </c>
      <c r="E3" s="6" t="s">
        <v>5</v>
      </c>
      <c r="F3" s="7" t="s">
        <v>4</v>
      </c>
    </row>
    <row r="4" spans="1:10" ht="17.100000000000001" customHeight="1">
      <c r="A4" s="44" t="s">
        <v>6</v>
      </c>
      <c r="B4" s="8">
        <v>1015500</v>
      </c>
      <c r="C4" s="9" t="s">
        <v>7</v>
      </c>
      <c r="D4" s="10">
        <v>0.06</v>
      </c>
      <c r="E4" s="11" t="s">
        <v>8</v>
      </c>
      <c r="F4" s="10">
        <v>0.21</v>
      </c>
    </row>
    <row r="5" spans="1:10" ht="17.100000000000001" customHeight="1">
      <c r="A5" s="44" t="s">
        <v>9</v>
      </c>
      <c r="B5" s="12">
        <f>B6-B4</f>
        <v>945000</v>
      </c>
      <c r="C5" s="11" t="s">
        <v>10</v>
      </c>
      <c r="D5" s="10">
        <v>0.05</v>
      </c>
      <c r="E5" s="11" t="s">
        <v>11</v>
      </c>
      <c r="F5" s="10">
        <v>0.04</v>
      </c>
      <c r="G5" s="13">
        <f>B7+B6</f>
        <v>50852000</v>
      </c>
    </row>
    <row r="6" spans="1:10" ht="17.100000000000001" customHeight="1">
      <c r="A6" s="44" t="s">
        <v>12</v>
      </c>
      <c r="B6" s="12">
        <v>1960500</v>
      </c>
      <c r="C6" s="9" t="s">
        <v>13</v>
      </c>
      <c r="D6" s="10">
        <v>0.11</v>
      </c>
      <c r="E6" s="11" t="s">
        <v>14</v>
      </c>
      <c r="F6" s="10">
        <v>0</v>
      </c>
      <c r="G6" s="14"/>
      <c r="H6" s="15"/>
    </row>
    <row r="7" spans="1:10" ht="17.100000000000001" customHeight="1">
      <c r="A7" s="44" t="s">
        <v>15</v>
      </c>
      <c r="B7" s="12">
        <v>48891500</v>
      </c>
      <c r="C7" s="11" t="s">
        <v>16</v>
      </c>
      <c r="D7" s="10">
        <v>0.27</v>
      </c>
      <c r="E7" s="11" t="s">
        <v>102</v>
      </c>
      <c r="F7" s="10">
        <v>0.2</v>
      </c>
      <c r="G7" s="16"/>
    </row>
    <row r="8" spans="1:10" ht="17.100000000000001" customHeight="1">
      <c r="A8" s="44" t="s">
        <v>17</v>
      </c>
      <c r="B8" s="12">
        <v>60000000</v>
      </c>
      <c r="C8" s="9" t="s">
        <v>18</v>
      </c>
      <c r="D8" s="10">
        <v>0.06</v>
      </c>
      <c r="E8" s="11"/>
      <c r="F8" s="10"/>
    </row>
    <row r="9" spans="1:10" ht="17.100000000000001" customHeight="1">
      <c r="A9" s="44" t="s">
        <v>19</v>
      </c>
      <c r="B9" s="17">
        <f>B7/B8</f>
        <v>0.81485833333333335</v>
      </c>
      <c r="C9" s="9"/>
      <c r="D9" s="10"/>
      <c r="E9" s="11"/>
      <c r="F9" s="18"/>
    </row>
    <row r="10" spans="1:10" ht="27.95" customHeight="1">
      <c r="A10" s="65" t="s">
        <v>20</v>
      </c>
      <c r="B10" s="65"/>
      <c r="C10" s="65"/>
      <c r="D10" s="65"/>
      <c r="E10" s="65"/>
      <c r="F10" s="65"/>
    </row>
    <row r="11" spans="1:10" ht="17.100000000000001" customHeight="1">
      <c r="A11" s="71" t="s">
        <v>21</v>
      </c>
      <c r="B11" s="44" t="s">
        <v>22</v>
      </c>
      <c r="C11" s="44" t="s">
        <v>23</v>
      </c>
      <c r="D11" s="44" t="s">
        <v>24</v>
      </c>
      <c r="E11" s="44"/>
      <c r="F11" s="19" t="s">
        <v>25</v>
      </c>
    </row>
    <row r="12" spans="1:10" ht="17.100000000000001" customHeight="1">
      <c r="A12" s="71"/>
      <c r="B12" s="20" t="s">
        <v>108</v>
      </c>
      <c r="C12" s="4">
        <v>1</v>
      </c>
      <c r="D12" s="80" t="s">
        <v>26</v>
      </c>
      <c r="E12" s="20"/>
      <c r="F12" s="4"/>
      <c r="J12" s="21">
        <v>93050750</v>
      </c>
    </row>
    <row r="13" spans="1:10" ht="17.100000000000001" customHeight="1">
      <c r="A13" s="71"/>
      <c r="B13" s="20" t="s">
        <v>104</v>
      </c>
      <c r="C13" s="4">
        <v>2</v>
      </c>
      <c r="D13" s="80"/>
      <c r="E13" s="20"/>
      <c r="F13" s="4"/>
    </row>
    <row r="14" spans="1:10" ht="17.100000000000001" customHeight="1">
      <c r="A14" s="71"/>
      <c r="B14" s="20" t="s">
        <v>107</v>
      </c>
      <c r="C14" s="4">
        <v>1</v>
      </c>
      <c r="D14" s="80" t="s">
        <v>27</v>
      </c>
      <c r="E14" s="20"/>
      <c r="F14" s="22"/>
    </row>
    <row r="15" spans="1:10" ht="17.100000000000001" customHeight="1">
      <c r="A15" s="71"/>
      <c r="B15" s="20" t="s">
        <v>105</v>
      </c>
      <c r="C15" s="4">
        <v>6</v>
      </c>
      <c r="D15" s="80"/>
      <c r="E15" s="20"/>
      <c r="F15" s="22"/>
    </row>
    <row r="16" spans="1:10" ht="27.95" customHeight="1">
      <c r="A16" s="65"/>
      <c r="B16" s="65"/>
      <c r="C16" s="65"/>
      <c r="D16" s="65"/>
      <c r="E16" s="65"/>
      <c r="F16" s="65"/>
    </row>
    <row r="17" spans="1:6" ht="18.95" customHeight="1">
      <c r="A17" s="23"/>
      <c r="B17" s="44" t="s">
        <v>28</v>
      </c>
      <c r="C17" s="44" t="s">
        <v>29</v>
      </c>
      <c r="D17" s="44" t="s">
        <v>30</v>
      </c>
      <c r="E17" s="74" t="s">
        <v>31</v>
      </c>
      <c r="F17" s="75"/>
    </row>
    <row r="18" spans="1:6" ht="17.100000000000001" customHeight="1">
      <c r="A18" s="71" t="s">
        <v>32</v>
      </c>
      <c r="B18" s="24"/>
      <c r="C18" s="24"/>
      <c r="D18" s="25"/>
      <c r="E18" s="72"/>
      <c r="F18" s="73"/>
    </row>
    <row r="19" spans="1:6" ht="17.100000000000001" customHeight="1">
      <c r="A19" s="71"/>
      <c r="B19" s="24"/>
      <c r="C19" s="24"/>
      <c r="D19" s="25"/>
      <c r="E19" s="72"/>
      <c r="F19" s="73"/>
    </row>
    <row r="20" spans="1:6" ht="17.100000000000001" customHeight="1">
      <c r="A20" s="71"/>
      <c r="B20" s="24"/>
      <c r="C20" s="24"/>
      <c r="D20" s="25"/>
      <c r="E20" s="72"/>
      <c r="F20" s="73"/>
    </row>
    <row r="21" spans="1:6" ht="17.100000000000001" customHeight="1">
      <c r="A21" s="71"/>
      <c r="B21" s="24"/>
      <c r="C21" s="24"/>
      <c r="D21" s="25"/>
      <c r="E21" s="72"/>
      <c r="F21" s="73"/>
    </row>
    <row r="22" spans="1:6" ht="17.100000000000001" customHeight="1">
      <c r="A22" s="71"/>
      <c r="B22" s="24"/>
      <c r="C22" s="24"/>
      <c r="D22" s="25"/>
      <c r="E22" s="72"/>
      <c r="F22" s="73"/>
    </row>
    <row r="23" spans="1:6" ht="17.100000000000001" customHeight="1">
      <c r="A23" s="76"/>
      <c r="B23" s="24"/>
      <c r="C23" s="4"/>
      <c r="D23" s="25"/>
      <c r="E23" s="72"/>
      <c r="F23" s="73"/>
    </row>
    <row r="24" spans="1:6" ht="17.100000000000001" customHeight="1">
      <c r="A24" s="71" t="s">
        <v>33</v>
      </c>
      <c r="B24" s="24"/>
      <c r="C24" s="24"/>
      <c r="D24" s="25"/>
      <c r="E24" s="72"/>
      <c r="F24" s="73"/>
    </row>
    <row r="25" spans="1:6" ht="17.100000000000001" customHeight="1">
      <c r="A25" s="71"/>
      <c r="B25" s="24"/>
      <c r="C25" s="24"/>
      <c r="D25" s="25"/>
      <c r="E25" s="72"/>
      <c r="F25" s="73"/>
    </row>
    <row r="26" spans="1:6" ht="17.100000000000001" customHeight="1">
      <c r="A26" s="71"/>
      <c r="B26" s="24"/>
      <c r="C26" s="24"/>
      <c r="D26" s="25"/>
      <c r="E26" s="72"/>
      <c r="F26" s="73"/>
    </row>
    <row r="27" spans="1:6" ht="17.100000000000001" customHeight="1">
      <c r="A27" s="71"/>
      <c r="B27" s="24"/>
      <c r="C27" s="24"/>
      <c r="D27" s="25"/>
      <c r="E27" s="72"/>
      <c r="F27" s="73"/>
    </row>
    <row r="28" spans="1:6" ht="17.100000000000001" customHeight="1">
      <c r="A28" s="71"/>
      <c r="B28" s="24"/>
      <c r="C28" s="24"/>
      <c r="D28" s="25"/>
      <c r="E28" s="72"/>
      <c r="F28" s="73"/>
    </row>
    <row r="29" spans="1:6" ht="17.100000000000001" customHeight="1">
      <c r="A29" s="71"/>
      <c r="B29" s="24"/>
      <c r="C29" s="24"/>
      <c r="D29" s="25"/>
      <c r="E29" s="72"/>
      <c r="F29" s="73"/>
    </row>
    <row r="30" spans="1:6" ht="26.1" customHeight="1">
      <c r="A30" s="65" t="s">
        <v>34</v>
      </c>
      <c r="B30" s="65"/>
      <c r="C30" s="65"/>
      <c r="D30" s="65"/>
      <c r="E30" s="65"/>
      <c r="F30" s="65"/>
    </row>
    <row r="31" spans="1:6" ht="17.100000000000001" customHeight="1">
      <c r="A31" s="57" t="s">
        <v>35</v>
      </c>
      <c r="B31" s="26" t="s">
        <v>36</v>
      </c>
      <c r="C31" s="27" t="s">
        <v>126</v>
      </c>
      <c r="D31" s="57" t="s">
        <v>37</v>
      </c>
      <c r="E31" s="44" t="s">
        <v>36</v>
      </c>
      <c r="F31" s="28" t="s">
        <v>163</v>
      </c>
    </row>
    <row r="32" spans="1:6" ht="17.100000000000001" customHeight="1">
      <c r="A32" s="68"/>
      <c r="B32" s="29" t="s">
        <v>38</v>
      </c>
      <c r="C32" s="27" t="s">
        <v>97</v>
      </c>
      <c r="D32" s="91"/>
      <c r="E32" s="19" t="s">
        <v>39</v>
      </c>
      <c r="F32" s="28" t="s">
        <v>162</v>
      </c>
    </row>
    <row r="33" spans="1:6" ht="17.100000000000001" customHeight="1">
      <c r="A33" s="68"/>
      <c r="B33" s="30" t="s">
        <v>40</v>
      </c>
      <c r="C33" s="27" t="s">
        <v>58</v>
      </c>
      <c r="D33" s="91"/>
      <c r="E33" s="19" t="s">
        <v>41</v>
      </c>
      <c r="F33" s="28" t="s">
        <v>164</v>
      </c>
    </row>
    <row r="34" spans="1:6" ht="17.100000000000001" customHeight="1">
      <c r="A34" s="58"/>
      <c r="B34" s="30" t="s">
        <v>42</v>
      </c>
      <c r="C34" s="27" t="s">
        <v>59</v>
      </c>
      <c r="D34" s="69"/>
      <c r="E34" s="19" t="s">
        <v>43</v>
      </c>
      <c r="F34" s="28"/>
    </row>
    <row r="35" spans="1:6" ht="17.100000000000001" customHeight="1">
      <c r="A35" s="59"/>
      <c r="B35" s="30" t="s">
        <v>44</v>
      </c>
      <c r="C35" s="27" t="s">
        <v>127</v>
      </c>
      <c r="D35" s="70"/>
      <c r="E35" s="19" t="s">
        <v>45</v>
      </c>
      <c r="F35" s="28"/>
    </row>
    <row r="36" spans="1:6" ht="27" customHeight="1">
      <c r="A36" s="65" t="s">
        <v>34</v>
      </c>
      <c r="B36" s="65"/>
      <c r="C36" s="65"/>
      <c r="D36" s="65"/>
      <c r="E36" s="65"/>
      <c r="F36" s="65"/>
    </row>
    <row r="37" spans="1:6" ht="17.100000000000001" customHeight="1">
      <c r="A37" s="57" t="s">
        <v>101</v>
      </c>
      <c r="B37" s="60" t="s">
        <v>128</v>
      </c>
      <c r="C37" s="61"/>
      <c r="D37" s="61"/>
      <c r="E37" s="61"/>
      <c r="F37" s="62"/>
    </row>
    <row r="38" spans="1:6" ht="17.100000000000001" customHeight="1">
      <c r="A38" s="68"/>
      <c r="B38" s="60" t="s">
        <v>129</v>
      </c>
      <c r="C38" s="61"/>
      <c r="D38" s="61"/>
      <c r="E38" s="61"/>
      <c r="F38" s="62"/>
    </row>
    <row r="39" spans="1:6" ht="17.100000000000001" customHeight="1">
      <c r="A39" s="68"/>
      <c r="B39" s="60" t="s">
        <v>130</v>
      </c>
      <c r="C39" s="63"/>
      <c r="D39" s="63"/>
      <c r="E39" s="63"/>
      <c r="F39" s="64"/>
    </row>
    <row r="40" spans="1:6" ht="17.100000000000001" customHeight="1">
      <c r="A40" s="68"/>
      <c r="B40" s="60" t="s">
        <v>131</v>
      </c>
      <c r="C40" s="61"/>
      <c r="D40" s="61"/>
      <c r="E40" s="61"/>
      <c r="F40" s="62"/>
    </row>
    <row r="41" spans="1:6" ht="17.100000000000001" customHeight="1">
      <c r="A41" s="81"/>
      <c r="B41" s="60"/>
      <c r="C41" s="61"/>
      <c r="D41" s="61"/>
      <c r="E41" s="61"/>
      <c r="F41" s="62"/>
    </row>
    <row r="42" spans="1:6" ht="17.100000000000001" customHeight="1">
      <c r="A42" s="57" t="s">
        <v>37</v>
      </c>
      <c r="B42" s="60" t="s">
        <v>165</v>
      </c>
      <c r="C42" s="61"/>
      <c r="D42" s="61"/>
      <c r="E42" s="61"/>
      <c r="F42" s="62"/>
    </row>
    <row r="43" spans="1:6" ht="17.100000000000001" customHeight="1">
      <c r="A43" s="68"/>
      <c r="B43" s="85" t="s">
        <v>166</v>
      </c>
      <c r="C43" s="85"/>
      <c r="D43" s="85"/>
      <c r="E43" s="85"/>
      <c r="F43" s="85"/>
    </row>
    <row r="44" spans="1:6" ht="17.100000000000001" customHeight="1">
      <c r="A44" s="68"/>
      <c r="B44" s="85" t="s">
        <v>167</v>
      </c>
      <c r="C44" s="85"/>
      <c r="D44" s="85"/>
      <c r="E44" s="85"/>
      <c r="F44" s="85"/>
    </row>
    <row r="45" spans="1:6" ht="17.100000000000001" customHeight="1">
      <c r="A45" s="58"/>
      <c r="B45" s="60" t="s">
        <v>168</v>
      </c>
      <c r="C45" s="61"/>
      <c r="D45" s="61"/>
      <c r="E45" s="61"/>
      <c r="F45" s="62"/>
    </row>
    <row r="46" spans="1:6" ht="24" customHeight="1">
      <c r="A46" s="65" t="s">
        <v>48</v>
      </c>
      <c r="B46" s="65"/>
      <c r="C46" s="65"/>
      <c r="D46" s="65"/>
      <c r="E46" s="65"/>
      <c r="F46" s="65"/>
    </row>
    <row r="47" spans="1:6" ht="27" customHeight="1">
      <c r="A47" s="43" t="s">
        <v>35</v>
      </c>
      <c r="B47" s="66"/>
      <c r="C47" s="67"/>
      <c r="D47" s="43" t="s">
        <v>37</v>
      </c>
      <c r="E47" s="66"/>
      <c r="F47" s="67"/>
    </row>
    <row r="48" spans="1:6" ht="24" customHeight="1">
      <c r="A48" s="51" t="s">
        <v>50</v>
      </c>
      <c r="B48" s="52"/>
      <c r="C48" s="53"/>
      <c r="D48" s="42" t="s">
        <v>51</v>
      </c>
      <c r="E48" s="54">
        <f>B50+B51+B52+E50+E51+E52</f>
        <v>0</v>
      </c>
      <c r="F48" s="55"/>
    </row>
    <row r="49" spans="1:6" ht="17.100000000000001" customHeight="1">
      <c r="A49" s="56" t="s">
        <v>35</v>
      </c>
      <c r="B49" s="31" t="s">
        <v>52</v>
      </c>
      <c r="C49" s="31" t="s">
        <v>53</v>
      </c>
      <c r="D49" s="56" t="s">
        <v>37</v>
      </c>
      <c r="E49" s="31" t="s">
        <v>54</v>
      </c>
      <c r="F49" s="31" t="s">
        <v>55</v>
      </c>
    </row>
    <row r="50" spans="1:6" ht="17.100000000000001" customHeight="1">
      <c r="A50" s="56"/>
      <c r="B50" s="32"/>
      <c r="C50" s="32"/>
      <c r="D50" s="90"/>
      <c r="E50" s="32"/>
      <c r="F50" s="33"/>
    </row>
    <row r="51" spans="1:6" ht="17.100000000000001" customHeight="1">
      <c r="A51" s="56"/>
      <c r="B51" s="32"/>
      <c r="C51" s="32"/>
      <c r="D51" s="90"/>
      <c r="E51" s="32"/>
      <c r="F51" s="33"/>
    </row>
    <row r="52" spans="1:6" ht="17.100000000000001" customHeight="1">
      <c r="A52" s="56"/>
      <c r="B52" s="32"/>
      <c r="C52" s="32"/>
      <c r="D52" s="90"/>
      <c r="E52" s="32"/>
      <c r="F52" s="33"/>
    </row>
    <row r="53" spans="1:6" ht="15" customHeight="1"/>
    <row r="54" spans="1:6" ht="15" customHeight="1">
      <c r="F54" s="35" t="s">
        <v>56</v>
      </c>
    </row>
    <row r="55" spans="1:6" ht="15" customHeight="1"/>
    <row r="56" spans="1:6" ht="15" customHeight="1"/>
    <row r="57" spans="1:6" ht="15" customHeight="1"/>
  </sheetData>
  <mergeCells count="44">
    <mergeCell ref="A49:A52"/>
    <mergeCell ref="D49:D52"/>
    <mergeCell ref="A42:A45"/>
    <mergeCell ref="B42:F42"/>
    <mergeCell ref="B43:F43"/>
    <mergeCell ref="B44:F44"/>
    <mergeCell ref="B45:F45"/>
    <mergeCell ref="A46:F46"/>
    <mergeCell ref="B47:C47"/>
    <mergeCell ref="E47:F47"/>
    <mergeCell ref="A48:C48"/>
    <mergeCell ref="E48:F48"/>
    <mergeCell ref="A30:F30"/>
    <mergeCell ref="A31:A35"/>
    <mergeCell ref="D31:D35"/>
    <mergeCell ref="A36:F36"/>
    <mergeCell ref="A37:A41"/>
    <mergeCell ref="B37:F37"/>
    <mergeCell ref="B38:F38"/>
    <mergeCell ref="B39:F39"/>
    <mergeCell ref="B40:F40"/>
    <mergeCell ref="B41:F41"/>
    <mergeCell ref="A24:A29"/>
    <mergeCell ref="E24:F24"/>
    <mergeCell ref="E25:F25"/>
    <mergeCell ref="E26:F26"/>
    <mergeCell ref="E27:F27"/>
    <mergeCell ref="E28:F28"/>
    <mergeCell ref="E29:F29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1:F1"/>
    <mergeCell ref="A3:B3"/>
    <mergeCell ref="A10:F10"/>
    <mergeCell ref="A11:A15"/>
    <mergeCell ref="D12:D13"/>
    <mergeCell ref="D14:D15"/>
  </mergeCells>
  <phoneticPr fontId="3" type="noConversion"/>
  <pageMargins left="0.75000000000000011" right="0.75000000000000011" top="1" bottom="1" header="0.5" footer="0.5"/>
  <pageSetup paperSize="9" scale="60" orientation="portrait" horizontalDpi="4294967292" verticalDpi="4294967292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0"/>
  <sheetViews>
    <sheetView zoomScale="120" zoomScaleNormal="120" zoomScalePageLayoutView="120" workbookViewId="0">
      <selection activeCell="B45" sqref="B45:F45"/>
    </sheetView>
  </sheetViews>
  <sheetFormatPr defaultColWidth="11.44140625" defaultRowHeight="17.25"/>
  <cols>
    <col min="1" max="1" width="12.77734375" customWidth="1"/>
    <col min="2" max="2" width="18.6640625" style="34" customWidth="1"/>
    <col min="3" max="3" width="27.77734375" style="34" customWidth="1"/>
    <col min="4" max="4" width="11.77734375" style="34" customWidth="1"/>
    <col min="5" max="5" width="18.44140625" style="34" customWidth="1"/>
    <col min="6" max="6" width="33.109375" style="35" customWidth="1"/>
    <col min="7" max="7" width="16.77734375" customWidth="1"/>
  </cols>
  <sheetData>
    <row r="1" spans="1:10" ht="36" customHeight="1">
      <c r="A1" s="77"/>
      <c r="B1" s="77"/>
      <c r="C1" s="77"/>
      <c r="D1" s="77"/>
      <c r="E1" s="77"/>
      <c r="F1" s="77"/>
    </row>
    <row r="2" spans="1:10" ht="20.100000000000001" customHeight="1">
      <c r="A2" s="46" t="s">
        <v>0</v>
      </c>
      <c r="B2" s="1" t="s">
        <v>169</v>
      </c>
      <c r="C2" s="2"/>
      <c r="D2" s="1"/>
      <c r="E2" s="3" t="s">
        <v>1</v>
      </c>
      <c r="F2" s="4"/>
      <c r="G2" s="5">
        <f>SUM(D4:D8)+SUM(F4:F8)</f>
        <v>1</v>
      </c>
    </row>
    <row r="3" spans="1:10" ht="24" customHeight="1">
      <c r="A3" s="78" t="s">
        <v>2</v>
      </c>
      <c r="B3" s="79"/>
      <c r="C3" s="6" t="s">
        <v>3</v>
      </c>
      <c r="D3" s="6" t="s">
        <v>4</v>
      </c>
      <c r="E3" s="6" t="s">
        <v>5</v>
      </c>
      <c r="F3" s="7" t="s">
        <v>4</v>
      </c>
    </row>
    <row r="4" spans="1:10" ht="17.100000000000001" customHeight="1">
      <c r="A4" s="46" t="s">
        <v>6</v>
      </c>
      <c r="B4" s="8">
        <v>611500</v>
      </c>
      <c r="C4" s="9" t="s">
        <v>7</v>
      </c>
      <c r="D4" s="10">
        <v>0.03</v>
      </c>
      <c r="E4" s="11" t="s">
        <v>8</v>
      </c>
      <c r="F4" s="10">
        <v>0.1</v>
      </c>
    </row>
    <row r="5" spans="1:10" ht="17.100000000000001" customHeight="1">
      <c r="A5" s="46" t="s">
        <v>9</v>
      </c>
      <c r="B5" s="12">
        <f>B6-B4</f>
        <v>777000</v>
      </c>
      <c r="C5" s="11" t="s">
        <v>10</v>
      </c>
      <c r="D5" s="10">
        <v>0.05</v>
      </c>
      <c r="E5" s="11" t="s">
        <v>11</v>
      </c>
      <c r="F5" s="10">
        <v>0.14000000000000001</v>
      </c>
      <c r="G5" s="13">
        <f>B7+B6</f>
        <v>51668500</v>
      </c>
    </row>
    <row r="6" spans="1:10" ht="17.100000000000001" customHeight="1">
      <c r="A6" s="46" t="s">
        <v>12</v>
      </c>
      <c r="B6" s="12">
        <v>1388500</v>
      </c>
      <c r="C6" s="9" t="s">
        <v>13</v>
      </c>
      <c r="D6" s="10">
        <v>0.12</v>
      </c>
      <c r="E6" s="11" t="s">
        <v>14</v>
      </c>
      <c r="F6" s="10">
        <v>0.12</v>
      </c>
      <c r="G6" s="14"/>
      <c r="H6" s="15"/>
    </row>
    <row r="7" spans="1:10" ht="17.100000000000001" customHeight="1">
      <c r="A7" s="46" t="s">
        <v>15</v>
      </c>
      <c r="B7" s="12">
        <v>50280000</v>
      </c>
      <c r="C7" s="11" t="s">
        <v>16</v>
      </c>
      <c r="D7" s="10">
        <v>0.22</v>
      </c>
      <c r="E7" s="11" t="s">
        <v>102</v>
      </c>
      <c r="F7" s="10">
        <v>0.19</v>
      </c>
      <c r="G7" s="16"/>
    </row>
    <row r="8" spans="1:10" ht="17.100000000000001" customHeight="1">
      <c r="A8" s="46" t="s">
        <v>17</v>
      </c>
      <c r="B8" s="12">
        <v>60000000</v>
      </c>
      <c r="C8" s="9" t="s">
        <v>18</v>
      </c>
      <c r="D8" s="10">
        <v>0.03</v>
      </c>
      <c r="E8" s="11"/>
      <c r="F8" s="10"/>
    </row>
    <row r="9" spans="1:10" ht="17.100000000000001" customHeight="1">
      <c r="A9" s="46" t="s">
        <v>19</v>
      </c>
      <c r="B9" s="17">
        <f>B7/B8</f>
        <v>0.83799999999999997</v>
      </c>
      <c r="C9" s="9"/>
      <c r="D9" s="10"/>
      <c r="E9" s="11"/>
      <c r="F9" s="18"/>
    </row>
    <row r="10" spans="1:10" ht="27.95" customHeight="1">
      <c r="A10" s="65" t="s">
        <v>20</v>
      </c>
      <c r="B10" s="65"/>
      <c r="C10" s="65"/>
      <c r="D10" s="65"/>
      <c r="E10" s="65"/>
      <c r="F10" s="65"/>
    </row>
    <row r="11" spans="1:10" ht="17.100000000000001" customHeight="1">
      <c r="A11" s="71" t="s">
        <v>21</v>
      </c>
      <c r="B11" s="46" t="s">
        <v>22</v>
      </c>
      <c r="C11" s="46" t="s">
        <v>23</v>
      </c>
      <c r="D11" s="46" t="s">
        <v>24</v>
      </c>
      <c r="E11" s="46"/>
      <c r="F11" s="19" t="s">
        <v>25</v>
      </c>
    </row>
    <row r="12" spans="1:10" ht="17.100000000000001" customHeight="1">
      <c r="A12" s="71"/>
      <c r="B12" s="20" t="s">
        <v>108</v>
      </c>
      <c r="C12" s="4">
        <v>0</v>
      </c>
      <c r="D12" s="80" t="s">
        <v>26</v>
      </c>
      <c r="E12" s="20"/>
      <c r="F12" s="4"/>
      <c r="J12" s="21">
        <v>93050750</v>
      </c>
    </row>
    <row r="13" spans="1:10" ht="17.100000000000001" customHeight="1">
      <c r="A13" s="71"/>
      <c r="B13" s="20" t="s">
        <v>104</v>
      </c>
      <c r="C13" s="4">
        <v>0</v>
      </c>
      <c r="D13" s="80"/>
      <c r="E13" s="20"/>
      <c r="F13" s="4"/>
    </row>
    <row r="14" spans="1:10" ht="17.100000000000001" customHeight="1">
      <c r="A14" s="71"/>
      <c r="B14" s="20" t="s">
        <v>107</v>
      </c>
      <c r="C14" s="4">
        <v>0</v>
      </c>
      <c r="D14" s="80" t="s">
        <v>27</v>
      </c>
      <c r="E14" s="20"/>
      <c r="F14" s="22"/>
    </row>
    <row r="15" spans="1:10" ht="17.100000000000001" customHeight="1">
      <c r="A15" s="71"/>
      <c r="B15" s="20" t="s">
        <v>105</v>
      </c>
      <c r="C15" s="4">
        <v>1</v>
      </c>
      <c r="D15" s="80"/>
      <c r="E15" s="20"/>
      <c r="F15" s="22"/>
    </row>
    <row r="16" spans="1:10" ht="27.95" customHeight="1">
      <c r="A16" s="65"/>
      <c r="B16" s="65"/>
      <c r="C16" s="65"/>
      <c r="D16" s="65"/>
      <c r="E16" s="65"/>
      <c r="F16" s="65"/>
    </row>
    <row r="17" spans="1:6" ht="18.95" customHeight="1">
      <c r="A17" s="23"/>
      <c r="B17" s="46" t="s">
        <v>28</v>
      </c>
      <c r="C17" s="46" t="s">
        <v>29</v>
      </c>
      <c r="D17" s="46" t="s">
        <v>30</v>
      </c>
      <c r="E17" s="74" t="s">
        <v>31</v>
      </c>
      <c r="F17" s="75"/>
    </row>
    <row r="18" spans="1:6" ht="17.100000000000001" customHeight="1">
      <c r="A18" s="71" t="s">
        <v>32</v>
      </c>
      <c r="B18" s="24"/>
      <c r="C18" s="24"/>
      <c r="D18" s="25"/>
      <c r="E18" s="72"/>
      <c r="F18" s="73"/>
    </row>
    <row r="19" spans="1:6" ht="17.100000000000001" customHeight="1">
      <c r="A19" s="71"/>
      <c r="B19" s="24"/>
      <c r="C19" s="24"/>
      <c r="D19" s="25"/>
      <c r="E19" s="72"/>
      <c r="F19" s="73"/>
    </row>
    <row r="20" spans="1:6" ht="17.100000000000001" customHeight="1">
      <c r="A20" s="71"/>
      <c r="B20" s="24"/>
      <c r="C20" s="24"/>
      <c r="D20" s="25"/>
      <c r="E20" s="72"/>
      <c r="F20" s="73"/>
    </row>
    <row r="21" spans="1:6" ht="17.100000000000001" customHeight="1">
      <c r="A21" s="71"/>
      <c r="B21" s="24"/>
      <c r="C21" s="24"/>
      <c r="D21" s="25"/>
      <c r="E21" s="72"/>
      <c r="F21" s="73"/>
    </row>
    <row r="22" spans="1:6" ht="17.100000000000001" customHeight="1">
      <c r="A22" s="71"/>
      <c r="B22" s="24"/>
      <c r="C22" s="24"/>
      <c r="D22" s="25"/>
      <c r="E22" s="72"/>
      <c r="F22" s="73"/>
    </row>
    <row r="23" spans="1:6" ht="17.100000000000001" customHeight="1">
      <c r="A23" s="76"/>
      <c r="B23" s="24"/>
      <c r="C23" s="4"/>
      <c r="D23" s="25"/>
      <c r="E23" s="72"/>
      <c r="F23" s="73"/>
    </row>
    <row r="24" spans="1:6" ht="17.100000000000001" customHeight="1">
      <c r="A24" s="71" t="s">
        <v>33</v>
      </c>
      <c r="B24" s="24"/>
      <c r="C24" s="24"/>
      <c r="D24" s="25"/>
      <c r="E24" s="72"/>
      <c r="F24" s="73"/>
    </row>
    <row r="25" spans="1:6" ht="17.100000000000001" customHeight="1">
      <c r="A25" s="71"/>
      <c r="B25" s="24"/>
      <c r="C25" s="24"/>
      <c r="D25" s="25"/>
      <c r="E25" s="72"/>
      <c r="F25" s="73"/>
    </row>
    <row r="26" spans="1:6" ht="17.100000000000001" customHeight="1">
      <c r="A26" s="71"/>
      <c r="B26" s="24"/>
      <c r="C26" s="24"/>
      <c r="D26" s="25"/>
      <c r="E26" s="72"/>
      <c r="F26" s="73"/>
    </row>
    <row r="27" spans="1:6" ht="17.100000000000001" customHeight="1">
      <c r="A27" s="71"/>
      <c r="B27" s="24"/>
      <c r="C27" s="24"/>
      <c r="D27" s="25"/>
      <c r="E27" s="72"/>
      <c r="F27" s="73"/>
    </row>
    <row r="28" spans="1:6" ht="17.100000000000001" customHeight="1">
      <c r="A28" s="71"/>
      <c r="B28" s="24"/>
      <c r="C28" s="24"/>
      <c r="D28" s="25"/>
      <c r="E28" s="72"/>
      <c r="F28" s="73"/>
    </row>
    <row r="29" spans="1:6" ht="17.100000000000001" customHeight="1">
      <c r="A29" s="71"/>
      <c r="B29" s="24"/>
      <c r="C29" s="24"/>
      <c r="D29" s="25"/>
      <c r="E29" s="72"/>
      <c r="F29" s="73"/>
    </row>
    <row r="30" spans="1:6" ht="26.1" customHeight="1">
      <c r="A30" s="65" t="s">
        <v>34</v>
      </c>
      <c r="B30" s="65"/>
      <c r="C30" s="65"/>
      <c r="D30" s="65"/>
      <c r="E30" s="65"/>
      <c r="F30" s="65"/>
    </row>
    <row r="31" spans="1:6" ht="17.100000000000001" customHeight="1">
      <c r="A31" s="57" t="s">
        <v>35</v>
      </c>
      <c r="B31" s="26" t="s">
        <v>36</v>
      </c>
      <c r="C31" s="27" t="s">
        <v>132</v>
      </c>
      <c r="D31" s="57" t="s">
        <v>37</v>
      </c>
      <c r="E31" s="46" t="s">
        <v>36</v>
      </c>
      <c r="F31" s="28" t="s">
        <v>122</v>
      </c>
    </row>
    <row r="32" spans="1:6" ht="17.100000000000001" customHeight="1">
      <c r="A32" s="68"/>
      <c r="B32" s="29" t="s">
        <v>38</v>
      </c>
      <c r="C32" s="27" t="s">
        <v>97</v>
      </c>
      <c r="D32" s="91"/>
      <c r="E32" s="19" t="s">
        <v>39</v>
      </c>
      <c r="F32" s="28"/>
    </row>
    <row r="33" spans="1:6" ht="17.100000000000001" customHeight="1">
      <c r="A33" s="68"/>
      <c r="B33" s="30" t="s">
        <v>40</v>
      </c>
      <c r="C33" s="27" t="s">
        <v>58</v>
      </c>
      <c r="D33" s="91"/>
      <c r="E33" s="19" t="s">
        <v>41</v>
      </c>
      <c r="F33" s="28"/>
    </row>
    <row r="34" spans="1:6" ht="17.100000000000001" customHeight="1">
      <c r="A34" s="58"/>
      <c r="B34" s="30" t="s">
        <v>42</v>
      </c>
      <c r="C34" s="27" t="s">
        <v>133</v>
      </c>
      <c r="D34" s="69"/>
      <c r="E34" s="19" t="s">
        <v>43</v>
      </c>
      <c r="F34" s="28"/>
    </row>
    <row r="35" spans="1:6" ht="17.100000000000001" customHeight="1">
      <c r="A35" s="59"/>
      <c r="B35" s="30" t="s">
        <v>44</v>
      </c>
      <c r="C35" s="27" t="s">
        <v>127</v>
      </c>
      <c r="D35" s="70"/>
      <c r="E35" s="19" t="s">
        <v>45</v>
      </c>
      <c r="F35" s="28"/>
    </row>
    <row r="36" spans="1:6" ht="27" customHeight="1">
      <c r="A36" s="65" t="s">
        <v>34</v>
      </c>
      <c r="B36" s="65"/>
      <c r="C36" s="65"/>
      <c r="D36" s="65"/>
      <c r="E36" s="65"/>
      <c r="F36" s="65"/>
    </row>
    <row r="37" spans="1:6" ht="17.100000000000001" customHeight="1">
      <c r="A37" s="57" t="s">
        <v>101</v>
      </c>
      <c r="B37" s="60" t="s">
        <v>134</v>
      </c>
      <c r="C37" s="61"/>
      <c r="D37" s="61"/>
      <c r="E37" s="61"/>
      <c r="F37" s="62"/>
    </row>
    <row r="38" spans="1:6" ht="17.100000000000001" customHeight="1">
      <c r="A38" s="68"/>
      <c r="B38" s="60" t="s">
        <v>135</v>
      </c>
      <c r="C38" s="61"/>
      <c r="D38" s="61"/>
      <c r="E38" s="61"/>
      <c r="F38" s="62"/>
    </row>
    <row r="39" spans="1:6" ht="17.100000000000001" customHeight="1">
      <c r="A39" s="68"/>
      <c r="B39" s="60" t="s">
        <v>136</v>
      </c>
      <c r="C39" s="63"/>
      <c r="D39" s="63"/>
      <c r="E39" s="63"/>
      <c r="F39" s="64"/>
    </row>
    <row r="40" spans="1:6" ht="17.100000000000001" customHeight="1">
      <c r="A40" s="68"/>
      <c r="B40" s="60"/>
      <c r="C40" s="61"/>
      <c r="D40" s="61"/>
      <c r="E40" s="61"/>
      <c r="F40" s="62"/>
    </row>
    <row r="41" spans="1:6" ht="17.100000000000001" customHeight="1">
      <c r="A41" s="81"/>
      <c r="B41" s="60"/>
      <c r="C41" s="61"/>
      <c r="D41" s="61"/>
      <c r="E41" s="61"/>
      <c r="F41" s="62"/>
    </row>
    <row r="42" spans="1:6" ht="17.100000000000001" customHeight="1">
      <c r="A42" s="57" t="s">
        <v>37</v>
      </c>
      <c r="B42" s="60" t="s">
        <v>170</v>
      </c>
      <c r="C42" s="61"/>
      <c r="D42" s="61"/>
      <c r="E42" s="61"/>
      <c r="F42" s="62"/>
    </row>
    <row r="43" spans="1:6" ht="17.100000000000001" customHeight="1">
      <c r="A43" s="68"/>
      <c r="B43" s="85" t="s">
        <v>171</v>
      </c>
      <c r="C43" s="85"/>
      <c r="D43" s="85"/>
      <c r="E43" s="85"/>
      <c r="F43" s="85"/>
    </row>
    <row r="44" spans="1:6" ht="17.100000000000001" customHeight="1">
      <c r="A44" s="68"/>
      <c r="B44" s="85" t="s">
        <v>172</v>
      </c>
      <c r="C44" s="85"/>
      <c r="D44" s="85"/>
      <c r="E44" s="85"/>
      <c r="F44" s="85"/>
    </row>
    <row r="45" spans="1:6" ht="17.100000000000001" customHeight="1">
      <c r="A45" s="58"/>
      <c r="B45" s="86"/>
      <c r="C45" s="87"/>
      <c r="D45" s="87"/>
      <c r="E45" s="87"/>
      <c r="F45" s="88"/>
    </row>
    <row r="46" spans="1:6" ht="17.100000000000001" customHeight="1">
      <c r="A46" s="58"/>
      <c r="B46" s="92"/>
      <c r="C46" s="92"/>
      <c r="D46" s="92"/>
      <c r="E46" s="92"/>
      <c r="F46" s="92"/>
    </row>
    <row r="47" spans="1:6" ht="17.100000000000001" customHeight="1">
      <c r="A47" s="58"/>
      <c r="B47" s="92"/>
      <c r="C47" s="92"/>
      <c r="D47" s="92"/>
      <c r="E47" s="92"/>
      <c r="F47" s="92"/>
    </row>
    <row r="48" spans="1:6" ht="17.100000000000001" customHeight="1">
      <c r="A48" s="59"/>
      <c r="B48" s="92"/>
      <c r="C48" s="92"/>
      <c r="D48" s="92"/>
      <c r="E48" s="92"/>
      <c r="F48" s="92"/>
    </row>
    <row r="49" spans="1:6" ht="24" customHeight="1">
      <c r="A49" s="65" t="s">
        <v>48</v>
      </c>
      <c r="B49" s="65"/>
      <c r="C49" s="65"/>
      <c r="D49" s="65"/>
      <c r="E49" s="65"/>
      <c r="F49" s="65"/>
    </row>
    <row r="50" spans="1:6" ht="27" customHeight="1">
      <c r="A50" s="47" t="s">
        <v>35</v>
      </c>
      <c r="B50" s="66"/>
      <c r="C50" s="67"/>
      <c r="D50" s="47" t="s">
        <v>37</v>
      </c>
      <c r="E50" s="66"/>
      <c r="F50" s="67"/>
    </row>
    <row r="51" spans="1:6" ht="24" customHeight="1">
      <c r="A51" s="51" t="s">
        <v>50</v>
      </c>
      <c r="B51" s="52"/>
      <c r="C51" s="53"/>
      <c r="D51" s="45" t="s">
        <v>51</v>
      </c>
      <c r="E51" s="54">
        <f>B53+B54+B55+E53+E54+E55</f>
        <v>0</v>
      </c>
      <c r="F51" s="55"/>
    </row>
    <row r="52" spans="1:6" ht="17.100000000000001" customHeight="1">
      <c r="A52" s="56" t="s">
        <v>35</v>
      </c>
      <c r="B52" s="31" t="s">
        <v>52</v>
      </c>
      <c r="C52" s="31" t="s">
        <v>53</v>
      </c>
      <c r="D52" s="56" t="s">
        <v>37</v>
      </c>
      <c r="E52" s="31" t="s">
        <v>54</v>
      </c>
      <c r="F52" s="31" t="s">
        <v>55</v>
      </c>
    </row>
    <row r="53" spans="1:6" ht="17.100000000000001" customHeight="1">
      <c r="A53" s="56"/>
      <c r="B53" s="32"/>
      <c r="C53" s="32"/>
      <c r="D53" s="90"/>
      <c r="E53" s="32"/>
      <c r="F53" s="33"/>
    </row>
    <row r="54" spans="1:6" ht="17.100000000000001" customHeight="1">
      <c r="A54" s="56"/>
      <c r="B54" s="32"/>
      <c r="C54" s="32"/>
      <c r="D54" s="90"/>
      <c r="E54" s="32"/>
      <c r="F54" s="33"/>
    </row>
    <row r="55" spans="1:6" ht="17.100000000000001" customHeight="1">
      <c r="A55" s="56"/>
      <c r="B55" s="32"/>
      <c r="C55" s="32"/>
      <c r="D55" s="90"/>
      <c r="E55" s="32"/>
      <c r="F55" s="33"/>
    </row>
    <row r="56" spans="1:6" ht="15" customHeight="1"/>
    <row r="57" spans="1:6" ht="15" customHeight="1">
      <c r="F57" s="35" t="s">
        <v>56</v>
      </c>
    </row>
    <row r="58" spans="1:6" ht="15" customHeight="1"/>
    <row r="59" spans="1:6" ht="15" customHeight="1"/>
    <row r="60" spans="1:6" ht="15" customHeight="1"/>
  </sheetData>
  <mergeCells count="47">
    <mergeCell ref="A1:F1"/>
    <mergeCell ref="A3:B3"/>
    <mergeCell ref="A10:F10"/>
    <mergeCell ref="A11:A15"/>
    <mergeCell ref="D12:D13"/>
    <mergeCell ref="D14:D15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24:A29"/>
    <mergeCell ref="E24:F24"/>
    <mergeCell ref="E25:F25"/>
    <mergeCell ref="E26:F26"/>
    <mergeCell ref="E27:F27"/>
    <mergeCell ref="E28:F28"/>
    <mergeCell ref="E29:F29"/>
    <mergeCell ref="A30:F30"/>
    <mergeCell ref="A31:A35"/>
    <mergeCell ref="D31:D35"/>
    <mergeCell ref="A36:F36"/>
    <mergeCell ref="A37:A41"/>
    <mergeCell ref="B37:F37"/>
    <mergeCell ref="B38:F38"/>
    <mergeCell ref="B39:F39"/>
    <mergeCell ref="B40:F40"/>
    <mergeCell ref="B41:F41"/>
    <mergeCell ref="A52:A55"/>
    <mergeCell ref="D52:D55"/>
    <mergeCell ref="A42:A48"/>
    <mergeCell ref="B42:F42"/>
    <mergeCell ref="B43:F43"/>
    <mergeCell ref="B44:F44"/>
    <mergeCell ref="B45:F45"/>
    <mergeCell ref="B46:F46"/>
    <mergeCell ref="B47:F47"/>
    <mergeCell ref="B48:F48"/>
    <mergeCell ref="A49:F49"/>
    <mergeCell ref="B50:C50"/>
    <mergeCell ref="E50:F50"/>
    <mergeCell ref="A51:C51"/>
    <mergeCell ref="E51:F51"/>
  </mergeCells>
  <phoneticPr fontId="3" type="noConversion"/>
  <pageMargins left="0.75000000000000011" right="0.75000000000000011" top="1" bottom="1" header="0.5" footer="0.5"/>
  <pageSetup paperSize="9" scale="60" orientation="portrait" horizontalDpi="4294967292" verticalDpi="4294967292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0"/>
  <sheetViews>
    <sheetView zoomScale="120" zoomScaleNormal="120" zoomScalePageLayoutView="120" workbookViewId="0">
      <selection activeCell="B44" sqref="B44:F44"/>
    </sheetView>
  </sheetViews>
  <sheetFormatPr defaultColWidth="11.44140625" defaultRowHeight="17.25"/>
  <cols>
    <col min="1" max="1" width="12.77734375" customWidth="1"/>
    <col min="2" max="2" width="18.6640625" style="34" customWidth="1"/>
    <col min="3" max="3" width="27.77734375" style="34" customWidth="1"/>
    <col min="4" max="4" width="11.77734375" style="34" customWidth="1"/>
    <col min="5" max="5" width="18.44140625" style="34" customWidth="1"/>
    <col min="6" max="6" width="33.109375" style="35" customWidth="1"/>
    <col min="7" max="7" width="16.77734375" customWidth="1"/>
  </cols>
  <sheetData>
    <row r="1" spans="1:10" ht="36" customHeight="1">
      <c r="A1" s="77"/>
      <c r="B1" s="77"/>
      <c r="C1" s="77"/>
      <c r="D1" s="77"/>
      <c r="E1" s="77"/>
      <c r="F1" s="77"/>
    </row>
    <row r="2" spans="1:10" ht="20.100000000000001" customHeight="1">
      <c r="A2" s="50" t="s">
        <v>0</v>
      </c>
      <c r="B2" s="1" t="s">
        <v>173</v>
      </c>
      <c r="C2" s="2"/>
      <c r="D2" s="1"/>
      <c r="E2" s="3" t="s">
        <v>1</v>
      </c>
      <c r="F2" s="4"/>
      <c r="G2" s="5">
        <f>SUM(D4:D8)+SUM(F4:F8)</f>
        <v>1</v>
      </c>
    </row>
    <row r="3" spans="1:10" ht="24" customHeight="1">
      <c r="A3" s="78" t="s">
        <v>2</v>
      </c>
      <c r="B3" s="79"/>
      <c r="C3" s="6" t="s">
        <v>3</v>
      </c>
      <c r="D3" s="6" t="s">
        <v>4</v>
      </c>
      <c r="E3" s="6" t="s">
        <v>5</v>
      </c>
      <c r="F3" s="7" t="s">
        <v>4</v>
      </c>
    </row>
    <row r="4" spans="1:10" ht="17.100000000000001" customHeight="1">
      <c r="A4" s="50" t="s">
        <v>6</v>
      </c>
      <c r="B4" s="8">
        <v>560000</v>
      </c>
      <c r="C4" s="9" t="s">
        <v>7</v>
      </c>
      <c r="D4" s="10">
        <v>0.05</v>
      </c>
      <c r="E4" s="11" t="s">
        <v>8</v>
      </c>
      <c r="F4" s="10">
        <v>7.0000000000000007E-2</v>
      </c>
    </row>
    <row r="5" spans="1:10" ht="17.100000000000001" customHeight="1">
      <c r="A5" s="50" t="s">
        <v>9</v>
      </c>
      <c r="B5" s="12">
        <f>B6-B4</f>
        <v>1680500</v>
      </c>
      <c r="C5" s="11" t="s">
        <v>10</v>
      </c>
      <c r="D5" s="10">
        <v>0.06</v>
      </c>
      <c r="E5" s="11" t="s">
        <v>11</v>
      </c>
      <c r="F5" s="10">
        <v>0.12</v>
      </c>
      <c r="G5" s="13">
        <f>B7+B6</f>
        <v>54761000</v>
      </c>
    </row>
    <row r="6" spans="1:10" ht="17.100000000000001" customHeight="1">
      <c r="A6" s="50" t="s">
        <v>12</v>
      </c>
      <c r="B6" s="12">
        <v>2240500</v>
      </c>
      <c r="C6" s="9" t="s">
        <v>13</v>
      </c>
      <c r="D6" s="10">
        <v>0.13</v>
      </c>
      <c r="E6" s="11" t="s">
        <v>14</v>
      </c>
      <c r="F6" s="10">
        <v>0</v>
      </c>
      <c r="G6" s="14"/>
      <c r="H6" s="15"/>
    </row>
    <row r="7" spans="1:10" ht="17.100000000000001" customHeight="1">
      <c r="A7" s="50" t="s">
        <v>15</v>
      </c>
      <c r="B7" s="12">
        <v>52520500</v>
      </c>
      <c r="C7" s="11" t="s">
        <v>16</v>
      </c>
      <c r="D7" s="10">
        <v>0.26</v>
      </c>
      <c r="E7" s="11" t="s">
        <v>102</v>
      </c>
      <c r="F7" s="10">
        <v>0.24</v>
      </c>
      <c r="G7" s="16"/>
    </row>
    <row r="8" spans="1:10" ht="17.100000000000001" customHeight="1">
      <c r="A8" s="50" t="s">
        <v>17</v>
      </c>
      <c r="B8" s="12">
        <v>60000000</v>
      </c>
      <c r="C8" s="9" t="s">
        <v>18</v>
      </c>
      <c r="D8" s="10">
        <v>7.0000000000000007E-2</v>
      </c>
      <c r="E8" s="11"/>
      <c r="F8" s="10"/>
    </row>
    <row r="9" spans="1:10" ht="17.100000000000001" customHeight="1">
      <c r="A9" s="50" t="s">
        <v>19</v>
      </c>
      <c r="B9" s="17">
        <f>B7/B8</f>
        <v>0.87534166666666668</v>
      </c>
      <c r="C9" s="9"/>
      <c r="D9" s="10"/>
      <c r="E9" s="11"/>
      <c r="F9" s="18"/>
    </row>
    <row r="10" spans="1:10" ht="27.95" customHeight="1">
      <c r="A10" s="65" t="s">
        <v>20</v>
      </c>
      <c r="B10" s="65"/>
      <c r="C10" s="65"/>
      <c r="D10" s="65"/>
      <c r="E10" s="65"/>
      <c r="F10" s="65"/>
    </row>
    <row r="11" spans="1:10" ht="17.100000000000001" customHeight="1">
      <c r="A11" s="71" t="s">
        <v>21</v>
      </c>
      <c r="B11" s="50" t="s">
        <v>22</v>
      </c>
      <c r="C11" s="50" t="s">
        <v>23</v>
      </c>
      <c r="D11" s="50" t="s">
        <v>24</v>
      </c>
      <c r="E11" s="50"/>
      <c r="F11" s="19" t="s">
        <v>25</v>
      </c>
    </row>
    <row r="12" spans="1:10" ht="17.100000000000001" customHeight="1">
      <c r="A12" s="71"/>
      <c r="B12" s="20" t="s">
        <v>108</v>
      </c>
      <c r="C12" s="4">
        <v>1</v>
      </c>
      <c r="D12" s="80" t="s">
        <v>26</v>
      </c>
      <c r="E12" s="20"/>
      <c r="F12" s="4"/>
      <c r="J12" s="21">
        <v>93050750</v>
      </c>
    </row>
    <row r="13" spans="1:10" ht="17.100000000000001" customHeight="1">
      <c r="A13" s="71"/>
      <c r="B13" s="20" t="s">
        <v>104</v>
      </c>
      <c r="C13" s="4">
        <v>1</v>
      </c>
      <c r="D13" s="80"/>
      <c r="E13" s="20"/>
      <c r="F13" s="4"/>
    </row>
    <row r="14" spans="1:10" ht="17.100000000000001" customHeight="1">
      <c r="A14" s="71"/>
      <c r="B14" s="20" t="s">
        <v>106</v>
      </c>
      <c r="C14" s="4">
        <v>5</v>
      </c>
      <c r="D14" s="80" t="s">
        <v>27</v>
      </c>
      <c r="E14" s="20"/>
      <c r="F14" s="22"/>
    </row>
    <row r="15" spans="1:10" ht="17.100000000000001" customHeight="1">
      <c r="A15" s="71"/>
      <c r="B15" s="20" t="s">
        <v>105</v>
      </c>
      <c r="C15" s="4">
        <v>6</v>
      </c>
      <c r="D15" s="80"/>
      <c r="E15" s="20"/>
      <c r="F15" s="22"/>
    </row>
    <row r="16" spans="1:10" ht="27.95" customHeight="1">
      <c r="A16" s="65"/>
      <c r="B16" s="65"/>
      <c r="C16" s="65"/>
      <c r="D16" s="65"/>
      <c r="E16" s="65"/>
      <c r="F16" s="65"/>
    </row>
    <row r="17" spans="1:6" ht="18.95" customHeight="1">
      <c r="A17" s="23"/>
      <c r="B17" s="50" t="s">
        <v>28</v>
      </c>
      <c r="C17" s="50" t="s">
        <v>29</v>
      </c>
      <c r="D17" s="50" t="s">
        <v>30</v>
      </c>
      <c r="E17" s="74" t="s">
        <v>31</v>
      </c>
      <c r="F17" s="75"/>
    </row>
    <row r="18" spans="1:6" ht="17.100000000000001" customHeight="1">
      <c r="A18" s="71" t="s">
        <v>32</v>
      </c>
      <c r="B18" s="24">
        <v>0.5</v>
      </c>
      <c r="C18" s="24" t="s">
        <v>176</v>
      </c>
      <c r="D18" s="25">
        <v>6</v>
      </c>
      <c r="E18" s="72"/>
      <c r="F18" s="73"/>
    </row>
    <row r="19" spans="1:6" ht="17.100000000000001" customHeight="1">
      <c r="A19" s="71"/>
      <c r="B19" s="24">
        <v>0.5</v>
      </c>
      <c r="C19" s="24" t="s">
        <v>177</v>
      </c>
      <c r="D19" s="25" t="s">
        <v>178</v>
      </c>
      <c r="E19" s="72"/>
      <c r="F19" s="73"/>
    </row>
    <row r="20" spans="1:6" ht="17.100000000000001" customHeight="1">
      <c r="A20" s="71"/>
      <c r="B20" s="24"/>
      <c r="C20" s="24"/>
      <c r="D20" s="25"/>
      <c r="E20" s="72"/>
      <c r="F20" s="73"/>
    </row>
    <row r="21" spans="1:6" ht="17.100000000000001" customHeight="1">
      <c r="A21" s="71"/>
      <c r="B21" s="24"/>
      <c r="C21" s="24"/>
      <c r="D21" s="25"/>
      <c r="E21" s="72"/>
      <c r="F21" s="73"/>
    </row>
    <row r="22" spans="1:6" ht="17.100000000000001" customHeight="1">
      <c r="A22" s="71"/>
      <c r="B22" s="24"/>
      <c r="C22" s="24"/>
      <c r="D22" s="25"/>
      <c r="E22" s="72"/>
      <c r="F22" s="73"/>
    </row>
    <row r="23" spans="1:6" ht="17.100000000000001" customHeight="1">
      <c r="A23" s="76"/>
      <c r="B23" s="24"/>
      <c r="C23" s="4"/>
      <c r="D23" s="25"/>
      <c r="E23" s="72"/>
      <c r="F23" s="73"/>
    </row>
    <row r="24" spans="1:6" ht="17.100000000000001" customHeight="1">
      <c r="A24" s="71" t="s">
        <v>33</v>
      </c>
      <c r="B24" s="24">
        <v>0.77083333333333337</v>
      </c>
      <c r="C24" s="24" t="s">
        <v>179</v>
      </c>
      <c r="D24" s="25">
        <v>5</v>
      </c>
      <c r="E24" s="72"/>
      <c r="F24" s="73"/>
    </row>
    <row r="25" spans="1:6" ht="17.100000000000001" customHeight="1">
      <c r="A25" s="71"/>
      <c r="B25" s="24">
        <v>0.75</v>
      </c>
      <c r="C25" s="24" t="s">
        <v>180</v>
      </c>
      <c r="D25" s="25" t="s">
        <v>181</v>
      </c>
      <c r="E25" s="72"/>
      <c r="F25" s="73"/>
    </row>
    <row r="26" spans="1:6" ht="17.100000000000001" customHeight="1">
      <c r="A26" s="71"/>
      <c r="B26" s="24"/>
      <c r="C26" s="24"/>
      <c r="D26" s="25"/>
      <c r="E26" s="72"/>
      <c r="F26" s="73"/>
    </row>
    <row r="27" spans="1:6" ht="17.100000000000001" customHeight="1">
      <c r="A27" s="71"/>
      <c r="B27" s="24"/>
      <c r="C27" s="24"/>
      <c r="D27" s="25"/>
      <c r="E27" s="72"/>
      <c r="F27" s="73"/>
    </row>
    <row r="28" spans="1:6" ht="17.100000000000001" customHeight="1">
      <c r="A28" s="71"/>
      <c r="B28" s="24"/>
      <c r="C28" s="24"/>
      <c r="D28" s="25"/>
      <c r="E28" s="72"/>
      <c r="F28" s="73"/>
    </row>
    <row r="29" spans="1:6" ht="17.100000000000001" customHeight="1">
      <c r="A29" s="71"/>
      <c r="B29" s="24"/>
      <c r="C29" s="24"/>
      <c r="D29" s="25"/>
      <c r="E29" s="72"/>
      <c r="F29" s="73"/>
    </row>
    <row r="30" spans="1:6" ht="26.1" customHeight="1">
      <c r="A30" s="65" t="s">
        <v>34</v>
      </c>
      <c r="B30" s="65"/>
      <c r="C30" s="65"/>
      <c r="D30" s="65"/>
      <c r="E30" s="65"/>
      <c r="F30" s="65"/>
    </row>
    <row r="31" spans="1:6" ht="17.100000000000001" customHeight="1">
      <c r="A31" s="57" t="s">
        <v>35</v>
      </c>
      <c r="B31" s="26" t="s">
        <v>36</v>
      </c>
      <c r="C31" s="27" t="s">
        <v>137</v>
      </c>
      <c r="D31" s="57" t="s">
        <v>37</v>
      </c>
      <c r="E31" s="50" t="s">
        <v>36</v>
      </c>
      <c r="F31" s="28" t="s">
        <v>162</v>
      </c>
    </row>
    <row r="32" spans="1:6" ht="17.100000000000001" customHeight="1">
      <c r="A32" s="68"/>
      <c r="B32" s="29" t="s">
        <v>38</v>
      </c>
      <c r="C32" s="27" t="s">
        <v>97</v>
      </c>
      <c r="D32" s="91"/>
      <c r="E32" s="19" t="s">
        <v>39</v>
      </c>
      <c r="F32" s="28" t="s">
        <v>174</v>
      </c>
    </row>
    <row r="33" spans="1:6" ht="17.100000000000001" customHeight="1">
      <c r="A33" s="68"/>
      <c r="B33" s="30" t="s">
        <v>40</v>
      </c>
      <c r="C33" s="27" t="s">
        <v>58</v>
      </c>
      <c r="D33" s="91"/>
      <c r="E33" s="19" t="s">
        <v>41</v>
      </c>
      <c r="F33" s="28" t="s">
        <v>175</v>
      </c>
    </row>
    <row r="34" spans="1:6" ht="17.100000000000001" customHeight="1">
      <c r="A34" s="58"/>
      <c r="B34" s="30" t="s">
        <v>42</v>
      </c>
      <c r="C34" s="27" t="s">
        <v>133</v>
      </c>
      <c r="D34" s="69"/>
      <c r="E34" s="19" t="s">
        <v>43</v>
      </c>
      <c r="F34" s="28"/>
    </row>
    <row r="35" spans="1:6" ht="17.100000000000001" customHeight="1">
      <c r="A35" s="59"/>
      <c r="B35" s="30" t="s">
        <v>44</v>
      </c>
      <c r="C35" s="27"/>
      <c r="D35" s="70"/>
      <c r="E35" s="19" t="s">
        <v>45</v>
      </c>
      <c r="F35" s="28"/>
    </row>
    <row r="36" spans="1:6" ht="27" customHeight="1">
      <c r="A36" s="65" t="s">
        <v>34</v>
      </c>
      <c r="B36" s="65"/>
      <c r="C36" s="65"/>
      <c r="D36" s="65"/>
      <c r="E36" s="65"/>
      <c r="F36" s="65"/>
    </row>
    <row r="37" spans="1:6" ht="17.100000000000001" customHeight="1">
      <c r="A37" s="57" t="s">
        <v>101</v>
      </c>
      <c r="B37" s="60" t="s">
        <v>138</v>
      </c>
      <c r="C37" s="61"/>
      <c r="D37" s="61"/>
      <c r="E37" s="61"/>
      <c r="F37" s="62"/>
    </row>
    <row r="38" spans="1:6" ht="17.100000000000001" customHeight="1">
      <c r="A38" s="68"/>
      <c r="B38" s="60" t="s">
        <v>139</v>
      </c>
      <c r="C38" s="61"/>
      <c r="D38" s="61"/>
      <c r="E38" s="61"/>
      <c r="F38" s="62"/>
    </row>
    <row r="39" spans="1:6" ht="17.100000000000001" customHeight="1">
      <c r="A39" s="68"/>
      <c r="B39" s="60"/>
      <c r="C39" s="63"/>
      <c r="D39" s="63"/>
      <c r="E39" s="63"/>
      <c r="F39" s="64"/>
    </row>
    <row r="40" spans="1:6" ht="17.100000000000001" customHeight="1">
      <c r="A40" s="68"/>
      <c r="B40" s="60"/>
      <c r="C40" s="61"/>
      <c r="D40" s="61"/>
      <c r="E40" s="61"/>
      <c r="F40" s="62"/>
    </row>
    <row r="41" spans="1:6" ht="17.100000000000001" customHeight="1">
      <c r="A41" s="81"/>
      <c r="B41" s="60"/>
      <c r="C41" s="61"/>
      <c r="D41" s="61"/>
      <c r="E41" s="61"/>
      <c r="F41" s="62"/>
    </row>
    <row r="42" spans="1:6" ht="17.100000000000001" customHeight="1">
      <c r="A42" s="57" t="s">
        <v>37</v>
      </c>
      <c r="B42" s="60" t="s">
        <v>182</v>
      </c>
      <c r="C42" s="61"/>
      <c r="D42" s="61"/>
      <c r="E42" s="61"/>
      <c r="F42" s="62"/>
    </row>
    <row r="43" spans="1:6" ht="17.100000000000001" customHeight="1">
      <c r="A43" s="68"/>
      <c r="B43" s="85" t="s">
        <v>183</v>
      </c>
      <c r="C43" s="85"/>
      <c r="D43" s="85"/>
      <c r="E43" s="85"/>
      <c r="F43" s="85"/>
    </row>
    <row r="44" spans="1:6" ht="17.100000000000001" customHeight="1">
      <c r="A44" s="68"/>
      <c r="B44" s="85" t="s">
        <v>184</v>
      </c>
      <c r="C44" s="85"/>
      <c r="D44" s="85"/>
      <c r="E44" s="85"/>
      <c r="F44" s="85"/>
    </row>
    <row r="45" spans="1:6" ht="17.100000000000001" customHeight="1">
      <c r="A45" s="58"/>
      <c r="B45" s="86"/>
      <c r="C45" s="87"/>
      <c r="D45" s="87"/>
      <c r="E45" s="87"/>
      <c r="F45" s="88"/>
    </row>
    <row r="46" spans="1:6" ht="17.100000000000001" customHeight="1">
      <c r="A46" s="58"/>
      <c r="B46" s="92"/>
      <c r="C46" s="92"/>
      <c r="D46" s="92"/>
      <c r="E46" s="92"/>
      <c r="F46" s="92"/>
    </row>
    <row r="47" spans="1:6" ht="17.100000000000001" customHeight="1">
      <c r="A47" s="58"/>
      <c r="B47" s="92"/>
      <c r="C47" s="92"/>
      <c r="D47" s="92"/>
      <c r="E47" s="92"/>
      <c r="F47" s="92"/>
    </row>
    <row r="48" spans="1:6" ht="17.100000000000001" customHeight="1">
      <c r="A48" s="59"/>
      <c r="B48" s="92"/>
      <c r="C48" s="92"/>
      <c r="D48" s="92"/>
      <c r="E48" s="92"/>
      <c r="F48" s="92"/>
    </row>
    <row r="49" spans="1:6" ht="24" customHeight="1">
      <c r="A49" s="65" t="s">
        <v>48</v>
      </c>
      <c r="B49" s="65"/>
      <c r="C49" s="65"/>
      <c r="D49" s="65"/>
      <c r="E49" s="65"/>
      <c r="F49" s="65"/>
    </row>
    <row r="50" spans="1:6" ht="27" customHeight="1">
      <c r="A50" s="49" t="s">
        <v>35</v>
      </c>
      <c r="B50" s="66"/>
      <c r="C50" s="67"/>
      <c r="D50" s="49" t="s">
        <v>37</v>
      </c>
      <c r="E50" s="66"/>
      <c r="F50" s="67"/>
    </row>
    <row r="51" spans="1:6" ht="24" customHeight="1">
      <c r="A51" s="51" t="s">
        <v>50</v>
      </c>
      <c r="B51" s="52"/>
      <c r="C51" s="53"/>
      <c r="D51" s="48" t="s">
        <v>51</v>
      </c>
      <c r="E51" s="54">
        <f>B53+B54+B55+E53+E54+E55</f>
        <v>0</v>
      </c>
      <c r="F51" s="55"/>
    </row>
    <row r="52" spans="1:6" ht="17.100000000000001" customHeight="1">
      <c r="A52" s="56" t="s">
        <v>35</v>
      </c>
      <c r="B52" s="31" t="s">
        <v>52</v>
      </c>
      <c r="C52" s="31" t="s">
        <v>53</v>
      </c>
      <c r="D52" s="56" t="s">
        <v>37</v>
      </c>
      <c r="E52" s="31" t="s">
        <v>54</v>
      </c>
      <c r="F52" s="31" t="s">
        <v>55</v>
      </c>
    </row>
    <row r="53" spans="1:6" ht="17.100000000000001" customHeight="1">
      <c r="A53" s="56"/>
      <c r="B53" s="32"/>
      <c r="C53" s="32"/>
      <c r="D53" s="90"/>
      <c r="E53" s="32"/>
      <c r="F53" s="33"/>
    </row>
    <row r="54" spans="1:6" ht="17.100000000000001" customHeight="1">
      <c r="A54" s="56"/>
      <c r="B54" s="32"/>
      <c r="C54" s="32"/>
      <c r="D54" s="90"/>
      <c r="E54" s="32"/>
      <c r="F54" s="33"/>
    </row>
    <row r="55" spans="1:6" ht="17.100000000000001" customHeight="1">
      <c r="A55" s="56"/>
      <c r="B55" s="32"/>
      <c r="C55" s="32"/>
      <c r="D55" s="90"/>
      <c r="E55" s="32"/>
      <c r="F55" s="33"/>
    </row>
    <row r="56" spans="1:6" ht="15" customHeight="1"/>
    <row r="57" spans="1:6" ht="15" customHeight="1">
      <c r="F57" s="35" t="s">
        <v>56</v>
      </c>
    </row>
    <row r="58" spans="1:6" ht="15" customHeight="1"/>
    <row r="59" spans="1:6" ht="15" customHeight="1"/>
    <row r="60" spans="1:6" ht="15" customHeight="1"/>
  </sheetData>
  <mergeCells count="47">
    <mergeCell ref="A52:A55"/>
    <mergeCell ref="D52:D55"/>
    <mergeCell ref="A42:A48"/>
    <mergeCell ref="B42:F42"/>
    <mergeCell ref="B43:F43"/>
    <mergeCell ref="B44:F44"/>
    <mergeCell ref="B45:F45"/>
    <mergeCell ref="B46:F46"/>
    <mergeCell ref="B47:F47"/>
    <mergeCell ref="B48:F48"/>
    <mergeCell ref="A49:F49"/>
    <mergeCell ref="B50:C50"/>
    <mergeCell ref="E50:F50"/>
    <mergeCell ref="A51:C51"/>
    <mergeCell ref="E51:F51"/>
    <mergeCell ref="A30:F30"/>
    <mergeCell ref="A31:A35"/>
    <mergeCell ref="D31:D35"/>
    <mergeCell ref="A36:F36"/>
    <mergeCell ref="A37:A41"/>
    <mergeCell ref="B37:F37"/>
    <mergeCell ref="B38:F38"/>
    <mergeCell ref="B39:F39"/>
    <mergeCell ref="B40:F40"/>
    <mergeCell ref="B41:F41"/>
    <mergeCell ref="A24:A29"/>
    <mergeCell ref="E24:F24"/>
    <mergeCell ref="E25:F25"/>
    <mergeCell ref="E26:F26"/>
    <mergeCell ref="E27:F27"/>
    <mergeCell ref="E28:F28"/>
    <mergeCell ref="E29:F29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1:F1"/>
    <mergeCell ref="A3:B3"/>
    <mergeCell ref="A10:F10"/>
    <mergeCell ref="A11:A15"/>
    <mergeCell ref="D12:D13"/>
    <mergeCell ref="D14:D15"/>
  </mergeCells>
  <phoneticPr fontId="3" type="noConversion"/>
  <pageMargins left="0.75000000000000011" right="0.75000000000000011" top="1" bottom="1" header="0.5" footer="0.5"/>
  <pageSetup paperSize="9" scale="60" orientation="portrait" horizontalDpi="4294967292" verticalDpi="4294967292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7"/>
  <sheetViews>
    <sheetView zoomScale="120" zoomScaleNormal="120" zoomScalePageLayoutView="120" workbookViewId="0">
      <selection activeCell="C9" sqref="C9"/>
    </sheetView>
  </sheetViews>
  <sheetFormatPr defaultColWidth="11.44140625" defaultRowHeight="17.25"/>
  <cols>
    <col min="1" max="1" width="12.77734375" customWidth="1"/>
    <col min="2" max="2" width="18.6640625" style="34" customWidth="1"/>
    <col min="3" max="3" width="27.77734375" style="34" customWidth="1"/>
    <col min="4" max="4" width="11.77734375" style="34" customWidth="1"/>
    <col min="5" max="5" width="18.44140625" style="34" customWidth="1"/>
    <col min="6" max="6" width="33.109375" style="35" customWidth="1"/>
    <col min="7" max="7" width="16.77734375" customWidth="1"/>
  </cols>
  <sheetData>
    <row r="1" spans="1:10" ht="36" customHeight="1">
      <c r="A1" s="77"/>
      <c r="B1" s="77"/>
      <c r="C1" s="77"/>
      <c r="D1" s="77"/>
      <c r="E1" s="77"/>
      <c r="F1" s="77"/>
    </row>
    <row r="2" spans="1:10" ht="20.100000000000001" customHeight="1">
      <c r="A2" s="50" t="s">
        <v>0</v>
      </c>
      <c r="B2" s="1" t="s">
        <v>185</v>
      </c>
      <c r="C2" s="2"/>
      <c r="D2" s="1"/>
      <c r="E2" s="3" t="s">
        <v>1</v>
      </c>
      <c r="F2" s="4"/>
      <c r="G2" s="5">
        <f>SUM(D4:D8)+SUM(F4:F8)</f>
        <v>1</v>
      </c>
    </row>
    <row r="3" spans="1:10" ht="24" customHeight="1">
      <c r="A3" s="78" t="s">
        <v>2</v>
      </c>
      <c r="B3" s="79"/>
      <c r="C3" s="6" t="s">
        <v>3</v>
      </c>
      <c r="D3" s="6" t="s">
        <v>4</v>
      </c>
      <c r="E3" s="6" t="s">
        <v>5</v>
      </c>
      <c r="F3" s="7" t="s">
        <v>4</v>
      </c>
    </row>
    <row r="4" spans="1:10" ht="17.100000000000001" customHeight="1">
      <c r="A4" s="50" t="s">
        <v>6</v>
      </c>
      <c r="B4" s="8">
        <v>423000</v>
      </c>
      <c r="C4" s="9" t="s">
        <v>7</v>
      </c>
      <c r="D4" s="10">
        <v>0.04</v>
      </c>
      <c r="E4" s="11" t="s">
        <v>8</v>
      </c>
      <c r="F4" s="10">
        <v>0.13</v>
      </c>
    </row>
    <row r="5" spans="1:10" ht="17.100000000000001" customHeight="1">
      <c r="A5" s="50" t="s">
        <v>9</v>
      </c>
      <c r="B5" s="12">
        <f>B6-B4</f>
        <v>793000</v>
      </c>
      <c r="C5" s="11" t="s">
        <v>10</v>
      </c>
      <c r="D5" s="10">
        <v>0</v>
      </c>
      <c r="E5" s="11" t="s">
        <v>11</v>
      </c>
      <c r="F5" s="10">
        <v>0.13</v>
      </c>
      <c r="G5" s="13">
        <f>B7+B6</f>
        <v>54952500</v>
      </c>
    </row>
    <row r="6" spans="1:10" ht="17.100000000000001" customHeight="1">
      <c r="A6" s="50" t="s">
        <v>12</v>
      </c>
      <c r="B6" s="12">
        <v>1216000</v>
      </c>
      <c r="C6" s="9" t="s">
        <v>13</v>
      </c>
      <c r="D6" s="10">
        <v>0.15</v>
      </c>
      <c r="E6" s="11" t="s">
        <v>14</v>
      </c>
      <c r="F6" s="10">
        <v>0</v>
      </c>
      <c r="G6" s="14"/>
      <c r="H6" s="15"/>
    </row>
    <row r="7" spans="1:10" ht="17.100000000000001" customHeight="1">
      <c r="A7" s="50" t="s">
        <v>15</v>
      </c>
      <c r="B7" s="12">
        <v>53736500</v>
      </c>
      <c r="C7" s="11" t="s">
        <v>16</v>
      </c>
      <c r="D7" s="10">
        <v>0.26</v>
      </c>
      <c r="E7" s="11" t="s">
        <v>102</v>
      </c>
      <c r="F7" s="10">
        <v>0.23</v>
      </c>
      <c r="G7" s="16"/>
    </row>
    <row r="8" spans="1:10" ht="17.100000000000001" customHeight="1">
      <c r="A8" s="50" t="s">
        <v>17</v>
      </c>
      <c r="B8" s="12">
        <v>60000000</v>
      </c>
      <c r="C8" s="9" t="s">
        <v>18</v>
      </c>
      <c r="D8" s="10">
        <v>0.06</v>
      </c>
      <c r="E8" s="11"/>
      <c r="F8" s="10"/>
    </row>
    <row r="9" spans="1:10" ht="17.100000000000001" customHeight="1">
      <c r="A9" s="50" t="s">
        <v>19</v>
      </c>
      <c r="B9" s="17">
        <f>B7/B8</f>
        <v>0.89560833333333334</v>
      </c>
      <c r="C9" s="9"/>
      <c r="D9" s="10"/>
      <c r="E9" s="11"/>
      <c r="F9" s="18"/>
    </row>
    <row r="10" spans="1:10" ht="27.95" customHeight="1">
      <c r="A10" s="65" t="s">
        <v>20</v>
      </c>
      <c r="B10" s="65"/>
      <c r="C10" s="65"/>
      <c r="D10" s="65"/>
      <c r="E10" s="65"/>
      <c r="F10" s="65"/>
    </row>
    <row r="11" spans="1:10" ht="17.100000000000001" customHeight="1">
      <c r="A11" s="71" t="s">
        <v>21</v>
      </c>
      <c r="B11" s="50" t="s">
        <v>22</v>
      </c>
      <c r="C11" s="50" t="s">
        <v>23</v>
      </c>
      <c r="D11" s="50" t="s">
        <v>24</v>
      </c>
      <c r="E11" s="50"/>
      <c r="F11" s="19" t="s">
        <v>25</v>
      </c>
    </row>
    <row r="12" spans="1:10" ht="17.100000000000001" customHeight="1">
      <c r="A12" s="71"/>
      <c r="B12" s="20" t="s">
        <v>186</v>
      </c>
      <c r="C12" s="4">
        <v>2</v>
      </c>
      <c r="D12" s="80" t="s">
        <v>26</v>
      </c>
      <c r="E12" s="20"/>
      <c r="F12" s="4"/>
      <c r="J12" s="21">
        <v>93050750</v>
      </c>
    </row>
    <row r="13" spans="1:10" ht="17.100000000000001" customHeight="1">
      <c r="A13" s="71"/>
      <c r="B13" s="20" t="s">
        <v>104</v>
      </c>
      <c r="C13" s="4">
        <v>2</v>
      </c>
      <c r="D13" s="80"/>
      <c r="E13" s="20"/>
      <c r="F13" s="4"/>
    </row>
    <row r="14" spans="1:10" ht="17.100000000000001" customHeight="1">
      <c r="A14" s="71"/>
      <c r="B14" s="20" t="s">
        <v>107</v>
      </c>
      <c r="C14" s="4">
        <v>1</v>
      </c>
      <c r="D14" s="80" t="s">
        <v>27</v>
      </c>
      <c r="E14" s="20"/>
      <c r="F14" s="22"/>
    </row>
    <row r="15" spans="1:10" ht="17.100000000000001" customHeight="1">
      <c r="A15" s="71"/>
      <c r="B15" s="20" t="s">
        <v>105</v>
      </c>
      <c r="C15" s="4">
        <v>2</v>
      </c>
      <c r="D15" s="80"/>
      <c r="E15" s="20"/>
      <c r="F15" s="22"/>
    </row>
    <row r="16" spans="1:10" ht="27.95" customHeight="1">
      <c r="A16" s="65"/>
      <c r="B16" s="65"/>
      <c r="C16" s="65"/>
      <c r="D16" s="65"/>
      <c r="E16" s="65"/>
      <c r="F16" s="65"/>
    </row>
    <row r="17" spans="1:6" ht="18.95" customHeight="1">
      <c r="A17" s="23"/>
      <c r="B17" s="50" t="s">
        <v>28</v>
      </c>
      <c r="C17" s="50" t="s">
        <v>29</v>
      </c>
      <c r="D17" s="50" t="s">
        <v>30</v>
      </c>
      <c r="E17" s="74" t="s">
        <v>31</v>
      </c>
      <c r="F17" s="75"/>
    </row>
    <row r="18" spans="1:6" ht="17.100000000000001" customHeight="1">
      <c r="A18" s="71" t="s">
        <v>32</v>
      </c>
      <c r="B18" s="24">
        <v>0.5</v>
      </c>
      <c r="C18" s="24" t="s">
        <v>187</v>
      </c>
      <c r="D18" s="25">
        <v>3</v>
      </c>
      <c r="E18" s="72"/>
      <c r="F18" s="73"/>
    </row>
    <row r="19" spans="1:6" ht="17.100000000000001" customHeight="1">
      <c r="A19" s="71"/>
      <c r="B19" s="24"/>
      <c r="C19" s="24"/>
      <c r="D19" s="25"/>
      <c r="E19" s="72"/>
      <c r="F19" s="73"/>
    </row>
    <row r="20" spans="1:6" ht="17.100000000000001" customHeight="1">
      <c r="A20" s="71"/>
      <c r="B20" s="24"/>
      <c r="C20" s="24"/>
      <c r="D20" s="25"/>
      <c r="E20" s="72"/>
      <c r="F20" s="73"/>
    </row>
    <row r="21" spans="1:6" ht="17.100000000000001" customHeight="1">
      <c r="A21" s="71"/>
      <c r="B21" s="24"/>
      <c r="C21" s="24"/>
      <c r="D21" s="25"/>
      <c r="E21" s="72"/>
      <c r="F21" s="73"/>
    </row>
    <row r="22" spans="1:6" ht="17.100000000000001" customHeight="1">
      <c r="A22" s="71"/>
      <c r="B22" s="24"/>
      <c r="C22" s="24"/>
      <c r="D22" s="25"/>
      <c r="E22" s="72"/>
      <c r="F22" s="73"/>
    </row>
    <row r="23" spans="1:6" ht="17.100000000000001" customHeight="1">
      <c r="A23" s="76"/>
      <c r="B23" s="24"/>
      <c r="C23" s="4"/>
      <c r="D23" s="25"/>
      <c r="E23" s="72"/>
      <c r="F23" s="73"/>
    </row>
    <row r="24" spans="1:6" ht="17.100000000000001" customHeight="1">
      <c r="A24" s="71" t="s">
        <v>33</v>
      </c>
      <c r="B24" s="24">
        <v>0.79166666666666663</v>
      </c>
      <c r="C24" s="24" t="s">
        <v>91</v>
      </c>
      <c r="D24" s="25">
        <v>2</v>
      </c>
      <c r="E24" s="72" t="s">
        <v>188</v>
      </c>
      <c r="F24" s="73"/>
    </row>
    <row r="25" spans="1:6" ht="17.100000000000001" customHeight="1">
      <c r="A25" s="71"/>
      <c r="B25" s="24">
        <v>0.8125</v>
      </c>
      <c r="C25" s="24" t="s">
        <v>191</v>
      </c>
      <c r="D25" s="25">
        <v>5</v>
      </c>
      <c r="E25" s="72"/>
      <c r="F25" s="73"/>
    </row>
    <row r="26" spans="1:6" ht="17.100000000000001" customHeight="1">
      <c r="A26" s="71"/>
      <c r="B26" s="24">
        <v>0.77083333333333337</v>
      </c>
      <c r="C26" s="24" t="s">
        <v>192</v>
      </c>
      <c r="D26" s="25" t="s">
        <v>193</v>
      </c>
      <c r="E26" s="72"/>
      <c r="F26" s="73"/>
    </row>
    <row r="27" spans="1:6" ht="17.100000000000001" customHeight="1">
      <c r="A27" s="71"/>
      <c r="B27" s="24"/>
      <c r="C27" s="24"/>
      <c r="D27" s="25"/>
      <c r="E27" s="72"/>
      <c r="F27" s="73"/>
    </row>
    <row r="28" spans="1:6" ht="17.100000000000001" customHeight="1">
      <c r="A28" s="71"/>
      <c r="B28" s="24"/>
      <c r="C28" s="24"/>
      <c r="D28" s="25"/>
      <c r="E28" s="72"/>
      <c r="F28" s="73"/>
    </row>
    <row r="29" spans="1:6" ht="17.100000000000001" customHeight="1">
      <c r="A29" s="71"/>
      <c r="B29" s="24"/>
      <c r="C29" s="24"/>
      <c r="D29" s="25"/>
      <c r="E29" s="72"/>
      <c r="F29" s="73"/>
    </row>
    <row r="30" spans="1:6" ht="26.1" customHeight="1">
      <c r="A30" s="65" t="s">
        <v>34</v>
      </c>
      <c r="B30" s="65"/>
      <c r="C30" s="65"/>
      <c r="D30" s="65"/>
      <c r="E30" s="65"/>
      <c r="F30" s="65"/>
    </row>
    <row r="31" spans="1:6" ht="17.100000000000001" customHeight="1">
      <c r="A31" s="57" t="s">
        <v>35</v>
      </c>
      <c r="B31" s="26" t="s">
        <v>36</v>
      </c>
      <c r="C31" s="27" t="s">
        <v>58</v>
      </c>
      <c r="D31" s="57" t="s">
        <v>37</v>
      </c>
      <c r="E31" s="50" t="s">
        <v>36</v>
      </c>
      <c r="F31" s="28" t="s">
        <v>190</v>
      </c>
    </row>
    <row r="32" spans="1:6" ht="17.100000000000001" customHeight="1">
      <c r="A32" s="68"/>
      <c r="B32" s="29" t="s">
        <v>38</v>
      </c>
      <c r="C32" s="27" t="s">
        <v>97</v>
      </c>
      <c r="D32" s="91"/>
      <c r="E32" s="19" t="s">
        <v>39</v>
      </c>
      <c r="F32" s="28" t="s">
        <v>162</v>
      </c>
    </row>
    <row r="33" spans="1:6" ht="17.100000000000001" customHeight="1">
      <c r="A33" s="68"/>
      <c r="B33" s="30" t="s">
        <v>40</v>
      </c>
      <c r="C33" s="27" t="s">
        <v>86</v>
      </c>
      <c r="D33" s="91"/>
      <c r="E33" s="19" t="s">
        <v>41</v>
      </c>
      <c r="F33" s="28" t="s">
        <v>164</v>
      </c>
    </row>
    <row r="34" spans="1:6" ht="17.100000000000001" customHeight="1">
      <c r="A34" s="58"/>
      <c r="B34" s="30" t="s">
        <v>42</v>
      </c>
      <c r="C34" s="27" t="s">
        <v>109</v>
      </c>
      <c r="D34" s="69"/>
      <c r="E34" s="19" t="s">
        <v>43</v>
      </c>
      <c r="F34" s="28"/>
    </row>
    <row r="35" spans="1:6" ht="17.100000000000001" customHeight="1">
      <c r="A35" s="59"/>
      <c r="B35" s="30" t="s">
        <v>44</v>
      </c>
      <c r="C35" s="27" t="s">
        <v>110</v>
      </c>
      <c r="D35" s="70"/>
      <c r="E35" s="19" t="s">
        <v>45</v>
      </c>
      <c r="F35" s="28"/>
    </row>
    <row r="36" spans="1:6" ht="27" customHeight="1">
      <c r="A36" s="65" t="s">
        <v>34</v>
      </c>
      <c r="B36" s="65"/>
      <c r="C36" s="65"/>
      <c r="D36" s="65"/>
      <c r="E36" s="65"/>
      <c r="F36" s="65"/>
    </row>
    <row r="37" spans="1:6" ht="17.100000000000001" customHeight="1">
      <c r="A37" s="57" t="s">
        <v>101</v>
      </c>
      <c r="B37" s="60" t="s">
        <v>140</v>
      </c>
      <c r="C37" s="61"/>
      <c r="D37" s="61"/>
      <c r="E37" s="61"/>
      <c r="F37" s="62"/>
    </row>
    <row r="38" spans="1:6" ht="17.100000000000001" customHeight="1">
      <c r="A38" s="68"/>
      <c r="B38" s="60" t="s">
        <v>141</v>
      </c>
      <c r="C38" s="61"/>
      <c r="D38" s="61"/>
      <c r="E38" s="61"/>
      <c r="F38" s="62"/>
    </row>
    <row r="39" spans="1:6" ht="17.100000000000001" customHeight="1">
      <c r="A39" s="68"/>
      <c r="B39" s="60"/>
      <c r="C39" s="63"/>
      <c r="D39" s="63"/>
      <c r="E39" s="63"/>
      <c r="F39" s="64"/>
    </row>
    <row r="40" spans="1:6" ht="17.100000000000001" customHeight="1">
      <c r="A40" s="68"/>
      <c r="B40" s="60"/>
      <c r="C40" s="61"/>
      <c r="D40" s="61"/>
      <c r="E40" s="61"/>
      <c r="F40" s="62"/>
    </row>
    <row r="41" spans="1:6" ht="17.100000000000001" customHeight="1">
      <c r="A41" s="81"/>
      <c r="B41" s="60"/>
      <c r="C41" s="61"/>
      <c r="D41" s="61"/>
      <c r="E41" s="61"/>
      <c r="F41" s="62"/>
    </row>
    <row r="42" spans="1:6" ht="17.100000000000001" customHeight="1">
      <c r="A42" s="57" t="s">
        <v>37</v>
      </c>
      <c r="B42" s="60" t="s">
        <v>194</v>
      </c>
      <c r="C42" s="61"/>
      <c r="D42" s="61"/>
      <c r="E42" s="61"/>
      <c r="F42" s="62"/>
    </row>
    <row r="43" spans="1:6" ht="17.100000000000001" customHeight="1">
      <c r="A43" s="68"/>
      <c r="B43" s="85" t="s">
        <v>195</v>
      </c>
      <c r="C43" s="85"/>
      <c r="D43" s="85"/>
      <c r="E43" s="85"/>
      <c r="F43" s="85"/>
    </row>
    <row r="44" spans="1:6" ht="17.100000000000001" customHeight="1">
      <c r="A44" s="68"/>
      <c r="B44" s="85" t="s">
        <v>196</v>
      </c>
      <c r="C44" s="85"/>
      <c r="D44" s="85"/>
      <c r="E44" s="85"/>
      <c r="F44" s="85"/>
    </row>
    <row r="45" spans="1:6" ht="17.100000000000001" customHeight="1">
      <c r="A45" s="58"/>
      <c r="B45" s="60" t="s">
        <v>197</v>
      </c>
      <c r="C45" s="61"/>
      <c r="D45" s="61"/>
      <c r="E45" s="61"/>
      <c r="F45" s="62"/>
    </row>
    <row r="46" spans="1:6" ht="17.100000000000001" customHeight="1">
      <c r="A46" s="58"/>
      <c r="B46" s="92"/>
      <c r="C46" s="92"/>
      <c r="D46" s="92"/>
      <c r="E46" s="92"/>
      <c r="F46" s="92"/>
    </row>
    <row r="47" spans="1:6" ht="27" customHeight="1">
      <c r="A47" s="49" t="s">
        <v>35</v>
      </c>
      <c r="B47" s="66"/>
      <c r="C47" s="67"/>
      <c r="D47" s="49" t="s">
        <v>37</v>
      </c>
      <c r="E47" s="66"/>
      <c r="F47" s="67"/>
    </row>
    <row r="48" spans="1:6" ht="24" customHeight="1">
      <c r="A48" s="51" t="s">
        <v>50</v>
      </c>
      <c r="B48" s="52"/>
      <c r="C48" s="53"/>
      <c r="D48" s="48" t="s">
        <v>51</v>
      </c>
      <c r="E48" s="54">
        <f>B50+B51+B52+E50+E51+E52</f>
        <v>0</v>
      </c>
      <c r="F48" s="55"/>
    </row>
    <row r="49" spans="1:6" ht="17.100000000000001" customHeight="1">
      <c r="A49" s="56" t="s">
        <v>35</v>
      </c>
      <c r="B49" s="31" t="s">
        <v>52</v>
      </c>
      <c r="C49" s="31" t="s">
        <v>53</v>
      </c>
      <c r="D49" s="56" t="s">
        <v>37</v>
      </c>
      <c r="E49" s="31" t="s">
        <v>54</v>
      </c>
      <c r="F49" s="31" t="s">
        <v>55</v>
      </c>
    </row>
    <row r="50" spans="1:6" ht="17.100000000000001" customHeight="1">
      <c r="A50" s="56"/>
      <c r="B50" s="32"/>
      <c r="C50" s="32"/>
      <c r="D50" s="90"/>
      <c r="E50" s="32"/>
      <c r="F50" s="33"/>
    </row>
    <row r="51" spans="1:6" ht="17.100000000000001" customHeight="1">
      <c r="A51" s="56"/>
      <c r="B51" s="32"/>
      <c r="C51" s="32"/>
      <c r="D51" s="90"/>
      <c r="E51" s="32"/>
      <c r="F51" s="33"/>
    </row>
    <row r="52" spans="1:6" ht="17.100000000000001" customHeight="1">
      <c r="A52" s="56"/>
      <c r="B52" s="32"/>
      <c r="C52" s="32"/>
      <c r="D52" s="90"/>
      <c r="E52" s="32"/>
      <c r="F52" s="33"/>
    </row>
    <row r="53" spans="1:6" ht="15" customHeight="1"/>
    <row r="54" spans="1:6" ht="15" customHeight="1">
      <c r="F54" s="35" t="s">
        <v>56</v>
      </c>
    </row>
    <row r="55" spans="1:6" ht="15" customHeight="1"/>
    <row r="56" spans="1:6" ht="15" customHeight="1"/>
    <row r="57" spans="1:6" ht="15" customHeight="1"/>
  </sheetData>
  <mergeCells count="44">
    <mergeCell ref="A49:A52"/>
    <mergeCell ref="D49:D52"/>
    <mergeCell ref="A42:A46"/>
    <mergeCell ref="B42:F42"/>
    <mergeCell ref="B43:F43"/>
    <mergeCell ref="B44:F44"/>
    <mergeCell ref="B45:F45"/>
    <mergeCell ref="B46:F46"/>
    <mergeCell ref="B47:C47"/>
    <mergeCell ref="E47:F47"/>
    <mergeCell ref="A48:C48"/>
    <mergeCell ref="E48:F48"/>
    <mergeCell ref="A30:F30"/>
    <mergeCell ref="A31:A35"/>
    <mergeCell ref="D31:D35"/>
    <mergeCell ref="A36:F36"/>
    <mergeCell ref="A37:A41"/>
    <mergeCell ref="B37:F37"/>
    <mergeCell ref="B38:F38"/>
    <mergeCell ref="B39:F39"/>
    <mergeCell ref="B40:F40"/>
    <mergeCell ref="B41:F41"/>
    <mergeCell ref="A24:A29"/>
    <mergeCell ref="E24:F24"/>
    <mergeCell ref="E25:F25"/>
    <mergeCell ref="E26:F26"/>
    <mergeCell ref="E27:F27"/>
    <mergeCell ref="E28:F28"/>
    <mergeCell ref="E29:F29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1:F1"/>
    <mergeCell ref="A3:B3"/>
    <mergeCell ref="A10:F10"/>
    <mergeCell ref="A11:A15"/>
    <mergeCell ref="D12:D13"/>
    <mergeCell ref="D14:D15"/>
  </mergeCells>
  <phoneticPr fontId="3" type="noConversion"/>
  <pageMargins left="0.75000000000000011" right="0.75000000000000011" top="1" bottom="1" header="0.5" footer="0.5"/>
  <pageSetup paperSize="9" scale="60" orientation="portrait" horizontalDpi="4294967292" verticalDpi="4294967292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0"/>
  <sheetViews>
    <sheetView zoomScale="120" zoomScaleNormal="120" zoomScalePageLayoutView="120" workbookViewId="0">
      <selection activeCell="F34" sqref="F34"/>
    </sheetView>
  </sheetViews>
  <sheetFormatPr defaultColWidth="11.44140625" defaultRowHeight="17.25"/>
  <cols>
    <col min="1" max="1" width="12.77734375" customWidth="1"/>
    <col min="2" max="2" width="18.6640625" style="34" customWidth="1"/>
    <col min="3" max="3" width="27.77734375" style="34" customWidth="1"/>
    <col min="4" max="4" width="11.77734375" style="34" customWidth="1"/>
    <col min="5" max="5" width="18.44140625" style="34" customWidth="1"/>
    <col min="6" max="6" width="33.109375" style="35" customWidth="1"/>
    <col min="7" max="7" width="16.77734375" customWidth="1"/>
  </cols>
  <sheetData>
    <row r="1" spans="1:10" ht="36" customHeight="1">
      <c r="A1" s="77"/>
      <c r="B1" s="77"/>
      <c r="C1" s="77"/>
      <c r="D1" s="77"/>
      <c r="E1" s="77"/>
      <c r="F1" s="77"/>
    </row>
    <row r="2" spans="1:10" ht="20.100000000000001" customHeight="1">
      <c r="A2" s="50" t="s">
        <v>0</v>
      </c>
      <c r="B2" s="1" t="s">
        <v>198</v>
      </c>
      <c r="C2" s="2"/>
      <c r="D2" s="1"/>
      <c r="E2" s="3" t="s">
        <v>1</v>
      </c>
      <c r="F2" s="4"/>
      <c r="G2" s="5">
        <f>SUM(D4:D8)+SUM(F4:F8)</f>
        <v>1</v>
      </c>
    </row>
    <row r="3" spans="1:10" ht="24" customHeight="1">
      <c r="A3" s="78" t="s">
        <v>2</v>
      </c>
      <c r="B3" s="79"/>
      <c r="C3" s="6" t="s">
        <v>3</v>
      </c>
      <c r="D3" s="6" t="s">
        <v>4</v>
      </c>
      <c r="E3" s="6" t="s">
        <v>5</v>
      </c>
      <c r="F3" s="7" t="s">
        <v>4</v>
      </c>
    </row>
    <row r="4" spans="1:10" ht="17.100000000000001" customHeight="1">
      <c r="A4" s="50" t="s">
        <v>6</v>
      </c>
      <c r="B4" s="8">
        <v>393500</v>
      </c>
      <c r="C4" s="9" t="s">
        <v>7</v>
      </c>
      <c r="D4" s="10">
        <v>0.02</v>
      </c>
      <c r="E4" s="11" t="s">
        <v>8</v>
      </c>
      <c r="F4" s="10">
        <v>0.11</v>
      </c>
    </row>
    <row r="5" spans="1:10" ht="17.100000000000001" customHeight="1">
      <c r="A5" s="50" t="s">
        <v>9</v>
      </c>
      <c r="B5" s="12">
        <f>B6-B4</f>
        <v>1575500</v>
      </c>
      <c r="C5" s="11" t="s">
        <v>10</v>
      </c>
      <c r="D5" s="10">
        <v>0.06</v>
      </c>
      <c r="E5" s="11" t="s">
        <v>11</v>
      </c>
      <c r="F5" s="10">
        <v>0.06</v>
      </c>
      <c r="G5" s="13">
        <f>B7+B6</f>
        <v>57674500</v>
      </c>
    </row>
    <row r="6" spans="1:10" ht="17.100000000000001" customHeight="1">
      <c r="A6" s="50" t="s">
        <v>12</v>
      </c>
      <c r="B6" s="12">
        <v>1969000</v>
      </c>
      <c r="C6" s="9" t="s">
        <v>13</v>
      </c>
      <c r="D6" s="10">
        <v>0.2</v>
      </c>
      <c r="E6" s="11" t="s">
        <v>14</v>
      </c>
      <c r="F6" s="10">
        <v>0.24</v>
      </c>
      <c r="G6" s="14"/>
      <c r="H6" s="15"/>
    </row>
    <row r="7" spans="1:10" ht="17.100000000000001" customHeight="1">
      <c r="A7" s="50" t="s">
        <v>15</v>
      </c>
      <c r="B7" s="12">
        <v>55705500</v>
      </c>
      <c r="C7" s="11" t="s">
        <v>16</v>
      </c>
      <c r="D7" s="10">
        <v>0.12</v>
      </c>
      <c r="E7" s="11" t="s">
        <v>102</v>
      </c>
      <c r="F7" s="10">
        <v>0.13</v>
      </c>
      <c r="G7" s="16"/>
    </row>
    <row r="8" spans="1:10" ht="17.100000000000001" customHeight="1">
      <c r="A8" s="50" t="s">
        <v>17</v>
      </c>
      <c r="B8" s="12">
        <v>60000000</v>
      </c>
      <c r="C8" s="9" t="s">
        <v>18</v>
      </c>
      <c r="D8" s="10">
        <v>0.06</v>
      </c>
      <c r="E8" s="11"/>
      <c r="F8" s="10"/>
    </row>
    <row r="9" spans="1:10" ht="17.100000000000001" customHeight="1">
      <c r="A9" s="50" t="s">
        <v>19</v>
      </c>
      <c r="B9" s="17">
        <f>B7/B8</f>
        <v>0.92842499999999994</v>
      </c>
      <c r="C9" s="9"/>
      <c r="D9" s="10"/>
      <c r="E9" s="11"/>
      <c r="F9" s="18"/>
    </row>
    <row r="10" spans="1:10" ht="27.95" customHeight="1">
      <c r="A10" s="65" t="s">
        <v>20</v>
      </c>
      <c r="B10" s="65"/>
      <c r="C10" s="65"/>
      <c r="D10" s="65"/>
      <c r="E10" s="65"/>
      <c r="F10" s="65"/>
    </row>
    <row r="11" spans="1:10" ht="17.100000000000001" customHeight="1">
      <c r="A11" s="71" t="s">
        <v>21</v>
      </c>
      <c r="B11" s="50" t="s">
        <v>22</v>
      </c>
      <c r="C11" s="50" t="s">
        <v>23</v>
      </c>
      <c r="D11" s="50" t="s">
        <v>24</v>
      </c>
      <c r="E11" s="50"/>
      <c r="F11" s="19" t="s">
        <v>25</v>
      </c>
    </row>
    <row r="12" spans="1:10" ht="17.100000000000001" customHeight="1">
      <c r="A12" s="71"/>
      <c r="B12" s="20" t="s">
        <v>108</v>
      </c>
      <c r="C12" s="4">
        <v>0</v>
      </c>
      <c r="D12" s="80" t="s">
        <v>26</v>
      </c>
      <c r="E12" s="20"/>
      <c r="F12" s="4"/>
      <c r="J12" s="21">
        <v>93050750</v>
      </c>
    </row>
    <row r="13" spans="1:10" ht="17.100000000000001" customHeight="1">
      <c r="A13" s="71"/>
      <c r="B13" s="20" t="s">
        <v>104</v>
      </c>
      <c r="C13" s="4">
        <v>1</v>
      </c>
      <c r="D13" s="80"/>
      <c r="E13" s="20"/>
      <c r="F13" s="4"/>
    </row>
    <row r="14" spans="1:10" ht="17.100000000000001" customHeight="1">
      <c r="A14" s="71"/>
      <c r="B14" s="20" t="s">
        <v>199</v>
      </c>
      <c r="C14" s="4">
        <v>2</v>
      </c>
      <c r="D14" s="80" t="s">
        <v>27</v>
      </c>
      <c r="E14" s="20"/>
      <c r="F14" s="22"/>
    </row>
    <row r="15" spans="1:10" ht="17.100000000000001" customHeight="1">
      <c r="A15" s="71"/>
      <c r="B15" s="20" t="s">
        <v>105</v>
      </c>
      <c r="C15" s="4">
        <v>3</v>
      </c>
      <c r="D15" s="80"/>
      <c r="E15" s="20"/>
      <c r="F15" s="22"/>
    </row>
    <row r="16" spans="1:10" ht="27.95" customHeight="1">
      <c r="A16" s="65"/>
      <c r="B16" s="65"/>
      <c r="C16" s="65"/>
      <c r="D16" s="65"/>
      <c r="E16" s="65"/>
      <c r="F16" s="65"/>
    </row>
    <row r="17" spans="1:6" ht="18.95" customHeight="1">
      <c r="A17" s="23"/>
      <c r="B17" s="50" t="s">
        <v>28</v>
      </c>
      <c r="C17" s="50" t="s">
        <v>29</v>
      </c>
      <c r="D17" s="50" t="s">
        <v>30</v>
      </c>
      <c r="E17" s="74" t="s">
        <v>31</v>
      </c>
      <c r="F17" s="75"/>
    </row>
    <row r="18" spans="1:6" ht="17.100000000000001" customHeight="1">
      <c r="A18" s="71" t="s">
        <v>32</v>
      </c>
      <c r="B18" s="24"/>
      <c r="C18" s="24"/>
      <c r="D18" s="25"/>
      <c r="E18" s="72"/>
      <c r="F18" s="73"/>
    </row>
    <row r="19" spans="1:6" ht="17.100000000000001" customHeight="1">
      <c r="A19" s="71"/>
      <c r="B19" s="24"/>
      <c r="C19" s="24"/>
      <c r="D19" s="25"/>
      <c r="E19" s="72"/>
      <c r="F19" s="73"/>
    </row>
    <row r="20" spans="1:6" ht="17.100000000000001" customHeight="1">
      <c r="A20" s="71"/>
      <c r="B20" s="24"/>
      <c r="C20" s="24"/>
      <c r="D20" s="25"/>
      <c r="E20" s="72"/>
      <c r="F20" s="73"/>
    </row>
    <row r="21" spans="1:6" ht="17.100000000000001" customHeight="1">
      <c r="A21" s="71"/>
      <c r="B21" s="24"/>
      <c r="C21" s="24"/>
      <c r="D21" s="25"/>
      <c r="E21" s="72"/>
      <c r="F21" s="73"/>
    </row>
    <row r="22" spans="1:6" ht="17.100000000000001" customHeight="1">
      <c r="A22" s="71"/>
      <c r="B22" s="24"/>
      <c r="C22" s="24"/>
      <c r="D22" s="25"/>
      <c r="E22" s="72"/>
      <c r="F22" s="73"/>
    </row>
    <row r="23" spans="1:6" ht="17.100000000000001" customHeight="1">
      <c r="A23" s="76"/>
      <c r="B23" s="24"/>
      <c r="C23" s="4"/>
      <c r="D23" s="25"/>
      <c r="E23" s="72"/>
      <c r="F23" s="73"/>
    </row>
    <row r="24" spans="1:6" ht="17.100000000000001" customHeight="1">
      <c r="A24" s="71" t="s">
        <v>33</v>
      </c>
      <c r="B24" s="24">
        <v>0.70833333333333337</v>
      </c>
      <c r="C24" s="24" t="s">
        <v>200</v>
      </c>
      <c r="D24" s="25" t="s">
        <v>201</v>
      </c>
      <c r="E24" s="72"/>
      <c r="F24" s="73"/>
    </row>
    <row r="25" spans="1:6" ht="17.100000000000001" customHeight="1">
      <c r="A25" s="71"/>
      <c r="B25" s="24">
        <v>0.75</v>
      </c>
      <c r="C25" s="24" t="s">
        <v>202</v>
      </c>
      <c r="D25" s="25">
        <v>6</v>
      </c>
      <c r="E25" s="72"/>
      <c r="F25" s="73"/>
    </row>
    <row r="26" spans="1:6" ht="17.100000000000001" customHeight="1">
      <c r="A26" s="71"/>
      <c r="B26" s="24">
        <v>0.79166666666666663</v>
      </c>
      <c r="C26" s="24" t="s">
        <v>203</v>
      </c>
      <c r="D26" s="25">
        <v>6</v>
      </c>
      <c r="E26" s="72"/>
      <c r="F26" s="73"/>
    </row>
    <row r="27" spans="1:6" ht="17.100000000000001" customHeight="1">
      <c r="A27" s="71"/>
      <c r="B27" s="24">
        <v>0.78472222222222221</v>
      </c>
      <c r="C27" s="24" t="s">
        <v>204</v>
      </c>
      <c r="D27" s="25">
        <v>2</v>
      </c>
      <c r="E27" s="72"/>
      <c r="F27" s="73"/>
    </row>
    <row r="28" spans="1:6" ht="17.100000000000001" customHeight="1">
      <c r="A28" s="71"/>
      <c r="B28" s="24"/>
      <c r="C28" s="24"/>
      <c r="D28" s="25"/>
      <c r="E28" s="72"/>
      <c r="F28" s="73"/>
    </row>
    <row r="29" spans="1:6" ht="17.100000000000001" customHeight="1">
      <c r="A29" s="71"/>
      <c r="B29" s="24"/>
      <c r="C29" s="24"/>
      <c r="D29" s="25"/>
      <c r="E29" s="72"/>
      <c r="F29" s="73"/>
    </row>
    <row r="30" spans="1:6" ht="26.1" customHeight="1">
      <c r="A30" s="65" t="s">
        <v>34</v>
      </c>
      <c r="B30" s="65"/>
      <c r="C30" s="65"/>
      <c r="D30" s="65"/>
      <c r="E30" s="65"/>
      <c r="F30" s="65"/>
    </row>
    <row r="31" spans="1:6" ht="17.100000000000001" customHeight="1">
      <c r="A31" s="57" t="s">
        <v>35</v>
      </c>
      <c r="B31" s="26" t="s">
        <v>36</v>
      </c>
      <c r="C31" s="27" t="s">
        <v>142</v>
      </c>
      <c r="D31" s="57" t="s">
        <v>37</v>
      </c>
      <c r="E31" s="50" t="s">
        <v>36</v>
      </c>
      <c r="F31" s="28"/>
    </row>
    <row r="32" spans="1:6" ht="17.100000000000001" customHeight="1">
      <c r="A32" s="68"/>
      <c r="B32" s="29" t="s">
        <v>38</v>
      </c>
      <c r="C32" s="27" t="s">
        <v>58</v>
      </c>
      <c r="D32" s="91"/>
      <c r="E32" s="19" t="s">
        <v>39</v>
      </c>
      <c r="F32" s="28" t="s">
        <v>189</v>
      </c>
    </row>
    <row r="33" spans="1:6" ht="17.100000000000001" customHeight="1">
      <c r="A33" s="68"/>
      <c r="B33" s="30" t="s">
        <v>40</v>
      </c>
      <c r="C33" s="27" t="s">
        <v>86</v>
      </c>
      <c r="D33" s="91"/>
      <c r="E33" s="19" t="s">
        <v>41</v>
      </c>
      <c r="F33" s="28" t="s">
        <v>211</v>
      </c>
    </row>
    <row r="34" spans="1:6" ht="17.100000000000001" customHeight="1">
      <c r="A34" s="58"/>
      <c r="B34" s="30" t="s">
        <v>42</v>
      </c>
      <c r="C34" s="27" t="s">
        <v>109</v>
      </c>
      <c r="D34" s="69"/>
      <c r="E34" s="19" t="s">
        <v>43</v>
      </c>
      <c r="F34" s="28" t="s">
        <v>162</v>
      </c>
    </row>
    <row r="35" spans="1:6" ht="17.100000000000001" customHeight="1">
      <c r="A35" s="59"/>
      <c r="B35" s="30" t="s">
        <v>44</v>
      </c>
      <c r="C35" s="27" t="s">
        <v>110</v>
      </c>
      <c r="D35" s="70"/>
      <c r="E35" s="19" t="s">
        <v>45</v>
      </c>
      <c r="F35" s="28"/>
    </row>
    <row r="36" spans="1:6" ht="27" customHeight="1">
      <c r="A36" s="65" t="s">
        <v>34</v>
      </c>
      <c r="B36" s="65"/>
      <c r="C36" s="65"/>
      <c r="D36" s="65"/>
      <c r="E36" s="65"/>
      <c r="F36" s="65"/>
    </row>
    <row r="37" spans="1:6" ht="17.100000000000001" customHeight="1">
      <c r="A37" s="57" t="s">
        <v>101</v>
      </c>
      <c r="B37" s="60" t="s">
        <v>143</v>
      </c>
      <c r="C37" s="61"/>
      <c r="D37" s="61"/>
      <c r="E37" s="61"/>
      <c r="F37" s="62"/>
    </row>
    <row r="38" spans="1:6" ht="17.100000000000001" customHeight="1">
      <c r="A38" s="68"/>
      <c r="B38" s="60" t="s">
        <v>144</v>
      </c>
      <c r="C38" s="61"/>
      <c r="D38" s="61"/>
      <c r="E38" s="61"/>
      <c r="F38" s="62"/>
    </row>
    <row r="39" spans="1:6" ht="17.100000000000001" customHeight="1">
      <c r="A39" s="68"/>
      <c r="B39" s="60"/>
      <c r="C39" s="63"/>
      <c r="D39" s="63"/>
      <c r="E39" s="63"/>
      <c r="F39" s="64"/>
    </row>
    <row r="40" spans="1:6" ht="17.100000000000001" customHeight="1">
      <c r="A40" s="68"/>
      <c r="B40" s="60"/>
      <c r="C40" s="61"/>
      <c r="D40" s="61"/>
      <c r="E40" s="61"/>
      <c r="F40" s="62"/>
    </row>
    <row r="41" spans="1:6" ht="17.100000000000001" customHeight="1">
      <c r="A41" s="81"/>
      <c r="B41" s="60"/>
      <c r="C41" s="61"/>
      <c r="D41" s="61"/>
      <c r="E41" s="61"/>
      <c r="F41" s="62"/>
    </row>
    <row r="42" spans="1:6" ht="17.100000000000001" customHeight="1">
      <c r="A42" s="57" t="s">
        <v>37</v>
      </c>
      <c r="B42" s="60" t="s">
        <v>205</v>
      </c>
      <c r="C42" s="61"/>
      <c r="D42" s="61"/>
      <c r="E42" s="61"/>
      <c r="F42" s="62"/>
    </row>
    <row r="43" spans="1:6" ht="17.100000000000001" customHeight="1">
      <c r="A43" s="68"/>
      <c r="B43" s="85" t="s">
        <v>206</v>
      </c>
      <c r="C43" s="85"/>
      <c r="D43" s="85"/>
      <c r="E43" s="85"/>
      <c r="F43" s="85"/>
    </row>
    <row r="44" spans="1:6" ht="17.100000000000001" customHeight="1">
      <c r="A44" s="68"/>
      <c r="B44" s="85" t="s">
        <v>207</v>
      </c>
      <c r="C44" s="85"/>
      <c r="D44" s="85"/>
      <c r="E44" s="85"/>
      <c r="F44" s="85"/>
    </row>
    <row r="45" spans="1:6" ht="17.100000000000001" customHeight="1">
      <c r="A45" s="58"/>
      <c r="B45" s="82" t="s">
        <v>208</v>
      </c>
      <c r="C45" s="83"/>
      <c r="D45" s="83"/>
      <c r="E45" s="83"/>
      <c r="F45" s="84"/>
    </row>
    <row r="46" spans="1:6" ht="17.100000000000001" customHeight="1">
      <c r="A46" s="58"/>
      <c r="B46" s="93" t="s">
        <v>209</v>
      </c>
      <c r="C46" s="93"/>
      <c r="D46" s="93"/>
      <c r="E46" s="93"/>
      <c r="F46" s="93"/>
    </row>
    <row r="47" spans="1:6" ht="17.100000000000001" customHeight="1">
      <c r="A47" s="58"/>
      <c r="B47" s="89" t="s">
        <v>210</v>
      </c>
      <c r="C47" s="89"/>
      <c r="D47" s="89"/>
      <c r="E47" s="89"/>
      <c r="F47" s="89"/>
    </row>
    <row r="48" spans="1:6" ht="17.100000000000001" customHeight="1">
      <c r="A48" s="59"/>
      <c r="B48" s="85"/>
      <c r="C48" s="85"/>
      <c r="D48" s="85"/>
      <c r="E48" s="85"/>
      <c r="F48" s="85"/>
    </row>
    <row r="49" spans="1:6" ht="24" customHeight="1">
      <c r="A49" s="65" t="s">
        <v>48</v>
      </c>
      <c r="B49" s="65"/>
      <c r="C49" s="65"/>
      <c r="D49" s="65"/>
      <c r="E49" s="65"/>
      <c r="F49" s="65"/>
    </row>
    <row r="50" spans="1:6" ht="27" customHeight="1">
      <c r="A50" s="49" t="s">
        <v>35</v>
      </c>
      <c r="B50" s="66"/>
      <c r="C50" s="67"/>
      <c r="D50" s="49" t="s">
        <v>37</v>
      </c>
      <c r="E50" s="66"/>
      <c r="F50" s="67"/>
    </row>
    <row r="51" spans="1:6" ht="24" customHeight="1">
      <c r="A51" s="51" t="s">
        <v>50</v>
      </c>
      <c r="B51" s="52"/>
      <c r="C51" s="53"/>
      <c r="D51" s="48" t="s">
        <v>51</v>
      </c>
      <c r="E51" s="54">
        <f>B53+B54+B55+E53+E54+E55</f>
        <v>0</v>
      </c>
      <c r="F51" s="55"/>
    </row>
    <row r="52" spans="1:6" ht="17.100000000000001" customHeight="1">
      <c r="A52" s="56" t="s">
        <v>35</v>
      </c>
      <c r="B52" s="31" t="s">
        <v>52</v>
      </c>
      <c r="C52" s="31" t="s">
        <v>53</v>
      </c>
      <c r="D52" s="56" t="s">
        <v>37</v>
      </c>
      <c r="E52" s="31" t="s">
        <v>54</v>
      </c>
      <c r="F52" s="31" t="s">
        <v>55</v>
      </c>
    </row>
    <row r="53" spans="1:6" ht="17.100000000000001" customHeight="1">
      <c r="A53" s="56"/>
      <c r="B53" s="32"/>
      <c r="C53" s="32"/>
      <c r="D53" s="90"/>
      <c r="E53" s="32"/>
      <c r="F53" s="33"/>
    </row>
    <row r="54" spans="1:6" ht="17.100000000000001" customHeight="1">
      <c r="A54" s="56"/>
      <c r="B54" s="32"/>
      <c r="C54" s="32"/>
      <c r="D54" s="90"/>
      <c r="E54" s="32"/>
      <c r="F54" s="33"/>
    </row>
    <row r="55" spans="1:6" ht="17.100000000000001" customHeight="1">
      <c r="A55" s="56"/>
      <c r="B55" s="32"/>
      <c r="C55" s="32"/>
      <c r="D55" s="90"/>
      <c r="E55" s="32"/>
      <c r="F55" s="33"/>
    </row>
    <row r="56" spans="1:6" ht="15" customHeight="1"/>
    <row r="57" spans="1:6" ht="15" customHeight="1">
      <c r="F57" s="35" t="s">
        <v>56</v>
      </c>
    </row>
    <row r="58" spans="1:6" ht="15" customHeight="1"/>
    <row r="59" spans="1:6" ht="15" customHeight="1"/>
    <row r="60" spans="1:6" ht="15" customHeight="1"/>
  </sheetData>
  <mergeCells count="47">
    <mergeCell ref="A52:A55"/>
    <mergeCell ref="D52:D55"/>
    <mergeCell ref="A42:A48"/>
    <mergeCell ref="B42:F42"/>
    <mergeCell ref="B43:F43"/>
    <mergeCell ref="B44:F44"/>
    <mergeCell ref="B45:F45"/>
    <mergeCell ref="B46:F46"/>
    <mergeCell ref="B47:F47"/>
    <mergeCell ref="B48:F48"/>
    <mergeCell ref="A49:F49"/>
    <mergeCell ref="B50:C50"/>
    <mergeCell ref="E50:F50"/>
    <mergeCell ref="A51:C51"/>
    <mergeCell ref="E51:F51"/>
    <mergeCell ref="A30:F30"/>
    <mergeCell ref="A31:A35"/>
    <mergeCell ref="D31:D35"/>
    <mergeCell ref="A36:F36"/>
    <mergeCell ref="A37:A41"/>
    <mergeCell ref="B37:F37"/>
    <mergeCell ref="B38:F38"/>
    <mergeCell ref="B39:F39"/>
    <mergeCell ref="B40:F40"/>
    <mergeCell ref="B41:F41"/>
    <mergeCell ref="A24:A29"/>
    <mergeCell ref="E24:F24"/>
    <mergeCell ref="E25:F25"/>
    <mergeCell ref="E26:F26"/>
    <mergeCell ref="E27:F27"/>
    <mergeCell ref="E28:F28"/>
    <mergeCell ref="E29:F29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1:F1"/>
    <mergeCell ref="A3:B3"/>
    <mergeCell ref="A10:F10"/>
    <mergeCell ref="A11:A15"/>
    <mergeCell ref="D12:D13"/>
    <mergeCell ref="D14:D15"/>
  </mergeCells>
  <phoneticPr fontId="3" type="noConversion"/>
  <pageMargins left="0.75000000000000011" right="0.75000000000000011" top="1" bottom="1" header="0.5" footer="0.5"/>
  <pageSetup paperSize="9" scale="60" orientation="portrait" horizontalDpi="4294967292" verticalDpi="4294967292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7"/>
  <sheetViews>
    <sheetView zoomScale="120" zoomScaleNormal="120" zoomScalePageLayoutView="120" workbookViewId="0">
      <selection activeCell="B39" sqref="B39:F39"/>
    </sheetView>
  </sheetViews>
  <sheetFormatPr defaultColWidth="11.44140625" defaultRowHeight="17.25"/>
  <cols>
    <col min="1" max="1" width="12.77734375" customWidth="1"/>
    <col min="2" max="2" width="18.6640625" style="34" customWidth="1"/>
    <col min="3" max="3" width="27.77734375" style="34" customWidth="1"/>
    <col min="4" max="4" width="11.77734375" style="34" customWidth="1"/>
    <col min="5" max="5" width="18.44140625" style="34" customWidth="1"/>
    <col min="6" max="6" width="33.109375" style="35" customWidth="1"/>
    <col min="7" max="7" width="16.77734375" customWidth="1"/>
  </cols>
  <sheetData>
    <row r="1" spans="1:10" ht="36" customHeight="1">
      <c r="A1" s="77"/>
      <c r="B1" s="77"/>
      <c r="C1" s="77"/>
      <c r="D1" s="77"/>
      <c r="E1" s="77"/>
      <c r="F1" s="77"/>
    </row>
    <row r="2" spans="1:10" ht="20.100000000000001" customHeight="1">
      <c r="A2" s="50" t="s">
        <v>0</v>
      </c>
      <c r="B2" s="1" t="s">
        <v>212</v>
      </c>
      <c r="C2" s="2"/>
      <c r="D2" s="1"/>
      <c r="E2" s="3" t="s">
        <v>1</v>
      </c>
      <c r="F2" s="4"/>
      <c r="G2" s="5">
        <f>SUM(D4:D8)+SUM(F4:F8)</f>
        <v>1</v>
      </c>
    </row>
    <row r="3" spans="1:10" ht="24" customHeight="1">
      <c r="A3" s="78" t="s">
        <v>2</v>
      </c>
      <c r="B3" s="79"/>
      <c r="C3" s="6" t="s">
        <v>3</v>
      </c>
      <c r="D3" s="6" t="s">
        <v>4</v>
      </c>
      <c r="E3" s="6" t="s">
        <v>5</v>
      </c>
      <c r="F3" s="7" t="s">
        <v>4</v>
      </c>
    </row>
    <row r="4" spans="1:10" ht="17.100000000000001" customHeight="1">
      <c r="A4" s="50" t="s">
        <v>6</v>
      </c>
      <c r="B4" s="8">
        <v>465000</v>
      </c>
      <c r="C4" s="9" t="s">
        <v>7</v>
      </c>
      <c r="D4" s="10">
        <v>0.04</v>
      </c>
      <c r="E4" s="11" t="s">
        <v>8</v>
      </c>
      <c r="F4" s="10">
        <v>0.26</v>
      </c>
    </row>
    <row r="5" spans="1:10" ht="17.100000000000001" customHeight="1">
      <c r="A5" s="50" t="s">
        <v>9</v>
      </c>
      <c r="B5" s="12">
        <f>B6-B4</f>
        <v>646500</v>
      </c>
      <c r="C5" s="11" t="s">
        <v>10</v>
      </c>
      <c r="D5" s="10">
        <v>7.0000000000000007E-2</v>
      </c>
      <c r="E5" s="11" t="s">
        <v>11</v>
      </c>
      <c r="F5" s="10">
        <v>0.02</v>
      </c>
      <c r="G5" s="13">
        <f>B7+B6</f>
        <v>57928500</v>
      </c>
    </row>
    <row r="6" spans="1:10" ht="17.100000000000001" customHeight="1">
      <c r="A6" s="50" t="s">
        <v>12</v>
      </c>
      <c r="B6" s="12">
        <v>1111500</v>
      </c>
      <c r="C6" s="9" t="s">
        <v>13</v>
      </c>
      <c r="D6" s="10">
        <v>0.13</v>
      </c>
      <c r="E6" s="11" t="s">
        <v>14</v>
      </c>
      <c r="F6" s="10">
        <v>0</v>
      </c>
      <c r="G6" s="14"/>
      <c r="H6" s="15"/>
    </row>
    <row r="7" spans="1:10" ht="17.100000000000001" customHeight="1">
      <c r="A7" s="50" t="s">
        <v>15</v>
      </c>
      <c r="B7" s="12">
        <v>56817000</v>
      </c>
      <c r="C7" s="11" t="s">
        <v>16</v>
      </c>
      <c r="D7" s="10">
        <v>0.3</v>
      </c>
      <c r="E7" s="11" t="s">
        <v>102</v>
      </c>
      <c r="F7" s="10">
        <v>0.1</v>
      </c>
      <c r="G7" s="16"/>
    </row>
    <row r="8" spans="1:10" ht="17.100000000000001" customHeight="1">
      <c r="A8" s="50" t="s">
        <v>17</v>
      </c>
      <c r="B8" s="12">
        <v>60000000</v>
      </c>
      <c r="C8" s="9" t="s">
        <v>18</v>
      </c>
      <c r="D8" s="10">
        <v>0.08</v>
      </c>
      <c r="E8" s="11"/>
      <c r="F8" s="10"/>
    </row>
    <row r="9" spans="1:10" ht="17.100000000000001" customHeight="1">
      <c r="A9" s="50" t="s">
        <v>19</v>
      </c>
      <c r="B9" s="17">
        <f>B7/B8</f>
        <v>0.94694999999999996</v>
      </c>
      <c r="C9" s="9"/>
      <c r="D9" s="10"/>
      <c r="E9" s="11"/>
      <c r="F9" s="18"/>
    </row>
    <row r="10" spans="1:10" ht="27.95" customHeight="1">
      <c r="A10" s="65" t="s">
        <v>20</v>
      </c>
      <c r="B10" s="65"/>
      <c r="C10" s="65"/>
      <c r="D10" s="65"/>
      <c r="E10" s="65"/>
      <c r="F10" s="65"/>
    </row>
    <row r="11" spans="1:10" ht="17.100000000000001" customHeight="1">
      <c r="A11" s="71" t="s">
        <v>21</v>
      </c>
      <c r="B11" s="50" t="s">
        <v>22</v>
      </c>
      <c r="C11" s="50" t="s">
        <v>23</v>
      </c>
      <c r="D11" s="50" t="s">
        <v>24</v>
      </c>
      <c r="E11" s="50"/>
      <c r="F11" s="19" t="s">
        <v>25</v>
      </c>
    </row>
    <row r="12" spans="1:10" ht="17.100000000000001" customHeight="1">
      <c r="A12" s="71"/>
      <c r="B12" s="20" t="s">
        <v>213</v>
      </c>
      <c r="C12" s="4">
        <v>2</v>
      </c>
      <c r="D12" s="80" t="s">
        <v>26</v>
      </c>
      <c r="E12" s="20"/>
      <c r="F12" s="4"/>
      <c r="J12" s="21">
        <v>93050750</v>
      </c>
    </row>
    <row r="13" spans="1:10" ht="17.100000000000001" customHeight="1">
      <c r="A13" s="71"/>
      <c r="B13" s="20" t="s">
        <v>214</v>
      </c>
      <c r="C13" s="4">
        <v>5</v>
      </c>
      <c r="D13" s="80"/>
      <c r="E13" s="20"/>
      <c r="F13" s="4"/>
    </row>
    <row r="14" spans="1:10" ht="17.100000000000001" customHeight="1">
      <c r="A14" s="71"/>
      <c r="B14" s="20" t="s">
        <v>107</v>
      </c>
      <c r="C14" s="4">
        <v>1</v>
      </c>
      <c r="D14" s="80" t="s">
        <v>27</v>
      </c>
      <c r="E14" s="20"/>
      <c r="F14" s="22"/>
    </row>
    <row r="15" spans="1:10" ht="17.100000000000001" customHeight="1">
      <c r="A15" s="71"/>
      <c r="B15" s="20" t="s">
        <v>105</v>
      </c>
      <c r="C15" s="4">
        <v>4</v>
      </c>
      <c r="D15" s="80"/>
      <c r="E15" s="20"/>
      <c r="F15" s="22"/>
    </row>
    <row r="16" spans="1:10" ht="27.95" customHeight="1">
      <c r="A16" s="65"/>
      <c r="B16" s="65"/>
      <c r="C16" s="65"/>
      <c r="D16" s="65"/>
      <c r="E16" s="65"/>
      <c r="F16" s="65"/>
    </row>
    <row r="17" spans="1:6" ht="18.95" customHeight="1">
      <c r="A17" s="23"/>
      <c r="B17" s="50" t="s">
        <v>28</v>
      </c>
      <c r="C17" s="50" t="s">
        <v>29</v>
      </c>
      <c r="D17" s="50" t="s">
        <v>30</v>
      </c>
      <c r="E17" s="74" t="s">
        <v>31</v>
      </c>
      <c r="F17" s="75"/>
    </row>
    <row r="18" spans="1:6" ht="17.100000000000001" customHeight="1">
      <c r="A18" s="71" t="s">
        <v>32</v>
      </c>
      <c r="B18" s="24"/>
      <c r="C18" s="24"/>
      <c r="D18" s="25"/>
      <c r="E18" s="72"/>
      <c r="F18" s="73"/>
    </row>
    <row r="19" spans="1:6" ht="17.100000000000001" customHeight="1">
      <c r="A19" s="71"/>
      <c r="B19" s="24"/>
      <c r="C19" s="24"/>
      <c r="D19" s="25"/>
      <c r="E19" s="72"/>
      <c r="F19" s="73"/>
    </row>
    <row r="20" spans="1:6" ht="17.100000000000001" customHeight="1">
      <c r="A20" s="71"/>
      <c r="B20" s="24"/>
      <c r="C20" s="24"/>
      <c r="D20" s="25"/>
      <c r="E20" s="72"/>
      <c r="F20" s="73"/>
    </row>
    <row r="21" spans="1:6" ht="17.100000000000001" customHeight="1">
      <c r="A21" s="71"/>
      <c r="B21" s="24"/>
      <c r="C21" s="24"/>
      <c r="D21" s="25"/>
      <c r="E21" s="72"/>
      <c r="F21" s="73"/>
    </row>
    <row r="22" spans="1:6" ht="17.100000000000001" customHeight="1">
      <c r="A22" s="71"/>
      <c r="B22" s="24"/>
      <c r="C22" s="24"/>
      <c r="D22" s="25"/>
      <c r="E22" s="72"/>
      <c r="F22" s="73"/>
    </row>
    <row r="23" spans="1:6" ht="17.100000000000001" customHeight="1">
      <c r="A23" s="76"/>
      <c r="B23" s="24"/>
      <c r="C23" s="4"/>
      <c r="D23" s="25"/>
      <c r="E23" s="72"/>
      <c r="F23" s="73"/>
    </row>
    <row r="24" spans="1:6" ht="17.100000000000001" customHeight="1">
      <c r="A24" s="71" t="s">
        <v>33</v>
      </c>
      <c r="B24" s="24">
        <v>0.8125</v>
      </c>
      <c r="C24" s="24" t="s">
        <v>215</v>
      </c>
      <c r="D24" s="25">
        <v>2</v>
      </c>
      <c r="E24" s="72"/>
      <c r="F24" s="73"/>
    </row>
    <row r="25" spans="1:6" ht="17.100000000000001" customHeight="1">
      <c r="A25" s="71"/>
      <c r="B25" s="24"/>
      <c r="C25" s="24" t="s">
        <v>216</v>
      </c>
      <c r="D25" s="25">
        <v>4</v>
      </c>
      <c r="E25" s="72"/>
      <c r="F25" s="73"/>
    </row>
    <row r="26" spans="1:6" ht="17.100000000000001" customHeight="1">
      <c r="A26" s="71"/>
      <c r="B26" s="24"/>
      <c r="C26" s="24"/>
      <c r="D26" s="25"/>
      <c r="E26" s="72"/>
      <c r="F26" s="73"/>
    </row>
    <row r="27" spans="1:6" ht="17.100000000000001" customHeight="1">
      <c r="A27" s="71"/>
      <c r="B27" s="24"/>
      <c r="C27" s="24"/>
      <c r="D27" s="25"/>
      <c r="E27" s="72"/>
      <c r="F27" s="73"/>
    </row>
    <row r="28" spans="1:6" ht="17.100000000000001" customHeight="1">
      <c r="A28" s="71"/>
      <c r="B28" s="24"/>
      <c r="C28" s="24"/>
      <c r="D28" s="25"/>
      <c r="E28" s="72"/>
      <c r="F28" s="73"/>
    </row>
    <row r="29" spans="1:6" ht="17.100000000000001" customHeight="1">
      <c r="A29" s="71"/>
      <c r="B29" s="24"/>
      <c r="C29" s="24"/>
      <c r="D29" s="25"/>
      <c r="E29" s="72"/>
      <c r="F29" s="73"/>
    </row>
    <row r="30" spans="1:6" ht="26.1" customHeight="1">
      <c r="A30" s="65" t="s">
        <v>34</v>
      </c>
      <c r="B30" s="65"/>
      <c r="C30" s="65"/>
      <c r="D30" s="65"/>
      <c r="E30" s="65"/>
      <c r="F30" s="65"/>
    </row>
    <row r="31" spans="1:6" ht="17.100000000000001" customHeight="1">
      <c r="A31" s="57" t="s">
        <v>35</v>
      </c>
      <c r="B31" s="26" t="s">
        <v>36</v>
      </c>
      <c r="C31" s="27" t="s">
        <v>145</v>
      </c>
      <c r="D31" s="57" t="s">
        <v>37</v>
      </c>
      <c r="E31" s="50" t="s">
        <v>36</v>
      </c>
      <c r="F31" s="28" t="s">
        <v>217</v>
      </c>
    </row>
    <row r="32" spans="1:6" ht="17.100000000000001" customHeight="1">
      <c r="A32" s="68"/>
      <c r="B32" s="29" t="s">
        <v>38</v>
      </c>
      <c r="C32" s="27" t="s">
        <v>58</v>
      </c>
      <c r="D32" s="91"/>
      <c r="E32" s="19" t="s">
        <v>39</v>
      </c>
      <c r="F32" s="28" t="s">
        <v>189</v>
      </c>
    </row>
    <row r="33" spans="1:6" ht="17.100000000000001" customHeight="1">
      <c r="A33" s="68"/>
      <c r="B33" s="30" t="s">
        <v>40</v>
      </c>
      <c r="C33" s="27" t="s">
        <v>86</v>
      </c>
      <c r="D33" s="91"/>
      <c r="E33" s="19" t="s">
        <v>41</v>
      </c>
      <c r="F33" s="28" t="s">
        <v>218</v>
      </c>
    </row>
    <row r="34" spans="1:6" ht="17.100000000000001" customHeight="1">
      <c r="A34" s="58"/>
      <c r="B34" s="30" t="s">
        <v>42</v>
      </c>
      <c r="C34" s="27" t="s">
        <v>99</v>
      </c>
      <c r="D34" s="69"/>
      <c r="E34" s="19" t="s">
        <v>43</v>
      </c>
      <c r="F34" s="28"/>
    </row>
    <row r="35" spans="1:6" ht="17.100000000000001" customHeight="1">
      <c r="A35" s="59"/>
      <c r="B35" s="30" t="s">
        <v>44</v>
      </c>
      <c r="C35" s="27" t="s">
        <v>110</v>
      </c>
      <c r="D35" s="70"/>
      <c r="E35" s="19" t="s">
        <v>45</v>
      </c>
      <c r="F35" s="28"/>
    </row>
    <row r="36" spans="1:6" ht="27" customHeight="1">
      <c r="A36" s="65" t="s">
        <v>34</v>
      </c>
      <c r="B36" s="65"/>
      <c r="C36" s="65"/>
      <c r="D36" s="65"/>
      <c r="E36" s="65"/>
      <c r="F36" s="65"/>
    </row>
    <row r="37" spans="1:6" ht="17.100000000000001" customHeight="1">
      <c r="A37" s="57" t="s">
        <v>101</v>
      </c>
      <c r="B37" s="60" t="s">
        <v>146</v>
      </c>
      <c r="C37" s="61"/>
      <c r="D37" s="61"/>
      <c r="E37" s="61"/>
      <c r="F37" s="62"/>
    </row>
    <row r="38" spans="1:6" ht="17.100000000000001" customHeight="1">
      <c r="A38" s="68"/>
      <c r="B38" s="60" t="s">
        <v>147</v>
      </c>
      <c r="C38" s="61"/>
      <c r="D38" s="61"/>
      <c r="E38" s="61"/>
      <c r="F38" s="62"/>
    </row>
    <row r="39" spans="1:6" ht="17.100000000000001" customHeight="1">
      <c r="A39" s="68"/>
      <c r="B39" s="60"/>
      <c r="C39" s="63"/>
      <c r="D39" s="63"/>
      <c r="E39" s="63"/>
      <c r="F39" s="64"/>
    </row>
    <row r="40" spans="1:6" ht="17.100000000000001" customHeight="1">
      <c r="A40" s="68"/>
      <c r="B40" s="60"/>
      <c r="C40" s="61"/>
      <c r="D40" s="61"/>
      <c r="E40" s="61"/>
      <c r="F40" s="62"/>
    </row>
    <row r="41" spans="1:6" ht="17.100000000000001" customHeight="1">
      <c r="A41" s="81"/>
      <c r="B41" s="60"/>
      <c r="C41" s="61"/>
      <c r="D41" s="61"/>
      <c r="E41" s="61"/>
      <c r="F41" s="62"/>
    </row>
    <row r="42" spans="1:6" ht="17.100000000000001" customHeight="1">
      <c r="A42" s="57" t="s">
        <v>37</v>
      </c>
      <c r="B42" s="60" t="s">
        <v>219</v>
      </c>
      <c r="C42" s="61"/>
      <c r="D42" s="61"/>
      <c r="E42" s="61"/>
      <c r="F42" s="62"/>
    </row>
    <row r="43" spans="1:6" ht="17.100000000000001" customHeight="1">
      <c r="A43" s="68"/>
      <c r="B43" s="85" t="s">
        <v>220</v>
      </c>
      <c r="C43" s="85"/>
      <c r="D43" s="85"/>
      <c r="E43" s="85"/>
      <c r="F43" s="85"/>
    </row>
    <row r="44" spans="1:6" ht="17.100000000000001" customHeight="1">
      <c r="A44" s="68"/>
      <c r="B44" s="85" t="s">
        <v>221</v>
      </c>
      <c r="C44" s="85"/>
      <c r="D44" s="85"/>
      <c r="E44" s="85"/>
      <c r="F44" s="85"/>
    </row>
    <row r="45" spans="1:6" ht="17.100000000000001" customHeight="1">
      <c r="A45" s="58"/>
      <c r="B45" s="60" t="s">
        <v>222</v>
      </c>
      <c r="C45" s="61"/>
      <c r="D45" s="61"/>
      <c r="E45" s="61"/>
      <c r="F45" s="62"/>
    </row>
    <row r="46" spans="1:6" ht="24" customHeight="1">
      <c r="A46" s="65" t="s">
        <v>48</v>
      </c>
      <c r="B46" s="65"/>
      <c r="C46" s="65"/>
      <c r="D46" s="65"/>
      <c r="E46" s="65"/>
      <c r="F46" s="65"/>
    </row>
    <row r="47" spans="1:6" ht="27" customHeight="1">
      <c r="A47" s="49" t="s">
        <v>35</v>
      </c>
      <c r="B47" s="66"/>
      <c r="C47" s="67"/>
      <c r="D47" s="49" t="s">
        <v>37</v>
      </c>
      <c r="E47" s="66"/>
      <c r="F47" s="67"/>
    </row>
    <row r="48" spans="1:6" ht="24" customHeight="1">
      <c r="A48" s="51" t="s">
        <v>50</v>
      </c>
      <c r="B48" s="52"/>
      <c r="C48" s="53"/>
      <c r="D48" s="48" t="s">
        <v>51</v>
      </c>
      <c r="E48" s="54">
        <f>B50+B51+B52+E50+E51+E52</f>
        <v>0</v>
      </c>
      <c r="F48" s="55"/>
    </row>
    <row r="49" spans="1:6" ht="17.100000000000001" customHeight="1">
      <c r="A49" s="56" t="s">
        <v>35</v>
      </c>
      <c r="B49" s="31" t="s">
        <v>52</v>
      </c>
      <c r="C49" s="31" t="s">
        <v>53</v>
      </c>
      <c r="D49" s="56" t="s">
        <v>37</v>
      </c>
      <c r="E49" s="31" t="s">
        <v>54</v>
      </c>
      <c r="F49" s="31" t="s">
        <v>55</v>
      </c>
    </row>
    <row r="50" spans="1:6" ht="17.100000000000001" customHeight="1">
      <c r="A50" s="56"/>
      <c r="B50" s="32"/>
      <c r="C50" s="32"/>
      <c r="D50" s="90"/>
      <c r="E50" s="32"/>
      <c r="F50" s="33"/>
    </row>
    <row r="51" spans="1:6" ht="17.100000000000001" customHeight="1">
      <c r="A51" s="56"/>
      <c r="B51" s="32"/>
      <c r="C51" s="32"/>
      <c r="D51" s="90"/>
      <c r="E51" s="32"/>
      <c r="F51" s="33"/>
    </row>
    <row r="52" spans="1:6" ht="17.100000000000001" customHeight="1">
      <c r="A52" s="56"/>
      <c r="B52" s="32"/>
      <c r="C52" s="32"/>
      <c r="D52" s="90"/>
      <c r="E52" s="32"/>
      <c r="F52" s="33"/>
    </row>
    <row r="53" spans="1:6" ht="15" customHeight="1"/>
    <row r="54" spans="1:6" ht="15" customHeight="1">
      <c r="F54" s="35" t="s">
        <v>56</v>
      </c>
    </row>
    <row r="55" spans="1:6" ht="15" customHeight="1"/>
    <row r="56" spans="1:6" ht="15" customHeight="1"/>
    <row r="57" spans="1:6" ht="15" customHeight="1"/>
  </sheetData>
  <mergeCells count="44">
    <mergeCell ref="A49:A52"/>
    <mergeCell ref="D49:D52"/>
    <mergeCell ref="A42:A45"/>
    <mergeCell ref="B42:F42"/>
    <mergeCell ref="B43:F43"/>
    <mergeCell ref="B44:F44"/>
    <mergeCell ref="B45:F45"/>
    <mergeCell ref="A46:F46"/>
    <mergeCell ref="B47:C47"/>
    <mergeCell ref="E47:F47"/>
    <mergeCell ref="A48:C48"/>
    <mergeCell ref="E48:F48"/>
    <mergeCell ref="A30:F30"/>
    <mergeCell ref="A31:A35"/>
    <mergeCell ref="D31:D35"/>
    <mergeCell ref="A36:F36"/>
    <mergeCell ref="A37:A41"/>
    <mergeCell ref="B37:F37"/>
    <mergeCell ref="B38:F38"/>
    <mergeCell ref="B39:F39"/>
    <mergeCell ref="B40:F40"/>
    <mergeCell ref="B41:F41"/>
    <mergeCell ref="A24:A29"/>
    <mergeCell ref="E24:F24"/>
    <mergeCell ref="E25:F25"/>
    <mergeCell ref="E26:F26"/>
    <mergeCell ref="E27:F27"/>
    <mergeCell ref="E28:F28"/>
    <mergeCell ref="E29:F29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1:F1"/>
    <mergeCell ref="A3:B3"/>
    <mergeCell ref="A10:F10"/>
    <mergeCell ref="A11:A15"/>
    <mergeCell ref="D12:D13"/>
    <mergeCell ref="D14:D15"/>
  </mergeCells>
  <phoneticPr fontId="3" type="noConversion"/>
  <pageMargins left="0.75000000000000011" right="0.75000000000000011" top="1" bottom="1" header="0.5" footer="0.5"/>
  <pageSetup paperSize="9" scale="60" orientation="portrait" horizontalDpi="4294967292" vertic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8</vt:i4>
      </vt:variant>
      <vt:variant>
        <vt:lpstr>이름 지정된 범위</vt:lpstr>
      </vt:variant>
      <vt:variant>
        <vt:i4>8</vt:i4>
      </vt:variant>
    </vt:vector>
  </HeadingPairs>
  <TitlesOfParts>
    <vt:vector size="16" baseType="lpstr">
      <vt:lpstr>7월24일</vt:lpstr>
      <vt:lpstr>7월25일</vt:lpstr>
      <vt:lpstr>7월26일</vt:lpstr>
      <vt:lpstr>7월27일</vt:lpstr>
      <vt:lpstr>7월28일</vt:lpstr>
      <vt:lpstr>7월29일</vt:lpstr>
      <vt:lpstr>7월30일</vt:lpstr>
      <vt:lpstr>7월31일</vt:lpstr>
      <vt:lpstr>'7월24일'!Print_Area</vt:lpstr>
      <vt:lpstr>'7월25일'!Print_Area</vt:lpstr>
      <vt:lpstr>'7월26일'!Print_Area</vt:lpstr>
      <vt:lpstr>'7월27일'!Print_Area</vt:lpstr>
      <vt:lpstr>'7월28일'!Print_Area</vt:lpstr>
      <vt:lpstr>'7월29일'!Print_Area</vt:lpstr>
      <vt:lpstr>'7월30일'!Print_Area</vt:lpstr>
      <vt:lpstr>'7월31일'!Print_Area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광주 꼴라메르카토2</dc:creator>
  <cp:lastModifiedBy>광주 꼴라메르카토2</cp:lastModifiedBy>
  <cp:lastPrinted>2016-07-12T11:49:15Z</cp:lastPrinted>
  <dcterms:created xsi:type="dcterms:W3CDTF">2016-07-04T06:43:14Z</dcterms:created>
  <dcterms:modified xsi:type="dcterms:W3CDTF">2016-08-06T09:36:35Z</dcterms:modified>
</cp:coreProperties>
</file>