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320" windowHeight="11655"/>
  </bookViews>
  <sheets>
    <sheet name="공장" sheetId="7" r:id="rId1"/>
    <sheet name="급여,사대보험,식대계산" sheetId="8" state="hidden" r:id="rId2"/>
    <sheet name="Sheet2" sheetId="9" r:id="rId3"/>
  </sheets>
  <definedNames>
    <definedName name="_xlnm.Print_Area" localSheetId="0">공장!$A$1:$N$50</definedName>
  </definedNames>
  <calcPr calcId="125725"/>
</workbook>
</file>

<file path=xl/calcChain.xml><?xml version="1.0" encoding="utf-8"?>
<calcChain xmlns="http://schemas.openxmlformats.org/spreadsheetml/2006/main">
  <c r="GA49" i="7"/>
  <c r="GA48"/>
  <c r="GA47"/>
  <c r="GA46"/>
  <c r="GA45"/>
  <c r="GA44"/>
  <c r="GA43"/>
  <c r="GA42"/>
  <c r="GA41"/>
  <c r="GA40"/>
  <c r="GA39"/>
  <c r="GA38"/>
  <c r="GA37"/>
  <c r="GA36"/>
  <c r="GA35"/>
  <c r="GA34"/>
  <c r="GA33"/>
  <c r="GA32"/>
  <c r="GA31"/>
  <c r="GA30"/>
  <c r="FZ29"/>
  <c r="GA29" s="1"/>
  <c r="GA27"/>
  <c r="FZ27"/>
  <c r="GA26"/>
  <c r="GA25"/>
  <c r="GA24"/>
  <c r="GA23"/>
  <c r="GA22"/>
  <c r="GA21"/>
  <c r="GA20"/>
  <c r="GA19"/>
  <c r="GA18"/>
  <c r="GA17"/>
  <c r="GA16"/>
  <c r="GA15"/>
  <c r="GA14"/>
  <c r="GA13"/>
  <c r="GA12"/>
  <c r="FZ11"/>
  <c r="GA11" s="1"/>
  <c r="FZ10"/>
  <c r="GA10" s="1"/>
  <c r="FZ9"/>
  <c r="FZ8"/>
  <c r="FZ28" s="1"/>
  <c r="FY49"/>
  <c r="FY48"/>
  <c r="FY47"/>
  <c r="FY46"/>
  <c r="FY45"/>
  <c r="FY44"/>
  <c r="FY43"/>
  <c r="FY42"/>
  <c r="FY41"/>
  <c r="FY40"/>
  <c r="FY39"/>
  <c r="FY38"/>
  <c r="FY37"/>
  <c r="FY36"/>
  <c r="FY35"/>
  <c r="FY34"/>
  <c r="FY33"/>
  <c r="FY32"/>
  <c r="FY31"/>
  <c r="FY30"/>
  <c r="FX29"/>
  <c r="FY29" s="1"/>
  <c r="FX27"/>
  <c r="FY27" s="1"/>
  <c r="FY26"/>
  <c r="FY25"/>
  <c r="FY24"/>
  <c r="FY23"/>
  <c r="FY22"/>
  <c r="FY21"/>
  <c r="FY20"/>
  <c r="FY19"/>
  <c r="FY18"/>
  <c r="FY17"/>
  <c r="FY16"/>
  <c r="FY15"/>
  <c r="FY14"/>
  <c r="FY13"/>
  <c r="FY12"/>
  <c r="FY11"/>
  <c r="FX11"/>
  <c r="FX10"/>
  <c r="FY10" s="1"/>
  <c r="FX9"/>
  <c r="FX8" s="1"/>
  <c r="FX28" s="1"/>
  <c r="FW49"/>
  <c r="FW48"/>
  <c r="FW47"/>
  <c r="FW46"/>
  <c r="FW45"/>
  <c r="FW44"/>
  <c r="FW43"/>
  <c r="FW42"/>
  <c r="FW41"/>
  <c r="FW40"/>
  <c r="FW39"/>
  <c r="FW38"/>
  <c r="FW37"/>
  <c r="FW36"/>
  <c r="FW35"/>
  <c r="FW34"/>
  <c r="FW33"/>
  <c r="FW32"/>
  <c r="FW31"/>
  <c r="FW30"/>
  <c r="FV29"/>
  <c r="FW29" s="1"/>
  <c r="FW27"/>
  <c r="FV27"/>
  <c r="FW26"/>
  <c r="FW25"/>
  <c r="FW24"/>
  <c r="FW23"/>
  <c r="FW22"/>
  <c r="FW21"/>
  <c r="FW20"/>
  <c r="FW19"/>
  <c r="FW18"/>
  <c r="FW17"/>
  <c r="FW16"/>
  <c r="FW15"/>
  <c r="FW14"/>
  <c r="FW13"/>
  <c r="FW12"/>
  <c r="FV11"/>
  <c r="FW11" s="1"/>
  <c r="FV10"/>
  <c r="FW10" s="1"/>
  <c r="FV9"/>
  <c r="FV8" s="1"/>
  <c r="FV28" s="1"/>
  <c r="FU49"/>
  <c r="FU48"/>
  <c r="FU47"/>
  <c r="FU46"/>
  <c r="FU45"/>
  <c r="FU44"/>
  <c r="FU43"/>
  <c r="FU42"/>
  <c r="FU41"/>
  <c r="FU40"/>
  <c r="FU39"/>
  <c r="FU38"/>
  <c r="FU37"/>
  <c r="FU36"/>
  <c r="FU35"/>
  <c r="FU34"/>
  <c r="FU33"/>
  <c r="FU32"/>
  <c r="FU31"/>
  <c r="FU30"/>
  <c r="FT29"/>
  <c r="FU29" s="1"/>
  <c r="FT27"/>
  <c r="FU27" s="1"/>
  <c r="FU26"/>
  <c r="FU25"/>
  <c r="FU24"/>
  <c r="FU23"/>
  <c r="FU22"/>
  <c r="FU21"/>
  <c r="FU20"/>
  <c r="FU19"/>
  <c r="FU18"/>
  <c r="FU17"/>
  <c r="FU16"/>
  <c r="FU15"/>
  <c r="FU14"/>
  <c r="FU13"/>
  <c r="FU12"/>
  <c r="FU11"/>
  <c r="FT11"/>
  <c r="FT10"/>
  <c r="FU10" s="1"/>
  <c r="FT9"/>
  <c r="FS49"/>
  <c r="FS48"/>
  <c r="FS47"/>
  <c r="FS46"/>
  <c r="FS45"/>
  <c r="FS44"/>
  <c r="FS43"/>
  <c r="FS42"/>
  <c r="FS41"/>
  <c r="FS40"/>
  <c r="FS39"/>
  <c r="FS38"/>
  <c r="FS37"/>
  <c r="FS36"/>
  <c r="FS35"/>
  <c r="FS34"/>
  <c r="FS33"/>
  <c r="FS32"/>
  <c r="FS31"/>
  <c r="FS30"/>
  <c r="FR29"/>
  <c r="FS29" s="1"/>
  <c r="FR27"/>
  <c r="FS27" s="1"/>
  <c r="FS26"/>
  <c r="FS25"/>
  <c r="FS24"/>
  <c r="FS23"/>
  <c r="FS22"/>
  <c r="FS21"/>
  <c r="FS20"/>
  <c r="FS19"/>
  <c r="FS18"/>
  <c r="FS17"/>
  <c r="FS16"/>
  <c r="FS15"/>
  <c r="FS14"/>
  <c r="FS13"/>
  <c r="FS12"/>
  <c r="FR11"/>
  <c r="FS11" s="1"/>
  <c r="FR10"/>
  <c r="FS10" s="1"/>
  <c r="FR9"/>
  <c r="FQ49"/>
  <c r="FQ48"/>
  <c r="FQ47"/>
  <c r="FQ46"/>
  <c r="FQ45"/>
  <c r="FQ44"/>
  <c r="FQ43"/>
  <c r="FQ42"/>
  <c r="FQ41"/>
  <c r="FQ40"/>
  <c r="FQ39"/>
  <c r="FQ38"/>
  <c r="FQ37"/>
  <c r="FQ36"/>
  <c r="FQ35"/>
  <c r="FQ34"/>
  <c r="FQ33"/>
  <c r="FQ32"/>
  <c r="FQ31"/>
  <c r="FQ30"/>
  <c r="FP29"/>
  <c r="FQ29" s="1"/>
  <c r="FP27"/>
  <c r="FQ27" s="1"/>
  <c r="FQ26"/>
  <c r="FQ25"/>
  <c r="FQ24"/>
  <c r="FQ23"/>
  <c r="FQ22"/>
  <c r="FQ21"/>
  <c r="FQ20"/>
  <c r="FQ19"/>
  <c r="FQ18"/>
  <c r="FQ17"/>
  <c r="FQ16"/>
  <c r="FQ15"/>
  <c r="FQ14"/>
  <c r="FQ13"/>
  <c r="FQ12"/>
  <c r="FP11"/>
  <c r="FQ11" s="1"/>
  <c r="FP10"/>
  <c r="FQ10" s="1"/>
  <c r="FP9"/>
  <c r="FO49"/>
  <c r="FO48"/>
  <c r="FO47"/>
  <c r="FO46"/>
  <c r="FO45"/>
  <c r="FO44"/>
  <c r="FO43"/>
  <c r="FO42"/>
  <c r="FO41"/>
  <c r="FO40"/>
  <c r="FO39"/>
  <c r="FO38"/>
  <c r="FO37"/>
  <c r="FO36"/>
  <c r="FO35"/>
  <c r="FO34"/>
  <c r="FO33"/>
  <c r="FO32"/>
  <c r="FO31"/>
  <c r="FO30"/>
  <c r="FN29"/>
  <c r="FO29" s="1"/>
  <c r="FN27"/>
  <c r="FO27" s="1"/>
  <c r="FO26"/>
  <c r="FO25"/>
  <c r="FO24"/>
  <c r="FO23"/>
  <c r="FO22"/>
  <c r="FO21"/>
  <c r="FO20"/>
  <c r="FO19"/>
  <c r="FO18"/>
  <c r="FO17"/>
  <c r="FO16"/>
  <c r="FO15"/>
  <c r="FO14"/>
  <c r="FO13"/>
  <c r="FO12"/>
  <c r="FN11"/>
  <c r="FO11" s="1"/>
  <c r="FN10"/>
  <c r="FO10" s="1"/>
  <c r="FN9"/>
  <c r="FM49"/>
  <c r="FM48"/>
  <c r="FM47"/>
  <c r="FM46"/>
  <c r="FM45"/>
  <c r="FM44"/>
  <c r="FM43"/>
  <c r="FM42"/>
  <c r="FM41"/>
  <c r="FM40"/>
  <c r="FM39"/>
  <c r="FM38"/>
  <c r="FM37"/>
  <c r="FM36"/>
  <c r="FM35"/>
  <c r="FM34"/>
  <c r="FM33"/>
  <c r="FM32"/>
  <c r="FM31"/>
  <c r="FM30"/>
  <c r="FL29"/>
  <c r="FM29" s="1"/>
  <c r="FL27"/>
  <c r="FM27" s="1"/>
  <c r="FM26"/>
  <c r="FM25"/>
  <c r="FM24"/>
  <c r="FM23"/>
  <c r="FM22"/>
  <c r="FM21"/>
  <c r="FM20"/>
  <c r="FM19"/>
  <c r="FM18"/>
  <c r="FM17"/>
  <c r="FM16"/>
  <c r="FM15"/>
  <c r="FM14"/>
  <c r="FM13"/>
  <c r="FM12"/>
  <c r="FL11"/>
  <c r="FM11" s="1"/>
  <c r="FL10"/>
  <c r="FM10" s="1"/>
  <c r="FL9"/>
  <c r="FL53"/>
  <c r="FN53" s="1"/>
  <c r="FP53" s="1"/>
  <c r="FR53" s="1"/>
  <c r="FT53" s="1"/>
  <c r="FV53" s="1"/>
  <c r="FX53" s="1"/>
  <c r="FZ53" s="1"/>
  <c r="FK49"/>
  <c r="FK48"/>
  <c r="FK47"/>
  <c r="FK46"/>
  <c r="FK45"/>
  <c r="FK44"/>
  <c r="FK43"/>
  <c r="FK42"/>
  <c r="FK41"/>
  <c r="FK40"/>
  <c r="FK39"/>
  <c r="FK38"/>
  <c r="FK37"/>
  <c r="FK36"/>
  <c r="FK35"/>
  <c r="FK34"/>
  <c r="FK33"/>
  <c r="FK32"/>
  <c r="FK31"/>
  <c r="FK30"/>
  <c r="FJ29"/>
  <c r="FK29" s="1"/>
  <c r="FJ27"/>
  <c r="FK27" s="1"/>
  <c r="FK26"/>
  <c r="FK25"/>
  <c r="FK24"/>
  <c r="FK23"/>
  <c r="FK22"/>
  <c r="FK21"/>
  <c r="FK20"/>
  <c r="FK19"/>
  <c r="FK18"/>
  <c r="FK17"/>
  <c r="FK16"/>
  <c r="FK15"/>
  <c r="FK14"/>
  <c r="FK13"/>
  <c r="FK12"/>
  <c r="FK11"/>
  <c r="FJ11"/>
  <c r="FJ10"/>
  <c r="FK10" s="1"/>
  <c r="FJ9"/>
  <c r="FI49"/>
  <c r="FI48"/>
  <c r="FI47"/>
  <c r="FI46"/>
  <c r="FI45"/>
  <c r="FI44"/>
  <c r="FI43"/>
  <c r="FI42"/>
  <c r="FI41"/>
  <c r="FI40"/>
  <c r="FI39"/>
  <c r="FI38"/>
  <c r="FI37"/>
  <c r="FI36"/>
  <c r="FI35"/>
  <c r="FI34"/>
  <c r="FI33"/>
  <c r="FI32"/>
  <c r="FI31"/>
  <c r="FI30"/>
  <c r="FH29"/>
  <c r="FI29" s="1"/>
  <c r="FH27"/>
  <c r="FI27" s="1"/>
  <c r="FI26"/>
  <c r="FI25"/>
  <c r="FI24"/>
  <c r="FI23"/>
  <c r="FI22"/>
  <c r="FI21"/>
  <c r="FI20"/>
  <c r="FI19"/>
  <c r="FI18"/>
  <c r="FI17"/>
  <c r="FI16"/>
  <c r="FI15"/>
  <c r="FI14"/>
  <c r="FI13"/>
  <c r="FI12"/>
  <c r="FH11"/>
  <c r="FI11" s="1"/>
  <c r="FH10"/>
  <c r="FI10" s="1"/>
  <c r="FH9"/>
  <c r="FH8" s="1"/>
  <c r="FH28" s="1"/>
  <c r="FG49"/>
  <c r="FG48"/>
  <c r="FG47"/>
  <c r="FG46"/>
  <c r="FG45"/>
  <c r="FG44"/>
  <c r="FG43"/>
  <c r="FG42"/>
  <c r="FG41"/>
  <c r="FG40"/>
  <c r="FG39"/>
  <c r="FG38"/>
  <c r="FG37"/>
  <c r="FG36"/>
  <c r="FG35"/>
  <c r="FG34"/>
  <c r="FG33"/>
  <c r="FG32"/>
  <c r="FG31"/>
  <c r="FG30"/>
  <c r="FF29"/>
  <c r="FG29" s="1"/>
  <c r="FF27"/>
  <c r="FG27" s="1"/>
  <c r="FG26"/>
  <c r="FG25"/>
  <c r="FG24"/>
  <c r="FG23"/>
  <c r="FG22"/>
  <c r="FG21"/>
  <c r="FG20"/>
  <c r="FG19"/>
  <c r="FG18"/>
  <c r="FG17"/>
  <c r="FG16"/>
  <c r="FG15"/>
  <c r="FG14"/>
  <c r="FG13"/>
  <c r="FG12"/>
  <c r="FF11"/>
  <c r="FG11" s="1"/>
  <c r="FF10"/>
  <c r="FG10" s="1"/>
  <c r="FF9"/>
  <c r="FE49"/>
  <c r="FE48"/>
  <c r="FE47"/>
  <c r="FE46"/>
  <c r="FE45"/>
  <c r="FE44"/>
  <c r="FE43"/>
  <c r="FE42"/>
  <c r="FE41"/>
  <c r="FE40"/>
  <c r="FE39"/>
  <c r="FE38"/>
  <c r="FE37"/>
  <c r="FE36"/>
  <c r="FE35"/>
  <c r="FE34"/>
  <c r="FE33"/>
  <c r="FE32"/>
  <c r="FE31"/>
  <c r="FE30"/>
  <c r="FD29"/>
  <c r="FE29" s="1"/>
  <c r="FD27"/>
  <c r="FE27" s="1"/>
  <c r="FE26"/>
  <c r="FE25"/>
  <c r="FE24"/>
  <c r="FE23"/>
  <c r="FE22"/>
  <c r="FE21"/>
  <c r="FE20"/>
  <c r="FE19"/>
  <c r="FE18"/>
  <c r="FE17"/>
  <c r="FE16"/>
  <c r="FE15"/>
  <c r="FE14"/>
  <c r="FE13"/>
  <c r="FE12"/>
  <c r="FD11"/>
  <c r="FE11" s="1"/>
  <c r="FD10"/>
  <c r="FE10" s="1"/>
  <c r="FD9"/>
  <c r="FD8"/>
  <c r="FD28" s="1"/>
  <c r="FC49"/>
  <c r="FC48"/>
  <c r="FC47"/>
  <c r="FC46"/>
  <c r="FC45"/>
  <c r="FC44"/>
  <c r="FC43"/>
  <c r="FC42"/>
  <c r="FC41"/>
  <c r="FC40"/>
  <c r="FC39"/>
  <c r="FC38"/>
  <c r="FC37"/>
  <c r="FC36"/>
  <c r="FC35"/>
  <c r="FC34"/>
  <c r="FC33"/>
  <c r="FC32"/>
  <c r="FC31"/>
  <c r="FC30"/>
  <c r="FB29"/>
  <c r="FC29" s="1"/>
  <c r="FB27"/>
  <c r="FC27" s="1"/>
  <c r="FC26"/>
  <c r="FC25"/>
  <c r="FC24"/>
  <c r="FC23"/>
  <c r="FC22"/>
  <c r="FC21"/>
  <c r="FC20"/>
  <c r="FC19"/>
  <c r="FC18"/>
  <c r="FC17"/>
  <c r="FC16"/>
  <c r="FC15"/>
  <c r="FC14"/>
  <c r="FC13"/>
  <c r="FC12"/>
  <c r="FB11"/>
  <c r="FC11" s="1"/>
  <c r="FB10"/>
  <c r="FC10" s="1"/>
  <c r="FB9"/>
  <c r="FA49"/>
  <c r="FA48"/>
  <c r="FA47"/>
  <c r="FA46"/>
  <c r="FA45"/>
  <c r="FA44"/>
  <c r="FA43"/>
  <c r="FA42"/>
  <c r="FA41"/>
  <c r="FA40"/>
  <c r="FA39"/>
  <c r="FA38"/>
  <c r="FA37"/>
  <c r="FA36"/>
  <c r="FA35"/>
  <c r="FA34"/>
  <c r="FA33"/>
  <c r="FA32"/>
  <c r="FA31"/>
  <c r="FA30"/>
  <c r="EZ29"/>
  <c r="FA29" s="1"/>
  <c r="EZ27"/>
  <c r="FA27" s="1"/>
  <c r="FA26"/>
  <c r="FA25"/>
  <c r="FA24"/>
  <c r="FA23"/>
  <c r="FA22"/>
  <c r="FA21"/>
  <c r="FA20"/>
  <c r="FA19"/>
  <c r="FA18"/>
  <c r="FA17"/>
  <c r="FA16"/>
  <c r="FA15"/>
  <c r="FA14"/>
  <c r="FA13"/>
  <c r="FA12"/>
  <c r="FA11"/>
  <c r="EZ11"/>
  <c r="EZ10"/>
  <c r="FA10" s="1"/>
  <c r="EZ9"/>
  <c r="EY49"/>
  <c r="EY48"/>
  <c r="EY47"/>
  <c r="EY46"/>
  <c r="EY45"/>
  <c r="EY44"/>
  <c r="EY43"/>
  <c r="EY42"/>
  <c r="EY41"/>
  <c r="EY40"/>
  <c r="EY39"/>
  <c r="EY38"/>
  <c r="EY37"/>
  <c r="EY36"/>
  <c r="EY35"/>
  <c r="EY34"/>
  <c r="EY33"/>
  <c r="EY32"/>
  <c r="EY31"/>
  <c r="EY30"/>
  <c r="EX29"/>
  <c r="EY29" s="1"/>
  <c r="EX27"/>
  <c r="EY27" s="1"/>
  <c r="EY26"/>
  <c r="EY25"/>
  <c r="EY24"/>
  <c r="EY23"/>
  <c r="EY22"/>
  <c r="EY21"/>
  <c r="EY20"/>
  <c r="EY19"/>
  <c r="EY18"/>
  <c r="EY17"/>
  <c r="EY16"/>
  <c r="EY15"/>
  <c r="EY14"/>
  <c r="EY13"/>
  <c r="EY12"/>
  <c r="EX11"/>
  <c r="EY11" s="1"/>
  <c r="EX10"/>
  <c r="EY10" s="1"/>
  <c r="EX9"/>
  <c r="EW49"/>
  <c r="EW48"/>
  <c r="EW47"/>
  <c r="EW46"/>
  <c r="EW45"/>
  <c r="EW44"/>
  <c r="EW43"/>
  <c r="EW42"/>
  <c r="EW41"/>
  <c r="EW40"/>
  <c r="EW39"/>
  <c r="EW38"/>
  <c r="EW37"/>
  <c r="EW36"/>
  <c r="EW35"/>
  <c r="EW34"/>
  <c r="EW33"/>
  <c r="EW32"/>
  <c r="EW31"/>
  <c r="EW30"/>
  <c r="EV29"/>
  <c r="EW29" s="1"/>
  <c r="EV27"/>
  <c r="EW27" s="1"/>
  <c r="EW26"/>
  <c r="EW25"/>
  <c r="EW24"/>
  <c r="EW23"/>
  <c r="EW22"/>
  <c r="EW21"/>
  <c r="EW20"/>
  <c r="EW19"/>
  <c r="EW18"/>
  <c r="EW17"/>
  <c r="EW16"/>
  <c r="EW15"/>
  <c r="EW14"/>
  <c r="EW13"/>
  <c r="EW12"/>
  <c r="EV11"/>
  <c r="EW11" s="1"/>
  <c r="EV10"/>
  <c r="EW10" s="1"/>
  <c r="EV9"/>
  <c r="EU49"/>
  <c r="EU48"/>
  <c r="EU47"/>
  <c r="EU46"/>
  <c r="EU45"/>
  <c r="EU44"/>
  <c r="EU43"/>
  <c r="EU42"/>
  <c r="EU41"/>
  <c r="EU40"/>
  <c r="EU39"/>
  <c r="EU38"/>
  <c r="EU37"/>
  <c r="EU36"/>
  <c r="EU35"/>
  <c r="EU34"/>
  <c r="EU33"/>
  <c r="EU32"/>
  <c r="EU31"/>
  <c r="EU30"/>
  <c r="ET29"/>
  <c r="EU29" s="1"/>
  <c r="ET27"/>
  <c r="EU27" s="1"/>
  <c r="EU26"/>
  <c r="EU25"/>
  <c r="EU24"/>
  <c r="EU23"/>
  <c r="EU22"/>
  <c r="EU21"/>
  <c r="EU20"/>
  <c r="EU19"/>
  <c r="EU18"/>
  <c r="EU17"/>
  <c r="EU16"/>
  <c r="EU15"/>
  <c r="EU14"/>
  <c r="EU13"/>
  <c r="EU12"/>
  <c r="ET11"/>
  <c r="EU11" s="1"/>
  <c r="ET10"/>
  <c r="EU10" s="1"/>
  <c r="ET9"/>
  <c r="ES49"/>
  <c r="ES48"/>
  <c r="ES47"/>
  <c r="ES46"/>
  <c r="ES45"/>
  <c r="ES44"/>
  <c r="ES43"/>
  <c r="ES42"/>
  <c r="ES41"/>
  <c r="ES40"/>
  <c r="ES39"/>
  <c r="ES38"/>
  <c r="ES37"/>
  <c r="ES36"/>
  <c r="ES35"/>
  <c r="ES34"/>
  <c r="ES33"/>
  <c r="ES32"/>
  <c r="ES31"/>
  <c r="ES30"/>
  <c r="ER29"/>
  <c r="ES29" s="1"/>
  <c r="ER27"/>
  <c r="ES27" s="1"/>
  <c r="ES26"/>
  <c r="ES25"/>
  <c r="ES24"/>
  <c r="ES23"/>
  <c r="ES22"/>
  <c r="ES21"/>
  <c r="ES20"/>
  <c r="ES19"/>
  <c r="ES18"/>
  <c r="ES17"/>
  <c r="ES16"/>
  <c r="ES15"/>
  <c r="ES14"/>
  <c r="ES13"/>
  <c r="ES12"/>
  <c r="ER11"/>
  <c r="ES11" s="1"/>
  <c r="ER10"/>
  <c r="ES10" s="1"/>
  <c r="ER9"/>
  <c r="DP29"/>
  <c r="DP27"/>
  <c r="DN29"/>
  <c r="DN27"/>
  <c r="DL29"/>
  <c r="DL27"/>
  <c r="DJ29"/>
  <c r="DJ27"/>
  <c r="DH29"/>
  <c r="DH27"/>
  <c r="J3" i="8"/>
  <c r="J4"/>
  <c r="J5"/>
  <c r="J2"/>
  <c r="EP29" i="7"/>
  <c r="EN29"/>
  <c r="EL29"/>
  <c r="EJ29"/>
  <c r="EH29"/>
  <c r="EF29"/>
  <c r="ED29"/>
  <c r="EB29"/>
  <c r="DZ29"/>
  <c r="DX29"/>
  <c r="DV29"/>
  <c r="DT29"/>
  <c r="DR29"/>
  <c r="B27" i="8"/>
  <c r="B26"/>
  <c r="B25"/>
  <c r="F34"/>
  <c r="EB11" i="7"/>
  <c r="DZ11"/>
  <c r="DX11"/>
  <c r="DV11"/>
  <c r="DT11"/>
  <c r="F31" i="8"/>
  <c r="B39"/>
  <c r="FZ50" i="7" l="1"/>
  <c r="GA28"/>
  <c r="FX50"/>
  <c r="FY28"/>
  <c r="FV50"/>
  <c r="FW28"/>
  <c r="FT8"/>
  <c r="FT28" s="1"/>
  <c r="FT50" s="1"/>
  <c r="FR8"/>
  <c r="FR28" s="1"/>
  <c r="FR50" s="1"/>
  <c r="FP8"/>
  <c r="FP28" s="1"/>
  <c r="FQ28" s="1"/>
  <c r="FU28"/>
  <c r="FS28"/>
  <c r="FJ8"/>
  <c r="FJ28" s="1"/>
  <c r="FJ50" s="1"/>
  <c r="FJ52" s="1"/>
  <c r="FN8"/>
  <c r="FN28" s="1"/>
  <c r="FN50" s="1"/>
  <c r="FL8"/>
  <c r="FL28" s="1"/>
  <c r="FM28" s="1"/>
  <c r="FF8"/>
  <c r="FF28" s="1"/>
  <c r="FF50" s="1"/>
  <c r="FH50"/>
  <c r="FI28"/>
  <c r="FB8"/>
  <c r="FB28" s="1"/>
  <c r="FB50" s="1"/>
  <c r="EZ8"/>
  <c r="EZ28" s="1"/>
  <c r="FA28" s="1"/>
  <c r="FD50"/>
  <c r="FE28"/>
  <c r="EX8"/>
  <c r="EX28" s="1"/>
  <c r="EX50" s="1"/>
  <c r="EV8"/>
  <c r="EV28" s="1"/>
  <c r="EW28" s="1"/>
  <c r="ET8"/>
  <c r="ET28" s="1"/>
  <c r="EU28" s="1"/>
  <c r="ER8"/>
  <c r="ER28" s="1"/>
  <c r="ES28" s="1"/>
  <c r="B28" i="8"/>
  <c r="D23"/>
  <c r="C23"/>
  <c r="B23"/>
  <c r="C15"/>
  <c r="D15"/>
  <c r="B15"/>
  <c r="C16"/>
  <c r="D37"/>
  <c r="D33"/>
  <c r="D28"/>
  <c r="C28"/>
  <c r="C30"/>
  <c r="C31"/>
  <c r="C32"/>
  <c r="C34"/>
  <c r="C35"/>
  <c r="C36"/>
  <c r="B33"/>
  <c r="C33" s="1"/>
  <c r="B37"/>
  <c r="C3"/>
  <c r="C4"/>
  <c r="C5"/>
  <c r="C6"/>
  <c r="C7"/>
  <c r="C8"/>
  <c r="C9"/>
  <c r="C10"/>
  <c r="C11"/>
  <c r="C12"/>
  <c r="C13"/>
  <c r="C14"/>
  <c r="C17"/>
  <c r="C18"/>
  <c r="C19"/>
  <c r="C20"/>
  <c r="C21"/>
  <c r="C22"/>
  <c r="C2"/>
  <c r="C29"/>
  <c r="FK28" i="7" l="1"/>
  <c r="GA50"/>
  <c r="FY50"/>
  <c r="FW50"/>
  <c r="FP50"/>
  <c r="FQ50" s="1"/>
  <c r="FU50"/>
  <c r="FS50"/>
  <c r="FO28"/>
  <c r="FL50"/>
  <c r="FM50" s="1"/>
  <c r="FO50"/>
  <c r="FK50"/>
  <c r="FG28"/>
  <c r="FI50"/>
  <c r="FG50"/>
  <c r="FC28"/>
  <c r="EZ50"/>
  <c r="FA50" s="1"/>
  <c r="FE50"/>
  <c r="FC50"/>
  <c r="EY28"/>
  <c r="EV50"/>
  <c r="EW50" s="1"/>
  <c r="ET50"/>
  <c r="EU50" s="1"/>
  <c r="EY50"/>
  <c r="ER50"/>
  <c r="ES50" s="1"/>
  <c r="C37" i="8"/>
  <c r="EN4" i="7"/>
  <c r="EO49"/>
  <c r="EO48"/>
  <c r="EO47"/>
  <c r="EO46"/>
  <c r="EO45"/>
  <c r="EO44"/>
  <c r="EO43"/>
  <c r="EO42"/>
  <c r="EO41"/>
  <c r="EO40"/>
  <c r="EO39"/>
  <c r="EO38"/>
  <c r="EO37"/>
  <c r="EO36"/>
  <c r="EO35"/>
  <c r="EO34"/>
  <c r="EO33"/>
  <c r="EO32"/>
  <c r="EO31"/>
  <c r="EO30"/>
  <c r="EO29"/>
  <c r="EN27"/>
  <c r="EO27" s="1"/>
  <c r="EO26"/>
  <c r="EO25"/>
  <c r="EO24"/>
  <c r="EO23"/>
  <c r="EO22"/>
  <c r="EO21"/>
  <c r="EO20"/>
  <c r="EO19"/>
  <c r="EO18"/>
  <c r="EO17"/>
  <c r="EO16"/>
  <c r="EO15"/>
  <c r="EO14"/>
  <c r="EO13"/>
  <c r="EO12"/>
  <c r="EN11"/>
  <c r="EO11" s="1"/>
  <c r="EN10"/>
  <c r="EO10" s="1"/>
  <c r="EN9"/>
  <c r="DP4"/>
  <c r="DP9"/>
  <c r="DP10"/>
  <c r="DQ10" s="1"/>
  <c r="DP11"/>
  <c r="DQ12"/>
  <c r="DQ13"/>
  <c r="DQ14"/>
  <c r="DQ15"/>
  <c r="DQ16"/>
  <c r="DQ17"/>
  <c r="DQ18"/>
  <c r="DQ19"/>
  <c r="DQ20"/>
  <c r="DQ21"/>
  <c r="DQ22"/>
  <c r="DQ23"/>
  <c r="DQ24"/>
  <c r="DQ25"/>
  <c r="DQ26"/>
  <c r="DQ27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DQ47"/>
  <c r="DQ48"/>
  <c r="DQ49"/>
  <c r="EQ49"/>
  <c r="EQ48"/>
  <c r="EQ47"/>
  <c r="EQ46"/>
  <c r="EQ45"/>
  <c r="EQ44"/>
  <c r="EQ43"/>
  <c r="EQ42"/>
  <c r="EQ41"/>
  <c r="EQ40"/>
  <c r="EQ39"/>
  <c r="EQ38"/>
  <c r="EQ37"/>
  <c r="EQ36"/>
  <c r="EQ35"/>
  <c r="EQ34"/>
  <c r="EQ33"/>
  <c r="EQ32"/>
  <c r="EQ31"/>
  <c r="EQ30"/>
  <c r="EQ29"/>
  <c r="EP27"/>
  <c r="EQ27" s="1"/>
  <c r="EQ26"/>
  <c r="EQ25"/>
  <c r="EQ24"/>
  <c r="EQ23"/>
  <c r="EQ22"/>
  <c r="EQ21"/>
  <c r="EQ20"/>
  <c r="EQ19"/>
  <c r="EQ18"/>
  <c r="EQ17"/>
  <c r="EQ16"/>
  <c r="EQ15"/>
  <c r="EQ14"/>
  <c r="EQ13"/>
  <c r="EQ12"/>
  <c r="EP11"/>
  <c r="EQ11" s="1"/>
  <c r="EP10"/>
  <c r="EQ10" s="1"/>
  <c r="EP9"/>
  <c r="EM49"/>
  <c r="EM48"/>
  <c r="EM47"/>
  <c r="EM46"/>
  <c r="EM45"/>
  <c r="EM44"/>
  <c r="EM43"/>
  <c r="EM42"/>
  <c r="EM41"/>
  <c r="EM40"/>
  <c r="EM39"/>
  <c r="EM38"/>
  <c r="EM37"/>
  <c r="EM36"/>
  <c r="EM35"/>
  <c r="EM34"/>
  <c r="EM33"/>
  <c r="EM32"/>
  <c r="EM31"/>
  <c r="EM30"/>
  <c r="EM29"/>
  <c r="EL27"/>
  <c r="EM27" s="1"/>
  <c r="EM26"/>
  <c r="EM25"/>
  <c r="EM24"/>
  <c r="EM23"/>
  <c r="EM22"/>
  <c r="EM21"/>
  <c r="EM20"/>
  <c r="EM19"/>
  <c r="EM18"/>
  <c r="EM17"/>
  <c r="EM16"/>
  <c r="EM15"/>
  <c r="EM14"/>
  <c r="EM13"/>
  <c r="EM12"/>
  <c r="EL11"/>
  <c r="EM11" s="1"/>
  <c r="EL10"/>
  <c r="EM10" s="1"/>
  <c r="EL9"/>
  <c r="EK49"/>
  <c r="EK48"/>
  <c r="EK47"/>
  <c r="EK46"/>
  <c r="EK45"/>
  <c r="EK44"/>
  <c r="EK43"/>
  <c r="EK42"/>
  <c r="EK41"/>
  <c r="EK40"/>
  <c r="EK39"/>
  <c r="EK38"/>
  <c r="EK37"/>
  <c r="EK36"/>
  <c r="EK35"/>
  <c r="EK34"/>
  <c r="EK33"/>
  <c r="EK32"/>
  <c r="EK31"/>
  <c r="EK30"/>
  <c r="EK29"/>
  <c r="EJ27"/>
  <c r="EK27" s="1"/>
  <c r="EK26"/>
  <c r="EK25"/>
  <c r="EK24"/>
  <c r="EK23"/>
  <c r="EK22"/>
  <c r="EK21"/>
  <c r="EK20"/>
  <c r="EK19"/>
  <c r="EK18"/>
  <c r="EK17"/>
  <c r="EK16"/>
  <c r="EK15"/>
  <c r="EK14"/>
  <c r="EK13"/>
  <c r="EK12"/>
  <c r="EJ11"/>
  <c r="EK11" s="1"/>
  <c r="EJ10"/>
  <c r="EK10" s="1"/>
  <c r="EJ9"/>
  <c r="EI49"/>
  <c r="EI48"/>
  <c r="EI47"/>
  <c r="EI46"/>
  <c r="EI45"/>
  <c r="EI44"/>
  <c r="EI43"/>
  <c r="EI42"/>
  <c r="EI41"/>
  <c r="EI40"/>
  <c r="EI39"/>
  <c r="EI38"/>
  <c r="EI37"/>
  <c r="EI36"/>
  <c r="EI35"/>
  <c r="EI34"/>
  <c r="EI33"/>
  <c r="EI32"/>
  <c r="EI31"/>
  <c r="EI30"/>
  <c r="EI29"/>
  <c r="EH27"/>
  <c r="EI27" s="1"/>
  <c r="EI26"/>
  <c r="EI25"/>
  <c r="EI24"/>
  <c r="EI23"/>
  <c r="EI22"/>
  <c r="EI21"/>
  <c r="EI20"/>
  <c r="EI19"/>
  <c r="EI18"/>
  <c r="EI17"/>
  <c r="EI16"/>
  <c r="EI15"/>
  <c r="EI14"/>
  <c r="EI13"/>
  <c r="EI12"/>
  <c r="EH11"/>
  <c r="EI11" s="1"/>
  <c r="EH10"/>
  <c r="EI10" s="1"/>
  <c r="EH9"/>
  <c r="EG49"/>
  <c r="EG48"/>
  <c r="EG47"/>
  <c r="EG46"/>
  <c r="EG45"/>
  <c r="EG44"/>
  <c r="EG43"/>
  <c r="EG42"/>
  <c r="EG41"/>
  <c r="EG40"/>
  <c r="EG39"/>
  <c r="EG38"/>
  <c r="EG37"/>
  <c r="EG36"/>
  <c r="EG35"/>
  <c r="EG34"/>
  <c r="EG33"/>
  <c r="EG32"/>
  <c r="EG31"/>
  <c r="EG30"/>
  <c r="EG29"/>
  <c r="EF27"/>
  <c r="EG27" s="1"/>
  <c r="EG26"/>
  <c r="EG25"/>
  <c r="EG24"/>
  <c r="EG23"/>
  <c r="EG22"/>
  <c r="EG21"/>
  <c r="EG20"/>
  <c r="EG19"/>
  <c r="EG18"/>
  <c r="EG17"/>
  <c r="EG16"/>
  <c r="EG15"/>
  <c r="EG14"/>
  <c r="EG13"/>
  <c r="EG12"/>
  <c r="EF11"/>
  <c r="EG11" s="1"/>
  <c r="EF10"/>
  <c r="EG10" s="1"/>
  <c r="EF9"/>
  <c r="EE49"/>
  <c r="EE48"/>
  <c r="EE47"/>
  <c r="EE46"/>
  <c r="EE45"/>
  <c r="EE44"/>
  <c r="EE43"/>
  <c r="EE42"/>
  <c r="EE41"/>
  <c r="EE40"/>
  <c r="EE39"/>
  <c r="EE38"/>
  <c r="EE37"/>
  <c r="EE36"/>
  <c r="EE35"/>
  <c r="EE34"/>
  <c r="EE33"/>
  <c r="EE32"/>
  <c r="EE31"/>
  <c r="EE30"/>
  <c r="EE29"/>
  <c r="ED27"/>
  <c r="EE27" s="1"/>
  <c r="EE26"/>
  <c r="EE25"/>
  <c r="EE24"/>
  <c r="EE23"/>
  <c r="EE22"/>
  <c r="EE21"/>
  <c r="EE20"/>
  <c r="EE19"/>
  <c r="EE18"/>
  <c r="EE17"/>
  <c r="EE16"/>
  <c r="EE15"/>
  <c r="EE14"/>
  <c r="EE13"/>
  <c r="EE12"/>
  <c r="ED11"/>
  <c r="EE11" s="1"/>
  <c r="ED10"/>
  <c r="EE10" s="1"/>
  <c r="ED9"/>
  <c r="EC49"/>
  <c r="EC48"/>
  <c r="EC47"/>
  <c r="EC46"/>
  <c r="EC45"/>
  <c r="EC44"/>
  <c r="EC43"/>
  <c r="EC42"/>
  <c r="EC41"/>
  <c r="EC40"/>
  <c r="EC39"/>
  <c r="EC38"/>
  <c r="EC37"/>
  <c r="EC36"/>
  <c r="EC35"/>
  <c r="EC34"/>
  <c r="EC33"/>
  <c r="EC32"/>
  <c r="EC31"/>
  <c r="EC30"/>
  <c r="EC29"/>
  <c r="EB27"/>
  <c r="EC27" s="1"/>
  <c r="EC26"/>
  <c r="EC25"/>
  <c r="EC24"/>
  <c r="EC23"/>
  <c r="EC22"/>
  <c r="EC21"/>
  <c r="EC20"/>
  <c r="EC19"/>
  <c r="EC18"/>
  <c r="EC17"/>
  <c r="EC16"/>
  <c r="EC15"/>
  <c r="EC14"/>
  <c r="EC13"/>
  <c r="EC12"/>
  <c r="EC11"/>
  <c r="EB10"/>
  <c r="EC10" s="1"/>
  <c r="EB9"/>
  <c r="EA49"/>
  <c r="EA48"/>
  <c r="EA47"/>
  <c r="EA46"/>
  <c r="EA45"/>
  <c r="EA44"/>
  <c r="EA43"/>
  <c r="EA42"/>
  <c r="EA41"/>
  <c r="EA40"/>
  <c r="EA39"/>
  <c r="EA38"/>
  <c r="EA37"/>
  <c r="EA36"/>
  <c r="EA35"/>
  <c r="EA34"/>
  <c r="EA33"/>
  <c r="EA32"/>
  <c r="EA31"/>
  <c r="EA30"/>
  <c r="EA29"/>
  <c r="DZ27"/>
  <c r="EA27" s="1"/>
  <c r="EA26"/>
  <c r="EA25"/>
  <c r="EA24"/>
  <c r="EA23"/>
  <c r="EA22"/>
  <c r="EA21"/>
  <c r="EA20"/>
  <c r="EA19"/>
  <c r="EA18"/>
  <c r="EA17"/>
  <c r="EA16"/>
  <c r="EA15"/>
  <c r="EA14"/>
  <c r="EA13"/>
  <c r="EA12"/>
  <c r="EA11"/>
  <c r="DZ10"/>
  <c r="EA10" s="1"/>
  <c r="DZ9"/>
  <c r="DY49"/>
  <c r="DY48"/>
  <c r="DY47"/>
  <c r="DY46"/>
  <c r="DY45"/>
  <c r="DY44"/>
  <c r="DY43"/>
  <c r="DY42"/>
  <c r="DY41"/>
  <c r="DY40"/>
  <c r="DY39"/>
  <c r="DY38"/>
  <c r="DY37"/>
  <c r="DY36"/>
  <c r="DY35"/>
  <c r="DY34"/>
  <c r="DY33"/>
  <c r="DY32"/>
  <c r="DY31"/>
  <c r="DY30"/>
  <c r="DY29"/>
  <c r="DX27"/>
  <c r="DY27" s="1"/>
  <c r="DY26"/>
  <c r="DY25"/>
  <c r="DY24"/>
  <c r="DY23"/>
  <c r="DY22"/>
  <c r="DY21"/>
  <c r="DY20"/>
  <c r="DY19"/>
  <c r="DY18"/>
  <c r="DY17"/>
  <c r="DY16"/>
  <c r="DY15"/>
  <c r="DY14"/>
  <c r="DY13"/>
  <c r="DY12"/>
  <c r="DY11"/>
  <c r="DX10"/>
  <c r="DY10" s="1"/>
  <c r="DX9"/>
  <c r="DW49"/>
  <c r="DW48"/>
  <c r="DW47"/>
  <c r="DW46"/>
  <c r="DW45"/>
  <c r="DW44"/>
  <c r="DW43"/>
  <c r="DW42"/>
  <c r="DW41"/>
  <c r="DW40"/>
  <c r="DW39"/>
  <c r="DW38"/>
  <c r="DW37"/>
  <c r="DW36"/>
  <c r="DW35"/>
  <c r="DW34"/>
  <c r="DW33"/>
  <c r="DW32"/>
  <c r="DW31"/>
  <c r="DW30"/>
  <c r="DW29"/>
  <c r="DV27"/>
  <c r="DW27" s="1"/>
  <c r="DW26"/>
  <c r="DW25"/>
  <c r="DW24"/>
  <c r="DW23"/>
  <c r="DW22"/>
  <c r="DW21"/>
  <c r="DW20"/>
  <c r="DW19"/>
  <c r="DW18"/>
  <c r="DW17"/>
  <c r="DW16"/>
  <c r="DW15"/>
  <c r="DW14"/>
  <c r="DW13"/>
  <c r="DW12"/>
  <c r="DW11"/>
  <c r="DV10"/>
  <c r="DW10" s="1"/>
  <c r="DV9"/>
  <c r="DU49"/>
  <c r="DU48"/>
  <c r="DU47"/>
  <c r="DU46"/>
  <c r="DU45"/>
  <c r="DU44"/>
  <c r="DU43"/>
  <c r="DU42"/>
  <c r="DU41"/>
  <c r="DU40"/>
  <c r="DU39"/>
  <c r="DU38"/>
  <c r="DU37"/>
  <c r="DU36"/>
  <c r="DU35"/>
  <c r="DU34"/>
  <c r="DU33"/>
  <c r="DU32"/>
  <c r="DU31"/>
  <c r="DU30"/>
  <c r="DU29"/>
  <c r="DT27"/>
  <c r="DU27" s="1"/>
  <c r="DU26"/>
  <c r="DU25"/>
  <c r="DU24"/>
  <c r="DU23"/>
  <c r="DU22"/>
  <c r="DU21"/>
  <c r="DU20"/>
  <c r="DU19"/>
  <c r="DU18"/>
  <c r="DU17"/>
  <c r="DU16"/>
  <c r="DU15"/>
  <c r="DU14"/>
  <c r="DU13"/>
  <c r="DU12"/>
  <c r="DT10"/>
  <c r="DU10" s="1"/>
  <c r="DT9"/>
  <c r="DS49"/>
  <c r="DS48"/>
  <c r="DS47"/>
  <c r="DS46"/>
  <c r="DS45"/>
  <c r="DS44"/>
  <c r="DS43"/>
  <c r="DS42"/>
  <c r="DS41"/>
  <c r="DS40"/>
  <c r="DS39"/>
  <c r="DS38"/>
  <c r="DS37"/>
  <c r="DS36"/>
  <c r="DS35"/>
  <c r="DS34"/>
  <c r="DS33"/>
  <c r="DS32"/>
  <c r="DS31"/>
  <c r="DS30"/>
  <c r="DS29"/>
  <c r="DR27"/>
  <c r="DS27" s="1"/>
  <c r="DS26"/>
  <c r="DS25"/>
  <c r="DS24"/>
  <c r="DS23"/>
  <c r="DS22"/>
  <c r="DS21"/>
  <c r="DS20"/>
  <c r="DS19"/>
  <c r="DS18"/>
  <c r="DS17"/>
  <c r="DS16"/>
  <c r="DS15"/>
  <c r="DS14"/>
  <c r="DS13"/>
  <c r="DS12"/>
  <c r="DR11"/>
  <c r="DR10"/>
  <c r="DS10" s="1"/>
  <c r="DR9"/>
  <c r="DO49"/>
  <c r="DO48"/>
  <c r="DO47"/>
  <c r="DO46"/>
  <c r="DO45"/>
  <c r="DO44"/>
  <c r="DO43"/>
  <c r="DO42"/>
  <c r="DO41"/>
  <c r="DO40"/>
  <c r="DO39"/>
  <c r="DO38"/>
  <c r="DO37"/>
  <c r="DO36"/>
  <c r="DO35"/>
  <c r="DO34"/>
  <c r="DO33"/>
  <c r="DO32"/>
  <c r="DO31"/>
  <c r="DO30"/>
  <c r="DO29"/>
  <c r="DO27"/>
  <c r="DO26"/>
  <c r="DO25"/>
  <c r="DO24"/>
  <c r="DO23"/>
  <c r="DO22"/>
  <c r="DO21"/>
  <c r="DO20"/>
  <c r="DO19"/>
  <c r="DO18"/>
  <c r="DO17"/>
  <c r="DO16"/>
  <c r="DO15"/>
  <c r="DO14"/>
  <c r="DO13"/>
  <c r="DO12"/>
  <c r="DN11"/>
  <c r="DN10"/>
  <c r="DO10" s="1"/>
  <c r="DN9"/>
  <c r="DM49"/>
  <c r="DM48"/>
  <c r="DM47"/>
  <c r="DM46"/>
  <c r="DM45"/>
  <c r="DM44"/>
  <c r="DM43"/>
  <c r="DM42"/>
  <c r="DM41"/>
  <c r="DM40"/>
  <c r="DM39"/>
  <c r="DM38"/>
  <c r="DM37"/>
  <c r="DM36"/>
  <c r="DM35"/>
  <c r="DM34"/>
  <c r="DM33"/>
  <c r="DM32"/>
  <c r="DM31"/>
  <c r="DM30"/>
  <c r="DM29"/>
  <c r="DM27"/>
  <c r="DM26"/>
  <c r="DM25"/>
  <c r="DM24"/>
  <c r="DM23"/>
  <c r="DM22"/>
  <c r="DM21"/>
  <c r="DM20"/>
  <c r="DM19"/>
  <c r="DM18"/>
  <c r="DM17"/>
  <c r="DM16"/>
  <c r="DM15"/>
  <c r="DM14"/>
  <c r="DM13"/>
  <c r="DM12"/>
  <c r="DL11"/>
  <c r="DL10"/>
  <c r="DM10" s="1"/>
  <c r="DL9"/>
  <c r="DK49"/>
  <c r="DK48"/>
  <c r="DK47"/>
  <c r="DK46"/>
  <c r="DK45"/>
  <c r="DK44"/>
  <c r="DK43"/>
  <c r="DK42"/>
  <c r="DK41"/>
  <c r="DK40"/>
  <c r="DK39"/>
  <c r="DK38"/>
  <c r="DK37"/>
  <c r="DK36"/>
  <c r="DK35"/>
  <c r="DK34"/>
  <c r="DK33"/>
  <c r="DK32"/>
  <c r="DK31"/>
  <c r="DK30"/>
  <c r="DK29"/>
  <c r="DK27"/>
  <c r="DK26"/>
  <c r="DK25"/>
  <c r="DK24"/>
  <c r="DK23"/>
  <c r="DK22"/>
  <c r="DK21"/>
  <c r="DK20"/>
  <c r="DK19"/>
  <c r="DK18"/>
  <c r="DK17"/>
  <c r="DK16"/>
  <c r="DK15"/>
  <c r="DK14"/>
  <c r="DK13"/>
  <c r="DK12"/>
  <c r="DJ11"/>
  <c r="DJ10"/>
  <c r="DK10" s="1"/>
  <c r="DJ9"/>
  <c r="DI49"/>
  <c r="DI48"/>
  <c r="DI47"/>
  <c r="DI46"/>
  <c r="DI45"/>
  <c r="DI44"/>
  <c r="DI43"/>
  <c r="DI42"/>
  <c r="DI41"/>
  <c r="DI40"/>
  <c r="DI39"/>
  <c r="DI38"/>
  <c r="DI37"/>
  <c r="DI36"/>
  <c r="DI35"/>
  <c r="DI34"/>
  <c r="DI33"/>
  <c r="DI32"/>
  <c r="DI31"/>
  <c r="DI30"/>
  <c r="DI29"/>
  <c r="DI27"/>
  <c r="DI26"/>
  <c r="DI25"/>
  <c r="DI24"/>
  <c r="DI23"/>
  <c r="DI22"/>
  <c r="DI21"/>
  <c r="DI20"/>
  <c r="DI19"/>
  <c r="DI18"/>
  <c r="DI17"/>
  <c r="DI16"/>
  <c r="DI15"/>
  <c r="DI14"/>
  <c r="DI13"/>
  <c r="DI12"/>
  <c r="DH11"/>
  <c r="DH10"/>
  <c r="DI10" s="1"/>
  <c r="DH9"/>
  <c r="DG49"/>
  <c r="DG48"/>
  <c r="DG47"/>
  <c r="DG46"/>
  <c r="DG45"/>
  <c r="DG44"/>
  <c r="DG43"/>
  <c r="DG42"/>
  <c r="DG41"/>
  <c r="DG40"/>
  <c r="DG39"/>
  <c r="DG38"/>
  <c r="DG37"/>
  <c r="DG36"/>
  <c r="DG35"/>
  <c r="DG34"/>
  <c r="DG33"/>
  <c r="DG32"/>
  <c r="DG31"/>
  <c r="DG30"/>
  <c r="DF29"/>
  <c r="DG29" s="1"/>
  <c r="DF27"/>
  <c r="DG27" s="1"/>
  <c r="DG26"/>
  <c r="DG25"/>
  <c r="DG24"/>
  <c r="DG23"/>
  <c r="DG22"/>
  <c r="DG21"/>
  <c r="DG20"/>
  <c r="DG19"/>
  <c r="DG18"/>
  <c r="DG17"/>
  <c r="DG16"/>
  <c r="DG15"/>
  <c r="DG14"/>
  <c r="DG13"/>
  <c r="DG12"/>
  <c r="DF11"/>
  <c r="DG11" s="1"/>
  <c r="DF10"/>
  <c r="DG10" s="1"/>
  <c r="DF9"/>
  <c r="DD4"/>
  <c r="DF4" s="1"/>
  <c r="DH4" s="1"/>
  <c r="DJ4" s="1"/>
  <c r="DL4" s="1"/>
  <c r="DE49"/>
  <c r="DE48"/>
  <c r="DE47"/>
  <c r="DE46"/>
  <c r="DE45"/>
  <c r="DE44"/>
  <c r="DE43"/>
  <c r="DE42"/>
  <c r="DE41"/>
  <c r="DE40"/>
  <c r="DE39"/>
  <c r="DE38"/>
  <c r="DE37"/>
  <c r="DE36"/>
  <c r="DE35"/>
  <c r="DE34"/>
  <c r="DE33"/>
  <c r="DE32"/>
  <c r="DE31"/>
  <c r="DE30"/>
  <c r="DD29"/>
  <c r="DE29" s="1"/>
  <c r="DD27"/>
  <c r="DE27" s="1"/>
  <c r="DE26"/>
  <c r="DE25"/>
  <c r="DE24"/>
  <c r="DE23"/>
  <c r="DE22"/>
  <c r="DE21"/>
  <c r="DE20"/>
  <c r="DE19"/>
  <c r="DE18"/>
  <c r="DE17"/>
  <c r="DE16"/>
  <c r="DE15"/>
  <c r="DE14"/>
  <c r="DE13"/>
  <c r="DE12"/>
  <c r="DD11"/>
  <c r="DE11" s="1"/>
  <c r="DD10"/>
  <c r="DE10" s="1"/>
  <c r="DD9"/>
  <c r="FL52" l="1"/>
  <c r="FN52" s="1"/>
  <c r="FP52" s="1"/>
  <c r="FR52" s="1"/>
  <c r="FT52" s="1"/>
  <c r="FV52" s="1"/>
  <c r="FX52" s="1"/>
  <c r="FZ52" s="1"/>
  <c r="DQ11"/>
  <c r="DP8"/>
  <c r="DP28" s="1"/>
  <c r="DT8"/>
  <c r="DT28" s="1"/>
  <c r="DU28" s="1"/>
  <c r="EN8"/>
  <c r="EN28" s="1"/>
  <c r="EO28" s="1"/>
  <c r="DZ8"/>
  <c r="DZ28" s="1"/>
  <c r="DZ50" s="1"/>
  <c r="EA50" s="1"/>
  <c r="ED8"/>
  <c r="ED28" s="1"/>
  <c r="ED50" s="1"/>
  <c r="EE50" s="1"/>
  <c r="DI11"/>
  <c r="DH8"/>
  <c r="DH28" s="1"/>
  <c r="DK11"/>
  <c r="DJ8"/>
  <c r="DJ28" s="1"/>
  <c r="DM11"/>
  <c r="DL8"/>
  <c r="DL28" s="1"/>
  <c r="DL50" s="1"/>
  <c r="DO11"/>
  <c r="DN8"/>
  <c r="DN28" s="1"/>
  <c r="DO28" s="1"/>
  <c r="DS11"/>
  <c r="DR8"/>
  <c r="DR28" s="1"/>
  <c r="DR50" s="1"/>
  <c r="DS50" s="1"/>
  <c r="EP8"/>
  <c r="EP28" s="1"/>
  <c r="EQ28" s="1"/>
  <c r="EL8"/>
  <c r="EL28" s="1"/>
  <c r="EL50" s="1"/>
  <c r="EM50" s="1"/>
  <c r="EJ8"/>
  <c r="EJ28" s="1"/>
  <c r="EJ50" s="1"/>
  <c r="EK50" s="1"/>
  <c r="EH8"/>
  <c r="EH28" s="1"/>
  <c r="EH50" s="1"/>
  <c r="EI50" s="1"/>
  <c r="EF8"/>
  <c r="EF28" s="1"/>
  <c r="EG28" s="1"/>
  <c r="EB8"/>
  <c r="EB28" s="1"/>
  <c r="EC28" s="1"/>
  <c r="DX8"/>
  <c r="DX28" s="1"/>
  <c r="DX50" s="1"/>
  <c r="DY50" s="1"/>
  <c r="DV8"/>
  <c r="DV28" s="1"/>
  <c r="DW28" s="1"/>
  <c r="DU11"/>
  <c r="DR4"/>
  <c r="DT4" s="1"/>
  <c r="DV4" s="1"/>
  <c r="DX4" s="1"/>
  <c r="EB4" s="1"/>
  <c r="ED4" s="1"/>
  <c r="EF4" s="1"/>
  <c r="EH4" s="1"/>
  <c r="EJ4" s="1"/>
  <c r="EP4" s="1"/>
  <c r="ER4" s="1"/>
  <c r="ET4" s="1"/>
  <c r="EV4" s="1"/>
  <c r="EX4" s="1"/>
  <c r="EZ4" s="1"/>
  <c r="FB4" s="1"/>
  <c r="FD4" s="1"/>
  <c r="FF4" s="1"/>
  <c r="FH4" s="1"/>
  <c r="FJ4" s="1"/>
  <c r="FL4" s="1"/>
  <c r="FN4" s="1"/>
  <c r="FP4" s="1"/>
  <c r="FR4" s="1"/>
  <c r="FT4" s="1"/>
  <c r="FV4" s="1"/>
  <c r="FX4" s="1"/>
  <c r="FZ4" s="1"/>
  <c r="DF8"/>
  <c r="DF28" s="1"/>
  <c r="DG28" s="1"/>
  <c r="DD8"/>
  <c r="DD28" s="1"/>
  <c r="DD50" s="1"/>
  <c r="DE50" s="1"/>
  <c r="DM50" l="1"/>
  <c r="DI28"/>
  <c r="DJ53"/>
  <c r="DL53" s="1"/>
  <c r="DN53" s="1"/>
  <c r="DP53" s="1"/>
  <c r="DR53" s="1"/>
  <c r="DT53" s="1"/>
  <c r="DV53" s="1"/>
  <c r="DK28"/>
  <c r="DJ50"/>
  <c r="EB50"/>
  <c r="EC50" s="1"/>
  <c r="EN50"/>
  <c r="EO50" s="1"/>
  <c r="DV50"/>
  <c r="DW50" s="1"/>
  <c r="DF50"/>
  <c r="DG50" s="1"/>
  <c r="EK28"/>
  <c r="DM28"/>
  <c r="EE28"/>
  <c r="DQ28"/>
  <c r="DP50"/>
  <c r="DQ50" s="1"/>
  <c r="EI28"/>
  <c r="EF50"/>
  <c r="EG50" s="1"/>
  <c r="DE28"/>
  <c r="DN50"/>
  <c r="DO50" s="1"/>
  <c r="EA28"/>
  <c r="DT50"/>
  <c r="DU50" s="1"/>
  <c r="DY28"/>
  <c r="DH50"/>
  <c r="DH52" s="1"/>
  <c r="DS28"/>
  <c r="EM28"/>
  <c r="EP50"/>
  <c r="EQ50" s="1"/>
  <c r="DC49"/>
  <c r="DC48"/>
  <c r="DC47"/>
  <c r="DC46"/>
  <c r="DC45"/>
  <c r="DC44"/>
  <c r="DC43"/>
  <c r="DC42"/>
  <c r="DC41"/>
  <c r="DC40"/>
  <c r="DC39"/>
  <c r="DC38"/>
  <c r="DC37"/>
  <c r="DC36"/>
  <c r="DC35"/>
  <c r="DC34"/>
  <c r="DC33"/>
  <c r="DC32"/>
  <c r="DC31"/>
  <c r="DC30"/>
  <c r="DB29"/>
  <c r="DC29" s="1"/>
  <c r="DB27"/>
  <c r="DC27" s="1"/>
  <c r="DC26"/>
  <c r="DC25"/>
  <c r="DC24"/>
  <c r="DC23"/>
  <c r="DC22"/>
  <c r="DC21"/>
  <c r="DC20"/>
  <c r="DC19"/>
  <c r="DC18"/>
  <c r="DC17"/>
  <c r="DC16"/>
  <c r="DC15"/>
  <c r="DC14"/>
  <c r="DC13"/>
  <c r="DC12"/>
  <c r="DB11"/>
  <c r="DC11" s="1"/>
  <c r="DB10"/>
  <c r="DC10" s="1"/>
  <c r="DB9"/>
  <c r="DA49"/>
  <c r="DA48"/>
  <c r="DA47"/>
  <c r="DA46"/>
  <c r="DA45"/>
  <c r="DA44"/>
  <c r="DA43"/>
  <c r="DA42"/>
  <c r="DA41"/>
  <c r="DA40"/>
  <c r="DA39"/>
  <c r="DA38"/>
  <c r="DA37"/>
  <c r="DA36"/>
  <c r="DA35"/>
  <c r="DA34"/>
  <c r="DA33"/>
  <c r="DA32"/>
  <c r="DA31"/>
  <c r="DA30"/>
  <c r="CZ29"/>
  <c r="DA29" s="1"/>
  <c r="CZ27"/>
  <c r="DA27" s="1"/>
  <c r="DA26"/>
  <c r="DA25"/>
  <c r="DA24"/>
  <c r="DA23"/>
  <c r="DA22"/>
  <c r="DA21"/>
  <c r="DA20"/>
  <c r="DA19"/>
  <c r="DA18"/>
  <c r="DA17"/>
  <c r="DA16"/>
  <c r="DA15"/>
  <c r="DA14"/>
  <c r="DA13"/>
  <c r="DA12"/>
  <c r="CZ11"/>
  <c r="DA11" s="1"/>
  <c r="CZ10"/>
  <c r="DA10" s="1"/>
  <c r="CZ9"/>
  <c r="CY49"/>
  <c r="CY48"/>
  <c r="CY47"/>
  <c r="CY46"/>
  <c r="CY45"/>
  <c r="CY44"/>
  <c r="CY43"/>
  <c r="CY42"/>
  <c r="CY41"/>
  <c r="CY40"/>
  <c r="CY39"/>
  <c r="CY38"/>
  <c r="CY37"/>
  <c r="CY36"/>
  <c r="CY35"/>
  <c r="CY34"/>
  <c r="CY33"/>
  <c r="CY32"/>
  <c r="CY31"/>
  <c r="CY30"/>
  <c r="CX29"/>
  <c r="CY29" s="1"/>
  <c r="CX27"/>
  <c r="CY27" s="1"/>
  <c r="CY26"/>
  <c r="CY25"/>
  <c r="CY24"/>
  <c r="CY23"/>
  <c r="CY22"/>
  <c r="CY21"/>
  <c r="CY20"/>
  <c r="CY19"/>
  <c r="CY18"/>
  <c r="CY17"/>
  <c r="CY16"/>
  <c r="CY15"/>
  <c r="CY14"/>
  <c r="CY13"/>
  <c r="CY12"/>
  <c r="CX11"/>
  <c r="CY11" s="1"/>
  <c r="CX10"/>
  <c r="CY10" s="1"/>
  <c r="CX9"/>
  <c r="CW49"/>
  <c r="CW48"/>
  <c r="CW47"/>
  <c r="CW46"/>
  <c r="CW45"/>
  <c r="CW44"/>
  <c r="CW43"/>
  <c r="CW42"/>
  <c r="CW41"/>
  <c r="CW40"/>
  <c r="CW39"/>
  <c r="CW38"/>
  <c r="CW37"/>
  <c r="CW36"/>
  <c r="CW35"/>
  <c r="CW34"/>
  <c r="CW33"/>
  <c r="CW32"/>
  <c r="CW31"/>
  <c r="CW30"/>
  <c r="CV29"/>
  <c r="CW29" s="1"/>
  <c r="CV27"/>
  <c r="CW27" s="1"/>
  <c r="CW26"/>
  <c r="CW25"/>
  <c r="CW24"/>
  <c r="CW23"/>
  <c r="CW22"/>
  <c r="CW21"/>
  <c r="CW20"/>
  <c r="CW19"/>
  <c r="CW18"/>
  <c r="CW17"/>
  <c r="CW16"/>
  <c r="CW15"/>
  <c r="CW14"/>
  <c r="CW13"/>
  <c r="CW12"/>
  <c r="CV11"/>
  <c r="CW11" s="1"/>
  <c r="CV10"/>
  <c r="CW10" s="1"/>
  <c r="CV9"/>
  <c r="CR4"/>
  <c r="CT4" s="1"/>
  <c r="CV4" s="1"/>
  <c r="CX4" s="1"/>
  <c r="CZ4" s="1"/>
  <c r="CU49"/>
  <c r="CU48"/>
  <c r="CU47"/>
  <c r="CU46"/>
  <c r="CU45"/>
  <c r="CU44"/>
  <c r="CU43"/>
  <c r="CU42"/>
  <c r="CU41"/>
  <c r="CU40"/>
  <c r="CU39"/>
  <c r="CU38"/>
  <c r="CU37"/>
  <c r="CU36"/>
  <c r="CU35"/>
  <c r="CU34"/>
  <c r="CU33"/>
  <c r="CU32"/>
  <c r="CU31"/>
  <c r="CU30"/>
  <c r="CT29"/>
  <c r="CU29" s="1"/>
  <c r="CT27"/>
  <c r="CU27" s="1"/>
  <c r="CU26"/>
  <c r="CU25"/>
  <c r="CU24"/>
  <c r="CU23"/>
  <c r="CU22"/>
  <c r="CU21"/>
  <c r="CU20"/>
  <c r="CU19"/>
  <c r="CU18"/>
  <c r="CU17"/>
  <c r="CU16"/>
  <c r="CU15"/>
  <c r="CU14"/>
  <c r="CU13"/>
  <c r="CU12"/>
  <c r="CT11"/>
  <c r="CU11" s="1"/>
  <c r="CT10"/>
  <c r="CU10" s="1"/>
  <c r="CT9"/>
  <c r="CS49"/>
  <c r="CS48"/>
  <c r="CS47"/>
  <c r="CS46"/>
  <c r="CS45"/>
  <c r="CS44"/>
  <c r="CS43"/>
  <c r="CS42"/>
  <c r="CS41"/>
  <c r="CS40"/>
  <c r="CS39"/>
  <c r="CS38"/>
  <c r="CS37"/>
  <c r="CS36"/>
  <c r="CS35"/>
  <c r="CS34"/>
  <c r="CS33"/>
  <c r="CS32"/>
  <c r="CS31"/>
  <c r="CS30"/>
  <c r="CR29"/>
  <c r="CS29" s="1"/>
  <c r="CR27"/>
  <c r="CS27" s="1"/>
  <c r="CS26"/>
  <c r="CS25"/>
  <c r="CS24"/>
  <c r="CS23"/>
  <c r="CS22"/>
  <c r="CS21"/>
  <c r="CS20"/>
  <c r="CS19"/>
  <c r="CS18"/>
  <c r="CS17"/>
  <c r="CS16"/>
  <c r="CS15"/>
  <c r="CS14"/>
  <c r="CS13"/>
  <c r="CS12"/>
  <c r="CR11"/>
  <c r="CS11" s="1"/>
  <c r="CR10"/>
  <c r="CS10" s="1"/>
  <c r="CR9"/>
  <c r="CQ49"/>
  <c r="CQ48"/>
  <c r="CQ47"/>
  <c r="CQ46"/>
  <c r="CQ45"/>
  <c r="CQ44"/>
  <c r="CQ43"/>
  <c r="CQ42"/>
  <c r="CQ41"/>
  <c r="CQ40"/>
  <c r="CQ39"/>
  <c r="CQ38"/>
  <c r="CQ37"/>
  <c r="CQ36"/>
  <c r="CQ35"/>
  <c r="CQ34"/>
  <c r="CQ33"/>
  <c r="CQ32"/>
  <c r="CQ31"/>
  <c r="CQ30"/>
  <c r="CP29"/>
  <c r="CQ29" s="1"/>
  <c r="CP27"/>
  <c r="CQ27" s="1"/>
  <c r="CQ26"/>
  <c r="CQ25"/>
  <c r="CQ24"/>
  <c r="CQ23"/>
  <c r="CQ22"/>
  <c r="CQ21"/>
  <c r="CQ20"/>
  <c r="CQ19"/>
  <c r="CQ18"/>
  <c r="CQ17"/>
  <c r="CQ16"/>
  <c r="CQ15"/>
  <c r="CQ14"/>
  <c r="CQ13"/>
  <c r="CQ12"/>
  <c r="CP11"/>
  <c r="CQ11" s="1"/>
  <c r="CP10"/>
  <c r="CQ10" s="1"/>
  <c r="CP9"/>
  <c r="CO49"/>
  <c r="CO48"/>
  <c r="CO47"/>
  <c r="CO46"/>
  <c r="CO45"/>
  <c r="CO44"/>
  <c r="CO43"/>
  <c r="CO42"/>
  <c r="CO41"/>
  <c r="CO40"/>
  <c r="CO39"/>
  <c r="CO38"/>
  <c r="CO37"/>
  <c r="CO36"/>
  <c r="CO35"/>
  <c r="CO34"/>
  <c r="CO33"/>
  <c r="CO32"/>
  <c r="CO31"/>
  <c r="CO30"/>
  <c r="CN29"/>
  <c r="CO29" s="1"/>
  <c r="CN27"/>
  <c r="CO27" s="1"/>
  <c r="CO26"/>
  <c r="CO25"/>
  <c r="CO24"/>
  <c r="CO23"/>
  <c r="CO22"/>
  <c r="CO21"/>
  <c r="CO20"/>
  <c r="CO19"/>
  <c r="CO18"/>
  <c r="CO17"/>
  <c r="CO16"/>
  <c r="CO15"/>
  <c r="CO14"/>
  <c r="CO13"/>
  <c r="CO12"/>
  <c r="CN11"/>
  <c r="CO11" s="1"/>
  <c r="CN10"/>
  <c r="CO10" s="1"/>
  <c r="CN9"/>
  <c r="CM49"/>
  <c r="CM48"/>
  <c r="CM47"/>
  <c r="CM46"/>
  <c r="CM45"/>
  <c r="CM44"/>
  <c r="CM43"/>
  <c r="CM42"/>
  <c r="CM41"/>
  <c r="CM40"/>
  <c r="CM39"/>
  <c r="CM38"/>
  <c r="CM37"/>
  <c r="CM36"/>
  <c r="CM35"/>
  <c r="CM34"/>
  <c r="CM33"/>
  <c r="CM32"/>
  <c r="CM31"/>
  <c r="CM30"/>
  <c r="CL29"/>
  <c r="CM29" s="1"/>
  <c r="CL27"/>
  <c r="CM27" s="1"/>
  <c r="CM26"/>
  <c r="CM25"/>
  <c r="CM24"/>
  <c r="CM23"/>
  <c r="CM22"/>
  <c r="CM21"/>
  <c r="CM20"/>
  <c r="CM19"/>
  <c r="CM18"/>
  <c r="CM17"/>
  <c r="CM16"/>
  <c r="CM15"/>
  <c r="CM14"/>
  <c r="CM13"/>
  <c r="CM12"/>
  <c r="CL11"/>
  <c r="CM11" s="1"/>
  <c r="CL10"/>
  <c r="CM10" s="1"/>
  <c r="CL9"/>
  <c r="CK49"/>
  <c r="CK48"/>
  <c r="CK47"/>
  <c r="CK46"/>
  <c r="CK45"/>
  <c r="CK44"/>
  <c r="CK43"/>
  <c r="CK42"/>
  <c r="CK41"/>
  <c r="CK40"/>
  <c r="CK39"/>
  <c r="CK38"/>
  <c r="CK37"/>
  <c r="CK36"/>
  <c r="CK35"/>
  <c r="CK34"/>
  <c r="CK33"/>
  <c r="CK32"/>
  <c r="CK31"/>
  <c r="CK30"/>
  <c r="CJ29"/>
  <c r="CK29" s="1"/>
  <c r="CJ27"/>
  <c r="CK27" s="1"/>
  <c r="CK26"/>
  <c r="CK25"/>
  <c r="CK24"/>
  <c r="CK23"/>
  <c r="CK22"/>
  <c r="CK21"/>
  <c r="CK20"/>
  <c r="CK19"/>
  <c r="CK18"/>
  <c r="CK17"/>
  <c r="CK16"/>
  <c r="CK15"/>
  <c r="CK14"/>
  <c r="CK13"/>
  <c r="CK12"/>
  <c r="CJ11"/>
  <c r="CK11" s="1"/>
  <c r="CJ10"/>
  <c r="CK10" s="1"/>
  <c r="CJ9"/>
  <c r="CI49"/>
  <c r="CI48"/>
  <c r="CI47"/>
  <c r="CI46"/>
  <c r="CI45"/>
  <c r="CI44"/>
  <c r="CI43"/>
  <c r="CI42"/>
  <c r="CI41"/>
  <c r="CI40"/>
  <c r="CI39"/>
  <c r="CI38"/>
  <c r="CI37"/>
  <c r="CI36"/>
  <c r="CI35"/>
  <c r="CI34"/>
  <c r="CI33"/>
  <c r="CI32"/>
  <c r="CI31"/>
  <c r="CI30"/>
  <c r="CH29"/>
  <c r="CI29" s="1"/>
  <c r="CH27"/>
  <c r="CI27" s="1"/>
  <c r="CI26"/>
  <c r="CI25"/>
  <c r="CI24"/>
  <c r="CI23"/>
  <c r="CI22"/>
  <c r="CI21"/>
  <c r="CI20"/>
  <c r="CI19"/>
  <c r="CI18"/>
  <c r="CI17"/>
  <c r="CI16"/>
  <c r="CI15"/>
  <c r="CI14"/>
  <c r="CI13"/>
  <c r="CI12"/>
  <c r="CH11"/>
  <c r="CI11" s="1"/>
  <c r="CH10"/>
  <c r="CI10" s="1"/>
  <c r="CH9"/>
  <c r="DJ52" l="1"/>
  <c r="DL52" s="1"/>
  <c r="DN52" s="1"/>
  <c r="DP52" s="1"/>
  <c r="DR52" s="1"/>
  <c r="DT52" s="1"/>
  <c r="DV52" s="1"/>
  <c r="DX52" s="1"/>
  <c r="DZ52" s="1"/>
  <c r="DK50"/>
  <c r="DX53"/>
  <c r="DI50"/>
  <c r="CX8"/>
  <c r="CX28" s="1"/>
  <c r="CY28" s="1"/>
  <c r="CJ8"/>
  <c r="CJ28" s="1"/>
  <c r="CK28" s="1"/>
  <c r="CZ8"/>
  <c r="CZ28" s="1"/>
  <c r="DA28" s="1"/>
  <c r="DB8"/>
  <c r="DB28" s="1"/>
  <c r="DC28" s="1"/>
  <c r="CN8"/>
  <c r="CN28" s="1"/>
  <c r="CN50" s="1"/>
  <c r="CO50" s="1"/>
  <c r="CV8"/>
  <c r="CV28" s="1"/>
  <c r="CV50" s="1"/>
  <c r="CW50" s="1"/>
  <c r="CL8"/>
  <c r="CL28" s="1"/>
  <c r="CL50" s="1"/>
  <c r="CM50" s="1"/>
  <c r="DB50"/>
  <c r="DC50" s="1"/>
  <c r="CP8"/>
  <c r="CP28" s="1"/>
  <c r="CQ28" s="1"/>
  <c r="CR8"/>
  <c r="CR28" s="1"/>
  <c r="CR50" s="1"/>
  <c r="CS50" s="1"/>
  <c r="CT8"/>
  <c r="CT28" s="1"/>
  <c r="CT50" s="1"/>
  <c r="CU50" s="1"/>
  <c r="CO28"/>
  <c r="CH8"/>
  <c r="CH28" s="1"/>
  <c r="CF4"/>
  <c r="CH4" s="1"/>
  <c r="CJ4" s="1"/>
  <c r="CL4" s="1"/>
  <c r="CN4" s="1"/>
  <c r="CG49"/>
  <c r="CG48"/>
  <c r="CG47"/>
  <c r="CG46"/>
  <c r="CG45"/>
  <c r="CG44"/>
  <c r="CG43"/>
  <c r="CG42"/>
  <c r="CG41"/>
  <c r="CG40"/>
  <c r="CG39"/>
  <c r="CG38"/>
  <c r="CG37"/>
  <c r="CG36"/>
  <c r="CG35"/>
  <c r="CG34"/>
  <c r="CG33"/>
  <c r="CG32"/>
  <c r="CG31"/>
  <c r="CG30"/>
  <c r="CF29"/>
  <c r="CG29" s="1"/>
  <c r="CF27"/>
  <c r="CG27" s="1"/>
  <c r="CG26"/>
  <c r="CG25"/>
  <c r="CG24"/>
  <c r="CG23"/>
  <c r="CG22"/>
  <c r="CG21"/>
  <c r="CG20"/>
  <c r="CG19"/>
  <c r="CG18"/>
  <c r="CG17"/>
  <c r="CG16"/>
  <c r="CG15"/>
  <c r="CG14"/>
  <c r="CG13"/>
  <c r="CG12"/>
  <c r="CF11"/>
  <c r="CG11" s="1"/>
  <c r="CF10"/>
  <c r="CG10" s="1"/>
  <c r="CF9"/>
  <c r="CE49"/>
  <c r="CE48"/>
  <c r="CE47"/>
  <c r="CE46"/>
  <c r="CE45"/>
  <c r="CE44"/>
  <c r="CE43"/>
  <c r="CE42"/>
  <c r="CE41"/>
  <c r="CE40"/>
  <c r="CE39"/>
  <c r="CE38"/>
  <c r="CE37"/>
  <c r="CE36"/>
  <c r="CE35"/>
  <c r="CE34"/>
  <c r="CE33"/>
  <c r="CE32"/>
  <c r="CE31"/>
  <c r="CE30"/>
  <c r="CD29"/>
  <c r="CE29" s="1"/>
  <c r="CD27"/>
  <c r="CE27" s="1"/>
  <c r="CE26"/>
  <c r="CE25"/>
  <c r="CE24"/>
  <c r="CE23"/>
  <c r="CE22"/>
  <c r="CE21"/>
  <c r="CE20"/>
  <c r="CE19"/>
  <c r="CE18"/>
  <c r="CE17"/>
  <c r="CE16"/>
  <c r="CE15"/>
  <c r="CE14"/>
  <c r="CE13"/>
  <c r="CE12"/>
  <c r="CD11"/>
  <c r="CE11" s="1"/>
  <c r="CD10"/>
  <c r="CE10" s="1"/>
  <c r="CD9"/>
  <c r="CB10"/>
  <c r="CC10" s="1"/>
  <c r="CC49"/>
  <c r="CC48"/>
  <c r="CC47"/>
  <c r="CC46"/>
  <c r="CC45"/>
  <c r="CC44"/>
  <c r="CC43"/>
  <c r="CC42"/>
  <c r="CC41"/>
  <c r="CC40"/>
  <c r="CC39"/>
  <c r="CC38"/>
  <c r="CC37"/>
  <c r="CC36"/>
  <c r="CC35"/>
  <c r="CC34"/>
  <c r="CC33"/>
  <c r="CC32"/>
  <c r="CC31"/>
  <c r="CC30"/>
  <c r="CB29"/>
  <c r="CC29" s="1"/>
  <c r="CB27"/>
  <c r="CC27" s="1"/>
  <c r="CC26"/>
  <c r="CC25"/>
  <c r="CC24"/>
  <c r="CC23"/>
  <c r="CC22"/>
  <c r="CC21"/>
  <c r="CC20"/>
  <c r="CC19"/>
  <c r="CC18"/>
  <c r="CC17"/>
  <c r="CC16"/>
  <c r="CC15"/>
  <c r="CC14"/>
  <c r="CC13"/>
  <c r="CC12"/>
  <c r="CB11"/>
  <c r="CC11" s="1"/>
  <c r="CB9"/>
  <c r="CA49"/>
  <c r="CA48"/>
  <c r="CA47"/>
  <c r="CA46"/>
  <c r="CA45"/>
  <c r="CA44"/>
  <c r="CA43"/>
  <c r="CA42"/>
  <c r="CA41"/>
  <c r="CA40"/>
  <c r="CA39"/>
  <c r="CA38"/>
  <c r="CA37"/>
  <c r="CA36"/>
  <c r="CA35"/>
  <c r="CA34"/>
  <c r="CA33"/>
  <c r="CA32"/>
  <c r="CA31"/>
  <c r="CA30"/>
  <c r="BZ29"/>
  <c r="CA29" s="1"/>
  <c r="BZ27"/>
  <c r="CA27" s="1"/>
  <c r="CA26"/>
  <c r="CA25"/>
  <c r="CA24"/>
  <c r="CA23"/>
  <c r="CA22"/>
  <c r="CA21"/>
  <c r="CA20"/>
  <c r="CA19"/>
  <c r="CA18"/>
  <c r="CA17"/>
  <c r="CA16"/>
  <c r="CA15"/>
  <c r="CA14"/>
  <c r="CA13"/>
  <c r="CA12"/>
  <c r="BZ11"/>
  <c r="CA11" s="1"/>
  <c r="BZ10"/>
  <c r="CA10" s="1"/>
  <c r="BZ9"/>
  <c r="BT4"/>
  <c r="BV4" s="1"/>
  <c r="BX4" s="1"/>
  <c r="BZ4" s="1"/>
  <c r="CB4" s="1"/>
  <c r="BY49"/>
  <c r="BY48"/>
  <c r="BY47"/>
  <c r="BY46"/>
  <c r="BY45"/>
  <c r="BY44"/>
  <c r="BY43"/>
  <c r="BY42"/>
  <c r="BY41"/>
  <c r="BY40"/>
  <c r="BY39"/>
  <c r="BY38"/>
  <c r="BY37"/>
  <c r="BY36"/>
  <c r="BY35"/>
  <c r="BY34"/>
  <c r="BY33"/>
  <c r="BY32"/>
  <c r="BY31"/>
  <c r="BY30"/>
  <c r="BX29"/>
  <c r="BY29" s="1"/>
  <c r="BX27"/>
  <c r="BY27" s="1"/>
  <c r="BY26"/>
  <c r="BY25"/>
  <c r="BY24"/>
  <c r="BY23"/>
  <c r="BY22"/>
  <c r="BY21"/>
  <c r="BY20"/>
  <c r="BY19"/>
  <c r="BY18"/>
  <c r="BY17"/>
  <c r="BY16"/>
  <c r="BY15"/>
  <c r="BY14"/>
  <c r="BY13"/>
  <c r="BY12"/>
  <c r="BX11"/>
  <c r="BY11" s="1"/>
  <c r="BX10"/>
  <c r="BY10" s="1"/>
  <c r="BX9"/>
  <c r="BW49"/>
  <c r="BW48"/>
  <c r="BW47"/>
  <c r="BW46"/>
  <c r="BW45"/>
  <c r="BW44"/>
  <c r="BW43"/>
  <c r="BW42"/>
  <c r="BW41"/>
  <c r="BW40"/>
  <c r="BW39"/>
  <c r="BW38"/>
  <c r="BW37"/>
  <c r="BW36"/>
  <c r="BW35"/>
  <c r="BW34"/>
  <c r="BW33"/>
  <c r="BW32"/>
  <c r="BW31"/>
  <c r="BW30"/>
  <c r="BV29"/>
  <c r="BW29" s="1"/>
  <c r="BV27"/>
  <c r="BW27" s="1"/>
  <c r="BW26"/>
  <c r="BW25"/>
  <c r="BW24"/>
  <c r="BW23"/>
  <c r="BW22"/>
  <c r="BW21"/>
  <c r="BW20"/>
  <c r="BW19"/>
  <c r="BW18"/>
  <c r="BW17"/>
  <c r="BW16"/>
  <c r="BW15"/>
  <c r="BW14"/>
  <c r="BW13"/>
  <c r="BW12"/>
  <c r="BV11"/>
  <c r="BW11" s="1"/>
  <c r="BV10"/>
  <c r="BW10" s="1"/>
  <c r="BV9"/>
  <c r="BU49"/>
  <c r="BU48"/>
  <c r="BU47"/>
  <c r="BU46"/>
  <c r="BU45"/>
  <c r="BU44"/>
  <c r="BU43"/>
  <c r="BU42"/>
  <c r="BU41"/>
  <c r="BU40"/>
  <c r="BU39"/>
  <c r="BU38"/>
  <c r="BU37"/>
  <c r="BU36"/>
  <c r="BU35"/>
  <c r="BU34"/>
  <c r="BU33"/>
  <c r="BU32"/>
  <c r="BU31"/>
  <c r="BU30"/>
  <c r="BT29"/>
  <c r="BU29" s="1"/>
  <c r="BT27"/>
  <c r="BU27" s="1"/>
  <c r="BU26"/>
  <c r="BU25"/>
  <c r="BU24"/>
  <c r="BU23"/>
  <c r="BU22"/>
  <c r="BU21"/>
  <c r="BU20"/>
  <c r="BU19"/>
  <c r="BU18"/>
  <c r="BU17"/>
  <c r="BU16"/>
  <c r="BU15"/>
  <c r="BU14"/>
  <c r="BU13"/>
  <c r="BU12"/>
  <c r="BT11"/>
  <c r="BU11" s="1"/>
  <c r="BT10"/>
  <c r="BU10" s="1"/>
  <c r="BT9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R29"/>
  <c r="BS29" s="1"/>
  <c r="BR27"/>
  <c r="BS27" s="1"/>
  <c r="BS26"/>
  <c r="BS25"/>
  <c r="BS24"/>
  <c r="BS23"/>
  <c r="BS22"/>
  <c r="BS21"/>
  <c r="BS20"/>
  <c r="BS19"/>
  <c r="BS18"/>
  <c r="BS17"/>
  <c r="BS16"/>
  <c r="BS15"/>
  <c r="BS14"/>
  <c r="BS13"/>
  <c r="BS12"/>
  <c r="BR11"/>
  <c r="BS11" s="1"/>
  <c r="BR10"/>
  <c r="BS10" s="1"/>
  <c r="BR9"/>
  <c r="BQ49"/>
  <c r="BQ48"/>
  <c r="BQ47"/>
  <c r="BQ46"/>
  <c r="BQ45"/>
  <c r="BQ44"/>
  <c r="BQ43"/>
  <c r="BQ42"/>
  <c r="BQ41"/>
  <c r="BQ40"/>
  <c r="BQ39"/>
  <c r="BQ38"/>
  <c r="BQ37"/>
  <c r="BQ36"/>
  <c r="BQ35"/>
  <c r="BQ34"/>
  <c r="BQ33"/>
  <c r="BQ32"/>
  <c r="BQ31"/>
  <c r="BQ30"/>
  <c r="BP29"/>
  <c r="BQ29" s="1"/>
  <c r="BP27"/>
  <c r="BQ27" s="1"/>
  <c r="BQ26"/>
  <c r="BQ25"/>
  <c r="BQ24"/>
  <c r="BQ23"/>
  <c r="BQ22"/>
  <c r="BQ21"/>
  <c r="BQ20"/>
  <c r="BQ19"/>
  <c r="BQ18"/>
  <c r="BQ17"/>
  <c r="BQ16"/>
  <c r="BQ15"/>
  <c r="BQ14"/>
  <c r="BQ13"/>
  <c r="BQ12"/>
  <c r="BP11"/>
  <c r="BQ11" s="1"/>
  <c r="BP10"/>
  <c r="BQ10" s="1"/>
  <c r="BP9"/>
  <c r="BO49"/>
  <c r="BO48"/>
  <c r="BO47"/>
  <c r="BO46"/>
  <c r="BO45"/>
  <c r="BO44"/>
  <c r="BO43"/>
  <c r="BO42"/>
  <c r="BO41"/>
  <c r="BO40"/>
  <c r="BO39"/>
  <c r="BO38"/>
  <c r="BO37"/>
  <c r="BO36"/>
  <c r="BO35"/>
  <c r="BO34"/>
  <c r="BO33"/>
  <c r="BO32"/>
  <c r="BO31"/>
  <c r="BO30"/>
  <c r="BN29"/>
  <c r="BO29" s="1"/>
  <c r="BN27"/>
  <c r="BO27" s="1"/>
  <c r="BO26"/>
  <c r="BO25"/>
  <c r="BO24"/>
  <c r="BO23"/>
  <c r="BO22"/>
  <c r="BO21"/>
  <c r="BO20"/>
  <c r="BO19"/>
  <c r="BO18"/>
  <c r="BO17"/>
  <c r="BO16"/>
  <c r="BO15"/>
  <c r="BO14"/>
  <c r="BO13"/>
  <c r="BO12"/>
  <c r="BN11"/>
  <c r="BO11" s="1"/>
  <c r="BN10"/>
  <c r="BO10" s="1"/>
  <c r="BN9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L29"/>
  <c r="BM29" s="1"/>
  <c r="BL27"/>
  <c r="BM27" s="1"/>
  <c r="BM26"/>
  <c r="BM25"/>
  <c r="BM24"/>
  <c r="BM23"/>
  <c r="BM22"/>
  <c r="BM21"/>
  <c r="BM20"/>
  <c r="BM19"/>
  <c r="BM18"/>
  <c r="BM17"/>
  <c r="BM16"/>
  <c r="BM15"/>
  <c r="BM14"/>
  <c r="BM13"/>
  <c r="BM12"/>
  <c r="BL11"/>
  <c r="BM11" s="1"/>
  <c r="BL10"/>
  <c r="BM10" s="1"/>
  <c r="BL9"/>
  <c r="BJ4"/>
  <c r="BL4" s="1"/>
  <c r="BN4" s="1"/>
  <c r="BP4" s="1"/>
  <c r="BK49"/>
  <c r="BK48"/>
  <c r="BK47"/>
  <c r="BK46"/>
  <c r="BK45"/>
  <c r="BK44"/>
  <c r="BK43"/>
  <c r="BK42"/>
  <c r="BK41"/>
  <c r="BK40"/>
  <c r="BK39"/>
  <c r="BK38"/>
  <c r="BK37"/>
  <c r="BK36"/>
  <c r="BK35"/>
  <c r="BK34"/>
  <c r="BK33"/>
  <c r="BK32"/>
  <c r="BK31"/>
  <c r="BK30"/>
  <c r="BJ29"/>
  <c r="BK29" s="1"/>
  <c r="BJ27"/>
  <c r="BK27" s="1"/>
  <c r="BK26"/>
  <c r="BK25"/>
  <c r="BK24"/>
  <c r="BK23"/>
  <c r="BK22"/>
  <c r="BK21"/>
  <c r="BK20"/>
  <c r="BK19"/>
  <c r="BK18"/>
  <c r="BK17"/>
  <c r="BK16"/>
  <c r="BK15"/>
  <c r="BK14"/>
  <c r="BK13"/>
  <c r="BK12"/>
  <c r="BJ11"/>
  <c r="BK11" s="1"/>
  <c r="BJ10"/>
  <c r="BK10" s="1"/>
  <c r="BJ9"/>
  <c r="BI49"/>
  <c r="BI48"/>
  <c r="BI47"/>
  <c r="BI46"/>
  <c r="BI45"/>
  <c r="BI44"/>
  <c r="BI43"/>
  <c r="BI42"/>
  <c r="BI41"/>
  <c r="BI40"/>
  <c r="BI39"/>
  <c r="BI38"/>
  <c r="BI37"/>
  <c r="BI36"/>
  <c r="BI35"/>
  <c r="BI34"/>
  <c r="BI33"/>
  <c r="BI32"/>
  <c r="BI31"/>
  <c r="BI30"/>
  <c r="BH29"/>
  <c r="BI29" s="1"/>
  <c r="BH27"/>
  <c r="BI27" s="1"/>
  <c r="BI26"/>
  <c r="BI25"/>
  <c r="BI24"/>
  <c r="BI23"/>
  <c r="BI22"/>
  <c r="BI21"/>
  <c r="BI20"/>
  <c r="BI19"/>
  <c r="BI18"/>
  <c r="BI17"/>
  <c r="BI16"/>
  <c r="BI15"/>
  <c r="BI14"/>
  <c r="BI13"/>
  <c r="BI12"/>
  <c r="BH11"/>
  <c r="BI11" s="1"/>
  <c r="BH10"/>
  <c r="BI10" s="1"/>
  <c r="BH9"/>
  <c r="BG49"/>
  <c r="BG48"/>
  <c r="BG47"/>
  <c r="BG46"/>
  <c r="BG45"/>
  <c r="BG44"/>
  <c r="BG43"/>
  <c r="BG42"/>
  <c r="BG41"/>
  <c r="BG40"/>
  <c r="BG39"/>
  <c r="BG38"/>
  <c r="BG37"/>
  <c r="BG36"/>
  <c r="BG35"/>
  <c r="BG34"/>
  <c r="BG33"/>
  <c r="BG32"/>
  <c r="BG31"/>
  <c r="BG30"/>
  <c r="BF29"/>
  <c r="BG29" s="1"/>
  <c r="BF27"/>
  <c r="BG27" s="1"/>
  <c r="BG26"/>
  <c r="BG25"/>
  <c r="BG24"/>
  <c r="BG23"/>
  <c r="BG22"/>
  <c r="BG21"/>
  <c r="BG20"/>
  <c r="BG19"/>
  <c r="BG18"/>
  <c r="BG17"/>
  <c r="BG16"/>
  <c r="BG15"/>
  <c r="BG14"/>
  <c r="BG13"/>
  <c r="BG12"/>
  <c r="BF11"/>
  <c r="BG11" s="1"/>
  <c r="BF10"/>
  <c r="BG10" s="1"/>
  <c r="BF9"/>
  <c r="BE49"/>
  <c r="BE48"/>
  <c r="BE47"/>
  <c r="BE46"/>
  <c r="BE45"/>
  <c r="BE44"/>
  <c r="BE43"/>
  <c r="BE42"/>
  <c r="BE41"/>
  <c r="BE40"/>
  <c r="BE39"/>
  <c r="BE38"/>
  <c r="BE37"/>
  <c r="BE36"/>
  <c r="BE35"/>
  <c r="BE34"/>
  <c r="BE33"/>
  <c r="BE32"/>
  <c r="BE31"/>
  <c r="BE30"/>
  <c r="BD29"/>
  <c r="BE29" s="1"/>
  <c r="BD27"/>
  <c r="BE27" s="1"/>
  <c r="BE26"/>
  <c r="BE25"/>
  <c r="BE24"/>
  <c r="BE23"/>
  <c r="BE22"/>
  <c r="BE21"/>
  <c r="BE20"/>
  <c r="BE19"/>
  <c r="BE18"/>
  <c r="BE17"/>
  <c r="BE16"/>
  <c r="BE15"/>
  <c r="BE14"/>
  <c r="BE13"/>
  <c r="BE12"/>
  <c r="BD11"/>
  <c r="BE11" s="1"/>
  <c r="BD10"/>
  <c r="BE10" s="1"/>
  <c r="BD9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B29"/>
  <c r="BC29" s="1"/>
  <c r="BB27"/>
  <c r="BC27" s="1"/>
  <c r="BC26"/>
  <c r="BC25"/>
  <c r="BC24"/>
  <c r="BC23"/>
  <c r="BC22"/>
  <c r="BC21"/>
  <c r="BC20"/>
  <c r="BC19"/>
  <c r="BC18"/>
  <c r="BC17"/>
  <c r="BC16"/>
  <c r="BC15"/>
  <c r="BC14"/>
  <c r="BC13"/>
  <c r="BC12"/>
  <c r="BB11"/>
  <c r="BC11" s="1"/>
  <c r="BB10"/>
  <c r="BC10" s="1"/>
  <c r="BB9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AZ29"/>
  <c r="BA29" s="1"/>
  <c r="AZ27"/>
  <c r="BA27" s="1"/>
  <c r="BA26"/>
  <c r="BA25"/>
  <c r="BA24"/>
  <c r="BA23"/>
  <c r="BA22"/>
  <c r="BA21"/>
  <c r="BA20"/>
  <c r="BA19"/>
  <c r="BA18"/>
  <c r="BA17"/>
  <c r="BA16"/>
  <c r="BA15"/>
  <c r="BA14"/>
  <c r="BA13"/>
  <c r="BA12"/>
  <c r="AZ11"/>
  <c r="BA11" s="1"/>
  <c r="AZ10"/>
  <c r="BA10" s="1"/>
  <c r="AZ9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X29"/>
  <c r="AY29" s="1"/>
  <c r="AX27"/>
  <c r="AY27" s="1"/>
  <c r="AY26"/>
  <c r="AY25"/>
  <c r="AY24"/>
  <c r="AY23"/>
  <c r="AY22"/>
  <c r="AY21"/>
  <c r="AY20"/>
  <c r="AY19"/>
  <c r="AY18"/>
  <c r="AY17"/>
  <c r="AY16"/>
  <c r="AY15"/>
  <c r="AY14"/>
  <c r="AY13"/>
  <c r="AY12"/>
  <c r="AX11"/>
  <c r="AY11" s="1"/>
  <c r="AX10"/>
  <c r="AY10" s="1"/>
  <c r="AX9"/>
  <c r="AV4"/>
  <c r="AX4" s="1"/>
  <c r="AZ4" s="1"/>
  <c r="BB4" s="1"/>
  <c r="BD4" s="1"/>
  <c r="BF4" s="1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V29"/>
  <c r="AW29" s="1"/>
  <c r="AV27"/>
  <c r="AW27" s="1"/>
  <c r="AW26"/>
  <c r="AW25"/>
  <c r="AW24"/>
  <c r="AW23"/>
  <c r="AW22"/>
  <c r="AW21"/>
  <c r="AW20"/>
  <c r="AW19"/>
  <c r="AW18"/>
  <c r="AW17"/>
  <c r="AW16"/>
  <c r="AW15"/>
  <c r="AW14"/>
  <c r="AW13"/>
  <c r="AW12"/>
  <c r="AV11"/>
  <c r="AW11" s="1"/>
  <c r="AV10"/>
  <c r="AW10" s="1"/>
  <c r="AV9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T29"/>
  <c r="AU29" s="1"/>
  <c r="AT27"/>
  <c r="AU27" s="1"/>
  <c r="AU26"/>
  <c r="AU25"/>
  <c r="AU24"/>
  <c r="AU23"/>
  <c r="AU22"/>
  <c r="AU21"/>
  <c r="AU20"/>
  <c r="AU19"/>
  <c r="AU18"/>
  <c r="AU17"/>
  <c r="AU16"/>
  <c r="AU15"/>
  <c r="AU14"/>
  <c r="AU13"/>
  <c r="AU12"/>
  <c r="AT11"/>
  <c r="AU11" s="1"/>
  <c r="AT10"/>
  <c r="AU10" s="1"/>
  <c r="AT9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R29"/>
  <c r="AS29" s="1"/>
  <c r="AR27"/>
  <c r="AS27" s="1"/>
  <c r="AS26"/>
  <c r="AS25"/>
  <c r="AS24"/>
  <c r="AS23"/>
  <c r="AS22"/>
  <c r="AS21"/>
  <c r="AS20"/>
  <c r="AS19"/>
  <c r="AS18"/>
  <c r="AS17"/>
  <c r="AS16"/>
  <c r="AS15"/>
  <c r="AS14"/>
  <c r="AS13"/>
  <c r="AS12"/>
  <c r="AR11"/>
  <c r="AS11" s="1"/>
  <c r="AR10"/>
  <c r="AS10" s="1"/>
  <c r="AR9"/>
  <c r="AP9"/>
  <c r="AP10"/>
  <c r="AQ10" s="1"/>
  <c r="AP11"/>
  <c r="AQ11" s="1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P29"/>
  <c r="AQ29" s="1"/>
  <c r="AP27"/>
  <c r="AQ27" s="1"/>
  <c r="AQ26"/>
  <c r="AQ25"/>
  <c r="AQ24"/>
  <c r="AQ23"/>
  <c r="AQ22"/>
  <c r="AQ21"/>
  <c r="AQ20"/>
  <c r="AQ19"/>
  <c r="AQ18"/>
  <c r="AQ17"/>
  <c r="AQ16"/>
  <c r="AQ15"/>
  <c r="AQ14"/>
  <c r="AQ13"/>
  <c r="AQ12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N29"/>
  <c r="AO29" s="1"/>
  <c r="AN27"/>
  <c r="AO27" s="1"/>
  <c r="AO26"/>
  <c r="AO25"/>
  <c r="AO24"/>
  <c r="AO23"/>
  <c r="AO22"/>
  <c r="AO21"/>
  <c r="AO20"/>
  <c r="AO19"/>
  <c r="AO18"/>
  <c r="AO17"/>
  <c r="AO16"/>
  <c r="AO15"/>
  <c r="AO14"/>
  <c r="AO13"/>
  <c r="AO12"/>
  <c r="AN11"/>
  <c r="AO11" s="1"/>
  <c r="AN10"/>
  <c r="AO10" s="1"/>
  <c r="AN9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L29"/>
  <c r="AM29" s="1"/>
  <c r="AL27"/>
  <c r="AM27" s="1"/>
  <c r="AM26"/>
  <c r="AM25"/>
  <c r="AM24"/>
  <c r="AM23"/>
  <c r="AM22"/>
  <c r="AM21"/>
  <c r="AM20"/>
  <c r="AM19"/>
  <c r="AM18"/>
  <c r="AM17"/>
  <c r="AM16"/>
  <c r="AM15"/>
  <c r="AM14"/>
  <c r="AM13"/>
  <c r="AM12"/>
  <c r="AL11"/>
  <c r="AM11" s="1"/>
  <c r="AL10"/>
  <c r="AM10" s="1"/>
  <c r="AL9"/>
  <c r="AJ4"/>
  <c r="AL4" s="1"/>
  <c r="AN4" s="1"/>
  <c r="AP4" s="1"/>
  <c r="AR4" s="1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J29"/>
  <c r="AK29" s="1"/>
  <c r="AJ27"/>
  <c r="AK27" s="1"/>
  <c r="AK26"/>
  <c r="AK25"/>
  <c r="AK24"/>
  <c r="AK23"/>
  <c r="AK22"/>
  <c r="AK21"/>
  <c r="AK20"/>
  <c r="AK19"/>
  <c r="AK18"/>
  <c r="AK17"/>
  <c r="AK16"/>
  <c r="AK15"/>
  <c r="AK14"/>
  <c r="AK13"/>
  <c r="AK12"/>
  <c r="AJ11"/>
  <c r="AK11" s="1"/>
  <c r="AJ10"/>
  <c r="AK10" s="1"/>
  <c r="AJ9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H29"/>
  <c r="AI29" s="1"/>
  <c r="AH27"/>
  <c r="AI27" s="1"/>
  <c r="AI26"/>
  <c r="AI25"/>
  <c r="AI24"/>
  <c r="AI23"/>
  <c r="AI22"/>
  <c r="AI21"/>
  <c r="AI20"/>
  <c r="AI19"/>
  <c r="AI18"/>
  <c r="AI17"/>
  <c r="AI16"/>
  <c r="AI15"/>
  <c r="AI14"/>
  <c r="AI13"/>
  <c r="AI12"/>
  <c r="AH11"/>
  <c r="AI11" s="1"/>
  <c r="AH10"/>
  <c r="AI10" s="1"/>
  <c r="AH9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F29"/>
  <c r="AG29" s="1"/>
  <c r="AF27"/>
  <c r="AG27" s="1"/>
  <c r="AG26"/>
  <c r="AG25"/>
  <c r="AG24"/>
  <c r="AG23"/>
  <c r="AG22"/>
  <c r="AG21"/>
  <c r="AG20"/>
  <c r="AG19"/>
  <c r="AG18"/>
  <c r="AG17"/>
  <c r="AG16"/>
  <c r="AG15"/>
  <c r="AG14"/>
  <c r="AG13"/>
  <c r="AG12"/>
  <c r="AF11"/>
  <c r="AG11" s="1"/>
  <c r="AF10"/>
  <c r="AG10" s="1"/>
  <c r="AF9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D29"/>
  <c r="AE29" s="1"/>
  <c r="AD27"/>
  <c r="AE27" s="1"/>
  <c r="AE26"/>
  <c r="AE25"/>
  <c r="AE24"/>
  <c r="AE23"/>
  <c r="AE22"/>
  <c r="AE21"/>
  <c r="AE20"/>
  <c r="AE19"/>
  <c r="AE18"/>
  <c r="AE17"/>
  <c r="AE16"/>
  <c r="AE15"/>
  <c r="AE14"/>
  <c r="AE13"/>
  <c r="AE12"/>
  <c r="AD11"/>
  <c r="AE11" s="1"/>
  <c r="AD10"/>
  <c r="AE10" s="1"/>
  <c r="AD9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B29"/>
  <c r="AC29" s="1"/>
  <c r="AB27"/>
  <c r="AC27" s="1"/>
  <c r="AC26"/>
  <c r="AC25"/>
  <c r="AC24"/>
  <c r="AC23"/>
  <c r="AC22"/>
  <c r="AC21"/>
  <c r="AC20"/>
  <c r="AC19"/>
  <c r="AC18"/>
  <c r="AC17"/>
  <c r="AC16"/>
  <c r="AC15"/>
  <c r="AC14"/>
  <c r="AC13"/>
  <c r="AC12"/>
  <c r="AB11"/>
  <c r="AC11" s="1"/>
  <c r="AB10"/>
  <c r="AC10" s="1"/>
  <c r="AB9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Z29"/>
  <c r="AA29" s="1"/>
  <c r="Z27"/>
  <c r="AA27" s="1"/>
  <c r="AA26"/>
  <c r="AA25"/>
  <c r="AA24"/>
  <c r="AA23"/>
  <c r="AA22"/>
  <c r="AA21"/>
  <c r="AA20"/>
  <c r="AA19"/>
  <c r="AA18"/>
  <c r="AA17"/>
  <c r="AA16"/>
  <c r="AA15"/>
  <c r="AA14"/>
  <c r="AA13"/>
  <c r="AA12"/>
  <c r="Z11"/>
  <c r="AA11" s="1"/>
  <c r="Z10"/>
  <c r="AA10" s="1"/>
  <c r="Z9"/>
  <c r="X4"/>
  <c r="Z4" s="1"/>
  <c r="AB4" s="1"/>
  <c r="AD4" s="1"/>
  <c r="AF4" s="1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X29"/>
  <c r="Y29" s="1"/>
  <c r="X27"/>
  <c r="Y27" s="1"/>
  <c r="Y26"/>
  <c r="Y25"/>
  <c r="Y24"/>
  <c r="Y23"/>
  <c r="Y22"/>
  <c r="Y21"/>
  <c r="Y20"/>
  <c r="Y19"/>
  <c r="Y18"/>
  <c r="Y17"/>
  <c r="Y16"/>
  <c r="Y15"/>
  <c r="Y14"/>
  <c r="Y13"/>
  <c r="Y12"/>
  <c r="X11"/>
  <c r="Y11" s="1"/>
  <c r="X10"/>
  <c r="Y10" s="1"/>
  <c r="X9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V29"/>
  <c r="W29" s="1"/>
  <c r="V27"/>
  <c r="W27" s="1"/>
  <c r="W26"/>
  <c r="W25"/>
  <c r="W24"/>
  <c r="W23"/>
  <c r="W22"/>
  <c r="W21"/>
  <c r="W20"/>
  <c r="W19"/>
  <c r="W18"/>
  <c r="W17"/>
  <c r="W16"/>
  <c r="W15"/>
  <c r="W14"/>
  <c r="W13"/>
  <c r="W12"/>
  <c r="V11"/>
  <c r="W11" s="1"/>
  <c r="V10"/>
  <c r="W10" s="1"/>
  <c r="V9"/>
  <c r="T9"/>
  <c r="T10"/>
  <c r="U10" s="1"/>
  <c r="T11"/>
  <c r="U11" s="1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T29"/>
  <c r="U29" s="1"/>
  <c r="T27"/>
  <c r="U27" s="1"/>
  <c r="U26"/>
  <c r="U25"/>
  <c r="U24"/>
  <c r="U23"/>
  <c r="U22"/>
  <c r="U21"/>
  <c r="U20"/>
  <c r="U19"/>
  <c r="U18"/>
  <c r="U17"/>
  <c r="U16"/>
  <c r="U15"/>
  <c r="U14"/>
  <c r="U13"/>
  <c r="U12"/>
  <c r="R10"/>
  <c r="S10" s="1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R29"/>
  <c r="S29" s="1"/>
  <c r="R27"/>
  <c r="S27" s="1"/>
  <c r="S26"/>
  <c r="S25"/>
  <c r="S24"/>
  <c r="S23"/>
  <c r="S22"/>
  <c r="S21"/>
  <c r="S20"/>
  <c r="S19"/>
  <c r="S18"/>
  <c r="S17"/>
  <c r="S16"/>
  <c r="S15"/>
  <c r="S14"/>
  <c r="S13"/>
  <c r="S12"/>
  <c r="R11"/>
  <c r="S11" s="1"/>
  <c r="R9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P29"/>
  <c r="Q29" s="1"/>
  <c r="P27"/>
  <c r="Q27" s="1"/>
  <c r="Q26"/>
  <c r="Q25"/>
  <c r="Q24"/>
  <c r="Q23"/>
  <c r="Q22"/>
  <c r="Q21"/>
  <c r="Q20"/>
  <c r="Q19"/>
  <c r="Q18"/>
  <c r="Q17"/>
  <c r="Q16"/>
  <c r="Q15"/>
  <c r="Q14"/>
  <c r="Q13"/>
  <c r="Q12"/>
  <c r="P11"/>
  <c r="Q11" s="1"/>
  <c r="P10"/>
  <c r="Q10" s="1"/>
  <c r="P9"/>
  <c r="N4"/>
  <c r="P4" s="1"/>
  <c r="R4" s="1"/>
  <c r="T4" s="1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N29"/>
  <c r="O29" s="1"/>
  <c r="N27"/>
  <c r="O27" s="1"/>
  <c r="O26"/>
  <c r="O25"/>
  <c r="O24"/>
  <c r="O23"/>
  <c r="O22"/>
  <c r="O21"/>
  <c r="O20"/>
  <c r="O19"/>
  <c r="O18"/>
  <c r="O17"/>
  <c r="O16"/>
  <c r="O15"/>
  <c r="O14"/>
  <c r="O13"/>
  <c r="O12"/>
  <c r="N10"/>
  <c r="O10" s="1"/>
  <c r="N9"/>
  <c r="CP50" l="1"/>
  <c r="CQ50" s="1"/>
  <c r="EB52"/>
  <c r="ED52" s="1"/>
  <c r="EF52" s="1"/>
  <c r="EH52" s="1"/>
  <c r="EJ52" s="1"/>
  <c r="EL52" s="1"/>
  <c r="EN52" s="1"/>
  <c r="EP52" s="1"/>
  <c r="ER52" s="1"/>
  <c r="ET52" s="1"/>
  <c r="EV52" s="1"/>
  <c r="EX52" s="1"/>
  <c r="EZ52" s="1"/>
  <c r="FB52" s="1"/>
  <c r="FD52" s="1"/>
  <c r="FF52" s="1"/>
  <c r="FH52" s="1"/>
  <c r="DZ53"/>
  <c r="CX50"/>
  <c r="CY50" s="1"/>
  <c r="CJ50"/>
  <c r="CK50" s="1"/>
  <c r="BV8"/>
  <c r="BV28" s="1"/>
  <c r="CW28"/>
  <c r="AX8"/>
  <c r="AX28" s="1"/>
  <c r="AY28" s="1"/>
  <c r="CU28"/>
  <c r="P8"/>
  <c r="P28" s="1"/>
  <c r="Q28" s="1"/>
  <c r="AF8"/>
  <c r="AF28" s="1"/>
  <c r="AG28" s="1"/>
  <c r="BF8"/>
  <c r="BF28" s="1"/>
  <c r="BF50" s="1"/>
  <c r="BG50" s="1"/>
  <c r="CM28"/>
  <c r="V8"/>
  <c r="V28" s="1"/>
  <c r="W28" s="1"/>
  <c r="AN8"/>
  <c r="AN28" s="1"/>
  <c r="AO28" s="1"/>
  <c r="AP8"/>
  <c r="AP28" s="1"/>
  <c r="AP50" s="1"/>
  <c r="AQ50" s="1"/>
  <c r="BL8"/>
  <c r="BL28" s="1"/>
  <c r="BM28" s="1"/>
  <c r="BN8"/>
  <c r="BN28" s="1"/>
  <c r="BO28" s="1"/>
  <c r="BP8"/>
  <c r="BP28" s="1"/>
  <c r="BQ28" s="1"/>
  <c r="CB8"/>
  <c r="CB28" s="1"/>
  <c r="CB50" s="1"/>
  <c r="CC50" s="1"/>
  <c r="CF8"/>
  <c r="CF28" s="1"/>
  <c r="CF50" s="1"/>
  <c r="CG50" s="1"/>
  <c r="CS28"/>
  <c r="CZ50"/>
  <c r="DA50" s="1"/>
  <c r="AJ8"/>
  <c r="AJ28" s="1"/>
  <c r="AK28" s="1"/>
  <c r="AV8"/>
  <c r="AV28" s="1"/>
  <c r="AW28" s="1"/>
  <c r="T8"/>
  <c r="T28" s="1"/>
  <c r="T50" s="1"/>
  <c r="U50" s="1"/>
  <c r="X8"/>
  <c r="X28" s="1"/>
  <c r="Y28" s="1"/>
  <c r="Z8"/>
  <c r="Z28" s="1"/>
  <c r="Z50" s="1"/>
  <c r="AA50" s="1"/>
  <c r="AD8"/>
  <c r="AD28" s="1"/>
  <c r="AE28" s="1"/>
  <c r="AH8"/>
  <c r="AH28" s="1"/>
  <c r="AI28" s="1"/>
  <c r="AL8"/>
  <c r="AL28" s="1"/>
  <c r="AL50" s="1"/>
  <c r="AM50" s="1"/>
  <c r="AR8"/>
  <c r="AR28" s="1"/>
  <c r="AR50" s="1"/>
  <c r="AS50" s="1"/>
  <c r="AT8"/>
  <c r="AT28" s="1"/>
  <c r="AU28" s="1"/>
  <c r="BB8"/>
  <c r="BB28" s="1"/>
  <c r="BC28" s="1"/>
  <c r="BD8"/>
  <c r="BD28" s="1"/>
  <c r="BE28" s="1"/>
  <c r="BJ8"/>
  <c r="BJ28" s="1"/>
  <c r="BJ50" s="1"/>
  <c r="BK50" s="1"/>
  <c r="BR8"/>
  <c r="BR28" s="1"/>
  <c r="BS28" s="1"/>
  <c r="BT8"/>
  <c r="BT28" s="1"/>
  <c r="BU28" s="1"/>
  <c r="BZ8"/>
  <c r="BZ28" s="1"/>
  <c r="CA28" s="1"/>
  <c r="CH50"/>
  <c r="CI50" s="1"/>
  <c r="CI28"/>
  <c r="AB8"/>
  <c r="AB28" s="1"/>
  <c r="AC28" s="1"/>
  <c r="CD8"/>
  <c r="CD28" s="1"/>
  <c r="CD50" s="1"/>
  <c r="CE50" s="1"/>
  <c r="BH8"/>
  <c r="BH28" s="1"/>
  <c r="BH50" s="1"/>
  <c r="BI50" s="1"/>
  <c r="BX8"/>
  <c r="BX28" s="1"/>
  <c r="BX50" s="1"/>
  <c r="BY50" s="1"/>
  <c r="BV50"/>
  <c r="BW50" s="1"/>
  <c r="BW28"/>
  <c r="AZ8"/>
  <c r="AZ28" s="1"/>
  <c r="AZ50" s="1"/>
  <c r="BA50" s="1"/>
  <c r="V50"/>
  <c r="W50" s="1"/>
  <c r="R8"/>
  <c r="R28" s="1"/>
  <c r="R50" s="1"/>
  <c r="S50" s="1"/>
  <c r="N11"/>
  <c r="O11" s="1"/>
  <c r="EB53" l="1"/>
  <c r="X50"/>
  <c r="Y50" s="1"/>
  <c r="AX50"/>
  <c r="AY50" s="1"/>
  <c r="BZ50"/>
  <c r="CA50" s="1"/>
  <c r="AS28"/>
  <c r="AJ50"/>
  <c r="AK50" s="1"/>
  <c r="BK28"/>
  <c r="AT50"/>
  <c r="AU50" s="1"/>
  <c r="BG28"/>
  <c r="AD50"/>
  <c r="AE50" s="1"/>
  <c r="BI28"/>
  <c r="CG28"/>
  <c r="U28"/>
  <c r="AB50"/>
  <c r="AC50" s="1"/>
  <c r="AH50"/>
  <c r="AI50" s="1"/>
  <c r="AV50"/>
  <c r="AW50" s="1"/>
  <c r="BL50"/>
  <c r="BM50" s="1"/>
  <c r="AF50"/>
  <c r="AG50" s="1"/>
  <c r="AN50"/>
  <c r="AO50" s="1"/>
  <c r="BR50"/>
  <c r="BS50" s="1"/>
  <c r="P50"/>
  <c r="Q50" s="1"/>
  <c r="BB50"/>
  <c r="BC50" s="1"/>
  <c r="BN50"/>
  <c r="BO50" s="1"/>
  <c r="BT50"/>
  <c r="BU50" s="1"/>
  <c r="CE28"/>
  <c r="BD50"/>
  <c r="BE50" s="1"/>
  <c r="AA28"/>
  <c r="AM28"/>
  <c r="AQ28"/>
  <c r="CC28"/>
  <c r="BP50"/>
  <c r="BQ50" s="1"/>
  <c r="BY28"/>
  <c r="S28"/>
  <c r="BA28"/>
  <c r="N8"/>
  <c r="N28" s="1"/>
  <c r="ED53" l="1"/>
  <c r="N50"/>
  <c r="O50" s="1"/>
  <c r="O28"/>
  <c r="EF53" l="1"/>
  <c r="L29"/>
  <c r="L10"/>
  <c r="L9"/>
  <c r="EH53" l="1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L27"/>
  <c r="M27" s="1"/>
  <c r="M26"/>
  <c r="M25"/>
  <c r="M24"/>
  <c r="M23"/>
  <c r="M22"/>
  <c r="M21"/>
  <c r="M20"/>
  <c r="M19"/>
  <c r="M18"/>
  <c r="M17"/>
  <c r="M16"/>
  <c r="M15"/>
  <c r="M12"/>
  <c r="M10"/>
  <c r="EJ53" l="1"/>
  <c r="M13"/>
  <c r="EL53" l="1"/>
  <c r="M14"/>
  <c r="L11"/>
  <c r="L8" s="1"/>
  <c r="EN53" l="1"/>
  <c r="M11"/>
  <c r="EP53" l="1"/>
  <c r="L28"/>
  <c r="ER53" l="1"/>
  <c r="ET53" s="1"/>
  <c r="EV53" s="1"/>
  <c r="EX53" s="1"/>
  <c r="EZ53" s="1"/>
  <c r="FB53" s="1"/>
  <c r="FD53" s="1"/>
  <c r="FF53" s="1"/>
  <c r="FH53" s="1"/>
  <c r="M28"/>
  <c r="L50"/>
  <c r="M50" l="1"/>
</calcChain>
</file>

<file path=xl/sharedStrings.xml><?xml version="1.0" encoding="utf-8"?>
<sst xmlns="http://schemas.openxmlformats.org/spreadsheetml/2006/main" count="248" uniqueCount="77">
  <si>
    <t>구분</t>
    <phoneticPr fontId="5" type="noConversion"/>
  </si>
  <si>
    <t>비율
(%)</t>
    <phoneticPr fontId="5" type="noConversion"/>
  </si>
  <si>
    <t>1.매출액</t>
    <phoneticPr fontId="5" type="noConversion"/>
  </si>
  <si>
    <t>2.매출원가</t>
    <phoneticPr fontId="5" type="noConversion"/>
  </si>
  <si>
    <t>(1)재료비</t>
    <phoneticPr fontId="5" type="noConversion"/>
  </si>
  <si>
    <t>(2)제세금</t>
    <phoneticPr fontId="5" type="noConversion"/>
  </si>
  <si>
    <t>(3)노무비</t>
    <phoneticPr fontId="5" type="noConversion"/>
  </si>
  <si>
    <t>급    여</t>
    <phoneticPr fontId="5" type="noConversion"/>
  </si>
  <si>
    <t>4대 보험</t>
    <phoneticPr fontId="5" type="noConversion"/>
  </si>
  <si>
    <t>아르바이트비</t>
    <phoneticPr fontId="5" type="noConversion"/>
  </si>
  <si>
    <t>매장 수당</t>
    <phoneticPr fontId="5" type="noConversion"/>
  </si>
  <si>
    <t>식    대</t>
    <phoneticPr fontId="5" type="noConversion"/>
  </si>
  <si>
    <t>(4)경   비</t>
    <phoneticPr fontId="5" type="noConversion"/>
  </si>
  <si>
    <t>복리후생비</t>
    <phoneticPr fontId="5" type="noConversion"/>
  </si>
  <si>
    <t>통신비</t>
    <phoneticPr fontId="5" type="noConversion"/>
  </si>
  <si>
    <t>임차료</t>
    <phoneticPr fontId="5" type="noConversion"/>
  </si>
  <si>
    <t>물류비</t>
    <phoneticPr fontId="5" type="noConversion"/>
  </si>
  <si>
    <t>소모품비</t>
    <phoneticPr fontId="5" type="noConversion"/>
  </si>
  <si>
    <t>지급수수료(장비설치)</t>
    <phoneticPr fontId="5" type="noConversion"/>
  </si>
  <si>
    <t>쇼케이스대여비</t>
    <phoneticPr fontId="5" type="noConversion"/>
  </si>
  <si>
    <t>냉장차량 임차료</t>
    <phoneticPr fontId="5" type="noConversion"/>
  </si>
  <si>
    <t>수수료</t>
    <phoneticPr fontId="5" type="noConversion"/>
  </si>
  <si>
    <t>3.매출총이익</t>
    <phoneticPr fontId="5" type="noConversion"/>
  </si>
  <si>
    <t>4.본부비용</t>
    <phoneticPr fontId="5" type="noConversion"/>
  </si>
  <si>
    <t>본사 인건비</t>
  </si>
  <si>
    <t>기장료/노무비 외</t>
  </si>
  <si>
    <t>소모품/집기 구입비</t>
  </si>
  <si>
    <t>물류비</t>
  </si>
  <si>
    <t>통신비</t>
  </si>
  <si>
    <t>수선비</t>
  </si>
  <si>
    <t>폐수처리비</t>
  </si>
  <si>
    <t>검사비등 수수료</t>
  </si>
  <si>
    <t>기타 본사 경비</t>
  </si>
  <si>
    <t>투자비</t>
  </si>
  <si>
    <t>판공비</t>
  </si>
  <si>
    <t>감가삼각비</t>
  </si>
  <si>
    <t>임대보증이자</t>
  </si>
  <si>
    <t>추가경비</t>
  </si>
  <si>
    <t>5.노력액</t>
    <phoneticPr fontId="5" type="noConversion"/>
  </si>
  <si>
    <t>상여금</t>
    <phoneticPr fontId="5" type="noConversion"/>
  </si>
  <si>
    <t>(1)판매관리비</t>
    <phoneticPr fontId="5" type="noConversion"/>
  </si>
  <si>
    <t>(2)경   비</t>
    <phoneticPr fontId="5" type="noConversion"/>
  </si>
  <si>
    <t>예상 손익분기점 ( 공장 )</t>
    <phoneticPr fontId="5" type="noConversion"/>
  </si>
  <si>
    <t>성남공장</t>
    <phoneticPr fontId="5" type="noConversion"/>
  </si>
  <si>
    <t>신철호</t>
    <phoneticPr fontId="4" type="noConversion"/>
  </si>
  <si>
    <t>김문수</t>
    <phoneticPr fontId="4" type="noConversion"/>
  </si>
  <si>
    <t>김종환</t>
    <phoneticPr fontId="4" type="noConversion"/>
  </si>
  <si>
    <t>김용성</t>
    <phoneticPr fontId="4" type="noConversion"/>
  </si>
  <si>
    <t>백승임</t>
    <phoneticPr fontId="4" type="noConversion"/>
  </si>
  <si>
    <t>이민정</t>
    <phoneticPr fontId="4" type="noConversion"/>
  </si>
  <si>
    <t>오영숙</t>
    <phoneticPr fontId="4" type="noConversion"/>
  </si>
  <si>
    <t>이상준</t>
    <phoneticPr fontId="4" type="noConversion"/>
  </si>
  <si>
    <t>채승재</t>
    <phoneticPr fontId="4" type="noConversion"/>
  </si>
  <si>
    <t>최정일</t>
    <phoneticPr fontId="4" type="noConversion"/>
  </si>
  <si>
    <t>장석붕</t>
    <phoneticPr fontId="4" type="noConversion"/>
  </si>
  <si>
    <t>변상윤</t>
    <phoneticPr fontId="4" type="noConversion"/>
  </si>
  <si>
    <t>류정훈</t>
    <phoneticPr fontId="4" type="noConversion"/>
  </si>
  <si>
    <t>권영희</t>
    <phoneticPr fontId="4" type="noConversion"/>
  </si>
  <si>
    <t>유봉순</t>
    <phoneticPr fontId="4" type="noConversion"/>
  </si>
  <si>
    <t>이선자</t>
    <phoneticPr fontId="4" type="noConversion"/>
  </si>
  <si>
    <t>정금순</t>
    <phoneticPr fontId="4" type="noConversion"/>
  </si>
  <si>
    <t>조점순</t>
    <phoneticPr fontId="4" type="noConversion"/>
  </si>
  <si>
    <t>신동훈</t>
    <phoneticPr fontId="4" type="noConversion"/>
  </si>
  <si>
    <t>정숙자</t>
    <phoneticPr fontId="4" type="noConversion"/>
  </si>
  <si>
    <t>손영준</t>
    <phoneticPr fontId="4" type="noConversion"/>
  </si>
  <si>
    <t>신현미</t>
    <phoneticPr fontId="4" type="noConversion"/>
  </si>
  <si>
    <t>이원심</t>
    <phoneticPr fontId="4" type="noConversion"/>
  </si>
  <si>
    <t>허완영</t>
    <phoneticPr fontId="4" type="noConversion"/>
  </si>
  <si>
    <t>김희복</t>
    <phoneticPr fontId="4" type="noConversion"/>
  </si>
  <si>
    <t>장성규</t>
    <phoneticPr fontId="4" type="noConversion"/>
  </si>
  <si>
    <t>이상원</t>
    <phoneticPr fontId="4" type="noConversion"/>
  </si>
  <si>
    <t>식대</t>
    <phoneticPr fontId="4" type="noConversion"/>
  </si>
  <si>
    <t>고재홍</t>
    <phoneticPr fontId="4" type="noConversion"/>
  </si>
  <si>
    <t>김민우</t>
    <phoneticPr fontId="4" type="noConversion"/>
  </si>
  <si>
    <t>김효숙</t>
    <phoneticPr fontId="4" type="noConversion"/>
  </si>
  <si>
    <t>5.노력액누계</t>
    <phoneticPr fontId="5" type="noConversion"/>
  </si>
  <si>
    <t>1.매출액누계</t>
    <phoneticPr fontId="5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</si>
</sst>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#,##0;[Red]\▲#,##0"/>
    <numFmt numFmtId="177" formatCode="#,##0.0;[Red]\▲#,##0.0"/>
    <numFmt numFmtId="178" formatCode="#,##0_);[Red]\(#,##0\)"/>
    <numFmt numFmtId="179" formatCode="#,##0_ ;[Red]\-#,##0\ "/>
    <numFmt numFmtId="180" formatCode="[$-F800]dddd\,\ mmmm\ dd\,\ yyyy"/>
    <numFmt numFmtId="181" formatCode="#,##0_ "/>
  </numFmts>
  <fonts count="1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돋움체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돋움체"/>
      <family val="3"/>
      <charset val="129"/>
    </font>
    <font>
      <b/>
      <sz val="11"/>
      <name val="돋움체"/>
      <family val="3"/>
      <charset val="129"/>
    </font>
    <font>
      <b/>
      <sz val="7"/>
      <color theme="1"/>
      <name val="돋움체"/>
      <family val="3"/>
      <charset val="129"/>
    </font>
    <font>
      <b/>
      <sz val="12"/>
      <color theme="1"/>
      <name val="돋움"/>
      <family val="3"/>
      <charset val="129"/>
    </font>
    <font>
      <sz val="12"/>
      <color theme="1"/>
      <name val="돋움체"/>
      <family val="3"/>
      <charset val="129"/>
    </font>
    <font>
      <sz val="11"/>
      <color theme="1"/>
      <name val="돋움"/>
      <family val="3"/>
      <charset val="129"/>
    </font>
    <font>
      <sz val="11"/>
      <name val="돋움"/>
      <family val="3"/>
      <charset val="129"/>
    </font>
    <font>
      <sz val="11"/>
      <color theme="0"/>
      <name val="돋움체"/>
      <family val="3"/>
      <charset val="129"/>
    </font>
    <font>
      <b/>
      <sz val="12"/>
      <color theme="1"/>
      <name val="돋움체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2"/>
      <color rgb="FFFF0000"/>
      <name val="돋움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5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9" xfId="0" applyFont="1" applyFill="1" applyBorder="1" applyAlignment="1">
      <alignment horizontal="center" vertical="center" wrapText="1" shrinkToFit="1"/>
    </xf>
    <xf numFmtId="176" fontId="10" fillId="0" borderId="12" xfId="1" applyNumberFormat="1" applyFont="1" applyFill="1" applyBorder="1" applyAlignment="1">
      <alignment horizontal="center" vertical="center" shrinkToFit="1"/>
    </xf>
    <xf numFmtId="176" fontId="10" fillId="0" borderId="12" xfId="1" applyNumberFormat="1" applyFont="1" applyBorder="1" applyAlignment="1">
      <alignment horizontal="center" vertical="center" shrinkToFit="1"/>
    </xf>
    <xf numFmtId="176" fontId="10" fillId="4" borderId="12" xfId="1" applyNumberFormat="1" applyFont="1" applyFill="1" applyBorder="1" applyAlignment="1">
      <alignment horizontal="center" vertical="center" shrinkToFit="1"/>
    </xf>
    <xf numFmtId="176" fontId="10" fillId="4" borderId="13" xfId="1" applyNumberFormat="1" applyFont="1" applyFill="1" applyBorder="1" applyAlignment="1">
      <alignment horizontal="center" vertical="center" shrinkToFit="1"/>
    </xf>
    <xf numFmtId="177" fontId="6" fillId="4" borderId="13" xfId="1" applyNumberFormat="1" applyFont="1" applyFill="1" applyBorder="1" applyAlignment="1">
      <alignment horizontal="center" vertical="center" shrinkToFit="1"/>
    </xf>
    <xf numFmtId="177" fontId="6" fillId="0" borderId="13" xfId="1" applyNumberFormat="1" applyFont="1" applyFill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6" fontId="10" fillId="3" borderId="12" xfId="1" applyNumberFormat="1" applyFont="1" applyFill="1" applyBorder="1" applyAlignment="1">
      <alignment horizontal="center" vertical="center" shrinkToFit="1"/>
    </xf>
    <xf numFmtId="177" fontId="6" fillId="3" borderId="13" xfId="1" applyNumberFormat="1" applyFont="1" applyFill="1" applyBorder="1" applyAlignment="1">
      <alignment horizontal="center" vertical="center" shrinkToFit="1"/>
    </xf>
    <xf numFmtId="176" fontId="10" fillId="0" borderId="23" xfId="1" applyNumberFormat="1" applyFont="1" applyBorder="1" applyAlignment="1">
      <alignment horizontal="center" vertical="center" shrinkToFit="1"/>
    </xf>
    <xf numFmtId="177" fontId="6" fillId="0" borderId="21" xfId="1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177" fontId="6" fillId="0" borderId="0" xfId="0" applyNumberFormat="1" applyFont="1">
      <alignment vertical="center"/>
    </xf>
    <xf numFmtId="0" fontId="13" fillId="0" borderId="0" xfId="0" applyFont="1">
      <alignment vertical="center"/>
    </xf>
    <xf numFmtId="9" fontId="13" fillId="0" borderId="0" xfId="2" applyFont="1">
      <alignment vertical="center"/>
    </xf>
    <xf numFmtId="177" fontId="7" fillId="0" borderId="0" xfId="0" applyNumberFormat="1" applyFont="1">
      <alignment vertical="center"/>
    </xf>
    <xf numFmtId="177" fontId="6" fillId="3" borderId="11" xfId="1" applyNumberFormat="1" applyFont="1" applyFill="1" applyBorder="1" applyAlignment="1">
      <alignment horizontal="center" vertical="center" shrinkToFit="1"/>
    </xf>
    <xf numFmtId="41" fontId="10" fillId="0" borderId="12" xfId="1" applyFont="1" applyBorder="1" applyAlignment="1">
      <alignment horizontal="center" vertical="center" shrinkToFit="1"/>
    </xf>
    <xf numFmtId="177" fontId="13" fillId="0" borderId="0" xfId="0" applyNumberFormat="1" applyFont="1">
      <alignment vertical="center"/>
    </xf>
    <xf numFmtId="178" fontId="10" fillId="3" borderId="24" xfId="1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176" fontId="10" fillId="3" borderId="30" xfId="1" applyNumberFormat="1" applyFont="1" applyFill="1" applyBorder="1" applyAlignment="1">
      <alignment horizontal="center" vertical="center" shrinkToFit="1"/>
    </xf>
    <xf numFmtId="177" fontId="6" fillId="3" borderId="31" xfId="1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181" fontId="15" fillId="5" borderId="0" xfId="6" applyNumberFormat="1">
      <alignment vertical="center"/>
    </xf>
    <xf numFmtId="41" fontId="15" fillId="5" borderId="0" xfId="6" applyNumberFormat="1">
      <alignment vertical="center"/>
    </xf>
    <xf numFmtId="0" fontId="14" fillId="2" borderId="6" xfId="0" applyFont="1" applyFill="1" applyBorder="1" applyAlignment="1">
      <alignment horizontal="center" vertical="center"/>
    </xf>
    <xf numFmtId="178" fontId="6" fillId="0" borderId="0" xfId="0" applyNumberFormat="1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0" fontId="14" fillId="2" borderId="4" xfId="0" applyNumberFormat="1" applyFont="1" applyFill="1" applyBorder="1" applyAlignment="1">
      <alignment horizontal="center" vertical="center"/>
    </xf>
    <xf numFmtId="180" fontId="14" fillId="2" borderId="5" xfId="0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180" fontId="14" fillId="2" borderId="32" xfId="0" applyNumberFormat="1" applyFont="1" applyFill="1" applyBorder="1" applyAlignment="1">
      <alignment horizontal="center" vertical="center"/>
    </xf>
    <xf numFmtId="180" fontId="16" fillId="2" borderId="4" xfId="0" applyNumberFormat="1" applyFont="1" applyFill="1" applyBorder="1" applyAlignment="1">
      <alignment horizontal="center" vertical="center"/>
    </xf>
    <xf numFmtId="180" fontId="16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179" fontId="9" fillId="0" borderId="13" xfId="0" applyNumberFormat="1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</cellXfs>
  <cellStyles count="7">
    <cellStyle name="백분율" xfId="2" builtinId="5"/>
    <cellStyle name="쉼표 [0]" xfId="1" builtinId="6"/>
    <cellStyle name="쉼표 [0] 2" xfId="3"/>
    <cellStyle name="쉼표 [0] 4" xfId="4"/>
    <cellStyle name="좋음" xfId="6" builtinId="26"/>
    <cellStyle name="표준" xfId="0" builtinId="0"/>
    <cellStyle name="표준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A72"/>
  <sheetViews>
    <sheetView tabSelected="1" zoomScaleNormal="100" zoomScaleSheetLayoutView="70" workbookViewId="0">
      <pane xSplit="11" ySplit="5" topLeftCell="FR6" activePane="bottomRight" state="frozen"/>
      <selection activeCell="A4" sqref="A4"/>
      <selection pane="topRight" activeCell="A4" sqref="A4"/>
      <selection pane="bottomLeft" activeCell="A4" sqref="A4"/>
      <selection pane="bottomRight" activeCell="GC7" sqref="GC7"/>
    </sheetView>
  </sheetViews>
  <sheetFormatPr defaultRowHeight="13.5"/>
  <cols>
    <col min="1" max="11" width="2.625" style="1" customWidth="1"/>
    <col min="12" max="12" width="17.375" style="1" hidden="1" customWidth="1"/>
    <col min="13" max="13" width="6.5" style="16" hidden="1" customWidth="1"/>
    <col min="14" max="14" width="17.125" style="1" hidden="1" customWidth="1"/>
    <col min="15" max="15" width="7" style="1" hidden="1" customWidth="1"/>
    <col min="16" max="16" width="16" style="1" hidden="1" customWidth="1"/>
    <col min="17" max="17" width="12" style="1" hidden="1" customWidth="1"/>
    <col min="18" max="18" width="15.125" style="1" hidden="1" customWidth="1"/>
    <col min="19" max="19" width="9" style="1" hidden="1" customWidth="1"/>
    <col min="20" max="21" width="11.875" style="1" hidden="1" customWidth="1"/>
    <col min="22" max="22" width="14" style="1" hidden="1" customWidth="1"/>
    <col min="23" max="23" width="11.25" style="1" hidden="1" customWidth="1"/>
    <col min="24" max="24" width="15.5" style="1" hidden="1" customWidth="1"/>
    <col min="25" max="25" width="9" style="1" hidden="1" customWidth="1"/>
    <col min="26" max="27" width="12.875" style="1" hidden="1" customWidth="1"/>
    <col min="28" max="29" width="13.125" style="1" hidden="1" customWidth="1"/>
    <col min="30" max="31" width="13" style="1" hidden="1" customWidth="1"/>
    <col min="32" max="33" width="13.5" style="1" hidden="1" customWidth="1"/>
    <col min="34" max="35" width="12.75" style="1" hidden="1" customWidth="1"/>
    <col min="36" max="37" width="13.625" style="1" hidden="1" customWidth="1"/>
    <col min="38" max="39" width="13.125" style="1" hidden="1" customWidth="1"/>
    <col min="40" max="41" width="12.625" style="1" hidden="1" customWidth="1"/>
    <col min="42" max="43" width="13.625" style="1" hidden="1" customWidth="1"/>
    <col min="44" max="45" width="13.875" style="1" hidden="1" customWidth="1"/>
    <col min="46" max="47" width="13.125" style="1" hidden="1" customWidth="1"/>
    <col min="48" max="49" width="13.5" style="1" hidden="1" customWidth="1"/>
    <col min="50" max="51" width="13" style="1" hidden="1" customWidth="1"/>
    <col min="52" max="53" width="12.875" style="1" hidden="1" customWidth="1"/>
    <col min="54" max="55" width="14" style="1" hidden="1" customWidth="1"/>
    <col min="56" max="57" width="15.25" style="1" hidden="1" customWidth="1"/>
    <col min="58" max="59" width="12.75" style="1" hidden="1" customWidth="1"/>
    <col min="60" max="61" width="14.25" style="1" hidden="1" customWidth="1"/>
    <col min="62" max="63" width="12.75" style="1" hidden="1" customWidth="1"/>
    <col min="64" max="65" width="15.25" style="1" hidden="1" customWidth="1"/>
    <col min="66" max="67" width="12.5" style="1" hidden="1" customWidth="1"/>
    <col min="68" max="69" width="14.75" style="1" hidden="1" customWidth="1"/>
    <col min="70" max="71" width="13.625" style="1" hidden="1" customWidth="1"/>
    <col min="72" max="73" width="14.875" style="1" hidden="1" customWidth="1"/>
    <col min="74" max="75" width="13.125" style="1" hidden="1" customWidth="1"/>
    <col min="76" max="77" width="12.25" style="1" hidden="1" customWidth="1"/>
    <col min="78" max="79" width="12.375" style="1" hidden="1" customWidth="1"/>
    <col min="80" max="81" width="13.5" style="1" hidden="1" customWidth="1"/>
    <col min="82" max="83" width="14.25" style="1" hidden="1" customWidth="1"/>
    <col min="84" max="85" width="14.625" style="1" hidden="1" customWidth="1"/>
    <col min="86" max="87" width="13.125" style="1" hidden="1" customWidth="1"/>
    <col min="88" max="89" width="12.875" style="1" hidden="1" customWidth="1"/>
    <col min="90" max="91" width="13" style="1" hidden="1" customWidth="1"/>
    <col min="92" max="93" width="13.75" style="1" hidden="1" customWidth="1"/>
    <col min="94" max="95" width="14.5" style="1" hidden="1" customWidth="1"/>
    <col min="96" max="97" width="13.5" style="1" hidden="1" customWidth="1"/>
    <col min="98" max="98" width="12.375" style="1" hidden="1" customWidth="1"/>
    <col min="99" max="99" width="12.875" style="1" hidden="1" customWidth="1"/>
    <col min="100" max="101" width="12.625" style="1" hidden="1" customWidth="1"/>
    <col min="102" max="105" width="12.5" style="1" hidden="1" customWidth="1"/>
    <col min="106" max="107" width="13" style="1" hidden="1" customWidth="1"/>
    <col min="108" max="109" width="15.5" style="1" hidden="1" customWidth="1"/>
    <col min="110" max="183" width="16.625" style="1" customWidth="1"/>
    <col min="184" max="16384" width="9" style="1"/>
  </cols>
  <sheetData>
    <row r="1" spans="1:183">
      <c r="A1" s="95" t="s">
        <v>42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83" ht="22.5" customHeight="1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83" s="2" customFormat="1" ht="27.75" customHeight="1" thickTop="1" thickBot="1">
      <c r="M3" s="19"/>
      <c r="DH3" s="23"/>
      <c r="DI3" s="20"/>
      <c r="DJ3" s="23"/>
      <c r="DK3" s="20"/>
      <c r="DL3" s="23"/>
      <c r="DM3" s="20"/>
      <c r="DN3" s="23"/>
      <c r="DO3" s="20"/>
      <c r="DP3" s="23"/>
      <c r="DQ3" s="20"/>
      <c r="DR3" s="23"/>
      <c r="DS3" s="20"/>
      <c r="DT3" s="23"/>
      <c r="DU3" s="20"/>
      <c r="DV3" s="23"/>
      <c r="DW3" s="20"/>
      <c r="DX3" s="23"/>
      <c r="DY3" s="20"/>
      <c r="DZ3" s="23"/>
      <c r="EA3" s="20"/>
      <c r="EB3" s="23"/>
      <c r="EC3" s="20"/>
      <c r="ED3" s="23"/>
      <c r="EE3" s="20"/>
      <c r="EF3" s="23"/>
      <c r="EG3" s="20"/>
      <c r="EH3" s="23"/>
      <c r="EI3" s="20"/>
      <c r="EJ3" s="23"/>
      <c r="EK3" s="20"/>
      <c r="EL3" s="23"/>
      <c r="EM3" s="20"/>
      <c r="EN3" s="23"/>
      <c r="EO3" s="20"/>
      <c r="EP3" s="23"/>
      <c r="EQ3" s="20"/>
      <c r="ER3" s="23"/>
      <c r="ES3" s="20"/>
      <c r="ET3" s="23"/>
      <c r="EU3" s="20"/>
      <c r="EV3" s="23"/>
      <c r="EW3" s="20"/>
      <c r="EX3" s="23"/>
      <c r="EY3" s="20"/>
      <c r="EZ3" s="23"/>
      <c r="FA3" s="20"/>
      <c r="FB3" s="23"/>
      <c r="FC3" s="20"/>
      <c r="FD3" s="23"/>
      <c r="FE3" s="20"/>
      <c r="FF3" s="23"/>
      <c r="FG3" s="20"/>
      <c r="FH3" s="23"/>
      <c r="FI3" s="20"/>
      <c r="FJ3" s="23">
        <v>6356010</v>
      </c>
      <c r="FK3" s="20"/>
      <c r="FL3" s="23">
        <v>3351519</v>
      </c>
      <c r="FM3" s="20"/>
      <c r="FN3" s="23">
        <v>5282480</v>
      </c>
      <c r="FO3" s="20"/>
      <c r="FP3" s="23">
        <v>4879976</v>
      </c>
      <c r="FQ3" s="20"/>
      <c r="FR3" s="23">
        <v>2704861</v>
      </c>
      <c r="FS3" s="20"/>
      <c r="FT3" s="23">
        <v>3901256</v>
      </c>
      <c r="FU3" s="20"/>
      <c r="FV3" s="23"/>
      <c r="FW3" s="20"/>
      <c r="FX3" s="23"/>
      <c r="FY3" s="20"/>
      <c r="FZ3" s="23"/>
      <c r="GA3" s="20"/>
    </row>
    <row r="4" spans="1:183" ht="37.5" customHeight="1">
      <c r="A4" s="96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8"/>
      <c r="L4" s="87">
        <v>41702</v>
      </c>
      <c r="M4" s="88"/>
      <c r="N4" s="87">
        <f>L4+1</f>
        <v>41703</v>
      </c>
      <c r="O4" s="88"/>
      <c r="P4" s="87">
        <f>N4+1</f>
        <v>41704</v>
      </c>
      <c r="Q4" s="88"/>
      <c r="R4" s="87">
        <f>P4+1</f>
        <v>41705</v>
      </c>
      <c r="S4" s="88"/>
      <c r="T4" s="87">
        <f>R4+1</f>
        <v>41706</v>
      </c>
      <c r="U4" s="88"/>
      <c r="V4" s="87">
        <v>41708</v>
      </c>
      <c r="W4" s="88"/>
      <c r="X4" s="87">
        <f>V4+1</f>
        <v>41709</v>
      </c>
      <c r="Y4" s="88"/>
      <c r="Z4" s="87">
        <f>X4+1</f>
        <v>41710</v>
      </c>
      <c r="AA4" s="88"/>
      <c r="AB4" s="87">
        <f>Z4+1</f>
        <v>41711</v>
      </c>
      <c r="AC4" s="88"/>
      <c r="AD4" s="87">
        <f>AB4+1</f>
        <v>41712</v>
      </c>
      <c r="AE4" s="88"/>
      <c r="AF4" s="87">
        <f>AD4+1</f>
        <v>41713</v>
      </c>
      <c r="AG4" s="88"/>
      <c r="AH4" s="87">
        <v>41715</v>
      </c>
      <c r="AI4" s="88"/>
      <c r="AJ4" s="87">
        <f>AH4+1</f>
        <v>41716</v>
      </c>
      <c r="AK4" s="88"/>
      <c r="AL4" s="87">
        <f>AJ4+1</f>
        <v>41717</v>
      </c>
      <c r="AM4" s="88"/>
      <c r="AN4" s="87">
        <f>AL4+1</f>
        <v>41718</v>
      </c>
      <c r="AO4" s="88"/>
      <c r="AP4" s="87">
        <f>AN4+1</f>
        <v>41719</v>
      </c>
      <c r="AQ4" s="88"/>
      <c r="AR4" s="87">
        <f>AP4+1</f>
        <v>41720</v>
      </c>
      <c r="AS4" s="88"/>
      <c r="AT4" s="87">
        <v>41722</v>
      </c>
      <c r="AU4" s="88"/>
      <c r="AV4" s="87">
        <f>AT4+1</f>
        <v>41723</v>
      </c>
      <c r="AW4" s="88"/>
      <c r="AX4" s="87">
        <f>AV4+1</f>
        <v>41724</v>
      </c>
      <c r="AY4" s="88"/>
      <c r="AZ4" s="87">
        <f>AX4+1</f>
        <v>41725</v>
      </c>
      <c r="BA4" s="88"/>
      <c r="BB4" s="87">
        <f>AZ4+1</f>
        <v>41726</v>
      </c>
      <c r="BC4" s="88"/>
      <c r="BD4" s="87">
        <f>BB4+1</f>
        <v>41727</v>
      </c>
      <c r="BE4" s="88"/>
      <c r="BF4" s="87">
        <f>BD4+1</f>
        <v>41728</v>
      </c>
      <c r="BG4" s="88"/>
      <c r="BH4" s="87">
        <v>41730</v>
      </c>
      <c r="BI4" s="88"/>
      <c r="BJ4" s="87">
        <f>BH4+1</f>
        <v>41731</v>
      </c>
      <c r="BK4" s="88"/>
      <c r="BL4" s="87">
        <f>BJ4+1</f>
        <v>41732</v>
      </c>
      <c r="BM4" s="88"/>
      <c r="BN4" s="87">
        <f>BL4+1</f>
        <v>41733</v>
      </c>
      <c r="BO4" s="88"/>
      <c r="BP4" s="87">
        <f>BN4+1</f>
        <v>41734</v>
      </c>
      <c r="BQ4" s="88"/>
      <c r="BR4" s="87">
        <v>41736</v>
      </c>
      <c r="BS4" s="88"/>
      <c r="BT4" s="87">
        <f>BR4+1</f>
        <v>41737</v>
      </c>
      <c r="BU4" s="88"/>
      <c r="BV4" s="87">
        <f t="shared" ref="BV4" si="0">BT4+1</f>
        <v>41738</v>
      </c>
      <c r="BW4" s="88"/>
      <c r="BX4" s="87">
        <f t="shared" ref="BX4" si="1">BV4+1</f>
        <v>41739</v>
      </c>
      <c r="BY4" s="88"/>
      <c r="BZ4" s="87">
        <f t="shared" ref="BZ4" si="2">BX4+1</f>
        <v>41740</v>
      </c>
      <c r="CA4" s="88"/>
      <c r="CB4" s="87">
        <f t="shared" ref="CB4" si="3">BZ4+1</f>
        <v>41741</v>
      </c>
      <c r="CC4" s="88"/>
      <c r="CD4" s="87">
        <v>41743</v>
      </c>
      <c r="CE4" s="88"/>
      <c r="CF4" s="87">
        <f>CD4+1</f>
        <v>41744</v>
      </c>
      <c r="CG4" s="88"/>
      <c r="CH4" s="87">
        <f>CF4+1</f>
        <v>41745</v>
      </c>
      <c r="CI4" s="88"/>
      <c r="CJ4" s="87">
        <f>CH4+1</f>
        <v>41746</v>
      </c>
      <c r="CK4" s="88"/>
      <c r="CL4" s="87">
        <f>CJ4+1</f>
        <v>41747</v>
      </c>
      <c r="CM4" s="88"/>
      <c r="CN4" s="87">
        <f>CL4+1</f>
        <v>41748</v>
      </c>
      <c r="CO4" s="88"/>
      <c r="CP4" s="87">
        <v>41750</v>
      </c>
      <c r="CQ4" s="88"/>
      <c r="CR4" s="87">
        <f>CP4+1</f>
        <v>41751</v>
      </c>
      <c r="CS4" s="88"/>
      <c r="CT4" s="87">
        <f>CR4+1</f>
        <v>41752</v>
      </c>
      <c r="CU4" s="88"/>
      <c r="CV4" s="87">
        <f>CT4+1</f>
        <v>41753</v>
      </c>
      <c r="CW4" s="88"/>
      <c r="CX4" s="87">
        <f>CV4+1</f>
        <v>41754</v>
      </c>
      <c r="CY4" s="88"/>
      <c r="CZ4" s="87">
        <f>CX4+1</f>
        <v>41755</v>
      </c>
      <c r="DA4" s="88"/>
      <c r="DB4" s="87">
        <v>41757</v>
      </c>
      <c r="DC4" s="88"/>
      <c r="DD4" s="87">
        <f>DB4+1</f>
        <v>41758</v>
      </c>
      <c r="DE4" s="88"/>
      <c r="DF4" s="87">
        <f>DD4+1</f>
        <v>41759</v>
      </c>
      <c r="DG4" s="88"/>
      <c r="DH4" s="87">
        <f>DF4+1</f>
        <v>41760</v>
      </c>
      <c r="DI4" s="88"/>
      <c r="DJ4" s="87">
        <f>DH4+1</f>
        <v>41761</v>
      </c>
      <c r="DK4" s="88"/>
      <c r="DL4" s="87">
        <f>DJ4+1</f>
        <v>41762</v>
      </c>
      <c r="DM4" s="88"/>
      <c r="DN4" s="87">
        <v>41764</v>
      </c>
      <c r="DO4" s="88"/>
      <c r="DP4" s="87">
        <f>DN4+1</f>
        <v>41765</v>
      </c>
      <c r="DQ4" s="92"/>
      <c r="DR4" s="93">
        <f>DP4+1</f>
        <v>41766</v>
      </c>
      <c r="DS4" s="94"/>
      <c r="DT4" s="87">
        <f>DR4+1</f>
        <v>41767</v>
      </c>
      <c r="DU4" s="88"/>
      <c r="DV4" s="87">
        <f>DT4+1</f>
        <v>41768</v>
      </c>
      <c r="DW4" s="88"/>
      <c r="DX4" s="87">
        <f>DV4+1</f>
        <v>41769</v>
      </c>
      <c r="DY4" s="88"/>
      <c r="DZ4" s="87">
        <v>41771</v>
      </c>
      <c r="EA4" s="88"/>
      <c r="EB4" s="87">
        <f>DZ4+1</f>
        <v>41772</v>
      </c>
      <c r="EC4" s="88"/>
      <c r="ED4" s="87">
        <f>EB4+1</f>
        <v>41773</v>
      </c>
      <c r="EE4" s="88"/>
      <c r="EF4" s="87">
        <f>ED4+1</f>
        <v>41774</v>
      </c>
      <c r="EG4" s="88"/>
      <c r="EH4" s="87">
        <f>EF4+1</f>
        <v>41775</v>
      </c>
      <c r="EI4" s="88"/>
      <c r="EJ4" s="87">
        <f>EH4+1</f>
        <v>41776</v>
      </c>
      <c r="EK4" s="88"/>
      <c r="EL4" s="87">
        <v>41778</v>
      </c>
      <c r="EM4" s="88"/>
      <c r="EN4" s="87">
        <f>EL4+1</f>
        <v>41779</v>
      </c>
      <c r="EO4" s="88"/>
      <c r="EP4" s="87">
        <f>EN4+1</f>
        <v>41780</v>
      </c>
      <c r="EQ4" s="88"/>
      <c r="ER4" s="87">
        <f>EP4+1</f>
        <v>41781</v>
      </c>
      <c r="ES4" s="88"/>
      <c r="ET4" s="87">
        <f>ER4+1</f>
        <v>41782</v>
      </c>
      <c r="EU4" s="88"/>
      <c r="EV4" s="87">
        <f>ET4+1</f>
        <v>41783</v>
      </c>
      <c r="EW4" s="88"/>
      <c r="EX4" s="87">
        <f>EV4+2</f>
        <v>41785</v>
      </c>
      <c r="EY4" s="88"/>
      <c r="EZ4" s="87">
        <f>EX4+1</f>
        <v>41786</v>
      </c>
      <c r="FA4" s="88"/>
      <c r="FB4" s="87">
        <f>EZ4+1</f>
        <v>41787</v>
      </c>
      <c r="FC4" s="88"/>
      <c r="FD4" s="87">
        <f>FB4+1</f>
        <v>41788</v>
      </c>
      <c r="FE4" s="88"/>
      <c r="FF4" s="87">
        <f>FD4+1</f>
        <v>41789</v>
      </c>
      <c r="FG4" s="88"/>
      <c r="FH4" s="87">
        <f>FF4+1</f>
        <v>41790</v>
      </c>
      <c r="FI4" s="88"/>
      <c r="FJ4" s="87">
        <f>FH4+2</f>
        <v>41792</v>
      </c>
      <c r="FK4" s="88"/>
      <c r="FL4" s="87">
        <f>FJ4+1</f>
        <v>41793</v>
      </c>
      <c r="FM4" s="88"/>
      <c r="FN4" s="87">
        <f>FL4+1</f>
        <v>41794</v>
      </c>
      <c r="FO4" s="88"/>
      <c r="FP4" s="87">
        <f>FN4+1</f>
        <v>41795</v>
      </c>
      <c r="FQ4" s="88"/>
      <c r="FR4" s="87">
        <f>FP4+1</f>
        <v>41796</v>
      </c>
      <c r="FS4" s="88"/>
      <c r="FT4" s="87">
        <f>FR4+1</f>
        <v>41797</v>
      </c>
      <c r="FU4" s="88"/>
      <c r="FV4" s="87">
        <f>FT4+2</f>
        <v>41799</v>
      </c>
      <c r="FW4" s="88"/>
      <c r="FX4" s="87">
        <f>FV4+1</f>
        <v>41800</v>
      </c>
      <c r="FY4" s="88"/>
      <c r="FZ4" s="87">
        <f>FX4+1</f>
        <v>41801</v>
      </c>
      <c r="GA4" s="88"/>
    </row>
    <row r="5" spans="1:183" ht="37.5" customHeight="1" thickBot="1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24" t="s">
        <v>43</v>
      </c>
      <c r="M5" s="3" t="s">
        <v>1</v>
      </c>
      <c r="N5" s="27" t="s">
        <v>43</v>
      </c>
      <c r="O5" s="3" t="s">
        <v>1</v>
      </c>
      <c r="P5" s="28" t="s">
        <v>43</v>
      </c>
      <c r="Q5" s="3" t="s">
        <v>1</v>
      </c>
      <c r="R5" s="29" t="s">
        <v>43</v>
      </c>
      <c r="S5" s="3" t="s">
        <v>1</v>
      </c>
      <c r="T5" s="30" t="s">
        <v>43</v>
      </c>
      <c r="U5" s="3" t="s">
        <v>1</v>
      </c>
      <c r="V5" s="31" t="s">
        <v>43</v>
      </c>
      <c r="W5" s="3" t="s">
        <v>1</v>
      </c>
      <c r="X5" s="32" t="s">
        <v>43</v>
      </c>
      <c r="Y5" s="3" t="s">
        <v>1</v>
      </c>
      <c r="Z5" s="33" t="s">
        <v>43</v>
      </c>
      <c r="AA5" s="3" t="s">
        <v>1</v>
      </c>
      <c r="AB5" s="34" t="s">
        <v>43</v>
      </c>
      <c r="AC5" s="3" t="s">
        <v>1</v>
      </c>
      <c r="AD5" s="35" t="s">
        <v>43</v>
      </c>
      <c r="AE5" s="3" t="s">
        <v>1</v>
      </c>
      <c r="AF5" s="36" t="s">
        <v>43</v>
      </c>
      <c r="AG5" s="3" t="s">
        <v>1</v>
      </c>
      <c r="AH5" s="37" t="s">
        <v>43</v>
      </c>
      <c r="AI5" s="3" t="s">
        <v>1</v>
      </c>
      <c r="AJ5" s="38" t="s">
        <v>43</v>
      </c>
      <c r="AK5" s="3" t="s">
        <v>1</v>
      </c>
      <c r="AL5" s="39" t="s">
        <v>43</v>
      </c>
      <c r="AM5" s="3" t="s">
        <v>1</v>
      </c>
      <c r="AN5" s="40" t="s">
        <v>43</v>
      </c>
      <c r="AO5" s="3" t="s">
        <v>1</v>
      </c>
      <c r="AP5" s="41" t="s">
        <v>43</v>
      </c>
      <c r="AQ5" s="3" t="s">
        <v>1</v>
      </c>
      <c r="AR5" s="42" t="s">
        <v>43</v>
      </c>
      <c r="AS5" s="3" t="s">
        <v>1</v>
      </c>
      <c r="AT5" s="43" t="s">
        <v>43</v>
      </c>
      <c r="AU5" s="3" t="s">
        <v>1</v>
      </c>
      <c r="AV5" s="44" t="s">
        <v>43</v>
      </c>
      <c r="AW5" s="3" t="s">
        <v>1</v>
      </c>
      <c r="AX5" s="45" t="s">
        <v>43</v>
      </c>
      <c r="AY5" s="3" t="s">
        <v>1</v>
      </c>
      <c r="AZ5" s="46" t="s">
        <v>43</v>
      </c>
      <c r="BA5" s="3" t="s">
        <v>1</v>
      </c>
      <c r="BB5" s="47" t="s">
        <v>43</v>
      </c>
      <c r="BC5" s="3" t="s">
        <v>1</v>
      </c>
      <c r="BD5" s="48" t="s">
        <v>43</v>
      </c>
      <c r="BE5" s="3" t="s">
        <v>1</v>
      </c>
      <c r="BF5" s="49" t="s">
        <v>43</v>
      </c>
      <c r="BG5" s="3" t="s">
        <v>1</v>
      </c>
      <c r="BH5" s="49" t="s">
        <v>43</v>
      </c>
      <c r="BI5" s="3" t="s">
        <v>1</v>
      </c>
      <c r="BJ5" s="50" t="s">
        <v>43</v>
      </c>
      <c r="BK5" s="3" t="s">
        <v>1</v>
      </c>
      <c r="BL5" s="51" t="s">
        <v>43</v>
      </c>
      <c r="BM5" s="3" t="s">
        <v>1</v>
      </c>
      <c r="BN5" s="52" t="s">
        <v>43</v>
      </c>
      <c r="BO5" s="3" t="s">
        <v>1</v>
      </c>
      <c r="BP5" s="53" t="s">
        <v>43</v>
      </c>
      <c r="BQ5" s="3" t="s">
        <v>1</v>
      </c>
      <c r="BR5" s="54" t="s">
        <v>43</v>
      </c>
      <c r="BS5" s="3" t="s">
        <v>1</v>
      </c>
      <c r="BT5" s="55" t="s">
        <v>43</v>
      </c>
      <c r="BU5" s="3" t="s">
        <v>1</v>
      </c>
      <c r="BV5" s="56" t="s">
        <v>43</v>
      </c>
      <c r="BW5" s="3" t="s">
        <v>1</v>
      </c>
      <c r="BX5" s="57" t="s">
        <v>43</v>
      </c>
      <c r="BY5" s="3" t="s">
        <v>1</v>
      </c>
      <c r="BZ5" s="58" t="s">
        <v>43</v>
      </c>
      <c r="CA5" s="3" t="s">
        <v>1</v>
      </c>
      <c r="CB5" s="59" t="s">
        <v>43</v>
      </c>
      <c r="CC5" s="3" t="s">
        <v>1</v>
      </c>
      <c r="CD5" s="59" t="s">
        <v>43</v>
      </c>
      <c r="CE5" s="3" t="s">
        <v>1</v>
      </c>
      <c r="CF5" s="60" t="s">
        <v>43</v>
      </c>
      <c r="CG5" s="3" t="s">
        <v>1</v>
      </c>
      <c r="CH5" s="61" t="s">
        <v>43</v>
      </c>
      <c r="CI5" s="3" t="s">
        <v>1</v>
      </c>
      <c r="CJ5" s="62" t="s">
        <v>43</v>
      </c>
      <c r="CK5" s="3" t="s">
        <v>1</v>
      </c>
      <c r="CL5" s="63" t="s">
        <v>43</v>
      </c>
      <c r="CM5" s="3" t="s">
        <v>1</v>
      </c>
      <c r="CN5" s="64" t="s">
        <v>43</v>
      </c>
      <c r="CO5" s="3" t="s">
        <v>1</v>
      </c>
      <c r="CP5" s="65" t="s">
        <v>43</v>
      </c>
      <c r="CQ5" s="3" t="s">
        <v>1</v>
      </c>
      <c r="CR5" s="66" t="s">
        <v>43</v>
      </c>
      <c r="CS5" s="3" t="s">
        <v>1</v>
      </c>
      <c r="CT5" s="67" t="s">
        <v>43</v>
      </c>
      <c r="CU5" s="3" t="s">
        <v>1</v>
      </c>
      <c r="CV5" s="68" t="s">
        <v>43</v>
      </c>
      <c r="CW5" s="3" t="s">
        <v>1</v>
      </c>
      <c r="CX5" s="69" t="s">
        <v>43</v>
      </c>
      <c r="CY5" s="3" t="s">
        <v>1</v>
      </c>
      <c r="CZ5" s="70" t="s">
        <v>43</v>
      </c>
      <c r="DA5" s="3" t="s">
        <v>1</v>
      </c>
      <c r="DB5" s="71" t="s">
        <v>43</v>
      </c>
      <c r="DC5" s="3" t="s">
        <v>1</v>
      </c>
      <c r="DD5" s="71" t="s">
        <v>43</v>
      </c>
      <c r="DE5" s="3" t="s">
        <v>1</v>
      </c>
      <c r="DF5" s="72" t="s">
        <v>43</v>
      </c>
      <c r="DG5" s="3" t="s">
        <v>1</v>
      </c>
      <c r="DH5" s="73" t="s">
        <v>43</v>
      </c>
      <c r="DI5" s="3" t="s">
        <v>1</v>
      </c>
      <c r="DJ5" s="73" t="s">
        <v>43</v>
      </c>
      <c r="DK5" s="3" t="s">
        <v>1</v>
      </c>
      <c r="DL5" s="73" t="s">
        <v>43</v>
      </c>
      <c r="DM5" s="3" t="s">
        <v>1</v>
      </c>
      <c r="DN5" s="73" t="s">
        <v>43</v>
      </c>
      <c r="DO5" s="3" t="s">
        <v>1</v>
      </c>
      <c r="DP5" s="73" t="s">
        <v>43</v>
      </c>
      <c r="DQ5" s="3" t="s">
        <v>1</v>
      </c>
      <c r="DR5" s="73" t="s">
        <v>43</v>
      </c>
      <c r="DS5" s="3" t="s">
        <v>1</v>
      </c>
      <c r="DT5" s="73" t="s">
        <v>43</v>
      </c>
      <c r="DU5" s="3" t="s">
        <v>1</v>
      </c>
      <c r="DV5" s="73" t="s">
        <v>43</v>
      </c>
      <c r="DW5" s="3" t="s">
        <v>1</v>
      </c>
      <c r="DX5" s="73" t="s">
        <v>43</v>
      </c>
      <c r="DY5" s="3" t="s">
        <v>1</v>
      </c>
      <c r="DZ5" s="73" t="s">
        <v>43</v>
      </c>
      <c r="EA5" s="3" t="s">
        <v>1</v>
      </c>
      <c r="EB5" s="73" t="s">
        <v>43</v>
      </c>
      <c r="EC5" s="3" t="s">
        <v>1</v>
      </c>
      <c r="ED5" s="73" t="s">
        <v>43</v>
      </c>
      <c r="EE5" s="3" t="s">
        <v>1</v>
      </c>
      <c r="EF5" s="73" t="s">
        <v>43</v>
      </c>
      <c r="EG5" s="3" t="s">
        <v>1</v>
      </c>
      <c r="EH5" s="73" t="s">
        <v>43</v>
      </c>
      <c r="EI5" s="3" t="s">
        <v>1</v>
      </c>
      <c r="EJ5" s="73" t="s">
        <v>43</v>
      </c>
      <c r="EK5" s="3" t="s">
        <v>1</v>
      </c>
      <c r="EL5" s="73" t="s">
        <v>43</v>
      </c>
      <c r="EM5" s="3" t="s">
        <v>1</v>
      </c>
      <c r="EN5" s="73" t="s">
        <v>43</v>
      </c>
      <c r="EO5" s="3" t="s">
        <v>1</v>
      </c>
      <c r="EP5" s="73" t="s">
        <v>43</v>
      </c>
      <c r="EQ5" s="3" t="s">
        <v>1</v>
      </c>
      <c r="ER5" s="79" t="s">
        <v>43</v>
      </c>
      <c r="ES5" s="3" t="s">
        <v>1</v>
      </c>
      <c r="ET5" s="81" t="s">
        <v>43</v>
      </c>
      <c r="EU5" s="3" t="s">
        <v>1</v>
      </c>
      <c r="EV5" s="81" t="s">
        <v>43</v>
      </c>
      <c r="EW5" s="3" t="s">
        <v>1</v>
      </c>
      <c r="EX5" s="81" t="s">
        <v>43</v>
      </c>
      <c r="EY5" s="3" t="s">
        <v>1</v>
      </c>
      <c r="EZ5" s="82" t="s">
        <v>43</v>
      </c>
      <c r="FA5" s="3" t="s">
        <v>1</v>
      </c>
      <c r="FB5" s="82" t="s">
        <v>43</v>
      </c>
      <c r="FC5" s="3" t="s">
        <v>1</v>
      </c>
      <c r="FD5" s="82" t="s">
        <v>43</v>
      </c>
      <c r="FE5" s="3" t="s">
        <v>1</v>
      </c>
      <c r="FF5" s="83" t="s">
        <v>43</v>
      </c>
      <c r="FG5" s="3" t="s">
        <v>1</v>
      </c>
      <c r="FH5" s="83" t="s">
        <v>43</v>
      </c>
      <c r="FI5" s="3" t="s">
        <v>1</v>
      </c>
      <c r="FJ5" s="84" t="s">
        <v>43</v>
      </c>
      <c r="FK5" s="3" t="s">
        <v>1</v>
      </c>
      <c r="FL5" s="84" t="s">
        <v>43</v>
      </c>
      <c r="FM5" s="3" t="s">
        <v>1</v>
      </c>
      <c r="FN5" s="84" t="s">
        <v>43</v>
      </c>
      <c r="FO5" s="3" t="s">
        <v>1</v>
      </c>
      <c r="FP5" s="85" t="s">
        <v>43</v>
      </c>
      <c r="FQ5" s="3" t="s">
        <v>1</v>
      </c>
      <c r="FR5" s="85" t="s">
        <v>43</v>
      </c>
      <c r="FS5" s="3" t="s">
        <v>1</v>
      </c>
      <c r="FT5" s="85" t="s">
        <v>43</v>
      </c>
      <c r="FU5" s="3" t="s">
        <v>1</v>
      </c>
      <c r="FV5" s="86" t="s">
        <v>43</v>
      </c>
      <c r="FW5" s="3" t="s">
        <v>1</v>
      </c>
      <c r="FX5" s="86" t="s">
        <v>43</v>
      </c>
      <c r="FY5" s="3" t="s">
        <v>1</v>
      </c>
      <c r="FZ5" s="86" t="s">
        <v>43</v>
      </c>
      <c r="GA5" s="3" t="s">
        <v>1</v>
      </c>
    </row>
    <row r="6" spans="1:183" ht="36.75" customHeight="1" thickTop="1">
      <c r="A6" s="89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1"/>
      <c r="L6" s="23">
        <v>8268101.9382387251</v>
      </c>
      <c r="M6" s="20"/>
      <c r="N6" s="23">
        <v>5566270.0550817922</v>
      </c>
      <c r="O6" s="20"/>
      <c r="P6" s="23">
        <v>9422815.0930901412</v>
      </c>
      <c r="Q6" s="20"/>
      <c r="R6" s="23">
        <v>5746306.0467664069</v>
      </c>
      <c r="S6" s="20"/>
      <c r="T6" s="23">
        <v>5217008.1703417674</v>
      </c>
      <c r="U6" s="20"/>
      <c r="V6" s="23">
        <v>7930409.8588481331</v>
      </c>
      <c r="W6" s="20"/>
      <c r="X6" s="23">
        <v>7005526.6021560766</v>
      </c>
      <c r="Y6" s="20"/>
      <c r="Z6" s="23">
        <v>10016910.662179431</v>
      </c>
      <c r="AA6" s="20"/>
      <c r="AB6" s="23">
        <v>10108393.706487739</v>
      </c>
      <c r="AC6" s="20"/>
      <c r="AD6" s="23">
        <v>5346698.8602809943</v>
      </c>
      <c r="AE6" s="20"/>
      <c r="AF6" s="23">
        <v>4621837.276852007</v>
      </c>
      <c r="AG6" s="20"/>
      <c r="AH6" s="23">
        <v>6481794.7109356755</v>
      </c>
      <c r="AI6" s="20"/>
      <c r="AJ6" s="23">
        <v>11455141.545400977</v>
      </c>
      <c r="AK6" s="20"/>
      <c r="AL6" s="23">
        <v>8433168.0775028858</v>
      </c>
      <c r="AM6" s="20"/>
      <c r="AN6" s="23">
        <v>8548462.7632326372</v>
      </c>
      <c r="AO6" s="20"/>
      <c r="AP6" s="23">
        <v>4576170</v>
      </c>
      <c r="AQ6" s="20"/>
      <c r="AR6" s="23">
        <v>5533488</v>
      </c>
      <c r="AS6" s="20"/>
      <c r="AT6" s="23">
        <v>4227519.500475524</v>
      </c>
      <c r="AU6" s="20"/>
      <c r="AV6" s="23">
        <v>5218550</v>
      </c>
      <c r="AW6" s="20"/>
      <c r="AX6" s="23">
        <v>6181150</v>
      </c>
      <c r="AY6" s="20"/>
      <c r="AZ6" s="23">
        <v>7194960</v>
      </c>
      <c r="BA6" s="20"/>
      <c r="BB6" s="23">
        <v>5810340</v>
      </c>
      <c r="BC6" s="20"/>
      <c r="BD6" s="23">
        <v>5953088</v>
      </c>
      <c r="BE6" s="20"/>
      <c r="BF6" s="23">
        <v>4205159</v>
      </c>
      <c r="BG6" s="20"/>
      <c r="BH6" s="23">
        <v>9189040</v>
      </c>
      <c r="BI6" s="20"/>
      <c r="BJ6" s="23">
        <v>4746440</v>
      </c>
      <c r="BK6" s="20"/>
      <c r="BL6" s="23">
        <v>10538220</v>
      </c>
      <c r="BM6" s="20"/>
      <c r="BN6" s="23">
        <v>8146380</v>
      </c>
      <c r="BO6" s="20"/>
      <c r="BP6" s="23">
        <v>7751210</v>
      </c>
      <c r="BQ6" s="20"/>
      <c r="BR6" s="23">
        <v>5341320</v>
      </c>
      <c r="BS6" s="20"/>
      <c r="BT6" s="23">
        <v>5612898</v>
      </c>
      <c r="BU6" s="20"/>
      <c r="BV6" s="23">
        <v>6034770</v>
      </c>
      <c r="BW6" s="20"/>
      <c r="BX6" s="23">
        <v>7104245</v>
      </c>
      <c r="BY6" s="20"/>
      <c r="BZ6" s="23">
        <v>5735860</v>
      </c>
      <c r="CA6" s="20"/>
      <c r="CB6" s="23">
        <v>7829660</v>
      </c>
      <c r="CC6" s="20"/>
      <c r="CD6" s="23">
        <v>4062490</v>
      </c>
      <c r="CE6" s="20"/>
      <c r="CF6" s="23">
        <v>4753490</v>
      </c>
      <c r="CG6" s="20"/>
      <c r="CH6" s="23">
        <v>4437510</v>
      </c>
      <c r="CI6" s="20"/>
      <c r="CJ6" s="23">
        <v>6102550</v>
      </c>
      <c r="CK6" s="20"/>
      <c r="CL6" s="23">
        <v>5191300</v>
      </c>
      <c r="CM6" s="20"/>
      <c r="CN6" s="23">
        <v>7264345</v>
      </c>
      <c r="CO6" s="20"/>
      <c r="CP6" s="23">
        <v>5562710</v>
      </c>
      <c r="CQ6" s="20"/>
      <c r="CR6" s="23">
        <v>4806305</v>
      </c>
      <c r="CS6" s="20"/>
      <c r="CT6" s="23">
        <v>5133960</v>
      </c>
      <c r="CU6" s="20"/>
      <c r="CV6" s="23">
        <v>6604595</v>
      </c>
      <c r="CW6" s="20"/>
      <c r="CX6" s="23">
        <v>5217240</v>
      </c>
      <c r="CY6" s="20"/>
      <c r="CZ6" s="23">
        <v>5924930</v>
      </c>
      <c r="DA6" s="20"/>
      <c r="DB6" s="23">
        <v>4012120</v>
      </c>
      <c r="DC6" s="20"/>
      <c r="DD6" s="23">
        <v>4511700</v>
      </c>
      <c r="DE6" s="20"/>
      <c r="DF6" s="23">
        <v>4301180</v>
      </c>
      <c r="DG6" s="20"/>
      <c r="DH6" s="23">
        <v>3241724</v>
      </c>
      <c r="DI6" s="20"/>
      <c r="DJ6" s="23">
        <v>4589433</v>
      </c>
      <c r="DK6" s="20"/>
      <c r="DL6" s="23">
        <v>4855866</v>
      </c>
      <c r="DM6" s="20"/>
      <c r="DN6" s="23">
        <v>3376436</v>
      </c>
      <c r="DO6" s="20"/>
      <c r="DP6" s="23">
        <v>2393613</v>
      </c>
      <c r="DQ6" s="20"/>
      <c r="DR6" s="23">
        <v>4769501</v>
      </c>
      <c r="DS6" s="20"/>
      <c r="DT6" s="23">
        <v>5198990</v>
      </c>
      <c r="DU6" s="20"/>
      <c r="DV6" s="23">
        <v>8521076</v>
      </c>
      <c r="DW6" s="20"/>
      <c r="DX6" s="23">
        <v>9228144</v>
      </c>
      <c r="DY6" s="20"/>
      <c r="DZ6" s="23">
        <v>8333786</v>
      </c>
      <c r="EA6" s="20"/>
      <c r="EB6" s="23">
        <v>8331962</v>
      </c>
      <c r="EC6" s="20"/>
      <c r="ED6" s="23">
        <v>8547432</v>
      </c>
      <c r="EE6" s="20"/>
      <c r="EF6" s="23">
        <v>8941996</v>
      </c>
      <c r="EG6" s="20"/>
      <c r="EH6" s="23">
        <v>7916817</v>
      </c>
      <c r="EI6" s="20"/>
      <c r="EJ6" s="23">
        <v>10041649</v>
      </c>
      <c r="EK6" s="20"/>
      <c r="EL6" s="23">
        <v>8365410</v>
      </c>
      <c r="EM6" s="20"/>
      <c r="EN6" s="23">
        <v>5844654</v>
      </c>
      <c r="EO6" s="20"/>
      <c r="EP6" s="23">
        <v>6586037</v>
      </c>
      <c r="EQ6" s="20"/>
      <c r="ER6" s="23">
        <v>6912356</v>
      </c>
      <c r="ES6" s="20"/>
      <c r="ET6" s="23">
        <v>4044433</v>
      </c>
      <c r="EU6" s="20"/>
      <c r="EV6" s="23">
        <v>4801271</v>
      </c>
      <c r="EW6" s="20"/>
      <c r="EX6" s="23">
        <v>7763702</v>
      </c>
      <c r="EY6" s="20"/>
      <c r="EZ6" s="23">
        <v>6987164</v>
      </c>
      <c r="FA6" s="20"/>
      <c r="FB6" s="23">
        <v>6672387</v>
      </c>
      <c r="FC6" s="20"/>
      <c r="FD6" s="23">
        <v>6360504</v>
      </c>
      <c r="FE6" s="20"/>
      <c r="FF6" s="23">
        <v>3735751</v>
      </c>
      <c r="FG6" s="20"/>
      <c r="FH6" s="23">
        <v>4591501</v>
      </c>
      <c r="FI6" s="20"/>
      <c r="FJ6" s="23">
        <v>6356010</v>
      </c>
      <c r="FK6" s="20"/>
      <c r="FL6" s="23">
        <v>3351519</v>
      </c>
      <c r="FM6" s="20"/>
      <c r="FN6" s="23">
        <v>5282480</v>
      </c>
      <c r="FO6" s="20"/>
      <c r="FP6" s="23">
        <v>4879976</v>
      </c>
      <c r="FQ6" s="20"/>
      <c r="FR6" s="23">
        <v>2704861</v>
      </c>
      <c r="FS6" s="20"/>
      <c r="FT6" s="23">
        <v>3901256</v>
      </c>
      <c r="FU6" s="20"/>
      <c r="FV6" s="23">
        <v>3901256</v>
      </c>
      <c r="FW6" s="20"/>
      <c r="FX6" s="23">
        <v>3901256</v>
      </c>
      <c r="FY6" s="20"/>
      <c r="FZ6" s="23">
        <v>3901256</v>
      </c>
      <c r="GA6" s="20"/>
    </row>
    <row r="7" spans="1:183" ht="16.5" customHeight="1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6"/>
      <c r="L7" s="21"/>
      <c r="M7" s="10"/>
      <c r="N7" s="21"/>
      <c r="O7" s="10"/>
      <c r="P7" s="21"/>
      <c r="Q7" s="10"/>
      <c r="R7" s="21"/>
      <c r="S7" s="10"/>
      <c r="T7" s="21"/>
      <c r="U7" s="10"/>
      <c r="V7" s="21"/>
      <c r="W7" s="10"/>
      <c r="X7" s="21"/>
      <c r="Y7" s="10"/>
      <c r="Z7" s="21"/>
      <c r="AA7" s="10"/>
      <c r="AB7" s="21"/>
      <c r="AC7" s="10"/>
      <c r="AD7" s="21"/>
      <c r="AE7" s="10"/>
      <c r="AF7" s="21"/>
      <c r="AG7" s="10"/>
      <c r="AH7" s="21"/>
      <c r="AI7" s="10"/>
      <c r="AJ7" s="21"/>
      <c r="AK7" s="10"/>
      <c r="AL7" s="21"/>
      <c r="AM7" s="10"/>
      <c r="AN7" s="21"/>
      <c r="AO7" s="10"/>
      <c r="AP7" s="21"/>
      <c r="AQ7" s="10"/>
      <c r="AR7" s="21"/>
      <c r="AS7" s="10"/>
      <c r="AT7" s="21"/>
      <c r="AU7" s="10"/>
      <c r="AV7" s="21"/>
      <c r="AW7" s="10"/>
      <c r="AX7" s="21"/>
      <c r="AY7" s="10"/>
      <c r="AZ7" s="21"/>
      <c r="BA7" s="10"/>
      <c r="BB7" s="21"/>
      <c r="BC7" s="10"/>
      <c r="BD7" s="21"/>
      <c r="BE7" s="10"/>
      <c r="BF7" s="21"/>
      <c r="BG7" s="10"/>
      <c r="BH7" s="21"/>
      <c r="BI7" s="10"/>
      <c r="BJ7" s="21"/>
      <c r="BK7" s="10"/>
      <c r="BL7" s="21"/>
      <c r="BM7" s="10"/>
      <c r="BN7" s="21"/>
      <c r="BO7" s="10"/>
      <c r="BP7" s="21"/>
      <c r="BQ7" s="10"/>
      <c r="BR7" s="21"/>
      <c r="BS7" s="10"/>
      <c r="BT7" s="21"/>
      <c r="BU7" s="10"/>
      <c r="BV7" s="21"/>
      <c r="BW7" s="10"/>
      <c r="BX7" s="21"/>
      <c r="BY7" s="10"/>
      <c r="BZ7" s="21"/>
      <c r="CA7" s="10"/>
      <c r="CB7" s="21"/>
      <c r="CC7" s="10"/>
      <c r="CD7" s="21"/>
      <c r="CE7" s="10"/>
      <c r="CF7" s="21"/>
      <c r="CG7" s="10"/>
      <c r="CH7" s="21"/>
      <c r="CI7" s="10"/>
      <c r="CJ7" s="21"/>
      <c r="CK7" s="10"/>
      <c r="CL7" s="21"/>
      <c r="CM7" s="10"/>
      <c r="CN7" s="21"/>
      <c r="CO7" s="10"/>
      <c r="CP7" s="21"/>
      <c r="CQ7" s="10"/>
      <c r="CR7" s="21"/>
      <c r="CS7" s="10"/>
      <c r="CT7" s="21"/>
      <c r="CU7" s="10"/>
      <c r="CV7" s="21"/>
      <c r="CW7" s="10"/>
      <c r="CX7" s="21"/>
      <c r="CY7" s="10"/>
      <c r="CZ7" s="21"/>
      <c r="DA7" s="10"/>
      <c r="DB7" s="21"/>
      <c r="DC7" s="10"/>
      <c r="DD7" s="21"/>
      <c r="DE7" s="10"/>
      <c r="DF7" s="21"/>
      <c r="DG7" s="10"/>
      <c r="DH7" s="21"/>
      <c r="DI7" s="10"/>
      <c r="DJ7" s="21"/>
      <c r="DK7" s="10"/>
      <c r="DL7" s="21"/>
      <c r="DM7" s="10"/>
      <c r="DN7" s="21"/>
      <c r="DO7" s="10"/>
      <c r="DP7" s="21"/>
      <c r="DQ7" s="10"/>
      <c r="DR7" s="21"/>
      <c r="DS7" s="10"/>
      <c r="DT7" s="21"/>
      <c r="DU7" s="10"/>
      <c r="DV7" s="21"/>
      <c r="DW7" s="10"/>
      <c r="DX7" s="21"/>
      <c r="DY7" s="10"/>
      <c r="DZ7" s="21"/>
      <c r="EA7" s="10"/>
      <c r="EB7" s="21"/>
      <c r="EC7" s="10"/>
      <c r="ED7" s="21"/>
      <c r="EE7" s="10"/>
      <c r="EF7" s="21"/>
      <c r="EG7" s="10"/>
      <c r="EH7" s="21"/>
      <c r="EI7" s="10"/>
      <c r="EJ7" s="21"/>
      <c r="EK7" s="10"/>
      <c r="EL7" s="21"/>
      <c r="EM7" s="10"/>
      <c r="EN7" s="21"/>
      <c r="EO7" s="10"/>
      <c r="EP7" s="21"/>
      <c r="EQ7" s="10"/>
      <c r="ER7" s="21"/>
      <c r="ES7" s="10"/>
      <c r="ET7" s="21"/>
      <c r="EU7" s="10"/>
      <c r="EV7" s="21"/>
      <c r="EW7" s="10"/>
      <c r="EX7" s="21"/>
      <c r="EY7" s="10"/>
      <c r="EZ7" s="21"/>
      <c r="FA7" s="10"/>
      <c r="FB7" s="21"/>
      <c r="FC7" s="10"/>
      <c r="FD7" s="21"/>
      <c r="FE7" s="10"/>
      <c r="FF7" s="21"/>
      <c r="FG7" s="10"/>
      <c r="FH7" s="21"/>
      <c r="FI7" s="10"/>
      <c r="FJ7" s="21"/>
      <c r="FK7" s="10"/>
      <c r="FL7" s="21"/>
      <c r="FM7" s="10"/>
      <c r="FN7" s="21"/>
      <c r="FO7" s="10"/>
      <c r="FP7" s="21"/>
      <c r="FQ7" s="10"/>
      <c r="FR7" s="21"/>
      <c r="FS7" s="10"/>
      <c r="FT7" s="21"/>
      <c r="FU7" s="10"/>
      <c r="FV7" s="21"/>
      <c r="FW7" s="10"/>
      <c r="FX7" s="21"/>
      <c r="FY7" s="10"/>
      <c r="FZ7" s="21"/>
      <c r="GA7" s="10"/>
    </row>
    <row r="8" spans="1:183" ht="36.950000000000003" customHeight="1">
      <c r="A8" s="107" t="s">
        <v>3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  <c r="L8" s="7">
        <f>((L11+L18)/26)+L9+L10</f>
        <v>5361587.9766879035</v>
      </c>
      <c r="M8" s="8"/>
      <c r="N8" s="7">
        <f>((N11+N18)/26)+N9+N10</f>
        <v>4375419.3393356232</v>
      </c>
      <c r="O8" s="8"/>
      <c r="P8" s="7">
        <f>((P11+P18)/26)+P9+P10</f>
        <v>5783058.2782086702</v>
      </c>
      <c r="Q8" s="8"/>
      <c r="R8" s="7">
        <f>((R11+R18)/26)+R9+R10</f>
        <v>4441132.4763005069</v>
      </c>
      <c r="S8" s="8"/>
      <c r="T8" s="7">
        <f>((T11+T18)/26)+T9+T10</f>
        <v>4247938.7514055138</v>
      </c>
      <c r="U8" s="8"/>
      <c r="V8" s="7">
        <f>((V11+V18)/26)+V9+V10</f>
        <v>5238330.367710337</v>
      </c>
      <c r="W8" s="8"/>
      <c r="X8" s="7">
        <f>((X11+X18)/26)+X9+X10</f>
        <v>4900747.9790177373</v>
      </c>
      <c r="Y8" s="8"/>
      <c r="Z8" s="7">
        <f>((Z11+Z18)/26)+Z9+Z10</f>
        <v>5999903.160926261</v>
      </c>
      <c r="AA8" s="8"/>
      <c r="AB8" s="7">
        <f>((AB11+AB18)/26)+AB9+AB10</f>
        <v>6033294.4720987929</v>
      </c>
      <c r="AC8" s="8"/>
      <c r="AD8" s="7">
        <f>((AD11+AD18)/26)+AD9+AD10</f>
        <v>4295275.8532333318</v>
      </c>
      <c r="AE8" s="8"/>
      <c r="AF8" s="7">
        <f>((AF11+AF18)/26)+AF9+AF10</f>
        <v>4030701.3752817516</v>
      </c>
      <c r="AG8" s="8"/>
      <c r="AH8" s="7">
        <f>((AH11+AH18)/26)+AH9+AH10</f>
        <v>4709585.8387222905</v>
      </c>
      <c r="AI8" s="8"/>
      <c r="AJ8" s="7">
        <f>((AJ11+AJ18)/26)+AJ9+AJ10</f>
        <v>6524857.4333021259</v>
      </c>
      <c r="AK8" s="8"/>
      <c r="AL8" s="7">
        <f>((AL11+AL18)/26)+AL9+AL10</f>
        <v>5421837.1175193228</v>
      </c>
      <c r="AM8" s="8"/>
      <c r="AN8" s="7">
        <f>((AN11+AN18)/26)+AN9+AN10</f>
        <v>5463919.6778106811</v>
      </c>
      <c r="AO8" s="8"/>
      <c r="AP8" s="7">
        <f>((AP11+AP18)/26)+AP9+AP10</f>
        <v>4014032.8192307688</v>
      </c>
      <c r="AQ8" s="8"/>
      <c r="AR8" s="7">
        <f>((AR11+AR18)/26)+AR9+AR10</f>
        <v>4363453.8892307691</v>
      </c>
      <c r="AS8" s="8"/>
      <c r="AT8" s="7">
        <f>((AT11+AT18)/26)+AT9+AT10</f>
        <v>3886775.3869043346</v>
      </c>
      <c r="AU8" s="8"/>
      <c r="AV8" s="7">
        <f>((AV11+AV18)/26)+AV9+AV10</f>
        <v>4248501.519230769</v>
      </c>
      <c r="AW8" s="8"/>
      <c r="AX8" s="7">
        <f>((AX11+AX18)/26)+AX9+AX10</f>
        <v>4599850.519230769</v>
      </c>
      <c r="AY8" s="8"/>
      <c r="AZ8" s="7">
        <f>((AZ11+AZ18)/26)+AZ9+AZ10</f>
        <v>4969891.1692307694</v>
      </c>
      <c r="BA8" s="8"/>
      <c r="BB8" s="7">
        <f>((BB11+BB18)/26)+BB9+BB10</f>
        <v>4464504.8692307686</v>
      </c>
      <c r="BC8" s="8"/>
      <c r="BD8" s="7">
        <f>((BD11+BD18)/26)+BD9+BD10</f>
        <v>4516607.8892307691</v>
      </c>
      <c r="BE8" s="8"/>
      <c r="BF8" s="7">
        <f>((BF11+BF18)/26)+BF9+BF10</f>
        <v>3878613.8042307692</v>
      </c>
      <c r="BG8" s="8"/>
      <c r="BH8" s="7">
        <f>((BH11+BH18)/26)+BH9+BH10</f>
        <v>5697730.3692307686</v>
      </c>
      <c r="BI8" s="8"/>
      <c r="BJ8" s="7">
        <f>((BJ11+BJ18)/26)+BJ9+BJ10</f>
        <v>4076181.3692307691</v>
      </c>
      <c r="BK8" s="8"/>
      <c r="BL8" s="7">
        <f>((BL11+BL18)/26)+BL9+BL10</f>
        <v>6190181.0692307688</v>
      </c>
      <c r="BM8" s="8"/>
      <c r="BN8" s="7">
        <f>((BN11+BN18)/26)+BN9+BN10</f>
        <v>5317159.4692307692</v>
      </c>
      <c r="BO8" s="8"/>
      <c r="BP8" s="7">
        <f>((BP11+BP18)/26)+BP9+BP10</f>
        <v>5172922.4192307694</v>
      </c>
      <c r="BQ8" s="8"/>
      <c r="BR8" s="7">
        <f>((BR11+BR18)/26)+BR9+BR10</f>
        <v>4293312.5692307688</v>
      </c>
      <c r="BS8" s="8"/>
      <c r="BT8" s="7">
        <f>((BT11+BT18)/26)+BT9+BT10</f>
        <v>4392438.5392307686</v>
      </c>
      <c r="BU8" s="8"/>
      <c r="BV8" s="7">
        <f>((BV11+BV18)/26)+BV9+BV10</f>
        <v>4546421.8192307688</v>
      </c>
      <c r="BW8" s="8"/>
      <c r="BX8" s="7">
        <f>((BX11+BX18)/26)+BX9+BX10</f>
        <v>4936780.1942307688</v>
      </c>
      <c r="BY8" s="8"/>
      <c r="BZ8" s="7">
        <f>((BZ11+BZ18)/26)+BZ9+BZ10</f>
        <v>4437319.6692307694</v>
      </c>
      <c r="CA8" s="8"/>
      <c r="CB8" s="7">
        <f>((CB11+CB18)/26)+CB9+CB10</f>
        <v>5201556.6692307694</v>
      </c>
      <c r="CC8" s="8"/>
      <c r="CD8" s="7">
        <f>((CD11+CD18)/26)+CD9+CD10</f>
        <v>3826539.6192307691</v>
      </c>
      <c r="CE8" s="8"/>
      <c r="CF8" s="7">
        <f>((CF11+CF18)/26)+CF9+CF10</f>
        <v>4078754.6192307691</v>
      </c>
      <c r="CG8" s="8"/>
      <c r="CH8" s="7">
        <f>((CH11+CH18)/26)+CH9+CH10</f>
        <v>3963421.9192307689</v>
      </c>
      <c r="CI8" s="8"/>
      <c r="CJ8" s="7">
        <f>((CJ11+CJ18)/26)+CJ9+CJ10</f>
        <v>4571161.519230769</v>
      </c>
      <c r="CK8" s="8"/>
      <c r="CL8" s="7">
        <f>((CL11+CL18)/26)+CL9+CL10</f>
        <v>4238555.269230769</v>
      </c>
      <c r="CM8" s="8"/>
      <c r="CN8" s="7">
        <f>((CN11+CN18)/26)+CN9+CN10</f>
        <v>4995216.6942307688</v>
      </c>
      <c r="CO8" s="8"/>
      <c r="CP8" s="7">
        <f>((CP11+CP18)/26)+CP9+CP10</f>
        <v>4374119.9192307694</v>
      </c>
      <c r="CQ8" s="8"/>
      <c r="CR8" s="7">
        <f>((CR11+CR18)/26)+CR9+CR10</f>
        <v>4098032.0942307692</v>
      </c>
      <c r="CS8" s="8"/>
      <c r="CT8" s="7">
        <f>((CT11+CT18)/26)+CT9+CT10</f>
        <v>4217626.1692307694</v>
      </c>
      <c r="CU8" s="8"/>
      <c r="CV8" s="7">
        <f>((CV11+CV18)/26)+CV9+CV10</f>
        <v>4754407.9442307688</v>
      </c>
      <c r="CW8" s="8"/>
      <c r="CX8" s="7">
        <f>((CX11+CX18)/26)+CX9+CX10</f>
        <v>4248023.3692307686</v>
      </c>
      <c r="CY8" s="8"/>
      <c r="CZ8" s="7">
        <f>((CZ11+CZ18)/26)+CZ9+CZ10</f>
        <v>4506330.2192307692</v>
      </c>
      <c r="DA8" s="8"/>
      <c r="DB8" s="7">
        <f>((DB11+DB18)/26)+DB9+DB10</f>
        <v>3808154.5692307688</v>
      </c>
      <c r="DC8" s="8"/>
      <c r="DD8" s="7">
        <f>((DD11+DD18)/26)+DD9+DD10</f>
        <v>3990501.269230769</v>
      </c>
      <c r="DE8" s="8"/>
      <c r="DF8" s="7">
        <f>((DF11+DF18)/26)+DF9+DF10</f>
        <v>3913661.4692307692</v>
      </c>
      <c r="DG8" s="8"/>
      <c r="DH8" s="7">
        <f>((DH11+DH18)/27)+DH9+DH10</f>
        <v>3241336.6674074074</v>
      </c>
      <c r="DI8" s="8"/>
      <c r="DJ8" s="7">
        <f>((DJ11+DJ18)/27)+DJ9+DJ10</f>
        <v>3733250.4524074071</v>
      </c>
      <c r="DK8" s="8"/>
      <c r="DL8" s="7">
        <f>((DL11+DL18)/27)+DL9+DL10</f>
        <v>3830498.4974074075</v>
      </c>
      <c r="DM8" s="8"/>
      <c r="DN8" s="7">
        <f>((DN11+DN18)/27)+DN9+DN10</f>
        <v>3290506.5474074073</v>
      </c>
      <c r="DO8" s="8"/>
      <c r="DP8" s="7">
        <f>((DP11+DP18)/27)+DP9+DP10</f>
        <v>2931776.1524074078</v>
      </c>
      <c r="DQ8" s="8"/>
      <c r="DR8" s="7">
        <f>((DR11+DR18)/27)+DR9+DR10</f>
        <v>4239297.4946296299</v>
      </c>
      <c r="DS8" s="8"/>
      <c r="DT8" s="7">
        <f>((DT11+DT18)/27)+DT9+DT10</f>
        <v>4396060.9796296293</v>
      </c>
      <c r="DU8" s="8"/>
      <c r="DV8" s="7">
        <f>((DV11+DV18)/27)+DV9+DV10</f>
        <v>5608622.3696296299</v>
      </c>
      <c r="DW8" s="8"/>
      <c r="DX8" s="7">
        <f>((DX11+DX18)/27)+DX9+DX10</f>
        <v>5866702.1896296302</v>
      </c>
      <c r="DY8" s="8"/>
      <c r="DZ8" s="7">
        <f>((DZ11+DZ18)/27)+DZ9+DZ10</f>
        <v>5540261.5196296293</v>
      </c>
      <c r="EA8" s="8"/>
      <c r="EB8" s="7">
        <f>((EB11+EB18)/27)+EB9+EB10</f>
        <v>5539595.7596296305</v>
      </c>
      <c r="EC8" s="8"/>
      <c r="ED8" s="7">
        <f>((ED11+ED18)/26)+ED9+ED10</f>
        <v>5770828.0646153847</v>
      </c>
      <c r="EE8" s="8"/>
      <c r="EF8" s="7">
        <f>((EF11+EF18)/26)+EF9+EF10</f>
        <v>5914843.924615385</v>
      </c>
      <c r="EG8" s="8"/>
      <c r="EH8" s="7">
        <f>((EH11+EH18)/26)+EH9+EH10</f>
        <v>5653638.2050000001</v>
      </c>
      <c r="EI8" s="8"/>
      <c r="EJ8" s="7">
        <f>((EJ11+EJ18)/26)+EJ9+EJ10</f>
        <v>6429201.8849999998</v>
      </c>
      <c r="EK8" s="8"/>
      <c r="EL8" s="7">
        <f>((EL11+EL18)/26)+EL9+EL10</f>
        <v>5971220.8038461544</v>
      </c>
      <c r="EM8" s="8"/>
      <c r="EN8" s="7">
        <f>((EN11+EN18)/26)+EN9+EN10</f>
        <v>5051144.863846154</v>
      </c>
      <c r="EO8" s="8"/>
      <c r="EP8" s="7">
        <f>((EP11+EP18)/26)+EP9+EP10</f>
        <v>5265257.3511538459</v>
      </c>
      <c r="EQ8" s="8"/>
      <c r="ER8" s="7">
        <f>((ER11+ER18)/26)+ER9+ER10</f>
        <v>5384363.7861538455</v>
      </c>
      <c r="ES8" s="8"/>
      <c r="ET8" s="7">
        <f>((ET11+ET18)/26)+ET9+ET10</f>
        <v>4337571.8911538459</v>
      </c>
      <c r="EU8" s="8"/>
      <c r="EV8" s="7">
        <f>((EV11+EV18)/26)+EV9+EV10</f>
        <v>4613817.761153846</v>
      </c>
      <c r="EW8" s="8"/>
      <c r="EX8" s="7">
        <f>((EX11+EX18)/26)+EX9+EX10</f>
        <v>5695105.0761538455</v>
      </c>
      <c r="EY8" s="8"/>
      <c r="EZ8" s="7">
        <f>((EZ11+EZ18)/26)+EZ9+EZ10</f>
        <v>5411668.7061538463</v>
      </c>
      <c r="FA8" s="8"/>
      <c r="FB8" s="7">
        <f>((FB11+FB18)/26)+FB9+FB10</f>
        <v>5296775.1011538459</v>
      </c>
      <c r="FC8" s="8"/>
      <c r="FD8" s="7">
        <f>((FD11+FD18)/26)+FD9+FD10</f>
        <v>5182937.806153846</v>
      </c>
      <c r="FE8" s="8"/>
      <c r="FF8" s="7">
        <f>((FF11+FF18)/26)+FF9+FF10</f>
        <v>4224902.9611538462</v>
      </c>
      <c r="FG8" s="8"/>
      <c r="FH8" s="7">
        <f>((FH11+FH18)/26)+FH9+FH10</f>
        <v>4537251.7111538462</v>
      </c>
      <c r="FI8" s="8"/>
      <c r="FJ8" s="7">
        <f>((FJ11+FJ18)/26)+FJ9+FJ10</f>
        <v>5181297.4961538464</v>
      </c>
      <c r="FK8" s="8"/>
      <c r="FL8" s="7">
        <f>((FL11+FL18)/26)+FL9+FL10</f>
        <v>4084658.2811538461</v>
      </c>
      <c r="FM8" s="8"/>
      <c r="FN8" s="7">
        <f>((FN11+FN18)/26)+FN9+FN10</f>
        <v>4789459.0461538462</v>
      </c>
      <c r="FO8" s="8"/>
      <c r="FP8" s="7">
        <f>((FP11+FP18)/26)+FP9+FP10</f>
        <v>4642545.0861538462</v>
      </c>
      <c r="FQ8" s="8"/>
      <c r="FR8" s="7">
        <f>((FR11+FR18)/26)+FR9+FR10</f>
        <v>3848628.1111538457</v>
      </c>
      <c r="FS8" s="8"/>
      <c r="FT8" s="7">
        <f>((FT11+FT18)/26)+FT9+FT10</f>
        <v>4285312.2861538455</v>
      </c>
      <c r="FU8" s="8"/>
      <c r="FV8" s="7">
        <f>((FV11+FV18)/26)+FV9+FV10</f>
        <v>4285312.2861538455</v>
      </c>
      <c r="FW8" s="8"/>
      <c r="FX8" s="7">
        <f>((FX11+FX18)/26)+FX9+FX10</f>
        <v>4285312.2861538455</v>
      </c>
      <c r="FY8" s="8"/>
      <c r="FZ8" s="7">
        <f>((FZ11+FZ18)/26)+FZ9+FZ10</f>
        <v>4285312.2861538455</v>
      </c>
      <c r="GA8" s="8"/>
    </row>
    <row r="9" spans="1:183" ht="36.950000000000003" customHeight="1">
      <c r="A9" s="110"/>
      <c r="B9" s="108" t="s">
        <v>4</v>
      </c>
      <c r="C9" s="108"/>
      <c r="D9" s="108"/>
      <c r="E9" s="108"/>
      <c r="F9" s="108"/>
      <c r="G9" s="108"/>
      <c r="H9" s="108"/>
      <c r="I9" s="108"/>
      <c r="J9" s="108"/>
      <c r="K9" s="109"/>
      <c r="L9" s="6">
        <f>L6*0.3</f>
        <v>2480430.5814716173</v>
      </c>
      <c r="M9" s="8">
        <v>29.7</v>
      </c>
      <c r="N9" s="6">
        <f>N6*0.3</f>
        <v>1669881.0165245377</v>
      </c>
      <c r="O9" s="8">
        <v>29.7</v>
      </c>
      <c r="P9" s="6">
        <f>P6*0.3</f>
        <v>2826844.5279270425</v>
      </c>
      <c r="Q9" s="8">
        <v>29.7</v>
      </c>
      <c r="R9" s="6">
        <f>R6*0.3</f>
        <v>1723891.814029922</v>
      </c>
      <c r="S9" s="8">
        <v>29.7</v>
      </c>
      <c r="T9" s="6">
        <f>T6*0.3</f>
        <v>1565102.4511025301</v>
      </c>
      <c r="U9" s="8">
        <v>29.7</v>
      </c>
      <c r="V9" s="6">
        <f>V6*0.3</f>
        <v>2379122.9576544398</v>
      </c>
      <c r="W9" s="8">
        <v>29.7</v>
      </c>
      <c r="X9" s="6">
        <f>X6*0.3</f>
        <v>2101657.9806468231</v>
      </c>
      <c r="Y9" s="8">
        <v>29.7</v>
      </c>
      <c r="Z9" s="6">
        <f>Z6*0.3</f>
        <v>3005073.1986538293</v>
      </c>
      <c r="AA9" s="8">
        <v>29.7</v>
      </c>
      <c r="AB9" s="6">
        <f>AB6*0.3</f>
        <v>3032518.1119463216</v>
      </c>
      <c r="AC9" s="8">
        <v>29.7</v>
      </c>
      <c r="AD9" s="6">
        <f>AD6*0.3</f>
        <v>1604009.6580842983</v>
      </c>
      <c r="AE9" s="8">
        <v>29.7</v>
      </c>
      <c r="AF9" s="6">
        <f>AF6*0.3</f>
        <v>1386551.183055602</v>
      </c>
      <c r="AG9" s="8">
        <v>29.7</v>
      </c>
      <c r="AH9" s="6">
        <f>AH6*0.3</f>
        <v>1944538.4132807027</v>
      </c>
      <c r="AI9" s="8">
        <v>29.7</v>
      </c>
      <c r="AJ9" s="6">
        <f>AJ6*0.3</f>
        <v>3436542.463620293</v>
      </c>
      <c r="AK9" s="8">
        <v>29.7</v>
      </c>
      <c r="AL9" s="6">
        <f>AL6*0.3</f>
        <v>2529950.4232508657</v>
      </c>
      <c r="AM9" s="8">
        <v>29.7</v>
      </c>
      <c r="AN9" s="6">
        <f>AN6*0.3</f>
        <v>2564538.8289697911</v>
      </c>
      <c r="AO9" s="8">
        <v>29.7</v>
      </c>
      <c r="AP9" s="6">
        <f>AP6*0.3</f>
        <v>1372851</v>
      </c>
      <c r="AQ9" s="8">
        <v>29.7</v>
      </c>
      <c r="AR9" s="6">
        <f>AR6*0.3</f>
        <v>1660046.4</v>
      </c>
      <c r="AS9" s="8">
        <v>29.7</v>
      </c>
      <c r="AT9" s="6">
        <f>AT6*0.3</f>
        <v>1268255.8501426571</v>
      </c>
      <c r="AU9" s="8">
        <v>29.7</v>
      </c>
      <c r="AV9" s="6">
        <f>AV6*0.3</f>
        <v>1565565</v>
      </c>
      <c r="AW9" s="8">
        <v>29.7</v>
      </c>
      <c r="AX9" s="6">
        <f>AX6*0.3</f>
        <v>1854345</v>
      </c>
      <c r="AY9" s="8">
        <v>29.7</v>
      </c>
      <c r="AZ9" s="6">
        <f>AZ6*0.3</f>
        <v>2158488</v>
      </c>
      <c r="BA9" s="8">
        <v>29.7</v>
      </c>
      <c r="BB9" s="6">
        <f>BB6*0.3</f>
        <v>1743102</v>
      </c>
      <c r="BC9" s="8">
        <v>29.7</v>
      </c>
      <c r="BD9" s="6">
        <f>BD6*0.3</f>
        <v>1785926.4</v>
      </c>
      <c r="BE9" s="8">
        <v>29.7</v>
      </c>
      <c r="BF9" s="6">
        <f>BF6*0.3</f>
        <v>1261547.7</v>
      </c>
      <c r="BG9" s="8">
        <v>29.7</v>
      </c>
      <c r="BH9" s="6">
        <f>BH6*0.3</f>
        <v>2756712</v>
      </c>
      <c r="BI9" s="8">
        <v>29.7</v>
      </c>
      <c r="BJ9" s="6">
        <f>BJ6*0.3</f>
        <v>1423932</v>
      </c>
      <c r="BK9" s="8">
        <v>29.7</v>
      </c>
      <c r="BL9" s="6">
        <f>BL6*0.3</f>
        <v>3161466</v>
      </c>
      <c r="BM9" s="8">
        <v>29.7</v>
      </c>
      <c r="BN9" s="6">
        <f>BN6*0.3</f>
        <v>2443914</v>
      </c>
      <c r="BO9" s="8">
        <v>29.7</v>
      </c>
      <c r="BP9" s="6">
        <f>BP6*0.3</f>
        <v>2325363</v>
      </c>
      <c r="BQ9" s="8">
        <v>29.7</v>
      </c>
      <c r="BR9" s="6">
        <f>BR6*0.3</f>
        <v>1602396</v>
      </c>
      <c r="BS9" s="8">
        <v>29.7</v>
      </c>
      <c r="BT9" s="6">
        <f>BT6*0.3</f>
        <v>1683869.4</v>
      </c>
      <c r="BU9" s="8">
        <v>29.7</v>
      </c>
      <c r="BV9" s="6">
        <f>BV6*0.3</f>
        <v>1810431</v>
      </c>
      <c r="BW9" s="8">
        <v>29.7</v>
      </c>
      <c r="BX9" s="6">
        <f>BX6*0.3</f>
        <v>2131273.5</v>
      </c>
      <c r="BY9" s="8">
        <v>29.7</v>
      </c>
      <c r="BZ9" s="6">
        <f>BZ6*0.3</f>
        <v>1720758</v>
      </c>
      <c r="CA9" s="8">
        <v>29.7</v>
      </c>
      <c r="CB9" s="6">
        <f>CB6*0.3</f>
        <v>2348898</v>
      </c>
      <c r="CC9" s="8">
        <v>29.7</v>
      </c>
      <c r="CD9" s="6">
        <f>CD6*0.3</f>
        <v>1218747</v>
      </c>
      <c r="CE9" s="8">
        <v>29.7</v>
      </c>
      <c r="CF9" s="6">
        <f>CF6*0.3</f>
        <v>1426047</v>
      </c>
      <c r="CG9" s="8">
        <v>29.7</v>
      </c>
      <c r="CH9" s="6">
        <f>CH6*0.3</f>
        <v>1331253</v>
      </c>
      <c r="CI9" s="8">
        <v>29.7</v>
      </c>
      <c r="CJ9" s="6">
        <f>CJ6*0.3</f>
        <v>1830765</v>
      </c>
      <c r="CK9" s="8">
        <v>29.7</v>
      </c>
      <c r="CL9" s="6">
        <f>CL6*0.3</f>
        <v>1557390</v>
      </c>
      <c r="CM9" s="8">
        <v>29.7</v>
      </c>
      <c r="CN9" s="6">
        <f>CN6*0.3</f>
        <v>2179303.5</v>
      </c>
      <c r="CO9" s="8">
        <v>29.7</v>
      </c>
      <c r="CP9" s="6">
        <f>CP6*0.3</f>
        <v>1668813</v>
      </c>
      <c r="CQ9" s="8">
        <v>29.7</v>
      </c>
      <c r="CR9" s="6">
        <f>CR6*0.3</f>
        <v>1441891.5</v>
      </c>
      <c r="CS9" s="8">
        <v>29.7</v>
      </c>
      <c r="CT9" s="6">
        <f>CT6*0.3</f>
        <v>1540188</v>
      </c>
      <c r="CU9" s="8">
        <v>29.7</v>
      </c>
      <c r="CV9" s="6">
        <f>CV6*0.3</f>
        <v>1981378.5</v>
      </c>
      <c r="CW9" s="8">
        <v>29.7</v>
      </c>
      <c r="CX9" s="6">
        <f>CX6*0.3</f>
        <v>1565172</v>
      </c>
      <c r="CY9" s="8">
        <v>29.7</v>
      </c>
      <c r="CZ9" s="6">
        <f>CZ6*0.3</f>
        <v>1777479</v>
      </c>
      <c r="DA9" s="8">
        <v>29.7</v>
      </c>
      <c r="DB9" s="6">
        <f>DB6*0.3</f>
        <v>1203636</v>
      </c>
      <c r="DC9" s="8">
        <v>29.7</v>
      </c>
      <c r="DD9" s="6">
        <f>DD6*0.3</f>
        <v>1353510</v>
      </c>
      <c r="DE9" s="8">
        <v>29.7</v>
      </c>
      <c r="DF9" s="6">
        <f>DF6*0.3</f>
        <v>1290354</v>
      </c>
      <c r="DG9" s="8">
        <v>29.7</v>
      </c>
      <c r="DH9" s="6">
        <f>DH6*0.3</f>
        <v>972517.2</v>
      </c>
      <c r="DI9" s="8">
        <v>29.7</v>
      </c>
      <c r="DJ9" s="6">
        <f>DJ6*0.3</f>
        <v>1376829.9</v>
      </c>
      <c r="DK9" s="8">
        <v>29.7</v>
      </c>
      <c r="DL9" s="6">
        <f>DL6*0.3</f>
        <v>1456759.8</v>
      </c>
      <c r="DM9" s="8">
        <v>29.7</v>
      </c>
      <c r="DN9" s="6">
        <f>DN6*0.3</f>
        <v>1012930.7999999999</v>
      </c>
      <c r="DO9" s="8">
        <v>29.7</v>
      </c>
      <c r="DP9" s="6">
        <f>DP6*0.3</f>
        <v>718083.9</v>
      </c>
      <c r="DQ9" s="8">
        <v>29.7</v>
      </c>
      <c r="DR9" s="6">
        <f>DR6*0.3</f>
        <v>1430850.3</v>
      </c>
      <c r="DS9" s="8">
        <v>29.7</v>
      </c>
      <c r="DT9" s="6">
        <f>DT6*0.3</f>
        <v>1559697</v>
      </c>
      <c r="DU9" s="8">
        <v>29.7</v>
      </c>
      <c r="DV9" s="6">
        <f>DV6*0.3</f>
        <v>2556322.7999999998</v>
      </c>
      <c r="DW9" s="8">
        <v>29.7</v>
      </c>
      <c r="DX9" s="6">
        <f>DX6*0.3</f>
        <v>2768443.1999999997</v>
      </c>
      <c r="DY9" s="8">
        <v>29.7</v>
      </c>
      <c r="DZ9" s="6">
        <f>DZ6*0.3</f>
        <v>2500135.7999999998</v>
      </c>
      <c r="EA9" s="8">
        <v>29.7</v>
      </c>
      <c r="EB9" s="6">
        <f>EB6*0.3</f>
        <v>2499588.6</v>
      </c>
      <c r="EC9" s="8">
        <v>29.7</v>
      </c>
      <c r="ED9" s="6">
        <f>ED6*0.3</f>
        <v>2564229.6</v>
      </c>
      <c r="EE9" s="8">
        <v>29.7</v>
      </c>
      <c r="EF9" s="6">
        <f>EF6*0.3</f>
        <v>2682598.7999999998</v>
      </c>
      <c r="EG9" s="8">
        <v>29.7</v>
      </c>
      <c r="EH9" s="6">
        <f>EH6*0.3</f>
        <v>2375045.1</v>
      </c>
      <c r="EI9" s="8">
        <v>29.7</v>
      </c>
      <c r="EJ9" s="6">
        <f>EJ6*0.3</f>
        <v>3012494.6999999997</v>
      </c>
      <c r="EK9" s="8">
        <v>29.7</v>
      </c>
      <c r="EL9" s="6">
        <f>EL6*0.3</f>
        <v>2509623</v>
      </c>
      <c r="EM9" s="8">
        <v>29.7</v>
      </c>
      <c r="EN9" s="6">
        <f>EN6*0.3</f>
        <v>1753396.2</v>
      </c>
      <c r="EO9" s="8">
        <v>29.7</v>
      </c>
      <c r="EP9" s="6">
        <f>EP6*0.3</f>
        <v>1975811.0999999999</v>
      </c>
      <c r="EQ9" s="8">
        <v>29.7</v>
      </c>
      <c r="ER9" s="6">
        <f>ER6*0.3</f>
        <v>2073706.7999999998</v>
      </c>
      <c r="ES9" s="8">
        <v>29.7</v>
      </c>
      <c r="ET9" s="6">
        <f>ET6*0.3</f>
        <v>1213329.8999999999</v>
      </c>
      <c r="EU9" s="8">
        <v>29.7</v>
      </c>
      <c r="EV9" s="6">
        <f>EV6*0.3</f>
        <v>1440381.3</v>
      </c>
      <c r="EW9" s="8">
        <v>29.7</v>
      </c>
      <c r="EX9" s="6">
        <f>EX6*0.3</f>
        <v>2329110.6</v>
      </c>
      <c r="EY9" s="8">
        <v>29.7</v>
      </c>
      <c r="EZ9" s="6">
        <f>EZ6*0.3</f>
        <v>2096149.2</v>
      </c>
      <c r="FA9" s="8">
        <v>29.7</v>
      </c>
      <c r="FB9" s="6">
        <f>FB6*0.3</f>
        <v>2001716.0999999999</v>
      </c>
      <c r="FC9" s="8">
        <v>29.7</v>
      </c>
      <c r="FD9" s="6">
        <f>FD6*0.3</f>
        <v>1908151.2</v>
      </c>
      <c r="FE9" s="8">
        <v>29.7</v>
      </c>
      <c r="FF9" s="6">
        <f>FF6*0.3</f>
        <v>1120725.3</v>
      </c>
      <c r="FG9" s="8">
        <v>29.7</v>
      </c>
      <c r="FH9" s="6">
        <f>FH6*0.3</f>
        <v>1377450.3</v>
      </c>
      <c r="FI9" s="8">
        <v>29.7</v>
      </c>
      <c r="FJ9" s="6">
        <f>FJ6*0.3</f>
        <v>1906803</v>
      </c>
      <c r="FK9" s="8">
        <v>29.7</v>
      </c>
      <c r="FL9" s="6">
        <f>FL6*0.3</f>
        <v>1005455.7</v>
      </c>
      <c r="FM9" s="8">
        <v>29.7</v>
      </c>
      <c r="FN9" s="6">
        <f>FN6*0.3</f>
        <v>1584744</v>
      </c>
      <c r="FO9" s="8">
        <v>29.7</v>
      </c>
      <c r="FP9" s="6">
        <f>FP6*0.3</f>
        <v>1463992.8</v>
      </c>
      <c r="FQ9" s="8">
        <v>29.7</v>
      </c>
      <c r="FR9" s="6">
        <f>FR6*0.3</f>
        <v>811458.29999999993</v>
      </c>
      <c r="FS9" s="8">
        <v>29.7</v>
      </c>
      <c r="FT9" s="6">
        <f>FT6*0.3</f>
        <v>1170376.8</v>
      </c>
      <c r="FU9" s="8">
        <v>29.7</v>
      </c>
      <c r="FV9" s="6">
        <f>FV6*0.3</f>
        <v>1170376.8</v>
      </c>
      <c r="FW9" s="8">
        <v>29.7</v>
      </c>
      <c r="FX9" s="6">
        <f>FX6*0.3</f>
        <v>1170376.8</v>
      </c>
      <c r="FY9" s="8">
        <v>29.7</v>
      </c>
      <c r="FZ9" s="6">
        <f>FZ6*0.3</f>
        <v>1170376.8</v>
      </c>
      <c r="GA9" s="8">
        <v>29.7</v>
      </c>
    </row>
    <row r="10" spans="1:183" ht="36.950000000000003" customHeight="1">
      <c r="A10" s="111"/>
      <c r="B10" s="108" t="s">
        <v>5</v>
      </c>
      <c r="C10" s="108"/>
      <c r="D10" s="108"/>
      <c r="E10" s="108"/>
      <c r="F10" s="108"/>
      <c r="G10" s="108"/>
      <c r="H10" s="108"/>
      <c r="I10" s="108"/>
      <c r="J10" s="108"/>
      <c r="K10" s="109"/>
      <c r="L10" s="7">
        <f>L6*0.065</f>
        <v>537426.62598551717</v>
      </c>
      <c r="M10" s="8">
        <f t="shared" ref="M10:M50" si="4">L10/$L$6*100</f>
        <v>6.5</v>
      </c>
      <c r="N10" s="7">
        <f>N6*0.065</f>
        <v>361807.55358031648</v>
      </c>
      <c r="O10" s="8">
        <f t="shared" ref="O10:O50" si="5">N10/$L$6*100</f>
        <v>4.375944518862438</v>
      </c>
      <c r="P10" s="7">
        <f>P6*0.065</f>
        <v>612482.98105085921</v>
      </c>
      <c r="Q10" s="8">
        <f t="shared" ref="Q10:Q50" si="6">P10/$L$6*100</f>
        <v>7.4077821684589749</v>
      </c>
      <c r="R10" s="7">
        <f>R6*0.065</f>
        <v>373509.89303981647</v>
      </c>
      <c r="S10" s="8">
        <f t="shared" ref="S10:S50" si="7">R10/$L$6*100</f>
        <v>4.5174805031417131</v>
      </c>
      <c r="T10" s="7">
        <f>T6*0.065</f>
        <v>339105.53107221489</v>
      </c>
      <c r="U10" s="8">
        <f t="shared" ref="U10:U50" si="8">T10/$L$6*100</f>
        <v>4.1013709507366247</v>
      </c>
      <c r="V10" s="7">
        <f>V6*0.065</f>
        <v>515476.64082512865</v>
      </c>
      <c r="W10" s="8">
        <f t="shared" ref="W10:W50" si="9">V10/$L$6*100</f>
        <v>6.2345220786541935</v>
      </c>
      <c r="X10" s="7">
        <f>X6*0.065</f>
        <v>455359.22914014501</v>
      </c>
      <c r="Y10" s="8">
        <f t="shared" ref="Y10:Y50" si="10">X10/$L$6*100</f>
        <v>5.5074215647266902</v>
      </c>
      <c r="Z10" s="7">
        <f>Z6*0.065</f>
        <v>651099.19304166303</v>
      </c>
      <c r="AA10" s="8">
        <f t="shared" ref="AA10:AA50" si="11">Z10/$L$6*100</f>
        <v>7.8748326750838356</v>
      </c>
      <c r="AB10" s="7">
        <f>AB6*0.065</f>
        <v>657045.59092170314</v>
      </c>
      <c r="AC10" s="8">
        <f t="shared" ref="AC10:AC50" si="12">AB10/$L$6*100</f>
        <v>7.9467524206851676</v>
      </c>
      <c r="AD10" s="7">
        <f>AD6*0.065</f>
        <v>347535.42591826466</v>
      </c>
      <c r="AE10" s="8">
        <f t="shared" ref="AE10:AE50" si="13">AD10/$L$6*100</f>
        <v>4.2033277832602147</v>
      </c>
      <c r="AF10" s="7">
        <f>AF6*0.065</f>
        <v>300419.42299538048</v>
      </c>
      <c r="AG10" s="8">
        <f t="shared" ref="AG10:AG50" si="14">AF10/$L$6*100</f>
        <v>3.6334750737165673</v>
      </c>
      <c r="AH10" s="7">
        <f>AH6*0.065</f>
        <v>421316.65621081891</v>
      </c>
      <c r="AI10" s="8">
        <f t="shared" ref="AI10:AI50" si="15">AH10/$L$6*100</f>
        <v>5.0956877329038832</v>
      </c>
      <c r="AJ10" s="7">
        <f>AJ6*0.065</f>
        <v>744584.20045106357</v>
      </c>
      <c r="AK10" s="8">
        <f t="shared" ref="AK10:AK50" si="16">AJ10/$L$6*100</f>
        <v>9.005503391382657</v>
      </c>
      <c r="AL10" s="7">
        <f>AL6*0.065</f>
        <v>548155.92503768764</v>
      </c>
      <c r="AM10" s="8">
        <f t="shared" ref="AM10:AM50" si="17">AL10/$L$6*100</f>
        <v>6.6297673774744981</v>
      </c>
      <c r="AN10" s="7">
        <f>AN6*0.065</f>
        <v>555650.07961012144</v>
      </c>
      <c r="AO10" s="8">
        <f t="shared" ref="AO10:AO50" si="18">AN10/$L$6*100</f>
        <v>6.7204067361618218</v>
      </c>
      <c r="AP10" s="7">
        <f>AP6*0.065</f>
        <v>297451.05</v>
      </c>
      <c r="AQ10" s="8">
        <f t="shared" ref="AQ10:AQ50" si="19">AP10/$L$6*100</f>
        <v>3.5975735691444939</v>
      </c>
      <c r="AR10" s="7">
        <f>AR6*0.065</f>
        <v>359676.72000000003</v>
      </c>
      <c r="AS10" s="8">
        <f t="shared" ref="AS10:AS50" si="20">AR10/$L$6*100</f>
        <v>4.3501727807267274</v>
      </c>
      <c r="AT10" s="7">
        <f>AT6*0.065</f>
        <v>274788.76753090904</v>
      </c>
      <c r="AU10" s="8">
        <f t="shared" ref="AU10:AU50" si="21">AT10/$L$6*100</f>
        <v>3.3234806438470774</v>
      </c>
      <c r="AV10" s="7">
        <f>AV6*0.065</f>
        <v>339205.75</v>
      </c>
      <c r="AW10" s="8">
        <f t="shared" ref="AW10:AW50" si="22">AV10/$L$6*100</f>
        <v>4.1025830660266118</v>
      </c>
      <c r="AX10" s="7">
        <f>AX6*0.065</f>
        <v>401774.75</v>
      </c>
      <c r="AY10" s="8">
        <f t="shared" ref="AY10:AY50" si="23">AX10/$L$6*100</f>
        <v>4.859334742135343</v>
      </c>
      <c r="AZ10" s="7">
        <f>AZ6*0.065</f>
        <v>467672.4</v>
      </c>
      <c r="BA10" s="8">
        <f t="shared" ref="BA10:BA50" si="24">AZ10/$L$6*100</f>
        <v>5.6563453558438326</v>
      </c>
      <c r="BB10" s="7">
        <f>BB6*0.065</f>
        <v>377672.10000000003</v>
      </c>
      <c r="BC10" s="8">
        <f t="shared" ref="BC10:BC50" si="25">BB10/$L$6*100</f>
        <v>4.5678210406831523</v>
      </c>
      <c r="BD10" s="7">
        <f>BD6*0.065</f>
        <v>386950.72000000003</v>
      </c>
      <c r="BE10" s="8">
        <f t="shared" ref="BE10:BE50" si="26">BD10/$L$6*100</f>
        <v>4.6800429275117095</v>
      </c>
      <c r="BF10" s="7">
        <f>BF6*0.065</f>
        <v>273335.33500000002</v>
      </c>
      <c r="BG10" s="8">
        <f t="shared" ref="BG10:BG50" si="27">BF10/$L$6*100</f>
        <v>3.3059018507726092</v>
      </c>
      <c r="BH10" s="7">
        <f>BH6*0.065</f>
        <v>597287.6</v>
      </c>
      <c r="BI10" s="8">
        <f t="shared" ref="BI10:BI50" si="28">BH10/$L$6*100</f>
        <v>7.2239989838252345</v>
      </c>
      <c r="BJ10" s="7">
        <f>BJ6*0.065</f>
        <v>308518.60000000003</v>
      </c>
      <c r="BK10" s="8">
        <f t="shared" ref="BK10:BK50" si="29">BJ10/$L$6*100</f>
        <v>3.7314319816637487</v>
      </c>
      <c r="BL10" s="7">
        <f>BL6*0.065</f>
        <v>684984.3</v>
      </c>
      <c r="BM10" s="8">
        <f t="shared" ref="BM10:BM50" si="30">BL10/$L$6*100</f>
        <v>8.2846620072746191</v>
      </c>
      <c r="BN10" s="7">
        <f>BN6*0.065</f>
        <v>529514.70000000007</v>
      </c>
      <c r="BO10" s="8">
        <f t="shared" ref="BO10:BO50" si="31">BN10/$L$6*100</f>
        <v>6.4043078321407041</v>
      </c>
      <c r="BP10" s="7">
        <f>BP6*0.065</f>
        <v>503828.65</v>
      </c>
      <c r="BQ10" s="8">
        <f t="shared" ref="BQ10:BQ50" si="32">BP10/$L$6*100</f>
        <v>6.0936434234061441</v>
      </c>
      <c r="BR10" s="7">
        <f>BR6*0.065</f>
        <v>347185.8</v>
      </c>
      <c r="BS10" s="8">
        <f t="shared" ref="BS10:BS50" si="33">BR10/$L$6*100</f>
        <v>4.1990991716529038</v>
      </c>
      <c r="BT10" s="7">
        <f>BT6*0.065</f>
        <v>364838.37</v>
      </c>
      <c r="BU10" s="8">
        <f t="shared" ref="BU10:BU50" si="34">BT10/$L$6*100</f>
        <v>4.412601256313466</v>
      </c>
      <c r="BV10" s="7">
        <f>BV6*0.065</f>
        <v>392260.05</v>
      </c>
      <c r="BW10" s="8">
        <f t="shared" ref="BW10:BW50" si="35">BV10/$L$6*100</f>
        <v>4.7442575445986748</v>
      </c>
      <c r="BX10" s="7">
        <f>BX6*0.065</f>
        <v>461775.92499999999</v>
      </c>
      <c r="BY10" s="8">
        <f t="shared" ref="BY10:BY50" si="36">BX10/$L$6*100</f>
        <v>5.5850294112165688</v>
      </c>
      <c r="BZ10" s="7">
        <f>BZ6*0.065</f>
        <v>372830.9</v>
      </c>
      <c r="CA10" s="8">
        <f t="shared" ref="CA10:CA50" si="37">BZ10/$L$6*100</f>
        <v>4.5092683034749887</v>
      </c>
      <c r="CB10" s="7">
        <f>CB6*0.065</f>
        <v>508927.9</v>
      </c>
      <c r="CC10" s="8">
        <f t="shared" ref="CC10:CC50" si="38">CB10/$L$6*100</f>
        <v>6.1553171913167306</v>
      </c>
      <c r="CD10" s="7">
        <f>CD6*0.065</f>
        <v>264061.85000000003</v>
      </c>
      <c r="CE10" s="8">
        <f t="shared" ref="CE10:CE50" si="39">CD10/$L$6*100</f>
        <v>3.1937420700965697</v>
      </c>
      <c r="CF10" s="7">
        <f>CF6*0.065</f>
        <v>308976.85000000003</v>
      </c>
      <c r="CG10" s="8">
        <f t="shared" ref="CG10:CG50" si="40">CF10/$L$6*100</f>
        <v>3.7369743661604926</v>
      </c>
      <c r="CH10" s="7">
        <f>CH6*0.065</f>
        <v>288438.15000000002</v>
      </c>
      <c r="CI10" s="8">
        <f t="shared" ref="CI10:CI50" si="41">CH10/$L$6*100</f>
        <v>3.4885654791702199</v>
      </c>
      <c r="CJ10" s="7">
        <f>CJ6*0.065</f>
        <v>396665.75</v>
      </c>
      <c r="CK10" s="8">
        <f t="shared" ref="CK10:CK50" si="42">CJ10/$L$6*100</f>
        <v>4.7975430511503578</v>
      </c>
      <c r="CL10" s="7">
        <f>CL6*0.065</f>
        <v>337434.5</v>
      </c>
      <c r="CM10" s="8">
        <f t="shared" ref="CM10:CM50" si="43">CL10/$L$6*100</f>
        <v>4.0811603741774913</v>
      </c>
      <c r="CN10" s="7">
        <f>CN6*0.065</f>
        <v>472182.42499999999</v>
      </c>
      <c r="CO10" s="8">
        <f t="shared" ref="CO10:CO50" si="44">CN10/$L$6*100</f>
        <v>5.7108926392915826</v>
      </c>
      <c r="CP10" s="7">
        <f>CP6*0.065</f>
        <v>361576.15</v>
      </c>
      <c r="CQ10" s="8">
        <f t="shared" ref="CQ10:CQ50" si="45">CP10/$L$6*100</f>
        <v>4.3731457679272783</v>
      </c>
      <c r="CR10" s="7">
        <f>CR6*0.065</f>
        <v>312409.82500000001</v>
      </c>
      <c r="CS10" s="8">
        <f t="shared" ref="CS10:CS50" si="46">CR10/$L$6*100</f>
        <v>3.7784950806563198</v>
      </c>
      <c r="CT10" s="7">
        <f>CT6*0.065</f>
        <v>333707.40000000002</v>
      </c>
      <c r="CU10" s="8">
        <f t="shared" ref="CU10:CU50" si="47">CT10/$L$6*100</f>
        <v>4.0360823136039681</v>
      </c>
      <c r="CV10" s="7">
        <f>CV6*0.065</f>
        <v>429298.67499999999</v>
      </c>
      <c r="CW10" s="8">
        <f t="shared" ref="CW10:CW50" si="48">CV10/$L$6*100</f>
        <v>5.1922276503940807</v>
      </c>
      <c r="CX10" s="7">
        <f>CX6*0.065</f>
        <v>339120.60000000003</v>
      </c>
      <c r="CY10" s="8">
        <f t="shared" ref="CY10:CY50" si="49">CX10/$L$6*100</f>
        <v>4.1015532045101954</v>
      </c>
      <c r="CZ10" s="7">
        <f>CZ6*0.065</f>
        <v>385120.45</v>
      </c>
      <c r="DA10" s="8">
        <f t="shared" ref="DA10:DA50" si="50">CZ10/$L$6*100</f>
        <v>4.6579064079855614</v>
      </c>
      <c r="DB10" s="7">
        <f>DB6*0.065</f>
        <v>260787.80000000002</v>
      </c>
      <c r="DC10" s="8">
        <f t="shared" ref="DC10:DC50" si="51">DB10/$L$6*100</f>
        <v>3.1541435017134432</v>
      </c>
      <c r="DD10" s="7">
        <f>DD6*0.065</f>
        <v>293260.5</v>
      </c>
      <c r="DE10" s="8">
        <f t="shared" ref="DE10:DE50" si="52">DD10/$L$6*100</f>
        <v>3.546890231767879</v>
      </c>
      <c r="DF10" s="7">
        <f>DF6*0.065</f>
        <v>279576.7</v>
      </c>
      <c r="DG10" s="8">
        <f t="shared" ref="DG10:DG50" si="53">DF10/$L$6*100</f>
        <v>3.3813891276182737</v>
      </c>
      <c r="DH10" s="7">
        <f>DH6*0.065</f>
        <v>210712.06</v>
      </c>
      <c r="DI10" s="8">
        <f t="shared" ref="DI10:DI50" si="54">DH10/$L$6*100</f>
        <v>2.548493736216392</v>
      </c>
      <c r="DJ10" s="7">
        <f>DJ6*0.065</f>
        <v>298313.14500000002</v>
      </c>
      <c r="DK10" s="8">
        <f t="shared" ref="DK10:DK50" si="55">DJ10/$L$6*100</f>
        <v>3.6080003273828383</v>
      </c>
      <c r="DL10" s="7">
        <f>DL6*0.065</f>
        <v>315631.29000000004</v>
      </c>
      <c r="DM10" s="8">
        <f t="shared" ref="DM10:DM50" si="56">DL10/$L$6*100</f>
        <v>3.8174576505915208</v>
      </c>
      <c r="DN10" s="7">
        <f>DN6*0.065</f>
        <v>219468.34</v>
      </c>
      <c r="DO10" s="8">
        <f t="shared" ref="DO10:DO50" si="57">DN10/$L$6*100</f>
        <v>2.6543980908724891</v>
      </c>
      <c r="DP10" s="7">
        <f>DP6*0.065</f>
        <v>155584.845</v>
      </c>
      <c r="DQ10" s="8">
        <f t="shared" ref="DQ10:DQ50" si="58">DP10/$L$6*100</f>
        <v>1.8817480258733088</v>
      </c>
      <c r="DR10" s="7">
        <f>DR6*0.065</f>
        <v>310017.565</v>
      </c>
      <c r="DS10" s="8">
        <f t="shared" ref="DS10:DS50" si="59">DR10/$L$6*100</f>
        <v>3.7495614751218231</v>
      </c>
      <c r="DT10" s="7">
        <f>DT6*0.065</f>
        <v>337934.35000000003</v>
      </c>
      <c r="DU10" s="8">
        <f t="shared" ref="DU10:DU50" si="60">DT10/$L$6*100</f>
        <v>4.0872058971250054</v>
      </c>
      <c r="DV10" s="7">
        <f>DV6*0.065</f>
        <v>553869.94000000006</v>
      </c>
      <c r="DW10" s="8">
        <f t="shared" ref="DW10:DW50" si="61">DV10/$L$6*100</f>
        <v>6.6988765273736544</v>
      </c>
      <c r="DX10" s="7">
        <f>DX6*0.065</f>
        <v>599829.36</v>
      </c>
      <c r="DY10" s="8">
        <f t="shared" ref="DY10:DY50" si="62">DX10/$L$6*100</f>
        <v>7.2547407431671793</v>
      </c>
      <c r="DZ10" s="7">
        <f>DZ6*0.065</f>
        <v>541696.09</v>
      </c>
      <c r="EA10" s="8">
        <f t="shared" ref="EA10:EA50" si="63">DZ10/$L$6*100</f>
        <v>6.5516377766792786</v>
      </c>
      <c r="EB10" s="7">
        <f>EB6*0.065</f>
        <v>541577.53</v>
      </c>
      <c r="EC10" s="8">
        <f t="shared" ref="EC10:EC50" si="64">EB10/$L$6*100</f>
        <v>6.5502038320945895</v>
      </c>
      <c r="ED10" s="7">
        <f>ED6*0.065</f>
        <v>555583.08000000007</v>
      </c>
      <c r="EE10" s="8">
        <f t="shared" ref="EE10:EE50" si="65">ED10/$L$6*100</f>
        <v>6.7195963976993571</v>
      </c>
      <c r="EF10" s="7">
        <f>EF6*0.065</f>
        <v>581229.74</v>
      </c>
      <c r="EG10" s="8">
        <f t="shared" ref="EG10:EG50" si="66">EF10/$L$6*100</f>
        <v>7.0297843972133442</v>
      </c>
      <c r="EH10" s="7">
        <f>EH6*0.065</f>
        <v>514593.10500000004</v>
      </c>
      <c r="EI10" s="8">
        <f t="shared" ref="EI10:EI50" si="67">EH10/$L$6*100</f>
        <v>6.2238360006192535</v>
      </c>
      <c r="EJ10" s="7">
        <f>EJ6*0.065</f>
        <v>652707.18500000006</v>
      </c>
      <c r="EK10" s="8">
        <f t="shared" ref="EK10:EK50" si="68">EJ10/$L$6*100</f>
        <v>7.8942808140926246</v>
      </c>
      <c r="EL10" s="7">
        <f>EL6*0.065</f>
        <v>543751.65</v>
      </c>
      <c r="EM10" s="8">
        <f t="shared" ref="EM10:EM50" si="69">EL10/$L$6*100</f>
        <v>6.5764991053778701</v>
      </c>
      <c r="EN10" s="7">
        <f>EN6*0.065</f>
        <v>379902.51</v>
      </c>
      <c r="EO10" s="8">
        <f t="shared" ref="EO10:EO50" si="70">EN10/$L$6*100</f>
        <v>4.5947971231826275</v>
      </c>
      <c r="EP10" s="7">
        <f>EP6*0.065</f>
        <v>428092.40500000003</v>
      </c>
      <c r="EQ10" s="8">
        <f t="shared" ref="EQ10:EQ50" si="71">EP10/$L$6*100</f>
        <v>5.1776382076294585</v>
      </c>
      <c r="ER10" s="7">
        <f>ER6*0.065</f>
        <v>449303.14</v>
      </c>
      <c r="ES10" s="8">
        <f t="shared" ref="ES10:ES50" si="72">ER10/$L$6*100</f>
        <v>5.4341751390611277</v>
      </c>
      <c r="ET10" s="7">
        <f>ET6*0.065</f>
        <v>262888.14500000002</v>
      </c>
      <c r="EU10" s="8">
        <f t="shared" ref="EU10:EU50" si="73">ET10/$L$6*100</f>
        <v>3.1795464904004387</v>
      </c>
      <c r="EV10" s="7">
        <f>EV6*0.065</f>
        <v>312082.61499999999</v>
      </c>
      <c r="EW10" s="8">
        <f t="shared" ref="EW10:EW50" si="74">EV10/$L$6*100</f>
        <v>3.774537582279494</v>
      </c>
      <c r="EX10" s="7">
        <f>EX6*0.065</f>
        <v>504640.63</v>
      </c>
      <c r="EY10" s="8">
        <f t="shared" ref="EY10:EY50" si="75">EX10/$L$6*100</f>
        <v>6.1034640570420784</v>
      </c>
      <c r="EZ10" s="7">
        <f>EZ6*0.065</f>
        <v>454165.66000000003</v>
      </c>
      <c r="FA10" s="8">
        <f t="shared" ref="FA10:FA50" si="76">EZ10/$L$6*100</f>
        <v>5.4929857347253099</v>
      </c>
      <c r="FB10" s="7">
        <f>FB6*0.065</f>
        <v>433705.15500000003</v>
      </c>
      <c r="FC10" s="8">
        <f t="shared" ref="FC10:FC50" si="77">FB10/$L$6*100</f>
        <v>5.2455225907917162</v>
      </c>
      <c r="FD10" s="7">
        <f>FD6*0.065</f>
        <v>413432.76</v>
      </c>
      <c r="FE10" s="8">
        <f t="shared" ref="FE10:FE50" si="78">FD10/$L$6*100</f>
        <v>5.0003345760401894</v>
      </c>
      <c r="FF10" s="7">
        <f>FF6*0.065</f>
        <v>242823.815</v>
      </c>
      <c r="FG10" s="8">
        <f t="shared" ref="FG10:FG50" si="79">FF10/$L$6*100</f>
        <v>2.9368749540565831</v>
      </c>
      <c r="FH10" s="7">
        <f>FH6*0.065</f>
        <v>298447.565</v>
      </c>
      <c r="FI10" s="8">
        <f t="shared" ref="FI10:FI50" si="80">FH10/$L$6*100</f>
        <v>3.609626093501884</v>
      </c>
      <c r="FJ10" s="7">
        <f>FJ6*0.065</f>
        <v>413140.65</v>
      </c>
      <c r="FK10" s="8">
        <f t="shared" ref="FK10:FK50" si="81">FJ10/$L$6*100</f>
        <v>4.9968016007312004</v>
      </c>
      <c r="FL10" s="7">
        <f>FL6*0.065</f>
        <v>217848.73500000002</v>
      </c>
      <c r="FM10" s="8">
        <f t="shared" ref="FM10:FM50" si="82">FL10/$L$6*100</f>
        <v>2.6348094959071857</v>
      </c>
      <c r="FN10" s="7">
        <f>FN6*0.065</f>
        <v>343361.2</v>
      </c>
      <c r="FO10" s="8">
        <f t="shared" ref="FO10:FO50" si="83">FN10/$L$6*100</f>
        <v>4.1528418803353917</v>
      </c>
      <c r="FP10" s="7">
        <f>FP6*0.065</f>
        <v>317198.44</v>
      </c>
      <c r="FQ10" s="8">
        <f t="shared" ref="FQ10:FQ50" si="84">FP10/$L$6*100</f>
        <v>3.8364118194165582</v>
      </c>
      <c r="FR10" s="7">
        <f>FR6*0.065</f>
        <v>175815.965</v>
      </c>
      <c r="FS10" s="8">
        <f t="shared" ref="FS10:FS50" si="85">FR10/$L$6*100</f>
        <v>2.1264368329432135</v>
      </c>
      <c r="FT10" s="7">
        <f>FT6*0.065</f>
        <v>253581.64</v>
      </c>
      <c r="FU10" s="8">
        <f t="shared" ref="FU10:FU50" si="86">FT10/$L$6*100</f>
        <v>3.0669873435791009</v>
      </c>
      <c r="FV10" s="7">
        <f>FV6*0.065</f>
        <v>253581.64</v>
      </c>
      <c r="FW10" s="8">
        <f t="shared" ref="FW10:FW50" si="87">FV10/$L$6*100</f>
        <v>3.0669873435791009</v>
      </c>
      <c r="FX10" s="7">
        <f>FX6*0.065</f>
        <v>253581.64</v>
      </c>
      <c r="FY10" s="8">
        <f t="shared" ref="FY10:FY50" si="88">FX10/$L$6*100</f>
        <v>3.0669873435791009</v>
      </c>
      <c r="FZ10" s="7">
        <f>FZ6*0.065</f>
        <v>253581.64</v>
      </c>
      <c r="GA10" s="8">
        <f t="shared" ref="GA10:GA50" si="89">FZ10/$L$6*100</f>
        <v>3.0669873435791009</v>
      </c>
    </row>
    <row r="11" spans="1:183" ht="36.950000000000003" customHeight="1">
      <c r="A11" s="111"/>
      <c r="B11" s="108" t="s">
        <v>6</v>
      </c>
      <c r="C11" s="108"/>
      <c r="D11" s="108"/>
      <c r="E11" s="108"/>
      <c r="F11" s="108"/>
      <c r="G11" s="108"/>
      <c r="H11" s="108"/>
      <c r="I11" s="108"/>
      <c r="J11" s="108"/>
      <c r="K11" s="109"/>
      <c r="L11" s="6">
        <f>SUM(L12:L17)</f>
        <v>48737000</v>
      </c>
      <c r="M11" s="8">
        <f t="shared" si="4"/>
        <v>589.45814122826334</v>
      </c>
      <c r="N11" s="6">
        <f>SUM(N12:N17)</f>
        <v>48737000</v>
      </c>
      <c r="O11" s="8">
        <f t="shared" si="5"/>
        <v>589.45814122826334</v>
      </c>
      <c r="P11" s="6">
        <f>SUM(P12:P17)</f>
        <v>48737000</v>
      </c>
      <c r="Q11" s="8">
        <f t="shared" si="6"/>
        <v>589.45814122826334</v>
      </c>
      <c r="R11" s="6">
        <f>SUM(R12:R17)</f>
        <v>48737000</v>
      </c>
      <c r="S11" s="8">
        <f t="shared" si="7"/>
        <v>589.45814122826334</v>
      </c>
      <c r="T11" s="6">
        <f>SUM(T12:T17)</f>
        <v>48737000</v>
      </c>
      <c r="U11" s="8">
        <f t="shared" si="8"/>
        <v>589.45814122826334</v>
      </c>
      <c r="V11" s="6">
        <f>SUM(V12:V17)</f>
        <v>48737000</v>
      </c>
      <c r="W11" s="8">
        <f t="shared" si="9"/>
        <v>589.45814122826334</v>
      </c>
      <c r="X11" s="6">
        <f>SUM(X12:X17)</f>
        <v>48737000</v>
      </c>
      <c r="Y11" s="8">
        <f t="shared" si="10"/>
        <v>589.45814122826334</v>
      </c>
      <c r="Z11" s="6">
        <f>SUM(Z12:Z17)</f>
        <v>48737000</v>
      </c>
      <c r="AA11" s="8">
        <f t="shared" si="11"/>
        <v>589.45814122826334</v>
      </c>
      <c r="AB11" s="6">
        <f>SUM(AB12:AB17)</f>
        <v>48737000</v>
      </c>
      <c r="AC11" s="8">
        <f t="shared" si="12"/>
        <v>589.45814122826334</v>
      </c>
      <c r="AD11" s="6">
        <f>SUM(AD12:AD17)</f>
        <v>48737000</v>
      </c>
      <c r="AE11" s="8">
        <f t="shared" si="13"/>
        <v>589.45814122826334</v>
      </c>
      <c r="AF11" s="6">
        <f>SUM(AF12:AF17)</f>
        <v>48737000</v>
      </c>
      <c r="AG11" s="8">
        <f t="shared" si="14"/>
        <v>589.45814122826334</v>
      </c>
      <c r="AH11" s="6">
        <f>SUM(AH12:AH17)</f>
        <v>48737000</v>
      </c>
      <c r="AI11" s="8">
        <f t="shared" si="15"/>
        <v>589.45814122826334</v>
      </c>
      <c r="AJ11" s="6">
        <f>SUM(AJ12:AJ17)</f>
        <v>48737000</v>
      </c>
      <c r="AK11" s="8">
        <f t="shared" si="16"/>
        <v>589.45814122826334</v>
      </c>
      <c r="AL11" s="6">
        <f>SUM(AL12:AL17)</f>
        <v>48737000</v>
      </c>
      <c r="AM11" s="8">
        <f t="shared" si="17"/>
        <v>589.45814122826334</v>
      </c>
      <c r="AN11" s="6">
        <f>SUM(AN12:AN17)</f>
        <v>48737000</v>
      </c>
      <c r="AO11" s="8">
        <f t="shared" si="18"/>
        <v>589.45814122826334</v>
      </c>
      <c r="AP11" s="6">
        <f>SUM(AP12:AP17)</f>
        <v>48737000</v>
      </c>
      <c r="AQ11" s="8">
        <f t="shared" si="19"/>
        <v>589.45814122826334</v>
      </c>
      <c r="AR11" s="6">
        <f>SUM(AR12:AR17)</f>
        <v>48737000</v>
      </c>
      <c r="AS11" s="8">
        <f t="shared" si="20"/>
        <v>589.45814122826334</v>
      </c>
      <c r="AT11" s="6">
        <f>SUM(AT12:AT17)</f>
        <v>48737000</v>
      </c>
      <c r="AU11" s="8">
        <f t="shared" si="21"/>
        <v>589.45814122826334</v>
      </c>
      <c r="AV11" s="6">
        <f>SUM(AV12:AV17)</f>
        <v>48737000</v>
      </c>
      <c r="AW11" s="8">
        <f t="shared" si="22"/>
        <v>589.45814122826334</v>
      </c>
      <c r="AX11" s="6">
        <f>SUM(AX12:AX17)</f>
        <v>48737000</v>
      </c>
      <c r="AY11" s="8">
        <f t="shared" si="23"/>
        <v>589.45814122826334</v>
      </c>
      <c r="AZ11" s="6">
        <f>SUM(AZ12:AZ17)</f>
        <v>48737000</v>
      </c>
      <c r="BA11" s="8">
        <f t="shared" si="24"/>
        <v>589.45814122826334</v>
      </c>
      <c r="BB11" s="6">
        <f>SUM(BB12:BB17)</f>
        <v>48737000</v>
      </c>
      <c r="BC11" s="8">
        <f t="shared" si="25"/>
        <v>589.45814122826334</v>
      </c>
      <c r="BD11" s="6">
        <f>SUM(BD12:BD17)</f>
        <v>48737000</v>
      </c>
      <c r="BE11" s="8">
        <f t="shared" si="26"/>
        <v>589.45814122826334</v>
      </c>
      <c r="BF11" s="6">
        <f>SUM(BF12:BF17)</f>
        <v>48737000</v>
      </c>
      <c r="BG11" s="8">
        <f t="shared" si="27"/>
        <v>589.45814122826334</v>
      </c>
      <c r="BH11" s="6">
        <f>SUM(BH12:BH17)</f>
        <v>48737000</v>
      </c>
      <c r="BI11" s="8">
        <f t="shared" si="28"/>
        <v>589.45814122826334</v>
      </c>
      <c r="BJ11" s="6">
        <f>SUM(BJ12:BJ17)</f>
        <v>48737000</v>
      </c>
      <c r="BK11" s="8">
        <f t="shared" si="29"/>
        <v>589.45814122826334</v>
      </c>
      <c r="BL11" s="6">
        <f>SUM(BL12:BL17)</f>
        <v>48737000</v>
      </c>
      <c r="BM11" s="8">
        <f t="shared" si="30"/>
        <v>589.45814122826334</v>
      </c>
      <c r="BN11" s="6">
        <f>SUM(BN12:BN17)</f>
        <v>48737000</v>
      </c>
      <c r="BO11" s="8">
        <f t="shared" si="31"/>
        <v>589.45814122826334</v>
      </c>
      <c r="BP11" s="6">
        <f>SUM(BP12:BP17)</f>
        <v>48737000</v>
      </c>
      <c r="BQ11" s="8">
        <f t="shared" si="32"/>
        <v>589.45814122826334</v>
      </c>
      <c r="BR11" s="6">
        <f>SUM(BR12:BR17)</f>
        <v>48737000</v>
      </c>
      <c r="BS11" s="8">
        <f t="shared" si="33"/>
        <v>589.45814122826334</v>
      </c>
      <c r="BT11" s="6">
        <f>SUM(BT12:BT17)</f>
        <v>48737000</v>
      </c>
      <c r="BU11" s="8">
        <f t="shared" si="34"/>
        <v>589.45814122826334</v>
      </c>
      <c r="BV11" s="6">
        <f>SUM(BV12:BV17)</f>
        <v>48737000</v>
      </c>
      <c r="BW11" s="8">
        <f t="shared" si="35"/>
        <v>589.45814122826334</v>
      </c>
      <c r="BX11" s="6">
        <f>SUM(BX12:BX17)</f>
        <v>48737000</v>
      </c>
      <c r="BY11" s="8">
        <f t="shared" si="36"/>
        <v>589.45814122826334</v>
      </c>
      <c r="BZ11" s="6">
        <f>SUM(BZ12:BZ17)</f>
        <v>48737000</v>
      </c>
      <c r="CA11" s="8">
        <f t="shared" si="37"/>
        <v>589.45814122826334</v>
      </c>
      <c r="CB11" s="6">
        <f>SUM(CB12:CB17)</f>
        <v>48737000</v>
      </c>
      <c r="CC11" s="8">
        <f t="shared" si="38"/>
        <v>589.45814122826334</v>
      </c>
      <c r="CD11" s="6">
        <f>SUM(CD12:CD17)</f>
        <v>48737000</v>
      </c>
      <c r="CE11" s="8">
        <f t="shared" si="39"/>
        <v>589.45814122826334</v>
      </c>
      <c r="CF11" s="6">
        <f>SUM(CF12:CF17)</f>
        <v>48737000</v>
      </c>
      <c r="CG11" s="8">
        <f t="shared" si="40"/>
        <v>589.45814122826334</v>
      </c>
      <c r="CH11" s="6">
        <f>SUM(CH12:CH17)</f>
        <v>48737000</v>
      </c>
      <c r="CI11" s="8">
        <f t="shared" si="41"/>
        <v>589.45814122826334</v>
      </c>
      <c r="CJ11" s="6">
        <f>SUM(CJ12:CJ17)</f>
        <v>48737000</v>
      </c>
      <c r="CK11" s="8">
        <f t="shared" si="42"/>
        <v>589.45814122826334</v>
      </c>
      <c r="CL11" s="6">
        <f>SUM(CL12:CL17)</f>
        <v>48737000</v>
      </c>
      <c r="CM11" s="8">
        <f t="shared" si="43"/>
        <v>589.45814122826334</v>
      </c>
      <c r="CN11" s="6">
        <f>SUM(CN12:CN17)</f>
        <v>48737000</v>
      </c>
      <c r="CO11" s="8">
        <f t="shared" si="44"/>
        <v>589.45814122826334</v>
      </c>
      <c r="CP11" s="6">
        <f>SUM(CP12:CP17)</f>
        <v>48737000</v>
      </c>
      <c r="CQ11" s="8">
        <f t="shared" si="45"/>
        <v>589.45814122826334</v>
      </c>
      <c r="CR11" s="6">
        <f>SUM(CR12:CR17)</f>
        <v>48737000</v>
      </c>
      <c r="CS11" s="8">
        <f t="shared" si="46"/>
        <v>589.45814122826334</v>
      </c>
      <c r="CT11" s="6">
        <f>SUM(CT12:CT17)</f>
        <v>48737000</v>
      </c>
      <c r="CU11" s="8">
        <f t="shared" si="47"/>
        <v>589.45814122826334</v>
      </c>
      <c r="CV11" s="6">
        <f>SUM(CV12:CV17)</f>
        <v>48737000</v>
      </c>
      <c r="CW11" s="8">
        <f t="shared" si="48"/>
        <v>589.45814122826334</v>
      </c>
      <c r="CX11" s="6">
        <f>SUM(CX12:CX17)</f>
        <v>48737000</v>
      </c>
      <c r="CY11" s="8">
        <f t="shared" si="49"/>
        <v>589.45814122826334</v>
      </c>
      <c r="CZ11" s="6">
        <f>SUM(CZ12:CZ17)</f>
        <v>48737000</v>
      </c>
      <c r="DA11" s="8">
        <f t="shared" si="50"/>
        <v>589.45814122826334</v>
      </c>
      <c r="DB11" s="6">
        <f>SUM(DB12:DB17)</f>
        <v>48737000</v>
      </c>
      <c r="DC11" s="8">
        <f t="shared" si="51"/>
        <v>589.45814122826334</v>
      </c>
      <c r="DD11" s="6">
        <f>SUM(DD12:DD17)</f>
        <v>48737000</v>
      </c>
      <c r="DE11" s="8">
        <f t="shared" si="52"/>
        <v>589.45814122826334</v>
      </c>
      <c r="DF11" s="6">
        <f>SUM(DF12:DF17)</f>
        <v>48737000</v>
      </c>
      <c r="DG11" s="8">
        <f t="shared" si="53"/>
        <v>589.45814122826334</v>
      </c>
      <c r="DH11" s="6">
        <f>SUM(DH12:DH17)</f>
        <v>43368900</v>
      </c>
      <c r="DI11" s="8">
        <f t="shared" si="54"/>
        <v>524.53272013284425</v>
      </c>
      <c r="DJ11" s="6">
        <f>SUM(DJ12:DJ17)</f>
        <v>43368900</v>
      </c>
      <c r="DK11" s="8">
        <f t="shared" si="55"/>
        <v>524.53272013284425</v>
      </c>
      <c r="DL11" s="6">
        <f>SUM(DL12:DL17)</f>
        <v>43368900</v>
      </c>
      <c r="DM11" s="8">
        <f t="shared" si="56"/>
        <v>524.53272013284425</v>
      </c>
      <c r="DN11" s="6">
        <f>SUM(DN12:DN17)</f>
        <v>43368900</v>
      </c>
      <c r="DO11" s="8">
        <f t="shared" si="57"/>
        <v>524.53272013284425</v>
      </c>
      <c r="DP11" s="6">
        <f>SUM(DP12:DP17)</f>
        <v>43368900</v>
      </c>
      <c r="DQ11" s="8">
        <f t="shared" si="58"/>
        <v>524.53272013284425</v>
      </c>
      <c r="DR11" s="6">
        <f>SUM(DR12:DR17)</f>
        <v>51457600</v>
      </c>
      <c r="DS11" s="8">
        <f t="shared" si="59"/>
        <v>622.36291212153981</v>
      </c>
      <c r="DT11" s="6">
        <f>SUM(DT12:DT17)</f>
        <v>51457600</v>
      </c>
      <c r="DU11" s="8">
        <f t="shared" si="60"/>
        <v>622.36291212153981</v>
      </c>
      <c r="DV11" s="6">
        <f>SUM(DV12:DV17)</f>
        <v>51457600</v>
      </c>
      <c r="DW11" s="8">
        <f t="shared" si="61"/>
        <v>622.36291212153981</v>
      </c>
      <c r="DX11" s="6">
        <f>SUM(DX12:DX17)</f>
        <v>51457600</v>
      </c>
      <c r="DY11" s="8">
        <f t="shared" si="62"/>
        <v>622.36291212153981</v>
      </c>
      <c r="DZ11" s="6">
        <f>SUM(DZ12:DZ17)</f>
        <v>51457600</v>
      </c>
      <c r="EA11" s="8">
        <f t="shared" si="63"/>
        <v>622.36291212153981</v>
      </c>
      <c r="EB11" s="6">
        <f>SUM(EB12:EB17)</f>
        <v>51457600</v>
      </c>
      <c r="EC11" s="8">
        <f t="shared" si="64"/>
        <v>622.36291212153981</v>
      </c>
      <c r="ED11" s="6">
        <f>SUM(ED12:ED17)</f>
        <v>52926400</v>
      </c>
      <c r="EE11" s="8">
        <f t="shared" si="65"/>
        <v>640.12756972943669</v>
      </c>
      <c r="EF11" s="6">
        <f>SUM(EF12:EF17)</f>
        <v>52926400</v>
      </c>
      <c r="EG11" s="8">
        <f t="shared" si="66"/>
        <v>640.12756972943669</v>
      </c>
      <c r="EH11" s="6">
        <f>SUM(EH12:EH17)</f>
        <v>55864000</v>
      </c>
      <c r="EI11" s="8">
        <f t="shared" si="67"/>
        <v>675.65688494523056</v>
      </c>
      <c r="EJ11" s="6">
        <f>SUM(EJ12:EJ17)</f>
        <v>55864000</v>
      </c>
      <c r="EK11" s="8">
        <f t="shared" si="68"/>
        <v>675.65688494523056</v>
      </c>
      <c r="EL11" s="6">
        <f>SUM(EL12:EL17)</f>
        <v>55864000</v>
      </c>
      <c r="EM11" s="8">
        <f t="shared" si="69"/>
        <v>675.65688494523056</v>
      </c>
      <c r="EN11" s="6">
        <f>SUM(EN12:EN17)</f>
        <v>55864000</v>
      </c>
      <c r="EO11" s="8">
        <f t="shared" si="70"/>
        <v>675.65688494523056</v>
      </c>
      <c r="EP11" s="6">
        <f>SUM(EP12:EP17)</f>
        <v>54395200</v>
      </c>
      <c r="EQ11" s="8">
        <f t="shared" si="71"/>
        <v>657.89222733733357</v>
      </c>
      <c r="ER11" s="6">
        <f>SUM(ER12:ER17)</f>
        <v>54395200</v>
      </c>
      <c r="ES11" s="8">
        <f t="shared" si="72"/>
        <v>657.89222733733357</v>
      </c>
      <c r="ET11" s="6">
        <f>SUM(ET12:ET17)</f>
        <v>54395200</v>
      </c>
      <c r="EU11" s="8">
        <f t="shared" si="73"/>
        <v>657.89222733733357</v>
      </c>
      <c r="EV11" s="6">
        <f>SUM(EV12:EV17)</f>
        <v>54395200</v>
      </c>
      <c r="EW11" s="8">
        <f t="shared" si="74"/>
        <v>657.89222733733357</v>
      </c>
      <c r="EX11" s="6">
        <f>SUM(EX12:EX17)</f>
        <v>54395200</v>
      </c>
      <c r="EY11" s="8">
        <f t="shared" si="75"/>
        <v>657.89222733733357</v>
      </c>
      <c r="EZ11" s="6">
        <f>SUM(EZ12:EZ17)</f>
        <v>54395200</v>
      </c>
      <c r="FA11" s="8">
        <f t="shared" si="76"/>
        <v>657.89222733733357</v>
      </c>
      <c r="FB11" s="6">
        <f>SUM(FB12:FB17)</f>
        <v>54395200</v>
      </c>
      <c r="FC11" s="8">
        <f t="shared" si="77"/>
        <v>657.89222733733357</v>
      </c>
      <c r="FD11" s="6">
        <f>SUM(FD12:FD17)</f>
        <v>54395200</v>
      </c>
      <c r="FE11" s="8">
        <f t="shared" si="78"/>
        <v>657.89222733733357</v>
      </c>
      <c r="FF11" s="6">
        <f>SUM(FF12:FF17)</f>
        <v>54395200</v>
      </c>
      <c r="FG11" s="8">
        <f t="shared" si="79"/>
        <v>657.89222733733357</v>
      </c>
      <c r="FH11" s="6">
        <f>SUM(FH12:FH17)</f>
        <v>54395200</v>
      </c>
      <c r="FI11" s="8">
        <f t="shared" si="80"/>
        <v>657.89222733733357</v>
      </c>
      <c r="FJ11" s="6">
        <f>SUM(FJ12:FJ17)</f>
        <v>54395200</v>
      </c>
      <c r="FK11" s="8">
        <f t="shared" si="81"/>
        <v>657.89222733733357</v>
      </c>
      <c r="FL11" s="6">
        <f>SUM(FL12:FL17)</f>
        <v>54395200</v>
      </c>
      <c r="FM11" s="8">
        <f t="shared" si="82"/>
        <v>657.89222733733357</v>
      </c>
      <c r="FN11" s="6">
        <f>SUM(FN12:FN17)</f>
        <v>54395200</v>
      </c>
      <c r="FO11" s="8">
        <f t="shared" si="83"/>
        <v>657.89222733733357</v>
      </c>
      <c r="FP11" s="6">
        <f>SUM(FP12:FP17)</f>
        <v>54395200</v>
      </c>
      <c r="FQ11" s="8">
        <f t="shared" si="84"/>
        <v>657.89222733733357</v>
      </c>
      <c r="FR11" s="6">
        <f>SUM(FR12:FR17)</f>
        <v>54395200</v>
      </c>
      <c r="FS11" s="8">
        <f t="shared" si="85"/>
        <v>657.89222733733357</v>
      </c>
      <c r="FT11" s="6">
        <f>SUM(FT12:FT17)</f>
        <v>54395200</v>
      </c>
      <c r="FU11" s="8">
        <f t="shared" si="86"/>
        <v>657.89222733733357</v>
      </c>
      <c r="FV11" s="6">
        <f>SUM(FV12:FV17)</f>
        <v>54395200</v>
      </c>
      <c r="FW11" s="8">
        <f t="shared" si="87"/>
        <v>657.89222733733357</v>
      </c>
      <c r="FX11" s="6">
        <f>SUM(FX12:FX17)</f>
        <v>54395200</v>
      </c>
      <c r="FY11" s="8">
        <f t="shared" si="88"/>
        <v>657.89222733733357</v>
      </c>
      <c r="FZ11" s="6">
        <f>SUM(FZ12:FZ17)</f>
        <v>54395200</v>
      </c>
      <c r="GA11" s="8">
        <f t="shared" si="89"/>
        <v>657.89222733733357</v>
      </c>
    </row>
    <row r="12" spans="1:183" ht="36.950000000000003" customHeight="1">
      <c r="A12" s="111"/>
      <c r="B12" s="113"/>
      <c r="C12" s="102" t="s">
        <v>7</v>
      </c>
      <c r="D12" s="102"/>
      <c r="E12" s="102"/>
      <c r="F12" s="102"/>
      <c r="G12" s="102"/>
      <c r="H12" s="102"/>
      <c r="I12" s="102"/>
      <c r="J12" s="102"/>
      <c r="K12" s="103"/>
      <c r="L12" s="4">
        <v>31050000</v>
      </c>
      <c r="M12" s="9">
        <f t="shared" si="4"/>
        <v>375.53963693164485</v>
      </c>
      <c r="N12" s="4">
        <v>31050000</v>
      </c>
      <c r="O12" s="9">
        <f t="shared" si="5"/>
        <v>375.53963693164485</v>
      </c>
      <c r="P12" s="4">
        <v>31050000</v>
      </c>
      <c r="Q12" s="9">
        <f t="shared" si="6"/>
        <v>375.53963693164485</v>
      </c>
      <c r="R12" s="4">
        <v>31050000</v>
      </c>
      <c r="S12" s="9">
        <f t="shared" si="7"/>
        <v>375.53963693164485</v>
      </c>
      <c r="T12" s="4">
        <v>31050000</v>
      </c>
      <c r="U12" s="9">
        <f t="shared" si="8"/>
        <v>375.53963693164485</v>
      </c>
      <c r="V12" s="4">
        <v>31050000</v>
      </c>
      <c r="W12" s="9">
        <f t="shared" si="9"/>
        <v>375.53963693164485</v>
      </c>
      <c r="X12" s="4">
        <v>31050000</v>
      </c>
      <c r="Y12" s="9">
        <f t="shared" si="10"/>
        <v>375.53963693164485</v>
      </c>
      <c r="Z12" s="4">
        <v>31050000</v>
      </c>
      <c r="AA12" s="9">
        <f t="shared" si="11"/>
        <v>375.53963693164485</v>
      </c>
      <c r="AB12" s="4">
        <v>31050000</v>
      </c>
      <c r="AC12" s="9">
        <f t="shared" si="12"/>
        <v>375.53963693164485</v>
      </c>
      <c r="AD12" s="4">
        <v>31050000</v>
      </c>
      <c r="AE12" s="9">
        <f t="shared" si="13"/>
        <v>375.53963693164485</v>
      </c>
      <c r="AF12" s="4">
        <v>31050000</v>
      </c>
      <c r="AG12" s="9">
        <f t="shared" si="14"/>
        <v>375.53963693164485</v>
      </c>
      <c r="AH12" s="4">
        <v>31050000</v>
      </c>
      <c r="AI12" s="9">
        <f t="shared" si="15"/>
        <v>375.53963693164485</v>
      </c>
      <c r="AJ12" s="4">
        <v>31050000</v>
      </c>
      <c r="AK12" s="9">
        <f t="shared" si="16"/>
        <v>375.53963693164485</v>
      </c>
      <c r="AL12" s="4">
        <v>31050000</v>
      </c>
      <c r="AM12" s="9">
        <f t="shared" si="17"/>
        <v>375.53963693164485</v>
      </c>
      <c r="AN12" s="4">
        <v>31050000</v>
      </c>
      <c r="AO12" s="9">
        <f t="shared" si="18"/>
        <v>375.53963693164485</v>
      </c>
      <c r="AP12" s="4">
        <v>31050000</v>
      </c>
      <c r="AQ12" s="9">
        <f t="shared" si="19"/>
        <v>375.53963693164485</v>
      </c>
      <c r="AR12" s="4">
        <v>31050000</v>
      </c>
      <c r="AS12" s="9">
        <f t="shared" si="20"/>
        <v>375.53963693164485</v>
      </c>
      <c r="AT12" s="4">
        <v>31050000</v>
      </c>
      <c r="AU12" s="9">
        <f t="shared" si="21"/>
        <v>375.53963693164485</v>
      </c>
      <c r="AV12" s="4">
        <v>31050000</v>
      </c>
      <c r="AW12" s="9">
        <f t="shared" si="22"/>
        <v>375.53963693164485</v>
      </c>
      <c r="AX12" s="4">
        <v>31050000</v>
      </c>
      <c r="AY12" s="9">
        <f t="shared" si="23"/>
        <v>375.53963693164485</v>
      </c>
      <c r="AZ12" s="4">
        <v>31050000</v>
      </c>
      <c r="BA12" s="9">
        <f t="shared" si="24"/>
        <v>375.53963693164485</v>
      </c>
      <c r="BB12" s="4">
        <v>31050000</v>
      </c>
      <c r="BC12" s="9">
        <f t="shared" si="25"/>
        <v>375.53963693164485</v>
      </c>
      <c r="BD12" s="4">
        <v>31050000</v>
      </c>
      <c r="BE12" s="9">
        <f t="shared" si="26"/>
        <v>375.53963693164485</v>
      </c>
      <c r="BF12" s="4">
        <v>31050000</v>
      </c>
      <c r="BG12" s="9">
        <f t="shared" si="27"/>
        <v>375.53963693164485</v>
      </c>
      <c r="BH12" s="4">
        <v>31050000</v>
      </c>
      <c r="BI12" s="9">
        <f t="shared" si="28"/>
        <v>375.53963693164485</v>
      </c>
      <c r="BJ12" s="4">
        <v>31050000</v>
      </c>
      <c r="BK12" s="9">
        <f t="shared" si="29"/>
        <v>375.53963693164485</v>
      </c>
      <c r="BL12" s="4">
        <v>31050000</v>
      </c>
      <c r="BM12" s="9">
        <f t="shared" si="30"/>
        <v>375.53963693164485</v>
      </c>
      <c r="BN12" s="4">
        <v>31050000</v>
      </c>
      <c r="BO12" s="9">
        <f t="shared" si="31"/>
        <v>375.53963693164485</v>
      </c>
      <c r="BP12" s="4">
        <v>31050000</v>
      </c>
      <c r="BQ12" s="9">
        <f t="shared" si="32"/>
        <v>375.53963693164485</v>
      </c>
      <c r="BR12" s="4">
        <v>31050000</v>
      </c>
      <c r="BS12" s="9">
        <f t="shared" si="33"/>
        <v>375.53963693164485</v>
      </c>
      <c r="BT12" s="4">
        <v>31050000</v>
      </c>
      <c r="BU12" s="9">
        <f t="shared" si="34"/>
        <v>375.53963693164485</v>
      </c>
      <c r="BV12" s="4">
        <v>31050000</v>
      </c>
      <c r="BW12" s="9">
        <f t="shared" si="35"/>
        <v>375.53963693164485</v>
      </c>
      <c r="BX12" s="4">
        <v>31050000</v>
      </c>
      <c r="BY12" s="9">
        <f t="shared" si="36"/>
        <v>375.53963693164485</v>
      </c>
      <c r="BZ12" s="4">
        <v>31050000</v>
      </c>
      <c r="CA12" s="9">
        <f t="shared" si="37"/>
        <v>375.53963693164485</v>
      </c>
      <c r="CB12" s="4">
        <v>31050000</v>
      </c>
      <c r="CC12" s="9">
        <f t="shared" si="38"/>
        <v>375.53963693164485</v>
      </c>
      <c r="CD12" s="4">
        <v>31050000</v>
      </c>
      <c r="CE12" s="9">
        <f t="shared" si="39"/>
        <v>375.53963693164485</v>
      </c>
      <c r="CF12" s="4">
        <v>31050000</v>
      </c>
      <c r="CG12" s="9">
        <f t="shared" si="40"/>
        <v>375.53963693164485</v>
      </c>
      <c r="CH12" s="4">
        <v>31050000</v>
      </c>
      <c r="CI12" s="9">
        <f t="shared" si="41"/>
        <v>375.53963693164485</v>
      </c>
      <c r="CJ12" s="4">
        <v>31050000</v>
      </c>
      <c r="CK12" s="9">
        <f t="shared" si="42"/>
        <v>375.53963693164485</v>
      </c>
      <c r="CL12" s="4">
        <v>31050000</v>
      </c>
      <c r="CM12" s="9">
        <f t="shared" si="43"/>
        <v>375.53963693164485</v>
      </c>
      <c r="CN12" s="4">
        <v>31050000</v>
      </c>
      <c r="CO12" s="9">
        <f t="shared" si="44"/>
        <v>375.53963693164485</v>
      </c>
      <c r="CP12" s="4">
        <v>31050000</v>
      </c>
      <c r="CQ12" s="9">
        <f t="shared" si="45"/>
        <v>375.53963693164485</v>
      </c>
      <c r="CR12" s="4">
        <v>31050000</v>
      </c>
      <c r="CS12" s="9">
        <f t="shared" si="46"/>
        <v>375.53963693164485</v>
      </c>
      <c r="CT12" s="4">
        <v>31050000</v>
      </c>
      <c r="CU12" s="9">
        <f t="shared" si="47"/>
        <v>375.53963693164485</v>
      </c>
      <c r="CV12" s="4">
        <v>31050000</v>
      </c>
      <c r="CW12" s="9">
        <f t="shared" si="48"/>
        <v>375.53963693164485</v>
      </c>
      <c r="CX12" s="4">
        <v>31050000</v>
      </c>
      <c r="CY12" s="9">
        <f t="shared" si="49"/>
        <v>375.53963693164485</v>
      </c>
      <c r="CZ12" s="4">
        <v>31050000</v>
      </c>
      <c r="DA12" s="9">
        <f t="shared" si="50"/>
        <v>375.53963693164485</v>
      </c>
      <c r="DB12" s="4">
        <v>31050000</v>
      </c>
      <c r="DC12" s="9">
        <f t="shared" si="51"/>
        <v>375.53963693164485</v>
      </c>
      <c r="DD12" s="4">
        <v>31050000</v>
      </c>
      <c r="DE12" s="9">
        <f t="shared" si="52"/>
        <v>375.53963693164485</v>
      </c>
      <c r="DF12" s="4">
        <v>31050000</v>
      </c>
      <c r="DG12" s="9">
        <f t="shared" si="53"/>
        <v>375.53963693164485</v>
      </c>
      <c r="DH12" s="4">
        <v>27150000</v>
      </c>
      <c r="DI12" s="9">
        <f t="shared" si="54"/>
        <v>328.3704071721146</v>
      </c>
      <c r="DJ12" s="4">
        <v>27150000</v>
      </c>
      <c r="DK12" s="9">
        <f t="shared" si="55"/>
        <v>328.3704071721146</v>
      </c>
      <c r="DL12" s="4">
        <v>27150000</v>
      </c>
      <c r="DM12" s="9">
        <f t="shared" si="56"/>
        <v>328.3704071721146</v>
      </c>
      <c r="DN12" s="4">
        <v>27150000</v>
      </c>
      <c r="DO12" s="9">
        <f t="shared" si="57"/>
        <v>328.3704071721146</v>
      </c>
      <c r="DP12" s="4">
        <v>27150000</v>
      </c>
      <c r="DQ12" s="9">
        <f t="shared" si="58"/>
        <v>328.3704071721146</v>
      </c>
      <c r="DR12" s="4">
        <v>33850000</v>
      </c>
      <c r="DS12" s="9">
        <f t="shared" si="59"/>
        <v>409.40472496412815</v>
      </c>
      <c r="DT12" s="4">
        <v>33850000</v>
      </c>
      <c r="DU12" s="9">
        <f t="shared" si="60"/>
        <v>409.40472496412815</v>
      </c>
      <c r="DV12" s="4">
        <v>33850000</v>
      </c>
      <c r="DW12" s="9">
        <f t="shared" si="61"/>
        <v>409.40472496412815</v>
      </c>
      <c r="DX12" s="4">
        <v>33850000</v>
      </c>
      <c r="DY12" s="9">
        <f t="shared" si="62"/>
        <v>409.40472496412815</v>
      </c>
      <c r="DZ12" s="4">
        <v>33850000</v>
      </c>
      <c r="EA12" s="9">
        <f t="shared" si="63"/>
        <v>409.40472496412815</v>
      </c>
      <c r="EB12" s="4">
        <v>33850000</v>
      </c>
      <c r="EC12" s="9">
        <f t="shared" si="64"/>
        <v>409.40472496412815</v>
      </c>
      <c r="ED12" s="4">
        <v>33850000</v>
      </c>
      <c r="EE12" s="9">
        <f t="shared" si="65"/>
        <v>409.40472496412815</v>
      </c>
      <c r="EF12" s="4">
        <v>33850000</v>
      </c>
      <c r="EG12" s="9">
        <f t="shared" si="66"/>
        <v>409.40472496412815</v>
      </c>
      <c r="EH12" s="4">
        <v>33850000</v>
      </c>
      <c r="EI12" s="9">
        <f t="shared" si="67"/>
        <v>409.40472496412815</v>
      </c>
      <c r="EJ12" s="4">
        <v>33850000</v>
      </c>
      <c r="EK12" s="9">
        <f t="shared" si="68"/>
        <v>409.40472496412815</v>
      </c>
      <c r="EL12" s="4">
        <v>33850000</v>
      </c>
      <c r="EM12" s="9">
        <f t="shared" si="69"/>
        <v>409.40472496412815</v>
      </c>
      <c r="EN12" s="4">
        <v>33850000</v>
      </c>
      <c r="EO12" s="9">
        <f t="shared" si="70"/>
        <v>409.40472496412815</v>
      </c>
      <c r="EP12" s="4">
        <v>33850000</v>
      </c>
      <c r="EQ12" s="9">
        <f t="shared" si="71"/>
        <v>409.40472496412815</v>
      </c>
      <c r="ER12" s="4">
        <v>33850000</v>
      </c>
      <c r="ES12" s="9">
        <f t="shared" si="72"/>
        <v>409.40472496412815</v>
      </c>
      <c r="ET12" s="4">
        <v>33850000</v>
      </c>
      <c r="EU12" s="9">
        <f t="shared" si="73"/>
        <v>409.40472496412815</v>
      </c>
      <c r="EV12" s="4">
        <v>33850000</v>
      </c>
      <c r="EW12" s="9">
        <f t="shared" si="74"/>
        <v>409.40472496412815</v>
      </c>
      <c r="EX12" s="4">
        <v>33850000</v>
      </c>
      <c r="EY12" s="9">
        <f t="shared" si="75"/>
        <v>409.40472496412815</v>
      </c>
      <c r="EZ12" s="4">
        <v>33850000</v>
      </c>
      <c r="FA12" s="9">
        <f t="shared" si="76"/>
        <v>409.40472496412815</v>
      </c>
      <c r="FB12" s="4">
        <v>33850000</v>
      </c>
      <c r="FC12" s="9">
        <f t="shared" si="77"/>
        <v>409.40472496412815</v>
      </c>
      <c r="FD12" s="4">
        <v>33850000</v>
      </c>
      <c r="FE12" s="9">
        <f t="shared" si="78"/>
        <v>409.40472496412815</v>
      </c>
      <c r="FF12" s="4">
        <v>33850000</v>
      </c>
      <c r="FG12" s="9">
        <f t="shared" si="79"/>
        <v>409.40472496412815</v>
      </c>
      <c r="FH12" s="4">
        <v>33850000</v>
      </c>
      <c r="FI12" s="9">
        <f t="shared" si="80"/>
        <v>409.40472496412815</v>
      </c>
      <c r="FJ12" s="4">
        <v>33850000</v>
      </c>
      <c r="FK12" s="9">
        <f t="shared" si="81"/>
        <v>409.40472496412815</v>
      </c>
      <c r="FL12" s="4">
        <v>33850000</v>
      </c>
      <c r="FM12" s="9">
        <f t="shared" si="82"/>
        <v>409.40472496412815</v>
      </c>
      <c r="FN12" s="4">
        <v>33850000</v>
      </c>
      <c r="FO12" s="9">
        <f t="shared" si="83"/>
        <v>409.40472496412815</v>
      </c>
      <c r="FP12" s="4">
        <v>33850000</v>
      </c>
      <c r="FQ12" s="9">
        <f t="shared" si="84"/>
        <v>409.40472496412815</v>
      </c>
      <c r="FR12" s="4">
        <v>33850000</v>
      </c>
      <c r="FS12" s="9">
        <f t="shared" si="85"/>
        <v>409.40472496412815</v>
      </c>
      <c r="FT12" s="4">
        <v>33850000</v>
      </c>
      <c r="FU12" s="9">
        <f t="shared" si="86"/>
        <v>409.40472496412815</v>
      </c>
      <c r="FV12" s="4">
        <v>33850000</v>
      </c>
      <c r="FW12" s="9">
        <f t="shared" si="87"/>
        <v>409.40472496412815</v>
      </c>
      <c r="FX12" s="4">
        <v>33850000</v>
      </c>
      <c r="FY12" s="9">
        <f t="shared" si="88"/>
        <v>409.40472496412815</v>
      </c>
      <c r="FZ12" s="4">
        <v>33850000</v>
      </c>
      <c r="GA12" s="9">
        <f t="shared" si="89"/>
        <v>409.40472496412815</v>
      </c>
    </row>
    <row r="13" spans="1:183" ht="36" customHeight="1">
      <c r="A13" s="111"/>
      <c r="B13" s="114"/>
      <c r="C13" s="102" t="s">
        <v>39</v>
      </c>
      <c r="D13" s="102"/>
      <c r="E13" s="102"/>
      <c r="F13" s="102"/>
      <c r="G13" s="102"/>
      <c r="H13" s="102"/>
      <c r="I13" s="102"/>
      <c r="J13" s="102"/>
      <c r="K13" s="103"/>
      <c r="L13" s="4">
        <v>0</v>
      </c>
      <c r="M13" s="9">
        <f t="shared" si="4"/>
        <v>0</v>
      </c>
      <c r="N13" s="4">
        <v>0</v>
      </c>
      <c r="O13" s="9">
        <f t="shared" si="5"/>
        <v>0</v>
      </c>
      <c r="P13" s="4">
        <v>0</v>
      </c>
      <c r="Q13" s="9">
        <f t="shared" si="6"/>
        <v>0</v>
      </c>
      <c r="R13" s="4">
        <v>0</v>
      </c>
      <c r="S13" s="9">
        <f t="shared" si="7"/>
        <v>0</v>
      </c>
      <c r="T13" s="4">
        <v>0</v>
      </c>
      <c r="U13" s="9">
        <f t="shared" si="8"/>
        <v>0</v>
      </c>
      <c r="V13" s="4">
        <v>0</v>
      </c>
      <c r="W13" s="9">
        <f t="shared" si="9"/>
        <v>0</v>
      </c>
      <c r="X13" s="4">
        <v>0</v>
      </c>
      <c r="Y13" s="9">
        <f t="shared" si="10"/>
        <v>0</v>
      </c>
      <c r="Z13" s="4">
        <v>0</v>
      </c>
      <c r="AA13" s="9">
        <f t="shared" si="11"/>
        <v>0</v>
      </c>
      <c r="AB13" s="4">
        <v>0</v>
      </c>
      <c r="AC13" s="9">
        <f t="shared" si="12"/>
        <v>0</v>
      </c>
      <c r="AD13" s="4">
        <v>0</v>
      </c>
      <c r="AE13" s="9">
        <f t="shared" si="13"/>
        <v>0</v>
      </c>
      <c r="AF13" s="4">
        <v>0</v>
      </c>
      <c r="AG13" s="9">
        <f t="shared" si="14"/>
        <v>0</v>
      </c>
      <c r="AH13" s="4">
        <v>0</v>
      </c>
      <c r="AI13" s="9">
        <f t="shared" si="15"/>
        <v>0</v>
      </c>
      <c r="AJ13" s="4">
        <v>0</v>
      </c>
      <c r="AK13" s="9">
        <f t="shared" si="16"/>
        <v>0</v>
      </c>
      <c r="AL13" s="4">
        <v>0</v>
      </c>
      <c r="AM13" s="9">
        <f t="shared" si="17"/>
        <v>0</v>
      </c>
      <c r="AN13" s="4">
        <v>0</v>
      </c>
      <c r="AO13" s="9">
        <f t="shared" si="18"/>
        <v>0</v>
      </c>
      <c r="AP13" s="4">
        <v>0</v>
      </c>
      <c r="AQ13" s="9">
        <f t="shared" si="19"/>
        <v>0</v>
      </c>
      <c r="AR13" s="4">
        <v>0</v>
      </c>
      <c r="AS13" s="9">
        <f t="shared" si="20"/>
        <v>0</v>
      </c>
      <c r="AT13" s="4">
        <v>0</v>
      </c>
      <c r="AU13" s="9">
        <f t="shared" si="21"/>
        <v>0</v>
      </c>
      <c r="AV13" s="4">
        <v>0</v>
      </c>
      <c r="AW13" s="9">
        <f t="shared" si="22"/>
        <v>0</v>
      </c>
      <c r="AX13" s="4">
        <v>0</v>
      </c>
      <c r="AY13" s="9">
        <f t="shared" si="23"/>
        <v>0</v>
      </c>
      <c r="AZ13" s="4">
        <v>0</v>
      </c>
      <c r="BA13" s="9">
        <f t="shared" si="24"/>
        <v>0</v>
      </c>
      <c r="BB13" s="4">
        <v>0</v>
      </c>
      <c r="BC13" s="9">
        <f t="shared" si="25"/>
        <v>0</v>
      </c>
      <c r="BD13" s="4">
        <v>0</v>
      </c>
      <c r="BE13" s="9">
        <f t="shared" si="26"/>
        <v>0</v>
      </c>
      <c r="BF13" s="4">
        <v>0</v>
      </c>
      <c r="BG13" s="9">
        <f t="shared" si="27"/>
        <v>0</v>
      </c>
      <c r="BH13" s="4">
        <v>0</v>
      </c>
      <c r="BI13" s="9">
        <f t="shared" si="28"/>
        <v>0</v>
      </c>
      <c r="BJ13" s="4">
        <v>0</v>
      </c>
      <c r="BK13" s="9">
        <f t="shared" si="29"/>
        <v>0</v>
      </c>
      <c r="BL13" s="4">
        <v>0</v>
      </c>
      <c r="BM13" s="9">
        <f t="shared" si="30"/>
        <v>0</v>
      </c>
      <c r="BN13" s="4">
        <v>0</v>
      </c>
      <c r="BO13" s="9">
        <f t="shared" si="31"/>
        <v>0</v>
      </c>
      <c r="BP13" s="4">
        <v>0</v>
      </c>
      <c r="BQ13" s="9">
        <f t="shared" si="32"/>
        <v>0</v>
      </c>
      <c r="BR13" s="4">
        <v>0</v>
      </c>
      <c r="BS13" s="9">
        <f t="shared" si="33"/>
        <v>0</v>
      </c>
      <c r="BT13" s="4">
        <v>0</v>
      </c>
      <c r="BU13" s="9">
        <f t="shared" si="34"/>
        <v>0</v>
      </c>
      <c r="BV13" s="4">
        <v>0</v>
      </c>
      <c r="BW13" s="9">
        <f t="shared" si="35"/>
        <v>0</v>
      </c>
      <c r="BX13" s="4">
        <v>0</v>
      </c>
      <c r="BY13" s="9">
        <f t="shared" si="36"/>
        <v>0</v>
      </c>
      <c r="BZ13" s="4">
        <v>0</v>
      </c>
      <c r="CA13" s="9">
        <f t="shared" si="37"/>
        <v>0</v>
      </c>
      <c r="CB13" s="4">
        <v>0</v>
      </c>
      <c r="CC13" s="9">
        <f t="shared" si="38"/>
        <v>0</v>
      </c>
      <c r="CD13" s="4">
        <v>0</v>
      </c>
      <c r="CE13" s="9">
        <f t="shared" si="39"/>
        <v>0</v>
      </c>
      <c r="CF13" s="4">
        <v>0</v>
      </c>
      <c r="CG13" s="9">
        <f t="shared" si="40"/>
        <v>0</v>
      </c>
      <c r="CH13" s="4">
        <v>0</v>
      </c>
      <c r="CI13" s="9">
        <f t="shared" si="41"/>
        <v>0</v>
      </c>
      <c r="CJ13" s="4">
        <v>0</v>
      </c>
      <c r="CK13" s="9">
        <f t="shared" si="42"/>
        <v>0</v>
      </c>
      <c r="CL13" s="4">
        <v>0</v>
      </c>
      <c r="CM13" s="9">
        <f t="shared" si="43"/>
        <v>0</v>
      </c>
      <c r="CN13" s="4">
        <v>0</v>
      </c>
      <c r="CO13" s="9">
        <f t="shared" si="44"/>
        <v>0</v>
      </c>
      <c r="CP13" s="4">
        <v>0</v>
      </c>
      <c r="CQ13" s="9">
        <f t="shared" si="45"/>
        <v>0</v>
      </c>
      <c r="CR13" s="4">
        <v>0</v>
      </c>
      <c r="CS13" s="9">
        <f t="shared" si="46"/>
        <v>0</v>
      </c>
      <c r="CT13" s="4">
        <v>0</v>
      </c>
      <c r="CU13" s="9">
        <f t="shared" si="47"/>
        <v>0</v>
      </c>
      <c r="CV13" s="4">
        <v>0</v>
      </c>
      <c r="CW13" s="9">
        <f t="shared" si="48"/>
        <v>0</v>
      </c>
      <c r="CX13" s="4">
        <v>0</v>
      </c>
      <c r="CY13" s="9">
        <f t="shared" si="49"/>
        <v>0</v>
      </c>
      <c r="CZ13" s="4">
        <v>0</v>
      </c>
      <c r="DA13" s="9">
        <f t="shared" si="50"/>
        <v>0</v>
      </c>
      <c r="DB13" s="4">
        <v>0</v>
      </c>
      <c r="DC13" s="9">
        <f t="shared" si="51"/>
        <v>0</v>
      </c>
      <c r="DD13" s="4">
        <v>0</v>
      </c>
      <c r="DE13" s="9">
        <f t="shared" si="52"/>
        <v>0</v>
      </c>
      <c r="DF13" s="4">
        <v>0</v>
      </c>
      <c r="DG13" s="9">
        <f t="shared" si="53"/>
        <v>0</v>
      </c>
      <c r="DH13" s="4">
        <v>0</v>
      </c>
      <c r="DI13" s="9">
        <f t="shared" si="54"/>
        <v>0</v>
      </c>
      <c r="DJ13" s="4">
        <v>0</v>
      </c>
      <c r="DK13" s="9">
        <f t="shared" si="55"/>
        <v>0</v>
      </c>
      <c r="DL13" s="4">
        <v>0</v>
      </c>
      <c r="DM13" s="9">
        <f t="shared" si="56"/>
        <v>0</v>
      </c>
      <c r="DN13" s="4">
        <v>0</v>
      </c>
      <c r="DO13" s="9">
        <f t="shared" si="57"/>
        <v>0</v>
      </c>
      <c r="DP13" s="4">
        <v>0</v>
      </c>
      <c r="DQ13" s="9">
        <f t="shared" si="58"/>
        <v>0</v>
      </c>
      <c r="DR13" s="4">
        <v>0</v>
      </c>
      <c r="DS13" s="9">
        <f t="shared" si="59"/>
        <v>0</v>
      </c>
      <c r="DT13" s="4">
        <v>0</v>
      </c>
      <c r="DU13" s="9">
        <f t="shared" si="60"/>
        <v>0</v>
      </c>
      <c r="DV13" s="4">
        <v>0</v>
      </c>
      <c r="DW13" s="9">
        <f t="shared" si="61"/>
        <v>0</v>
      </c>
      <c r="DX13" s="4">
        <v>0</v>
      </c>
      <c r="DY13" s="9">
        <f t="shared" si="62"/>
        <v>0</v>
      </c>
      <c r="DZ13" s="4">
        <v>0</v>
      </c>
      <c r="EA13" s="9">
        <f t="shared" si="63"/>
        <v>0</v>
      </c>
      <c r="EB13" s="4">
        <v>0</v>
      </c>
      <c r="EC13" s="9">
        <f t="shared" si="64"/>
        <v>0</v>
      </c>
      <c r="ED13" s="4">
        <v>0</v>
      </c>
      <c r="EE13" s="9">
        <f t="shared" si="65"/>
        <v>0</v>
      </c>
      <c r="EF13" s="4">
        <v>0</v>
      </c>
      <c r="EG13" s="9">
        <f t="shared" si="66"/>
        <v>0</v>
      </c>
      <c r="EH13" s="4">
        <v>0</v>
      </c>
      <c r="EI13" s="9">
        <f t="shared" si="67"/>
        <v>0</v>
      </c>
      <c r="EJ13" s="4">
        <v>0</v>
      </c>
      <c r="EK13" s="9">
        <f t="shared" si="68"/>
        <v>0</v>
      </c>
      <c r="EL13" s="4">
        <v>0</v>
      </c>
      <c r="EM13" s="9">
        <f t="shared" si="69"/>
        <v>0</v>
      </c>
      <c r="EN13" s="4">
        <v>0</v>
      </c>
      <c r="EO13" s="9">
        <f t="shared" si="70"/>
        <v>0</v>
      </c>
      <c r="EP13" s="4">
        <v>0</v>
      </c>
      <c r="EQ13" s="9">
        <f t="shared" si="71"/>
        <v>0</v>
      </c>
      <c r="ER13" s="4">
        <v>0</v>
      </c>
      <c r="ES13" s="9">
        <f t="shared" si="72"/>
        <v>0</v>
      </c>
      <c r="ET13" s="4">
        <v>0</v>
      </c>
      <c r="EU13" s="9">
        <f t="shared" si="73"/>
        <v>0</v>
      </c>
      <c r="EV13" s="4">
        <v>0</v>
      </c>
      <c r="EW13" s="9">
        <f t="shared" si="74"/>
        <v>0</v>
      </c>
      <c r="EX13" s="4">
        <v>0</v>
      </c>
      <c r="EY13" s="9">
        <f t="shared" si="75"/>
        <v>0</v>
      </c>
      <c r="EZ13" s="4">
        <v>0</v>
      </c>
      <c r="FA13" s="9">
        <f t="shared" si="76"/>
        <v>0</v>
      </c>
      <c r="FB13" s="4">
        <v>0</v>
      </c>
      <c r="FC13" s="9">
        <f t="shared" si="77"/>
        <v>0</v>
      </c>
      <c r="FD13" s="4">
        <v>0</v>
      </c>
      <c r="FE13" s="9">
        <f t="shared" si="78"/>
        <v>0</v>
      </c>
      <c r="FF13" s="4">
        <v>0</v>
      </c>
      <c r="FG13" s="9">
        <f t="shared" si="79"/>
        <v>0</v>
      </c>
      <c r="FH13" s="4">
        <v>0</v>
      </c>
      <c r="FI13" s="9">
        <f t="shared" si="80"/>
        <v>0</v>
      </c>
      <c r="FJ13" s="4">
        <v>0</v>
      </c>
      <c r="FK13" s="9">
        <f t="shared" si="81"/>
        <v>0</v>
      </c>
      <c r="FL13" s="4">
        <v>0</v>
      </c>
      <c r="FM13" s="9">
        <f t="shared" si="82"/>
        <v>0</v>
      </c>
      <c r="FN13" s="4">
        <v>0</v>
      </c>
      <c r="FO13" s="9">
        <f t="shared" si="83"/>
        <v>0</v>
      </c>
      <c r="FP13" s="4">
        <v>0</v>
      </c>
      <c r="FQ13" s="9">
        <f t="shared" si="84"/>
        <v>0</v>
      </c>
      <c r="FR13" s="4">
        <v>0</v>
      </c>
      <c r="FS13" s="9">
        <f t="shared" si="85"/>
        <v>0</v>
      </c>
      <c r="FT13" s="4">
        <v>0</v>
      </c>
      <c r="FU13" s="9">
        <f t="shared" si="86"/>
        <v>0</v>
      </c>
      <c r="FV13" s="4">
        <v>0</v>
      </c>
      <c r="FW13" s="9">
        <f t="shared" si="87"/>
        <v>0</v>
      </c>
      <c r="FX13" s="4">
        <v>0</v>
      </c>
      <c r="FY13" s="9">
        <f t="shared" si="88"/>
        <v>0</v>
      </c>
      <c r="FZ13" s="4">
        <v>0</v>
      </c>
      <c r="GA13" s="9">
        <f t="shared" si="89"/>
        <v>0</v>
      </c>
    </row>
    <row r="14" spans="1:183" ht="36.950000000000003" customHeight="1">
      <c r="A14" s="111"/>
      <c r="B14" s="114"/>
      <c r="C14" s="102" t="s">
        <v>8</v>
      </c>
      <c r="D14" s="102"/>
      <c r="E14" s="102"/>
      <c r="F14" s="102"/>
      <c r="G14" s="102"/>
      <c r="H14" s="102"/>
      <c r="I14" s="102"/>
      <c r="J14" s="102"/>
      <c r="K14" s="103"/>
      <c r="L14" s="4">
        <v>4036500</v>
      </c>
      <c r="M14" s="9">
        <f t="shared" si="4"/>
        <v>48.820152801113828</v>
      </c>
      <c r="N14" s="4">
        <v>4036500</v>
      </c>
      <c r="O14" s="9">
        <f t="shared" si="5"/>
        <v>48.820152801113828</v>
      </c>
      <c r="P14" s="4">
        <v>4036500</v>
      </c>
      <c r="Q14" s="9">
        <f t="shared" si="6"/>
        <v>48.820152801113828</v>
      </c>
      <c r="R14" s="4">
        <v>4036500</v>
      </c>
      <c r="S14" s="9">
        <f t="shared" si="7"/>
        <v>48.820152801113828</v>
      </c>
      <c r="T14" s="4">
        <v>4036500</v>
      </c>
      <c r="U14" s="9">
        <f t="shared" si="8"/>
        <v>48.820152801113828</v>
      </c>
      <c r="V14" s="4">
        <v>4036500</v>
      </c>
      <c r="W14" s="9">
        <f t="shared" si="9"/>
        <v>48.820152801113828</v>
      </c>
      <c r="X14" s="4">
        <v>4036500</v>
      </c>
      <c r="Y14" s="9">
        <f t="shared" si="10"/>
        <v>48.820152801113828</v>
      </c>
      <c r="Z14" s="4">
        <v>4036500</v>
      </c>
      <c r="AA14" s="9">
        <f t="shared" si="11"/>
        <v>48.820152801113828</v>
      </c>
      <c r="AB14" s="4">
        <v>4036500</v>
      </c>
      <c r="AC14" s="9">
        <f t="shared" si="12"/>
        <v>48.820152801113828</v>
      </c>
      <c r="AD14" s="4">
        <v>4036500</v>
      </c>
      <c r="AE14" s="9">
        <f t="shared" si="13"/>
        <v>48.820152801113828</v>
      </c>
      <c r="AF14" s="4">
        <v>4036500</v>
      </c>
      <c r="AG14" s="9">
        <f t="shared" si="14"/>
        <v>48.820152801113828</v>
      </c>
      <c r="AH14" s="4">
        <v>4036500</v>
      </c>
      <c r="AI14" s="9">
        <f t="shared" si="15"/>
        <v>48.820152801113828</v>
      </c>
      <c r="AJ14" s="4">
        <v>4036500</v>
      </c>
      <c r="AK14" s="9">
        <f t="shared" si="16"/>
        <v>48.820152801113828</v>
      </c>
      <c r="AL14" s="4">
        <v>4036500</v>
      </c>
      <c r="AM14" s="9">
        <f t="shared" si="17"/>
        <v>48.820152801113828</v>
      </c>
      <c r="AN14" s="4">
        <v>4036500</v>
      </c>
      <c r="AO14" s="9">
        <f t="shared" si="18"/>
        <v>48.820152801113828</v>
      </c>
      <c r="AP14" s="4">
        <v>4036500</v>
      </c>
      <c r="AQ14" s="9">
        <f t="shared" si="19"/>
        <v>48.820152801113828</v>
      </c>
      <c r="AR14" s="4">
        <v>4036500</v>
      </c>
      <c r="AS14" s="9">
        <f t="shared" si="20"/>
        <v>48.820152801113828</v>
      </c>
      <c r="AT14" s="4">
        <v>4036500</v>
      </c>
      <c r="AU14" s="9">
        <f t="shared" si="21"/>
        <v>48.820152801113828</v>
      </c>
      <c r="AV14" s="4">
        <v>4036500</v>
      </c>
      <c r="AW14" s="9">
        <f t="shared" si="22"/>
        <v>48.820152801113828</v>
      </c>
      <c r="AX14" s="4">
        <v>4036500</v>
      </c>
      <c r="AY14" s="9">
        <f t="shared" si="23"/>
        <v>48.820152801113828</v>
      </c>
      <c r="AZ14" s="4">
        <v>4036500</v>
      </c>
      <c r="BA14" s="9">
        <f t="shared" si="24"/>
        <v>48.820152801113828</v>
      </c>
      <c r="BB14" s="4">
        <v>4036500</v>
      </c>
      <c r="BC14" s="9">
        <f t="shared" si="25"/>
        <v>48.820152801113828</v>
      </c>
      <c r="BD14" s="4">
        <v>4036500</v>
      </c>
      <c r="BE14" s="9">
        <f t="shared" si="26"/>
        <v>48.820152801113828</v>
      </c>
      <c r="BF14" s="4">
        <v>4036500</v>
      </c>
      <c r="BG14" s="9">
        <f t="shared" si="27"/>
        <v>48.820152801113828</v>
      </c>
      <c r="BH14" s="4">
        <v>4036500</v>
      </c>
      <c r="BI14" s="9">
        <f t="shared" si="28"/>
        <v>48.820152801113828</v>
      </c>
      <c r="BJ14" s="4">
        <v>4036500</v>
      </c>
      <c r="BK14" s="9">
        <f t="shared" si="29"/>
        <v>48.820152801113828</v>
      </c>
      <c r="BL14" s="4">
        <v>4036500</v>
      </c>
      <c r="BM14" s="9">
        <f t="shared" si="30"/>
        <v>48.820152801113828</v>
      </c>
      <c r="BN14" s="4">
        <v>4036500</v>
      </c>
      <c r="BO14" s="9">
        <f t="shared" si="31"/>
        <v>48.820152801113828</v>
      </c>
      <c r="BP14" s="4">
        <v>4036500</v>
      </c>
      <c r="BQ14" s="9">
        <f t="shared" si="32"/>
        <v>48.820152801113828</v>
      </c>
      <c r="BR14" s="4">
        <v>4036500</v>
      </c>
      <c r="BS14" s="9">
        <f t="shared" si="33"/>
        <v>48.820152801113828</v>
      </c>
      <c r="BT14" s="4">
        <v>4036500</v>
      </c>
      <c r="BU14" s="9">
        <f t="shared" si="34"/>
        <v>48.820152801113828</v>
      </c>
      <c r="BV14" s="4">
        <v>4036500</v>
      </c>
      <c r="BW14" s="9">
        <f t="shared" si="35"/>
        <v>48.820152801113828</v>
      </c>
      <c r="BX14" s="4">
        <v>4036500</v>
      </c>
      <c r="BY14" s="9">
        <f t="shared" si="36"/>
        <v>48.820152801113828</v>
      </c>
      <c r="BZ14" s="4">
        <v>4036500</v>
      </c>
      <c r="CA14" s="9">
        <f t="shared" si="37"/>
        <v>48.820152801113828</v>
      </c>
      <c r="CB14" s="4">
        <v>4036500</v>
      </c>
      <c r="CC14" s="9">
        <f t="shared" si="38"/>
        <v>48.820152801113828</v>
      </c>
      <c r="CD14" s="4">
        <v>4036500</v>
      </c>
      <c r="CE14" s="9">
        <f t="shared" si="39"/>
        <v>48.820152801113828</v>
      </c>
      <c r="CF14" s="4">
        <v>4036500</v>
      </c>
      <c r="CG14" s="9">
        <f t="shared" si="40"/>
        <v>48.820152801113828</v>
      </c>
      <c r="CH14" s="4">
        <v>4036500</v>
      </c>
      <c r="CI14" s="9">
        <f t="shared" si="41"/>
        <v>48.820152801113828</v>
      </c>
      <c r="CJ14" s="4">
        <v>4036500</v>
      </c>
      <c r="CK14" s="9">
        <f t="shared" si="42"/>
        <v>48.820152801113828</v>
      </c>
      <c r="CL14" s="4">
        <v>4036500</v>
      </c>
      <c r="CM14" s="9">
        <f t="shared" si="43"/>
        <v>48.820152801113828</v>
      </c>
      <c r="CN14" s="4">
        <v>4036500</v>
      </c>
      <c r="CO14" s="9">
        <f t="shared" si="44"/>
        <v>48.820152801113828</v>
      </c>
      <c r="CP14" s="4">
        <v>4036500</v>
      </c>
      <c r="CQ14" s="9">
        <f t="shared" si="45"/>
        <v>48.820152801113828</v>
      </c>
      <c r="CR14" s="4">
        <v>4036500</v>
      </c>
      <c r="CS14" s="9">
        <f t="shared" si="46"/>
        <v>48.820152801113828</v>
      </c>
      <c r="CT14" s="4">
        <v>4036500</v>
      </c>
      <c r="CU14" s="9">
        <f t="shared" si="47"/>
        <v>48.820152801113828</v>
      </c>
      <c r="CV14" s="4">
        <v>4036500</v>
      </c>
      <c r="CW14" s="9">
        <f t="shared" si="48"/>
        <v>48.820152801113828</v>
      </c>
      <c r="CX14" s="4">
        <v>4036500</v>
      </c>
      <c r="CY14" s="9">
        <f t="shared" si="49"/>
        <v>48.820152801113828</v>
      </c>
      <c r="CZ14" s="4">
        <v>4036500</v>
      </c>
      <c r="DA14" s="9">
        <f t="shared" si="50"/>
        <v>48.820152801113828</v>
      </c>
      <c r="DB14" s="4">
        <v>4036500</v>
      </c>
      <c r="DC14" s="9">
        <f t="shared" si="51"/>
        <v>48.820152801113828</v>
      </c>
      <c r="DD14" s="4">
        <v>4036500</v>
      </c>
      <c r="DE14" s="9">
        <f t="shared" si="52"/>
        <v>48.820152801113828</v>
      </c>
      <c r="DF14" s="4">
        <v>4036500</v>
      </c>
      <c r="DG14" s="9">
        <f t="shared" si="53"/>
        <v>48.820152801113828</v>
      </c>
      <c r="DH14" s="4">
        <v>4036500</v>
      </c>
      <c r="DI14" s="9">
        <f t="shared" si="54"/>
        <v>48.820152801113828</v>
      </c>
      <c r="DJ14" s="4">
        <v>4036500</v>
      </c>
      <c r="DK14" s="9">
        <f t="shared" si="55"/>
        <v>48.820152801113828</v>
      </c>
      <c r="DL14" s="4">
        <v>4036500</v>
      </c>
      <c r="DM14" s="9">
        <f t="shared" si="56"/>
        <v>48.820152801113828</v>
      </c>
      <c r="DN14" s="4">
        <v>4036500</v>
      </c>
      <c r="DO14" s="9">
        <f t="shared" si="57"/>
        <v>48.820152801113828</v>
      </c>
      <c r="DP14" s="4">
        <v>4036500</v>
      </c>
      <c r="DQ14" s="9">
        <f t="shared" si="58"/>
        <v>48.820152801113828</v>
      </c>
      <c r="DR14" s="4">
        <v>4950000</v>
      </c>
      <c r="DS14" s="9">
        <f t="shared" si="59"/>
        <v>59.868637771711498</v>
      </c>
      <c r="DT14" s="4">
        <v>4950000</v>
      </c>
      <c r="DU14" s="9">
        <f t="shared" si="60"/>
        <v>59.868637771711498</v>
      </c>
      <c r="DV14" s="4">
        <v>4950000</v>
      </c>
      <c r="DW14" s="9">
        <f t="shared" si="61"/>
        <v>59.868637771711498</v>
      </c>
      <c r="DX14" s="4">
        <v>4950000</v>
      </c>
      <c r="DY14" s="9">
        <f t="shared" si="62"/>
        <v>59.868637771711498</v>
      </c>
      <c r="DZ14" s="4">
        <v>4950000</v>
      </c>
      <c r="EA14" s="9">
        <f t="shared" si="63"/>
        <v>59.868637771711498</v>
      </c>
      <c r="EB14" s="4">
        <v>4950000</v>
      </c>
      <c r="EC14" s="9">
        <f t="shared" si="64"/>
        <v>59.868637771711498</v>
      </c>
      <c r="ED14" s="4">
        <v>4950000</v>
      </c>
      <c r="EE14" s="9">
        <f t="shared" si="65"/>
        <v>59.868637771711498</v>
      </c>
      <c r="EF14" s="4">
        <v>4950000</v>
      </c>
      <c r="EG14" s="9">
        <f t="shared" si="66"/>
        <v>59.868637771711498</v>
      </c>
      <c r="EH14" s="4">
        <v>4950000</v>
      </c>
      <c r="EI14" s="9">
        <f t="shared" si="67"/>
        <v>59.868637771711498</v>
      </c>
      <c r="EJ14" s="4">
        <v>4950000</v>
      </c>
      <c r="EK14" s="9">
        <f t="shared" si="68"/>
        <v>59.868637771711498</v>
      </c>
      <c r="EL14" s="4">
        <v>4950000</v>
      </c>
      <c r="EM14" s="9">
        <f t="shared" si="69"/>
        <v>59.868637771711498</v>
      </c>
      <c r="EN14" s="4">
        <v>4950000</v>
      </c>
      <c r="EO14" s="9">
        <f t="shared" si="70"/>
        <v>59.868637771711498</v>
      </c>
      <c r="EP14" s="4">
        <v>4950000</v>
      </c>
      <c r="EQ14" s="9">
        <f t="shared" si="71"/>
        <v>59.868637771711498</v>
      </c>
      <c r="ER14" s="4">
        <v>4950000</v>
      </c>
      <c r="ES14" s="9">
        <f t="shared" si="72"/>
        <v>59.868637771711498</v>
      </c>
      <c r="ET14" s="4">
        <v>4950000</v>
      </c>
      <c r="EU14" s="9">
        <f t="shared" si="73"/>
        <v>59.868637771711498</v>
      </c>
      <c r="EV14" s="4">
        <v>4950000</v>
      </c>
      <c r="EW14" s="9">
        <f t="shared" si="74"/>
        <v>59.868637771711498</v>
      </c>
      <c r="EX14" s="4">
        <v>4950000</v>
      </c>
      <c r="EY14" s="9">
        <f t="shared" si="75"/>
        <v>59.868637771711498</v>
      </c>
      <c r="EZ14" s="4">
        <v>4950000</v>
      </c>
      <c r="FA14" s="9">
        <f t="shared" si="76"/>
        <v>59.868637771711498</v>
      </c>
      <c r="FB14" s="4">
        <v>4950000</v>
      </c>
      <c r="FC14" s="9">
        <f t="shared" si="77"/>
        <v>59.868637771711498</v>
      </c>
      <c r="FD14" s="4">
        <v>4950000</v>
      </c>
      <c r="FE14" s="9">
        <f t="shared" si="78"/>
        <v>59.868637771711498</v>
      </c>
      <c r="FF14" s="4">
        <v>4950000</v>
      </c>
      <c r="FG14" s="9">
        <f t="shared" si="79"/>
        <v>59.868637771711498</v>
      </c>
      <c r="FH14" s="4">
        <v>4950000</v>
      </c>
      <c r="FI14" s="9">
        <f t="shared" si="80"/>
        <v>59.868637771711498</v>
      </c>
      <c r="FJ14" s="4">
        <v>4950000</v>
      </c>
      <c r="FK14" s="9">
        <f t="shared" si="81"/>
        <v>59.868637771711498</v>
      </c>
      <c r="FL14" s="4">
        <v>4950000</v>
      </c>
      <c r="FM14" s="9">
        <f t="shared" si="82"/>
        <v>59.868637771711498</v>
      </c>
      <c r="FN14" s="4">
        <v>4950000</v>
      </c>
      <c r="FO14" s="9">
        <f t="shared" si="83"/>
        <v>59.868637771711498</v>
      </c>
      <c r="FP14" s="4">
        <v>4950000</v>
      </c>
      <c r="FQ14" s="9">
        <f t="shared" si="84"/>
        <v>59.868637771711498</v>
      </c>
      <c r="FR14" s="4">
        <v>4950000</v>
      </c>
      <c r="FS14" s="9">
        <f t="shared" si="85"/>
        <v>59.868637771711498</v>
      </c>
      <c r="FT14" s="4">
        <v>4950000</v>
      </c>
      <c r="FU14" s="9">
        <f t="shared" si="86"/>
        <v>59.868637771711498</v>
      </c>
      <c r="FV14" s="4">
        <v>4950000</v>
      </c>
      <c r="FW14" s="9">
        <f t="shared" si="87"/>
        <v>59.868637771711498</v>
      </c>
      <c r="FX14" s="4">
        <v>4950000</v>
      </c>
      <c r="FY14" s="9">
        <f t="shared" si="88"/>
        <v>59.868637771711498</v>
      </c>
      <c r="FZ14" s="4">
        <v>4950000</v>
      </c>
      <c r="GA14" s="9">
        <f t="shared" si="89"/>
        <v>59.868637771711498</v>
      </c>
    </row>
    <row r="15" spans="1:183" ht="36.950000000000003" customHeight="1">
      <c r="A15" s="111"/>
      <c r="B15" s="114"/>
      <c r="C15" s="102" t="s">
        <v>9</v>
      </c>
      <c r="D15" s="102"/>
      <c r="E15" s="102"/>
      <c r="F15" s="102"/>
      <c r="G15" s="102"/>
      <c r="H15" s="102"/>
      <c r="I15" s="102"/>
      <c r="J15" s="102"/>
      <c r="K15" s="103"/>
      <c r="L15" s="4">
        <v>10950500</v>
      </c>
      <c r="M15" s="9">
        <f t="shared" si="4"/>
        <v>132.44273089275288</v>
      </c>
      <c r="N15" s="4">
        <v>10950500</v>
      </c>
      <c r="O15" s="9">
        <f t="shared" si="5"/>
        <v>132.44273089275288</v>
      </c>
      <c r="P15" s="4">
        <v>10950500</v>
      </c>
      <c r="Q15" s="9">
        <f t="shared" si="6"/>
        <v>132.44273089275288</v>
      </c>
      <c r="R15" s="4">
        <v>10950500</v>
      </c>
      <c r="S15" s="9">
        <f t="shared" si="7"/>
        <v>132.44273089275288</v>
      </c>
      <c r="T15" s="4">
        <v>10950500</v>
      </c>
      <c r="U15" s="9">
        <f t="shared" si="8"/>
        <v>132.44273089275288</v>
      </c>
      <c r="V15" s="4">
        <v>10950500</v>
      </c>
      <c r="W15" s="9">
        <f t="shared" si="9"/>
        <v>132.44273089275288</v>
      </c>
      <c r="X15" s="4">
        <v>10950500</v>
      </c>
      <c r="Y15" s="9">
        <f t="shared" si="10"/>
        <v>132.44273089275288</v>
      </c>
      <c r="Z15" s="4">
        <v>10950500</v>
      </c>
      <c r="AA15" s="9">
        <f t="shared" si="11"/>
        <v>132.44273089275288</v>
      </c>
      <c r="AB15" s="4">
        <v>10950500</v>
      </c>
      <c r="AC15" s="9">
        <f t="shared" si="12"/>
        <v>132.44273089275288</v>
      </c>
      <c r="AD15" s="4">
        <v>10950500</v>
      </c>
      <c r="AE15" s="9">
        <f t="shared" si="13"/>
        <v>132.44273089275288</v>
      </c>
      <c r="AF15" s="4">
        <v>10950500</v>
      </c>
      <c r="AG15" s="9">
        <f t="shared" si="14"/>
        <v>132.44273089275288</v>
      </c>
      <c r="AH15" s="4">
        <v>10950500</v>
      </c>
      <c r="AI15" s="9">
        <f t="shared" si="15"/>
        <v>132.44273089275288</v>
      </c>
      <c r="AJ15" s="4">
        <v>10950500</v>
      </c>
      <c r="AK15" s="9">
        <f t="shared" si="16"/>
        <v>132.44273089275288</v>
      </c>
      <c r="AL15" s="4">
        <v>10950500</v>
      </c>
      <c r="AM15" s="9">
        <f t="shared" si="17"/>
        <v>132.44273089275288</v>
      </c>
      <c r="AN15" s="4">
        <v>10950500</v>
      </c>
      <c r="AO15" s="9">
        <f t="shared" si="18"/>
        <v>132.44273089275288</v>
      </c>
      <c r="AP15" s="4">
        <v>10950500</v>
      </c>
      <c r="AQ15" s="9">
        <f t="shared" si="19"/>
        <v>132.44273089275288</v>
      </c>
      <c r="AR15" s="4">
        <v>10950500</v>
      </c>
      <c r="AS15" s="9">
        <f t="shared" si="20"/>
        <v>132.44273089275288</v>
      </c>
      <c r="AT15" s="4">
        <v>10950500</v>
      </c>
      <c r="AU15" s="9">
        <f t="shared" si="21"/>
        <v>132.44273089275288</v>
      </c>
      <c r="AV15" s="4">
        <v>10950500</v>
      </c>
      <c r="AW15" s="9">
        <f t="shared" si="22"/>
        <v>132.44273089275288</v>
      </c>
      <c r="AX15" s="4">
        <v>10950500</v>
      </c>
      <c r="AY15" s="9">
        <f t="shared" si="23"/>
        <v>132.44273089275288</v>
      </c>
      <c r="AZ15" s="4">
        <v>10950500</v>
      </c>
      <c r="BA15" s="9">
        <f t="shared" si="24"/>
        <v>132.44273089275288</v>
      </c>
      <c r="BB15" s="4">
        <v>10950500</v>
      </c>
      <c r="BC15" s="9">
        <f t="shared" si="25"/>
        <v>132.44273089275288</v>
      </c>
      <c r="BD15" s="4">
        <v>10950500</v>
      </c>
      <c r="BE15" s="9">
        <f t="shared" si="26"/>
        <v>132.44273089275288</v>
      </c>
      <c r="BF15" s="4">
        <v>10950500</v>
      </c>
      <c r="BG15" s="9">
        <f t="shared" si="27"/>
        <v>132.44273089275288</v>
      </c>
      <c r="BH15" s="4">
        <v>10950500</v>
      </c>
      <c r="BI15" s="9">
        <f t="shared" si="28"/>
        <v>132.44273089275288</v>
      </c>
      <c r="BJ15" s="4">
        <v>10950500</v>
      </c>
      <c r="BK15" s="9">
        <f t="shared" si="29"/>
        <v>132.44273089275288</v>
      </c>
      <c r="BL15" s="4">
        <v>10950500</v>
      </c>
      <c r="BM15" s="9">
        <f t="shared" si="30"/>
        <v>132.44273089275288</v>
      </c>
      <c r="BN15" s="4">
        <v>10950500</v>
      </c>
      <c r="BO15" s="9">
        <f t="shared" si="31"/>
        <v>132.44273089275288</v>
      </c>
      <c r="BP15" s="4">
        <v>10950500</v>
      </c>
      <c r="BQ15" s="9">
        <f t="shared" si="32"/>
        <v>132.44273089275288</v>
      </c>
      <c r="BR15" s="4">
        <v>10950500</v>
      </c>
      <c r="BS15" s="9">
        <f t="shared" si="33"/>
        <v>132.44273089275288</v>
      </c>
      <c r="BT15" s="4">
        <v>10950500</v>
      </c>
      <c r="BU15" s="9">
        <f t="shared" si="34"/>
        <v>132.44273089275288</v>
      </c>
      <c r="BV15" s="4">
        <v>10950500</v>
      </c>
      <c r="BW15" s="9">
        <f t="shared" si="35"/>
        <v>132.44273089275288</v>
      </c>
      <c r="BX15" s="4">
        <v>10950500</v>
      </c>
      <c r="BY15" s="9">
        <f t="shared" si="36"/>
        <v>132.44273089275288</v>
      </c>
      <c r="BZ15" s="4">
        <v>10950500</v>
      </c>
      <c r="CA15" s="9">
        <f t="shared" si="37"/>
        <v>132.44273089275288</v>
      </c>
      <c r="CB15" s="4">
        <v>10950500</v>
      </c>
      <c r="CC15" s="9">
        <f t="shared" si="38"/>
        <v>132.44273089275288</v>
      </c>
      <c r="CD15" s="4">
        <v>10950500</v>
      </c>
      <c r="CE15" s="9">
        <f t="shared" si="39"/>
        <v>132.44273089275288</v>
      </c>
      <c r="CF15" s="4">
        <v>10950500</v>
      </c>
      <c r="CG15" s="9">
        <f t="shared" si="40"/>
        <v>132.44273089275288</v>
      </c>
      <c r="CH15" s="4">
        <v>10950500</v>
      </c>
      <c r="CI15" s="9">
        <f t="shared" si="41"/>
        <v>132.44273089275288</v>
      </c>
      <c r="CJ15" s="4">
        <v>10950500</v>
      </c>
      <c r="CK15" s="9">
        <f t="shared" si="42"/>
        <v>132.44273089275288</v>
      </c>
      <c r="CL15" s="4">
        <v>10950500</v>
      </c>
      <c r="CM15" s="9">
        <f t="shared" si="43"/>
        <v>132.44273089275288</v>
      </c>
      <c r="CN15" s="4">
        <v>10950500</v>
      </c>
      <c r="CO15" s="9">
        <f t="shared" si="44"/>
        <v>132.44273089275288</v>
      </c>
      <c r="CP15" s="4">
        <v>10950500</v>
      </c>
      <c r="CQ15" s="9">
        <f t="shared" si="45"/>
        <v>132.44273089275288</v>
      </c>
      <c r="CR15" s="4">
        <v>10950500</v>
      </c>
      <c r="CS15" s="9">
        <f t="shared" si="46"/>
        <v>132.44273089275288</v>
      </c>
      <c r="CT15" s="4">
        <v>10950500</v>
      </c>
      <c r="CU15" s="9">
        <f t="shared" si="47"/>
        <v>132.44273089275288</v>
      </c>
      <c r="CV15" s="4">
        <v>10950500</v>
      </c>
      <c r="CW15" s="9">
        <f t="shared" si="48"/>
        <v>132.44273089275288</v>
      </c>
      <c r="CX15" s="4">
        <v>10950500</v>
      </c>
      <c r="CY15" s="9">
        <f t="shared" si="49"/>
        <v>132.44273089275288</v>
      </c>
      <c r="CZ15" s="4">
        <v>10950500</v>
      </c>
      <c r="DA15" s="9">
        <f t="shared" si="50"/>
        <v>132.44273089275288</v>
      </c>
      <c r="DB15" s="4">
        <v>10950500</v>
      </c>
      <c r="DC15" s="9">
        <f t="shared" si="51"/>
        <v>132.44273089275288</v>
      </c>
      <c r="DD15" s="4">
        <v>10950500</v>
      </c>
      <c r="DE15" s="9">
        <f t="shared" si="52"/>
        <v>132.44273089275288</v>
      </c>
      <c r="DF15" s="4">
        <v>10950500</v>
      </c>
      <c r="DG15" s="9">
        <f t="shared" si="53"/>
        <v>132.44273089275288</v>
      </c>
      <c r="DH15" s="4">
        <v>9450000</v>
      </c>
      <c r="DI15" s="9">
        <f t="shared" si="54"/>
        <v>114.29467210963105</v>
      </c>
      <c r="DJ15" s="4">
        <v>9450000</v>
      </c>
      <c r="DK15" s="9">
        <f t="shared" si="55"/>
        <v>114.29467210963105</v>
      </c>
      <c r="DL15" s="4">
        <v>9450000</v>
      </c>
      <c r="DM15" s="9">
        <f t="shared" si="56"/>
        <v>114.29467210963105</v>
      </c>
      <c r="DN15" s="4">
        <v>9450000</v>
      </c>
      <c r="DO15" s="9">
        <f t="shared" si="57"/>
        <v>114.29467210963105</v>
      </c>
      <c r="DP15" s="4">
        <v>9450000</v>
      </c>
      <c r="DQ15" s="9">
        <f t="shared" si="58"/>
        <v>114.29467210963105</v>
      </c>
      <c r="DR15" s="4">
        <v>9450000</v>
      </c>
      <c r="DS15" s="9">
        <f t="shared" si="59"/>
        <v>114.29467210963105</v>
      </c>
      <c r="DT15" s="4">
        <v>9450000</v>
      </c>
      <c r="DU15" s="9">
        <f t="shared" si="60"/>
        <v>114.29467210963105</v>
      </c>
      <c r="DV15" s="4">
        <v>9450000</v>
      </c>
      <c r="DW15" s="9">
        <f t="shared" si="61"/>
        <v>114.29467210963105</v>
      </c>
      <c r="DX15" s="4">
        <v>9450000</v>
      </c>
      <c r="DY15" s="9">
        <f t="shared" si="62"/>
        <v>114.29467210963105</v>
      </c>
      <c r="DZ15" s="4">
        <v>9450000</v>
      </c>
      <c r="EA15" s="9">
        <f t="shared" si="63"/>
        <v>114.29467210963105</v>
      </c>
      <c r="EB15" s="4">
        <v>9450000</v>
      </c>
      <c r="EC15" s="9">
        <f t="shared" si="64"/>
        <v>114.29467210963105</v>
      </c>
      <c r="ED15" s="4">
        <v>10800000</v>
      </c>
      <c r="EE15" s="9">
        <f t="shared" si="65"/>
        <v>130.6224824110069</v>
      </c>
      <c r="EF15" s="4">
        <v>10800000</v>
      </c>
      <c r="EG15" s="9">
        <f t="shared" si="66"/>
        <v>130.6224824110069</v>
      </c>
      <c r="EH15" s="4">
        <v>13500000</v>
      </c>
      <c r="EI15" s="9">
        <f t="shared" si="67"/>
        <v>163.27810301375865</v>
      </c>
      <c r="EJ15" s="4">
        <v>13500000</v>
      </c>
      <c r="EK15" s="9">
        <f t="shared" si="68"/>
        <v>163.27810301375865</v>
      </c>
      <c r="EL15" s="4">
        <v>13500000</v>
      </c>
      <c r="EM15" s="9">
        <f t="shared" si="69"/>
        <v>163.27810301375865</v>
      </c>
      <c r="EN15" s="4">
        <v>13500000</v>
      </c>
      <c r="EO15" s="9">
        <f t="shared" si="70"/>
        <v>163.27810301375865</v>
      </c>
      <c r="EP15" s="4">
        <v>12150000</v>
      </c>
      <c r="EQ15" s="9">
        <f t="shared" si="71"/>
        <v>146.95029271238278</v>
      </c>
      <c r="ER15" s="4">
        <v>12150000</v>
      </c>
      <c r="ES15" s="9">
        <f t="shared" si="72"/>
        <v>146.95029271238278</v>
      </c>
      <c r="ET15" s="4">
        <v>12150000</v>
      </c>
      <c r="EU15" s="9">
        <f t="shared" si="73"/>
        <v>146.95029271238278</v>
      </c>
      <c r="EV15" s="4">
        <v>12150000</v>
      </c>
      <c r="EW15" s="9">
        <f t="shared" si="74"/>
        <v>146.95029271238278</v>
      </c>
      <c r="EX15" s="4">
        <v>12150000</v>
      </c>
      <c r="EY15" s="9">
        <f t="shared" si="75"/>
        <v>146.95029271238278</v>
      </c>
      <c r="EZ15" s="4">
        <v>12150000</v>
      </c>
      <c r="FA15" s="9">
        <f t="shared" si="76"/>
        <v>146.95029271238278</v>
      </c>
      <c r="FB15" s="4">
        <v>12150000</v>
      </c>
      <c r="FC15" s="9">
        <f t="shared" si="77"/>
        <v>146.95029271238278</v>
      </c>
      <c r="FD15" s="4">
        <v>12150000</v>
      </c>
      <c r="FE15" s="9">
        <f t="shared" si="78"/>
        <v>146.95029271238278</v>
      </c>
      <c r="FF15" s="4">
        <v>12150000</v>
      </c>
      <c r="FG15" s="9">
        <f t="shared" si="79"/>
        <v>146.95029271238278</v>
      </c>
      <c r="FH15" s="4">
        <v>12150000</v>
      </c>
      <c r="FI15" s="9">
        <f t="shared" si="80"/>
        <v>146.95029271238278</v>
      </c>
      <c r="FJ15" s="4">
        <v>12150000</v>
      </c>
      <c r="FK15" s="9">
        <f t="shared" si="81"/>
        <v>146.95029271238278</v>
      </c>
      <c r="FL15" s="4">
        <v>12150000</v>
      </c>
      <c r="FM15" s="9">
        <f t="shared" si="82"/>
        <v>146.95029271238278</v>
      </c>
      <c r="FN15" s="4">
        <v>12150000</v>
      </c>
      <c r="FO15" s="9">
        <f t="shared" si="83"/>
        <v>146.95029271238278</v>
      </c>
      <c r="FP15" s="4">
        <v>12150000</v>
      </c>
      <c r="FQ15" s="9">
        <f t="shared" si="84"/>
        <v>146.95029271238278</v>
      </c>
      <c r="FR15" s="4">
        <v>12150000</v>
      </c>
      <c r="FS15" s="9">
        <f t="shared" si="85"/>
        <v>146.95029271238278</v>
      </c>
      <c r="FT15" s="4">
        <v>12150000</v>
      </c>
      <c r="FU15" s="9">
        <f t="shared" si="86"/>
        <v>146.95029271238278</v>
      </c>
      <c r="FV15" s="4">
        <v>12150000</v>
      </c>
      <c r="FW15" s="9">
        <f t="shared" si="87"/>
        <v>146.95029271238278</v>
      </c>
      <c r="FX15" s="4">
        <v>12150000</v>
      </c>
      <c r="FY15" s="9">
        <f t="shared" si="88"/>
        <v>146.95029271238278</v>
      </c>
      <c r="FZ15" s="4">
        <v>12150000</v>
      </c>
      <c r="GA15" s="9">
        <f t="shared" si="89"/>
        <v>146.95029271238278</v>
      </c>
    </row>
    <row r="16" spans="1:183" ht="36.950000000000003" customHeight="1">
      <c r="A16" s="111"/>
      <c r="B16" s="114"/>
      <c r="C16" s="102" t="s">
        <v>10</v>
      </c>
      <c r="D16" s="102"/>
      <c r="E16" s="102"/>
      <c r="F16" s="102"/>
      <c r="G16" s="102"/>
      <c r="H16" s="102"/>
      <c r="I16" s="102"/>
      <c r="J16" s="102"/>
      <c r="K16" s="103"/>
      <c r="L16" s="4">
        <v>0</v>
      </c>
      <c r="M16" s="9">
        <f t="shared" si="4"/>
        <v>0</v>
      </c>
      <c r="N16" s="4">
        <v>0</v>
      </c>
      <c r="O16" s="9">
        <f t="shared" si="5"/>
        <v>0</v>
      </c>
      <c r="P16" s="4">
        <v>0</v>
      </c>
      <c r="Q16" s="9">
        <f t="shared" si="6"/>
        <v>0</v>
      </c>
      <c r="R16" s="4">
        <v>0</v>
      </c>
      <c r="S16" s="9">
        <f t="shared" si="7"/>
        <v>0</v>
      </c>
      <c r="T16" s="4">
        <v>0</v>
      </c>
      <c r="U16" s="9">
        <f t="shared" si="8"/>
        <v>0</v>
      </c>
      <c r="V16" s="4">
        <v>0</v>
      </c>
      <c r="W16" s="9">
        <f t="shared" si="9"/>
        <v>0</v>
      </c>
      <c r="X16" s="4">
        <v>0</v>
      </c>
      <c r="Y16" s="9">
        <f t="shared" si="10"/>
        <v>0</v>
      </c>
      <c r="Z16" s="4">
        <v>0</v>
      </c>
      <c r="AA16" s="9">
        <f t="shared" si="11"/>
        <v>0</v>
      </c>
      <c r="AB16" s="4">
        <v>0</v>
      </c>
      <c r="AC16" s="9">
        <f t="shared" si="12"/>
        <v>0</v>
      </c>
      <c r="AD16" s="4">
        <v>0</v>
      </c>
      <c r="AE16" s="9">
        <f t="shared" si="13"/>
        <v>0</v>
      </c>
      <c r="AF16" s="4">
        <v>0</v>
      </c>
      <c r="AG16" s="9">
        <f t="shared" si="14"/>
        <v>0</v>
      </c>
      <c r="AH16" s="4">
        <v>0</v>
      </c>
      <c r="AI16" s="9">
        <f t="shared" si="15"/>
        <v>0</v>
      </c>
      <c r="AJ16" s="4">
        <v>0</v>
      </c>
      <c r="AK16" s="9">
        <f t="shared" si="16"/>
        <v>0</v>
      </c>
      <c r="AL16" s="4">
        <v>0</v>
      </c>
      <c r="AM16" s="9">
        <f t="shared" si="17"/>
        <v>0</v>
      </c>
      <c r="AN16" s="4">
        <v>0</v>
      </c>
      <c r="AO16" s="9">
        <f t="shared" si="18"/>
        <v>0</v>
      </c>
      <c r="AP16" s="4">
        <v>0</v>
      </c>
      <c r="AQ16" s="9">
        <f t="shared" si="19"/>
        <v>0</v>
      </c>
      <c r="AR16" s="4">
        <v>0</v>
      </c>
      <c r="AS16" s="9">
        <f t="shared" si="20"/>
        <v>0</v>
      </c>
      <c r="AT16" s="4">
        <v>0</v>
      </c>
      <c r="AU16" s="9">
        <f t="shared" si="21"/>
        <v>0</v>
      </c>
      <c r="AV16" s="4">
        <v>0</v>
      </c>
      <c r="AW16" s="9">
        <f t="shared" si="22"/>
        <v>0</v>
      </c>
      <c r="AX16" s="4">
        <v>0</v>
      </c>
      <c r="AY16" s="9">
        <f t="shared" si="23"/>
        <v>0</v>
      </c>
      <c r="AZ16" s="4">
        <v>0</v>
      </c>
      <c r="BA16" s="9">
        <f t="shared" si="24"/>
        <v>0</v>
      </c>
      <c r="BB16" s="4">
        <v>0</v>
      </c>
      <c r="BC16" s="9">
        <f t="shared" si="25"/>
        <v>0</v>
      </c>
      <c r="BD16" s="4">
        <v>0</v>
      </c>
      <c r="BE16" s="9">
        <f t="shared" si="26"/>
        <v>0</v>
      </c>
      <c r="BF16" s="4">
        <v>0</v>
      </c>
      <c r="BG16" s="9">
        <f t="shared" si="27"/>
        <v>0</v>
      </c>
      <c r="BH16" s="4">
        <v>0</v>
      </c>
      <c r="BI16" s="9">
        <f t="shared" si="28"/>
        <v>0</v>
      </c>
      <c r="BJ16" s="4">
        <v>0</v>
      </c>
      <c r="BK16" s="9">
        <f t="shared" si="29"/>
        <v>0</v>
      </c>
      <c r="BL16" s="4">
        <v>0</v>
      </c>
      <c r="BM16" s="9">
        <f t="shared" si="30"/>
        <v>0</v>
      </c>
      <c r="BN16" s="4">
        <v>0</v>
      </c>
      <c r="BO16" s="9">
        <f t="shared" si="31"/>
        <v>0</v>
      </c>
      <c r="BP16" s="4">
        <v>0</v>
      </c>
      <c r="BQ16" s="9">
        <f t="shared" si="32"/>
        <v>0</v>
      </c>
      <c r="BR16" s="4">
        <v>0</v>
      </c>
      <c r="BS16" s="9">
        <f t="shared" si="33"/>
        <v>0</v>
      </c>
      <c r="BT16" s="4">
        <v>0</v>
      </c>
      <c r="BU16" s="9">
        <f t="shared" si="34"/>
        <v>0</v>
      </c>
      <c r="BV16" s="4">
        <v>0</v>
      </c>
      <c r="BW16" s="9">
        <f t="shared" si="35"/>
        <v>0</v>
      </c>
      <c r="BX16" s="4">
        <v>0</v>
      </c>
      <c r="BY16" s="9">
        <f t="shared" si="36"/>
        <v>0</v>
      </c>
      <c r="BZ16" s="4">
        <v>0</v>
      </c>
      <c r="CA16" s="9">
        <f t="shared" si="37"/>
        <v>0</v>
      </c>
      <c r="CB16" s="4">
        <v>0</v>
      </c>
      <c r="CC16" s="9">
        <f t="shared" si="38"/>
        <v>0</v>
      </c>
      <c r="CD16" s="4">
        <v>0</v>
      </c>
      <c r="CE16" s="9">
        <f t="shared" si="39"/>
        <v>0</v>
      </c>
      <c r="CF16" s="4">
        <v>0</v>
      </c>
      <c r="CG16" s="9">
        <f t="shared" si="40"/>
        <v>0</v>
      </c>
      <c r="CH16" s="4">
        <v>0</v>
      </c>
      <c r="CI16" s="9">
        <f t="shared" si="41"/>
        <v>0</v>
      </c>
      <c r="CJ16" s="4">
        <v>0</v>
      </c>
      <c r="CK16" s="9">
        <f t="shared" si="42"/>
        <v>0</v>
      </c>
      <c r="CL16" s="4">
        <v>0</v>
      </c>
      <c r="CM16" s="9">
        <f t="shared" si="43"/>
        <v>0</v>
      </c>
      <c r="CN16" s="4">
        <v>0</v>
      </c>
      <c r="CO16" s="9">
        <f t="shared" si="44"/>
        <v>0</v>
      </c>
      <c r="CP16" s="4">
        <v>0</v>
      </c>
      <c r="CQ16" s="9">
        <f t="shared" si="45"/>
        <v>0</v>
      </c>
      <c r="CR16" s="4">
        <v>0</v>
      </c>
      <c r="CS16" s="9">
        <f t="shared" si="46"/>
        <v>0</v>
      </c>
      <c r="CT16" s="4">
        <v>0</v>
      </c>
      <c r="CU16" s="9">
        <f t="shared" si="47"/>
        <v>0</v>
      </c>
      <c r="CV16" s="4">
        <v>0</v>
      </c>
      <c r="CW16" s="9">
        <f t="shared" si="48"/>
        <v>0</v>
      </c>
      <c r="CX16" s="4">
        <v>0</v>
      </c>
      <c r="CY16" s="9">
        <f t="shared" si="49"/>
        <v>0</v>
      </c>
      <c r="CZ16" s="4">
        <v>0</v>
      </c>
      <c r="DA16" s="9">
        <f t="shared" si="50"/>
        <v>0</v>
      </c>
      <c r="DB16" s="4">
        <v>0</v>
      </c>
      <c r="DC16" s="9">
        <f t="shared" si="51"/>
        <v>0</v>
      </c>
      <c r="DD16" s="4">
        <v>0</v>
      </c>
      <c r="DE16" s="9">
        <f t="shared" si="52"/>
        <v>0</v>
      </c>
      <c r="DF16" s="4">
        <v>0</v>
      </c>
      <c r="DG16" s="9">
        <f t="shared" si="53"/>
        <v>0</v>
      </c>
      <c r="DH16" s="4">
        <v>0</v>
      </c>
      <c r="DI16" s="9">
        <f t="shared" si="54"/>
        <v>0</v>
      </c>
      <c r="DJ16" s="4">
        <v>0</v>
      </c>
      <c r="DK16" s="9">
        <f t="shared" si="55"/>
        <v>0</v>
      </c>
      <c r="DL16" s="4">
        <v>0</v>
      </c>
      <c r="DM16" s="9">
        <f t="shared" si="56"/>
        <v>0</v>
      </c>
      <c r="DN16" s="4">
        <v>0</v>
      </c>
      <c r="DO16" s="9">
        <f t="shared" si="57"/>
        <v>0</v>
      </c>
      <c r="DP16" s="4">
        <v>0</v>
      </c>
      <c r="DQ16" s="9">
        <f t="shared" si="58"/>
        <v>0</v>
      </c>
      <c r="DR16" s="4">
        <v>0</v>
      </c>
      <c r="DS16" s="9">
        <f t="shared" si="59"/>
        <v>0</v>
      </c>
      <c r="DT16" s="4">
        <v>0</v>
      </c>
      <c r="DU16" s="9">
        <f t="shared" si="60"/>
        <v>0</v>
      </c>
      <c r="DV16" s="4">
        <v>0</v>
      </c>
      <c r="DW16" s="9">
        <f t="shared" si="61"/>
        <v>0</v>
      </c>
      <c r="DX16" s="4">
        <v>0</v>
      </c>
      <c r="DY16" s="9">
        <f t="shared" si="62"/>
        <v>0</v>
      </c>
      <c r="DZ16" s="4">
        <v>0</v>
      </c>
      <c r="EA16" s="9">
        <f t="shared" si="63"/>
        <v>0</v>
      </c>
      <c r="EB16" s="4">
        <v>0</v>
      </c>
      <c r="EC16" s="9">
        <f t="shared" si="64"/>
        <v>0</v>
      </c>
      <c r="ED16" s="4">
        <v>0</v>
      </c>
      <c r="EE16" s="9">
        <f t="shared" si="65"/>
        <v>0</v>
      </c>
      <c r="EF16" s="4">
        <v>0</v>
      </c>
      <c r="EG16" s="9">
        <f t="shared" si="66"/>
        <v>0</v>
      </c>
      <c r="EH16" s="4">
        <v>0</v>
      </c>
      <c r="EI16" s="9">
        <f t="shared" si="67"/>
        <v>0</v>
      </c>
      <c r="EJ16" s="4">
        <v>0</v>
      </c>
      <c r="EK16" s="9">
        <f t="shared" si="68"/>
        <v>0</v>
      </c>
      <c r="EL16" s="4">
        <v>0</v>
      </c>
      <c r="EM16" s="9">
        <f t="shared" si="69"/>
        <v>0</v>
      </c>
      <c r="EN16" s="4">
        <v>0</v>
      </c>
      <c r="EO16" s="9">
        <f t="shared" si="70"/>
        <v>0</v>
      </c>
      <c r="EP16" s="4">
        <v>0</v>
      </c>
      <c r="EQ16" s="9">
        <f t="shared" si="71"/>
        <v>0</v>
      </c>
      <c r="ER16" s="4">
        <v>0</v>
      </c>
      <c r="ES16" s="9">
        <f t="shared" si="72"/>
        <v>0</v>
      </c>
      <c r="ET16" s="4">
        <v>0</v>
      </c>
      <c r="EU16" s="9">
        <f t="shared" si="73"/>
        <v>0</v>
      </c>
      <c r="EV16" s="4">
        <v>0</v>
      </c>
      <c r="EW16" s="9">
        <f t="shared" si="74"/>
        <v>0</v>
      </c>
      <c r="EX16" s="4">
        <v>0</v>
      </c>
      <c r="EY16" s="9">
        <f t="shared" si="75"/>
        <v>0</v>
      </c>
      <c r="EZ16" s="4">
        <v>0</v>
      </c>
      <c r="FA16" s="9">
        <f t="shared" si="76"/>
        <v>0</v>
      </c>
      <c r="FB16" s="4">
        <v>0</v>
      </c>
      <c r="FC16" s="9">
        <f t="shared" si="77"/>
        <v>0</v>
      </c>
      <c r="FD16" s="4">
        <v>0</v>
      </c>
      <c r="FE16" s="9">
        <f t="shared" si="78"/>
        <v>0</v>
      </c>
      <c r="FF16" s="4">
        <v>0</v>
      </c>
      <c r="FG16" s="9">
        <f t="shared" si="79"/>
        <v>0</v>
      </c>
      <c r="FH16" s="4">
        <v>0</v>
      </c>
      <c r="FI16" s="9">
        <f t="shared" si="80"/>
        <v>0</v>
      </c>
      <c r="FJ16" s="4">
        <v>0</v>
      </c>
      <c r="FK16" s="9">
        <f t="shared" si="81"/>
        <v>0</v>
      </c>
      <c r="FL16" s="4">
        <v>0</v>
      </c>
      <c r="FM16" s="9">
        <f t="shared" si="82"/>
        <v>0</v>
      </c>
      <c r="FN16" s="4">
        <v>0</v>
      </c>
      <c r="FO16" s="9">
        <f t="shared" si="83"/>
        <v>0</v>
      </c>
      <c r="FP16" s="4">
        <v>0</v>
      </c>
      <c r="FQ16" s="9">
        <f t="shared" si="84"/>
        <v>0</v>
      </c>
      <c r="FR16" s="4">
        <v>0</v>
      </c>
      <c r="FS16" s="9">
        <f t="shared" si="85"/>
        <v>0</v>
      </c>
      <c r="FT16" s="4">
        <v>0</v>
      </c>
      <c r="FU16" s="9">
        <f t="shared" si="86"/>
        <v>0</v>
      </c>
      <c r="FV16" s="4">
        <v>0</v>
      </c>
      <c r="FW16" s="9">
        <f t="shared" si="87"/>
        <v>0</v>
      </c>
      <c r="FX16" s="4">
        <v>0</v>
      </c>
      <c r="FY16" s="9">
        <f t="shared" si="88"/>
        <v>0</v>
      </c>
      <c r="FZ16" s="4">
        <v>0</v>
      </c>
      <c r="GA16" s="9">
        <f t="shared" si="89"/>
        <v>0</v>
      </c>
    </row>
    <row r="17" spans="1:183" ht="36.950000000000003" customHeight="1">
      <c r="A17" s="111"/>
      <c r="B17" s="115"/>
      <c r="C17" s="102" t="s">
        <v>11</v>
      </c>
      <c r="D17" s="102"/>
      <c r="E17" s="102"/>
      <c r="F17" s="102"/>
      <c r="G17" s="102"/>
      <c r="H17" s="102"/>
      <c r="I17" s="102"/>
      <c r="J17" s="102"/>
      <c r="K17" s="103"/>
      <c r="L17" s="4">
        <v>2700000</v>
      </c>
      <c r="M17" s="9">
        <f t="shared" si="4"/>
        <v>32.655620602751725</v>
      </c>
      <c r="N17" s="4">
        <v>2700000</v>
      </c>
      <c r="O17" s="9">
        <f t="shared" si="5"/>
        <v>32.655620602751725</v>
      </c>
      <c r="P17" s="4">
        <v>2700000</v>
      </c>
      <c r="Q17" s="9">
        <f t="shared" si="6"/>
        <v>32.655620602751725</v>
      </c>
      <c r="R17" s="4">
        <v>2700000</v>
      </c>
      <c r="S17" s="9">
        <f t="shared" si="7"/>
        <v>32.655620602751725</v>
      </c>
      <c r="T17" s="4">
        <v>2700000</v>
      </c>
      <c r="U17" s="9">
        <f t="shared" si="8"/>
        <v>32.655620602751725</v>
      </c>
      <c r="V17" s="4">
        <v>2700000</v>
      </c>
      <c r="W17" s="9">
        <f t="shared" si="9"/>
        <v>32.655620602751725</v>
      </c>
      <c r="X17" s="4">
        <v>2700000</v>
      </c>
      <c r="Y17" s="9">
        <f t="shared" si="10"/>
        <v>32.655620602751725</v>
      </c>
      <c r="Z17" s="4">
        <v>2700000</v>
      </c>
      <c r="AA17" s="9">
        <f t="shared" si="11"/>
        <v>32.655620602751725</v>
      </c>
      <c r="AB17" s="4">
        <v>2700000</v>
      </c>
      <c r="AC17" s="9">
        <f t="shared" si="12"/>
        <v>32.655620602751725</v>
      </c>
      <c r="AD17" s="4">
        <v>2700000</v>
      </c>
      <c r="AE17" s="9">
        <f t="shared" si="13"/>
        <v>32.655620602751725</v>
      </c>
      <c r="AF17" s="4">
        <v>2700000</v>
      </c>
      <c r="AG17" s="9">
        <f t="shared" si="14"/>
        <v>32.655620602751725</v>
      </c>
      <c r="AH17" s="4">
        <v>2700000</v>
      </c>
      <c r="AI17" s="9">
        <f t="shared" si="15"/>
        <v>32.655620602751725</v>
      </c>
      <c r="AJ17" s="4">
        <v>2700000</v>
      </c>
      <c r="AK17" s="9">
        <f t="shared" si="16"/>
        <v>32.655620602751725</v>
      </c>
      <c r="AL17" s="4">
        <v>2700000</v>
      </c>
      <c r="AM17" s="9">
        <f t="shared" si="17"/>
        <v>32.655620602751725</v>
      </c>
      <c r="AN17" s="4">
        <v>2700000</v>
      </c>
      <c r="AO17" s="9">
        <f t="shared" si="18"/>
        <v>32.655620602751725</v>
      </c>
      <c r="AP17" s="4">
        <v>2700000</v>
      </c>
      <c r="AQ17" s="9">
        <f t="shared" si="19"/>
        <v>32.655620602751725</v>
      </c>
      <c r="AR17" s="4">
        <v>2700000</v>
      </c>
      <c r="AS17" s="9">
        <f t="shared" si="20"/>
        <v>32.655620602751725</v>
      </c>
      <c r="AT17" s="4">
        <v>2700000</v>
      </c>
      <c r="AU17" s="9">
        <f t="shared" si="21"/>
        <v>32.655620602751725</v>
      </c>
      <c r="AV17" s="4">
        <v>2700000</v>
      </c>
      <c r="AW17" s="9">
        <f t="shared" si="22"/>
        <v>32.655620602751725</v>
      </c>
      <c r="AX17" s="4">
        <v>2700000</v>
      </c>
      <c r="AY17" s="9">
        <f t="shared" si="23"/>
        <v>32.655620602751725</v>
      </c>
      <c r="AZ17" s="4">
        <v>2700000</v>
      </c>
      <c r="BA17" s="9">
        <f t="shared" si="24"/>
        <v>32.655620602751725</v>
      </c>
      <c r="BB17" s="4">
        <v>2700000</v>
      </c>
      <c r="BC17" s="9">
        <f t="shared" si="25"/>
        <v>32.655620602751725</v>
      </c>
      <c r="BD17" s="4">
        <v>2700000</v>
      </c>
      <c r="BE17" s="9">
        <f t="shared" si="26"/>
        <v>32.655620602751725</v>
      </c>
      <c r="BF17" s="4">
        <v>2700000</v>
      </c>
      <c r="BG17" s="9">
        <f t="shared" si="27"/>
        <v>32.655620602751725</v>
      </c>
      <c r="BH17" s="4">
        <v>2700000</v>
      </c>
      <c r="BI17" s="9">
        <f t="shared" si="28"/>
        <v>32.655620602751725</v>
      </c>
      <c r="BJ17" s="4">
        <v>2700000</v>
      </c>
      <c r="BK17" s="9">
        <f t="shared" si="29"/>
        <v>32.655620602751725</v>
      </c>
      <c r="BL17" s="4">
        <v>2700000</v>
      </c>
      <c r="BM17" s="9">
        <f t="shared" si="30"/>
        <v>32.655620602751725</v>
      </c>
      <c r="BN17" s="4">
        <v>2700000</v>
      </c>
      <c r="BO17" s="9">
        <f t="shared" si="31"/>
        <v>32.655620602751725</v>
      </c>
      <c r="BP17" s="4">
        <v>2700000</v>
      </c>
      <c r="BQ17" s="9">
        <f t="shared" si="32"/>
        <v>32.655620602751725</v>
      </c>
      <c r="BR17" s="4">
        <v>2700000</v>
      </c>
      <c r="BS17" s="9">
        <f t="shared" si="33"/>
        <v>32.655620602751725</v>
      </c>
      <c r="BT17" s="4">
        <v>2700000</v>
      </c>
      <c r="BU17" s="9">
        <f t="shared" si="34"/>
        <v>32.655620602751725</v>
      </c>
      <c r="BV17" s="4">
        <v>2700000</v>
      </c>
      <c r="BW17" s="9">
        <f t="shared" si="35"/>
        <v>32.655620602751725</v>
      </c>
      <c r="BX17" s="4">
        <v>2700000</v>
      </c>
      <c r="BY17" s="9">
        <f t="shared" si="36"/>
        <v>32.655620602751725</v>
      </c>
      <c r="BZ17" s="4">
        <v>2700000</v>
      </c>
      <c r="CA17" s="9">
        <f t="shared" si="37"/>
        <v>32.655620602751725</v>
      </c>
      <c r="CB17" s="4">
        <v>2700000</v>
      </c>
      <c r="CC17" s="9">
        <f t="shared" si="38"/>
        <v>32.655620602751725</v>
      </c>
      <c r="CD17" s="4">
        <v>2700000</v>
      </c>
      <c r="CE17" s="9">
        <f t="shared" si="39"/>
        <v>32.655620602751725</v>
      </c>
      <c r="CF17" s="4">
        <v>2700000</v>
      </c>
      <c r="CG17" s="9">
        <f t="shared" si="40"/>
        <v>32.655620602751725</v>
      </c>
      <c r="CH17" s="4">
        <v>2700000</v>
      </c>
      <c r="CI17" s="9">
        <f t="shared" si="41"/>
        <v>32.655620602751725</v>
      </c>
      <c r="CJ17" s="4">
        <v>2700000</v>
      </c>
      <c r="CK17" s="9">
        <f t="shared" si="42"/>
        <v>32.655620602751725</v>
      </c>
      <c r="CL17" s="4">
        <v>2700000</v>
      </c>
      <c r="CM17" s="9">
        <f t="shared" si="43"/>
        <v>32.655620602751725</v>
      </c>
      <c r="CN17" s="4">
        <v>2700000</v>
      </c>
      <c r="CO17" s="9">
        <f t="shared" si="44"/>
        <v>32.655620602751725</v>
      </c>
      <c r="CP17" s="4">
        <v>2700000</v>
      </c>
      <c r="CQ17" s="9">
        <f t="shared" si="45"/>
        <v>32.655620602751725</v>
      </c>
      <c r="CR17" s="4">
        <v>2700000</v>
      </c>
      <c r="CS17" s="9">
        <f t="shared" si="46"/>
        <v>32.655620602751725</v>
      </c>
      <c r="CT17" s="4">
        <v>2700000</v>
      </c>
      <c r="CU17" s="9">
        <f t="shared" si="47"/>
        <v>32.655620602751725</v>
      </c>
      <c r="CV17" s="4">
        <v>2700000</v>
      </c>
      <c r="CW17" s="9">
        <f t="shared" si="48"/>
        <v>32.655620602751725</v>
      </c>
      <c r="CX17" s="4">
        <v>2700000</v>
      </c>
      <c r="CY17" s="9">
        <f t="shared" si="49"/>
        <v>32.655620602751725</v>
      </c>
      <c r="CZ17" s="4">
        <v>2700000</v>
      </c>
      <c r="DA17" s="9">
        <f t="shared" si="50"/>
        <v>32.655620602751725</v>
      </c>
      <c r="DB17" s="4">
        <v>2700000</v>
      </c>
      <c r="DC17" s="9">
        <f t="shared" si="51"/>
        <v>32.655620602751725</v>
      </c>
      <c r="DD17" s="4">
        <v>2700000</v>
      </c>
      <c r="DE17" s="9">
        <f t="shared" si="52"/>
        <v>32.655620602751725</v>
      </c>
      <c r="DF17" s="4">
        <v>2700000</v>
      </c>
      <c r="DG17" s="9">
        <f t="shared" si="53"/>
        <v>32.655620602751725</v>
      </c>
      <c r="DH17" s="4">
        <v>2732400</v>
      </c>
      <c r="DI17" s="9">
        <f t="shared" si="54"/>
        <v>33.04748804998475</v>
      </c>
      <c r="DJ17" s="4">
        <v>2732400</v>
      </c>
      <c r="DK17" s="9">
        <f t="shared" si="55"/>
        <v>33.04748804998475</v>
      </c>
      <c r="DL17" s="4">
        <v>2732400</v>
      </c>
      <c r="DM17" s="9">
        <f t="shared" si="56"/>
        <v>33.04748804998475</v>
      </c>
      <c r="DN17" s="4">
        <v>2732400</v>
      </c>
      <c r="DO17" s="9">
        <f t="shared" si="57"/>
        <v>33.04748804998475</v>
      </c>
      <c r="DP17" s="4">
        <v>2732400</v>
      </c>
      <c r="DQ17" s="9">
        <f t="shared" si="58"/>
        <v>33.04748804998475</v>
      </c>
      <c r="DR17" s="4">
        <v>3207600</v>
      </c>
      <c r="DS17" s="9">
        <f t="shared" si="59"/>
        <v>38.794877276069052</v>
      </c>
      <c r="DT17" s="4">
        <v>3207600</v>
      </c>
      <c r="DU17" s="9">
        <f t="shared" si="60"/>
        <v>38.794877276069052</v>
      </c>
      <c r="DV17" s="4">
        <v>3207600</v>
      </c>
      <c r="DW17" s="9">
        <f t="shared" si="61"/>
        <v>38.794877276069052</v>
      </c>
      <c r="DX17" s="4">
        <v>3207600</v>
      </c>
      <c r="DY17" s="9">
        <f t="shared" si="62"/>
        <v>38.794877276069052</v>
      </c>
      <c r="DZ17" s="4">
        <v>3207600</v>
      </c>
      <c r="EA17" s="9">
        <f t="shared" si="63"/>
        <v>38.794877276069052</v>
      </c>
      <c r="EB17" s="4">
        <v>3207600</v>
      </c>
      <c r="EC17" s="9">
        <f t="shared" si="64"/>
        <v>38.794877276069052</v>
      </c>
      <c r="ED17" s="4">
        <v>3326400</v>
      </c>
      <c r="EE17" s="9">
        <f t="shared" si="65"/>
        <v>40.231724582590125</v>
      </c>
      <c r="EF17" s="4">
        <v>3326400</v>
      </c>
      <c r="EG17" s="9">
        <f t="shared" si="66"/>
        <v>40.231724582590125</v>
      </c>
      <c r="EH17" s="4">
        <v>3564000</v>
      </c>
      <c r="EI17" s="9">
        <f t="shared" si="67"/>
        <v>43.10541919563228</v>
      </c>
      <c r="EJ17" s="4">
        <v>3564000</v>
      </c>
      <c r="EK17" s="9">
        <f t="shared" si="68"/>
        <v>43.10541919563228</v>
      </c>
      <c r="EL17" s="4">
        <v>3564000</v>
      </c>
      <c r="EM17" s="9">
        <f t="shared" si="69"/>
        <v>43.10541919563228</v>
      </c>
      <c r="EN17" s="4">
        <v>3564000</v>
      </c>
      <c r="EO17" s="9">
        <f t="shared" si="70"/>
        <v>43.10541919563228</v>
      </c>
      <c r="EP17" s="4">
        <v>3445200</v>
      </c>
      <c r="EQ17" s="9">
        <f t="shared" si="71"/>
        <v>41.668571889111206</v>
      </c>
      <c r="ER17" s="4">
        <v>3445200</v>
      </c>
      <c r="ES17" s="9">
        <f t="shared" si="72"/>
        <v>41.668571889111206</v>
      </c>
      <c r="ET17" s="4">
        <v>3445200</v>
      </c>
      <c r="EU17" s="9">
        <f t="shared" si="73"/>
        <v>41.668571889111206</v>
      </c>
      <c r="EV17" s="4">
        <v>3445200</v>
      </c>
      <c r="EW17" s="9">
        <f t="shared" si="74"/>
        <v>41.668571889111206</v>
      </c>
      <c r="EX17" s="4">
        <v>3445200</v>
      </c>
      <c r="EY17" s="9">
        <f t="shared" si="75"/>
        <v>41.668571889111206</v>
      </c>
      <c r="EZ17" s="4">
        <v>3445200</v>
      </c>
      <c r="FA17" s="9">
        <f t="shared" si="76"/>
        <v>41.668571889111206</v>
      </c>
      <c r="FB17" s="4">
        <v>3445200</v>
      </c>
      <c r="FC17" s="9">
        <f t="shared" si="77"/>
        <v>41.668571889111206</v>
      </c>
      <c r="FD17" s="4">
        <v>3445200</v>
      </c>
      <c r="FE17" s="9">
        <f t="shared" si="78"/>
        <v>41.668571889111206</v>
      </c>
      <c r="FF17" s="4">
        <v>3445200</v>
      </c>
      <c r="FG17" s="9">
        <f t="shared" si="79"/>
        <v>41.668571889111206</v>
      </c>
      <c r="FH17" s="4">
        <v>3445200</v>
      </c>
      <c r="FI17" s="9">
        <f t="shared" si="80"/>
        <v>41.668571889111206</v>
      </c>
      <c r="FJ17" s="4">
        <v>3445200</v>
      </c>
      <c r="FK17" s="9">
        <f t="shared" si="81"/>
        <v>41.668571889111206</v>
      </c>
      <c r="FL17" s="4">
        <v>3445200</v>
      </c>
      <c r="FM17" s="9">
        <f t="shared" si="82"/>
        <v>41.668571889111206</v>
      </c>
      <c r="FN17" s="4">
        <v>3445200</v>
      </c>
      <c r="FO17" s="9">
        <f t="shared" si="83"/>
        <v>41.668571889111206</v>
      </c>
      <c r="FP17" s="4">
        <v>3445200</v>
      </c>
      <c r="FQ17" s="9">
        <f t="shared" si="84"/>
        <v>41.668571889111206</v>
      </c>
      <c r="FR17" s="4">
        <v>3445200</v>
      </c>
      <c r="FS17" s="9">
        <f t="shared" si="85"/>
        <v>41.668571889111206</v>
      </c>
      <c r="FT17" s="4">
        <v>3445200</v>
      </c>
      <c r="FU17" s="9">
        <f t="shared" si="86"/>
        <v>41.668571889111206</v>
      </c>
      <c r="FV17" s="4">
        <v>3445200</v>
      </c>
      <c r="FW17" s="9">
        <f t="shared" si="87"/>
        <v>41.668571889111206</v>
      </c>
      <c r="FX17" s="4">
        <v>3445200</v>
      </c>
      <c r="FY17" s="9">
        <f t="shared" si="88"/>
        <v>41.668571889111206</v>
      </c>
      <c r="FZ17" s="4">
        <v>3445200</v>
      </c>
      <c r="GA17" s="9">
        <f t="shared" si="89"/>
        <v>41.668571889111206</v>
      </c>
    </row>
    <row r="18" spans="1:183" ht="36.75" customHeight="1">
      <c r="A18" s="111"/>
      <c r="B18" s="108" t="s">
        <v>12</v>
      </c>
      <c r="C18" s="108"/>
      <c r="D18" s="108"/>
      <c r="E18" s="108"/>
      <c r="F18" s="108"/>
      <c r="G18" s="108"/>
      <c r="H18" s="108"/>
      <c r="I18" s="108"/>
      <c r="J18" s="108"/>
      <c r="K18" s="109"/>
      <c r="L18" s="6">
        <v>12200000</v>
      </c>
      <c r="M18" s="8">
        <f t="shared" si="4"/>
        <v>147.55502642724855</v>
      </c>
      <c r="N18" s="6">
        <v>12200000</v>
      </c>
      <c r="O18" s="8">
        <f t="shared" si="5"/>
        <v>147.55502642724855</v>
      </c>
      <c r="P18" s="6">
        <v>12200000</v>
      </c>
      <c r="Q18" s="8">
        <f t="shared" si="6"/>
        <v>147.55502642724855</v>
      </c>
      <c r="R18" s="6">
        <v>12200000</v>
      </c>
      <c r="S18" s="8">
        <f t="shared" si="7"/>
        <v>147.55502642724855</v>
      </c>
      <c r="T18" s="6">
        <v>12200000</v>
      </c>
      <c r="U18" s="8">
        <f t="shared" si="8"/>
        <v>147.55502642724855</v>
      </c>
      <c r="V18" s="6">
        <v>12200000</v>
      </c>
      <c r="W18" s="8">
        <f t="shared" si="9"/>
        <v>147.55502642724855</v>
      </c>
      <c r="X18" s="6">
        <v>12200000</v>
      </c>
      <c r="Y18" s="8">
        <f t="shared" si="10"/>
        <v>147.55502642724855</v>
      </c>
      <c r="Z18" s="6">
        <v>12200000</v>
      </c>
      <c r="AA18" s="8">
        <f t="shared" si="11"/>
        <v>147.55502642724855</v>
      </c>
      <c r="AB18" s="6">
        <v>12200000</v>
      </c>
      <c r="AC18" s="8">
        <f t="shared" si="12"/>
        <v>147.55502642724855</v>
      </c>
      <c r="AD18" s="6">
        <v>12200000</v>
      </c>
      <c r="AE18" s="8">
        <f t="shared" si="13"/>
        <v>147.55502642724855</v>
      </c>
      <c r="AF18" s="6">
        <v>12200000</v>
      </c>
      <c r="AG18" s="8">
        <f t="shared" si="14"/>
        <v>147.55502642724855</v>
      </c>
      <c r="AH18" s="6">
        <v>12200000</v>
      </c>
      <c r="AI18" s="8">
        <f t="shared" si="15"/>
        <v>147.55502642724855</v>
      </c>
      <c r="AJ18" s="6">
        <v>12200000</v>
      </c>
      <c r="AK18" s="8">
        <f t="shared" si="16"/>
        <v>147.55502642724855</v>
      </c>
      <c r="AL18" s="6">
        <v>12200000</v>
      </c>
      <c r="AM18" s="8">
        <f t="shared" si="17"/>
        <v>147.55502642724855</v>
      </c>
      <c r="AN18" s="6">
        <v>12200000</v>
      </c>
      <c r="AO18" s="8">
        <f t="shared" si="18"/>
        <v>147.55502642724855</v>
      </c>
      <c r="AP18" s="6">
        <v>12200000</v>
      </c>
      <c r="AQ18" s="8">
        <f t="shared" si="19"/>
        <v>147.55502642724855</v>
      </c>
      <c r="AR18" s="6">
        <v>12200000</v>
      </c>
      <c r="AS18" s="8">
        <f t="shared" si="20"/>
        <v>147.55502642724855</v>
      </c>
      <c r="AT18" s="6">
        <v>12200000</v>
      </c>
      <c r="AU18" s="8">
        <f t="shared" si="21"/>
        <v>147.55502642724855</v>
      </c>
      <c r="AV18" s="6">
        <v>12200000</v>
      </c>
      <c r="AW18" s="8">
        <f t="shared" si="22"/>
        <v>147.55502642724855</v>
      </c>
      <c r="AX18" s="6">
        <v>12200000</v>
      </c>
      <c r="AY18" s="8">
        <f t="shared" si="23"/>
        <v>147.55502642724855</v>
      </c>
      <c r="AZ18" s="6">
        <v>12200000</v>
      </c>
      <c r="BA18" s="8">
        <f t="shared" si="24"/>
        <v>147.55502642724855</v>
      </c>
      <c r="BB18" s="6">
        <v>12200000</v>
      </c>
      <c r="BC18" s="8">
        <f t="shared" si="25"/>
        <v>147.55502642724855</v>
      </c>
      <c r="BD18" s="6">
        <v>12200000</v>
      </c>
      <c r="BE18" s="8">
        <f t="shared" si="26"/>
        <v>147.55502642724855</v>
      </c>
      <c r="BF18" s="6">
        <v>12200000</v>
      </c>
      <c r="BG18" s="8">
        <f t="shared" si="27"/>
        <v>147.55502642724855</v>
      </c>
      <c r="BH18" s="6">
        <v>12200000</v>
      </c>
      <c r="BI18" s="8">
        <f t="shared" si="28"/>
        <v>147.55502642724855</v>
      </c>
      <c r="BJ18" s="6">
        <v>12200000</v>
      </c>
      <c r="BK18" s="8">
        <f t="shared" si="29"/>
        <v>147.55502642724855</v>
      </c>
      <c r="BL18" s="6">
        <v>12200000</v>
      </c>
      <c r="BM18" s="8">
        <f t="shared" si="30"/>
        <v>147.55502642724855</v>
      </c>
      <c r="BN18" s="6">
        <v>12200000</v>
      </c>
      <c r="BO18" s="8">
        <f t="shared" si="31"/>
        <v>147.55502642724855</v>
      </c>
      <c r="BP18" s="6">
        <v>12200000</v>
      </c>
      <c r="BQ18" s="8">
        <f t="shared" si="32"/>
        <v>147.55502642724855</v>
      </c>
      <c r="BR18" s="6">
        <v>12200000</v>
      </c>
      <c r="BS18" s="8">
        <f t="shared" si="33"/>
        <v>147.55502642724855</v>
      </c>
      <c r="BT18" s="6">
        <v>12200000</v>
      </c>
      <c r="BU18" s="8">
        <f t="shared" si="34"/>
        <v>147.55502642724855</v>
      </c>
      <c r="BV18" s="6">
        <v>12200000</v>
      </c>
      <c r="BW18" s="8">
        <f t="shared" si="35"/>
        <v>147.55502642724855</v>
      </c>
      <c r="BX18" s="6">
        <v>12200000</v>
      </c>
      <c r="BY18" s="8">
        <f t="shared" si="36"/>
        <v>147.55502642724855</v>
      </c>
      <c r="BZ18" s="6">
        <v>12200000</v>
      </c>
      <c r="CA18" s="8">
        <f t="shared" si="37"/>
        <v>147.55502642724855</v>
      </c>
      <c r="CB18" s="6">
        <v>12200000</v>
      </c>
      <c r="CC18" s="8">
        <f t="shared" si="38"/>
        <v>147.55502642724855</v>
      </c>
      <c r="CD18" s="6">
        <v>12200000</v>
      </c>
      <c r="CE18" s="8">
        <f t="shared" si="39"/>
        <v>147.55502642724855</v>
      </c>
      <c r="CF18" s="6">
        <v>12200000</v>
      </c>
      <c r="CG18" s="8">
        <f t="shared" si="40"/>
        <v>147.55502642724855</v>
      </c>
      <c r="CH18" s="6">
        <v>12200000</v>
      </c>
      <c r="CI18" s="8">
        <f t="shared" si="41"/>
        <v>147.55502642724855</v>
      </c>
      <c r="CJ18" s="6">
        <v>12200000</v>
      </c>
      <c r="CK18" s="8">
        <f t="shared" si="42"/>
        <v>147.55502642724855</v>
      </c>
      <c r="CL18" s="6">
        <v>12200000</v>
      </c>
      <c r="CM18" s="8">
        <f t="shared" si="43"/>
        <v>147.55502642724855</v>
      </c>
      <c r="CN18" s="6">
        <v>12200000</v>
      </c>
      <c r="CO18" s="8">
        <f t="shared" si="44"/>
        <v>147.55502642724855</v>
      </c>
      <c r="CP18" s="6">
        <v>12200000</v>
      </c>
      <c r="CQ18" s="8">
        <f t="shared" si="45"/>
        <v>147.55502642724855</v>
      </c>
      <c r="CR18" s="6">
        <v>12200000</v>
      </c>
      <c r="CS18" s="8">
        <f t="shared" si="46"/>
        <v>147.55502642724855</v>
      </c>
      <c r="CT18" s="6">
        <v>12200000</v>
      </c>
      <c r="CU18" s="8">
        <f t="shared" si="47"/>
        <v>147.55502642724855</v>
      </c>
      <c r="CV18" s="6">
        <v>12200000</v>
      </c>
      <c r="CW18" s="8">
        <f t="shared" si="48"/>
        <v>147.55502642724855</v>
      </c>
      <c r="CX18" s="6">
        <v>12200000</v>
      </c>
      <c r="CY18" s="8">
        <f t="shared" si="49"/>
        <v>147.55502642724855</v>
      </c>
      <c r="CZ18" s="6">
        <v>12200000</v>
      </c>
      <c r="DA18" s="8">
        <f t="shared" si="50"/>
        <v>147.55502642724855</v>
      </c>
      <c r="DB18" s="6">
        <v>12200000</v>
      </c>
      <c r="DC18" s="8">
        <f t="shared" si="51"/>
        <v>147.55502642724855</v>
      </c>
      <c r="DD18" s="6">
        <v>12200000</v>
      </c>
      <c r="DE18" s="8">
        <f t="shared" si="52"/>
        <v>147.55502642724855</v>
      </c>
      <c r="DF18" s="6">
        <v>12200000</v>
      </c>
      <c r="DG18" s="8">
        <f t="shared" si="53"/>
        <v>147.55502642724855</v>
      </c>
      <c r="DH18" s="6">
        <v>12200000</v>
      </c>
      <c r="DI18" s="8">
        <f t="shared" si="54"/>
        <v>147.55502642724855</v>
      </c>
      <c r="DJ18" s="6">
        <v>12200000</v>
      </c>
      <c r="DK18" s="8">
        <f t="shared" si="55"/>
        <v>147.55502642724855</v>
      </c>
      <c r="DL18" s="6">
        <v>12200000</v>
      </c>
      <c r="DM18" s="8">
        <f t="shared" si="56"/>
        <v>147.55502642724855</v>
      </c>
      <c r="DN18" s="6">
        <v>12200000</v>
      </c>
      <c r="DO18" s="8">
        <f t="shared" si="57"/>
        <v>147.55502642724855</v>
      </c>
      <c r="DP18" s="6">
        <v>12200000</v>
      </c>
      <c r="DQ18" s="8">
        <f t="shared" si="58"/>
        <v>147.55502642724855</v>
      </c>
      <c r="DR18" s="6">
        <v>16000000</v>
      </c>
      <c r="DS18" s="8">
        <f t="shared" si="59"/>
        <v>193.51478875704726</v>
      </c>
      <c r="DT18" s="6">
        <v>16000000</v>
      </c>
      <c r="DU18" s="8">
        <f t="shared" si="60"/>
        <v>193.51478875704726</v>
      </c>
      <c r="DV18" s="6">
        <v>16000000</v>
      </c>
      <c r="DW18" s="8">
        <f t="shared" si="61"/>
        <v>193.51478875704726</v>
      </c>
      <c r="DX18" s="6">
        <v>16000000</v>
      </c>
      <c r="DY18" s="8">
        <f t="shared" si="62"/>
        <v>193.51478875704726</v>
      </c>
      <c r="DZ18" s="6">
        <v>16000000</v>
      </c>
      <c r="EA18" s="8">
        <f t="shared" si="63"/>
        <v>193.51478875704726</v>
      </c>
      <c r="EB18" s="6">
        <v>16000000</v>
      </c>
      <c r="EC18" s="8">
        <f t="shared" si="64"/>
        <v>193.51478875704726</v>
      </c>
      <c r="ED18" s="6">
        <v>16000000</v>
      </c>
      <c r="EE18" s="8">
        <f t="shared" si="65"/>
        <v>193.51478875704726</v>
      </c>
      <c r="EF18" s="6">
        <v>16000000</v>
      </c>
      <c r="EG18" s="8">
        <f t="shared" si="66"/>
        <v>193.51478875704726</v>
      </c>
      <c r="EH18" s="6">
        <v>16000000</v>
      </c>
      <c r="EI18" s="8">
        <f t="shared" si="67"/>
        <v>193.51478875704726</v>
      </c>
      <c r="EJ18" s="6">
        <v>16000000</v>
      </c>
      <c r="EK18" s="8">
        <f t="shared" si="68"/>
        <v>193.51478875704726</v>
      </c>
      <c r="EL18" s="6">
        <v>20000000</v>
      </c>
      <c r="EM18" s="8">
        <f t="shared" si="69"/>
        <v>241.89348594630911</v>
      </c>
      <c r="EN18" s="6">
        <v>20000000</v>
      </c>
      <c r="EO18" s="8">
        <f t="shared" si="70"/>
        <v>241.89348594630911</v>
      </c>
      <c r="EP18" s="6">
        <v>20000000</v>
      </c>
      <c r="EQ18" s="8">
        <f t="shared" si="71"/>
        <v>241.89348594630911</v>
      </c>
      <c r="ER18" s="6">
        <v>20000000</v>
      </c>
      <c r="ES18" s="8">
        <f t="shared" si="72"/>
        <v>241.89348594630911</v>
      </c>
      <c r="ET18" s="6">
        <v>20000000</v>
      </c>
      <c r="EU18" s="8">
        <f t="shared" si="73"/>
        <v>241.89348594630911</v>
      </c>
      <c r="EV18" s="6">
        <v>20000000</v>
      </c>
      <c r="EW18" s="8">
        <f t="shared" si="74"/>
        <v>241.89348594630911</v>
      </c>
      <c r="EX18" s="6">
        <v>20000000</v>
      </c>
      <c r="EY18" s="8">
        <f t="shared" si="75"/>
        <v>241.89348594630911</v>
      </c>
      <c r="EZ18" s="6">
        <v>20000000</v>
      </c>
      <c r="FA18" s="8">
        <f t="shared" si="76"/>
        <v>241.89348594630911</v>
      </c>
      <c r="FB18" s="6">
        <v>20000000</v>
      </c>
      <c r="FC18" s="8">
        <f t="shared" si="77"/>
        <v>241.89348594630911</v>
      </c>
      <c r="FD18" s="6">
        <v>20000000</v>
      </c>
      <c r="FE18" s="8">
        <f t="shared" si="78"/>
        <v>241.89348594630911</v>
      </c>
      <c r="FF18" s="6">
        <v>20000000</v>
      </c>
      <c r="FG18" s="8">
        <f t="shared" si="79"/>
        <v>241.89348594630911</v>
      </c>
      <c r="FH18" s="6">
        <v>20000000</v>
      </c>
      <c r="FI18" s="8">
        <f t="shared" si="80"/>
        <v>241.89348594630911</v>
      </c>
      <c r="FJ18" s="6">
        <v>20000000</v>
      </c>
      <c r="FK18" s="8">
        <f t="shared" si="81"/>
        <v>241.89348594630911</v>
      </c>
      <c r="FL18" s="6">
        <v>20000000</v>
      </c>
      <c r="FM18" s="8">
        <f t="shared" si="82"/>
        <v>241.89348594630911</v>
      </c>
      <c r="FN18" s="6">
        <v>20000000</v>
      </c>
      <c r="FO18" s="8">
        <f t="shared" si="83"/>
        <v>241.89348594630911</v>
      </c>
      <c r="FP18" s="6">
        <v>20000000</v>
      </c>
      <c r="FQ18" s="8">
        <f t="shared" si="84"/>
        <v>241.89348594630911</v>
      </c>
      <c r="FR18" s="6">
        <v>20000000</v>
      </c>
      <c r="FS18" s="8">
        <f t="shared" si="85"/>
        <v>241.89348594630911</v>
      </c>
      <c r="FT18" s="6">
        <v>20000000</v>
      </c>
      <c r="FU18" s="8">
        <f t="shared" si="86"/>
        <v>241.89348594630911</v>
      </c>
      <c r="FV18" s="6">
        <v>20000000</v>
      </c>
      <c r="FW18" s="8">
        <f t="shared" si="87"/>
        <v>241.89348594630911</v>
      </c>
      <c r="FX18" s="6">
        <v>20000000</v>
      </c>
      <c r="FY18" s="8">
        <f t="shared" si="88"/>
        <v>241.89348594630911</v>
      </c>
      <c r="FZ18" s="6">
        <v>20000000</v>
      </c>
      <c r="GA18" s="8">
        <f t="shared" si="89"/>
        <v>241.89348594630911</v>
      </c>
    </row>
    <row r="19" spans="1:183" ht="14.25" hidden="1" customHeight="1">
      <c r="A19" s="111"/>
      <c r="B19" s="113"/>
      <c r="C19" s="102" t="s">
        <v>13</v>
      </c>
      <c r="D19" s="102"/>
      <c r="E19" s="102"/>
      <c r="F19" s="102"/>
      <c r="G19" s="102"/>
      <c r="H19" s="102"/>
      <c r="I19" s="102"/>
      <c r="J19" s="102"/>
      <c r="K19" s="103"/>
      <c r="L19" s="5"/>
      <c r="M19" s="10">
        <f t="shared" si="4"/>
        <v>0</v>
      </c>
      <c r="N19" s="5"/>
      <c r="O19" s="10">
        <f t="shared" si="5"/>
        <v>0</v>
      </c>
      <c r="P19" s="5"/>
      <c r="Q19" s="10">
        <f t="shared" si="6"/>
        <v>0</v>
      </c>
      <c r="R19" s="5"/>
      <c r="S19" s="10">
        <f t="shared" si="7"/>
        <v>0</v>
      </c>
      <c r="T19" s="5"/>
      <c r="U19" s="10">
        <f t="shared" si="8"/>
        <v>0</v>
      </c>
      <c r="V19" s="5"/>
      <c r="W19" s="10">
        <f t="shared" si="9"/>
        <v>0</v>
      </c>
      <c r="X19" s="5"/>
      <c r="Y19" s="10">
        <f t="shared" si="10"/>
        <v>0</v>
      </c>
      <c r="Z19" s="5"/>
      <c r="AA19" s="10">
        <f t="shared" si="11"/>
        <v>0</v>
      </c>
      <c r="AB19" s="5"/>
      <c r="AC19" s="10">
        <f t="shared" si="12"/>
        <v>0</v>
      </c>
      <c r="AD19" s="5"/>
      <c r="AE19" s="10">
        <f t="shared" si="13"/>
        <v>0</v>
      </c>
      <c r="AF19" s="5"/>
      <c r="AG19" s="10">
        <f t="shared" si="14"/>
        <v>0</v>
      </c>
      <c r="AH19" s="5"/>
      <c r="AI19" s="10">
        <f t="shared" si="15"/>
        <v>0</v>
      </c>
      <c r="AJ19" s="5"/>
      <c r="AK19" s="10">
        <f t="shared" si="16"/>
        <v>0</v>
      </c>
      <c r="AL19" s="5"/>
      <c r="AM19" s="10">
        <f t="shared" si="17"/>
        <v>0</v>
      </c>
      <c r="AN19" s="5"/>
      <c r="AO19" s="10">
        <f t="shared" si="18"/>
        <v>0</v>
      </c>
      <c r="AP19" s="5"/>
      <c r="AQ19" s="10">
        <f t="shared" si="19"/>
        <v>0</v>
      </c>
      <c r="AR19" s="5"/>
      <c r="AS19" s="10">
        <f t="shared" si="20"/>
        <v>0</v>
      </c>
      <c r="AT19" s="5"/>
      <c r="AU19" s="10">
        <f t="shared" si="21"/>
        <v>0</v>
      </c>
      <c r="AV19" s="5"/>
      <c r="AW19" s="10">
        <f t="shared" si="22"/>
        <v>0</v>
      </c>
      <c r="AX19" s="5"/>
      <c r="AY19" s="10">
        <f t="shared" si="23"/>
        <v>0</v>
      </c>
      <c r="AZ19" s="5"/>
      <c r="BA19" s="10">
        <f t="shared" si="24"/>
        <v>0</v>
      </c>
      <c r="BB19" s="5"/>
      <c r="BC19" s="10">
        <f t="shared" si="25"/>
        <v>0</v>
      </c>
      <c r="BD19" s="5"/>
      <c r="BE19" s="10">
        <f t="shared" si="26"/>
        <v>0</v>
      </c>
      <c r="BF19" s="5"/>
      <c r="BG19" s="10">
        <f t="shared" si="27"/>
        <v>0</v>
      </c>
      <c r="BH19" s="5"/>
      <c r="BI19" s="10">
        <f t="shared" si="28"/>
        <v>0</v>
      </c>
      <c r="BJ19" s="5"/>
      <c r="BK19" s="10">
        <f t="shared" si="29"/>
        <v>0</v>
      </c>
      <c r="BL19" s="5"/>
      <c r="BM19" s="10">
        <f t="shared" si="30"/>
        <v>0</v>
      </c>
      <c r="BN19" s="5"/>
      <c r="BO19" s="10">
        <f t="shared" si="31"/>
        <v>0</v>
      </c>
      <c r="BP19" s="5"/>
      <c r="BQ19" s="10">
        <f t="shared" si="32"/>
        <v>0</v>
      </c>
      <c r="BR19" s="5"/>
      <c r="BS19" s="10">
        <f t="shared" si="33"/>
        <v>0</v>
      </c>
      <c r="BT19" s="5"/>
      <c r="BU19" s="10">
        <f t="shared" si="34"/>
        <v>0</v>
      </c>
      <c r="BV19" s="5"/>
      <c r="BW19" s="10">
        <f t="shared" si="35"/>
        <v>0</v>
      </c>
      <c r="BX19" s="5"/>
      <c r="BY19" s="10">
        <f t="shared" si="36"/>
        <v>0</v>
      </c>
      <c r="BZ19" s="5"/>
      <c r="CA19" s="10">
        <f t="shared" si="37"/>
        <v>0</v>
      </c>
      <c r="CB19" s="5"/>
      <c r="CC19" s="10">
        <f t="shared" si="38"/>
        <v>0</v>
      </c>
      <c r="CD19" s="5"/>
      <c r="CE19" s="10">
        <f t="shared" si="39"/>
        <v>0</v>
      </c>
      <c r="CF19" s="5"/>
      <c r="CG19" s="10">
        <f t="shared" si="40"/>
        <v>0</v>
      </c>
      <c r="CH19" s="5"/>
      <c r="CI19" s="10">
        <f t="shared" si="41"/>
        <v>0</v>
      </c>
      <c r="CJ19" s="5"/>
      <c r="CK19" s="10">
        <f t="shared" si="42"/>
        <v>0</v>
      </c>
      <c r="CL19" s="5"/>
      <c r="CM19" s="10">
        <f t="shared" si="43"/>
        <v>0</v>
      </c>
      <c r="CN19" s="5"/>
      <c r="CO19" s="10">
        <f t="shared" si="44"/>
        <v>0</v>
      </c>
      <c r="CP19" s="5"/>
      <c r="CQ19" s="10">
        <f t="shared" si="45"/>
        <v>0</v>
      </c>
      <c r="CR19" s="5"/>
      <c r="CS19" s="10">
        <f t="shared" si="46"/>
        <v>0</v>
      </c>
      <c r="CT19" s="5"/>
      <c r="CU19" s="10">
        <f t="shared" si="47"/>
        <v>0</v>
      </c>
      <c r="CV19" s="5"/>
      <c r="CW19" s="10">
        <f t="shared" si="48"/>
        <v>0</v>
      </c>
      <c r="CX19" s="5"/>
      <c r="CY19" s="10">
        <f t="shared" si="49"/>
        <v>0</v>
      </c>
      <c r="CZ19" s="5"/>
      <c r="DA19" s="10">
        <f t="shared" si="50"/>
        <v>0</v>
      </c>
      <c r="DB19" s="5"/>
      <c r="DC19" s="10">
        <f t="shared" si="51"/>
        <v>0</v>
      </c>
      <c r="DD19" s="5"/>
      <c r="DE19" s="10">
        <f t="shared" si="52"/>
        <v>0</v>
      </c>
      <c r="DF19" s="5"/>
      <c r="DG19" s="10">
        <f t="shared" si="53"/>
        <v>0</v>
      </c>
      <c r="DH19" s="5"/>
      <c r="DI19" s="10">
        <f t="shared" si="54"/>
        <v>0</v>
      </c>
      <c r="DJ19" s="5"/>
      <c r="DK19" s="10">
        <f t="shared" si="55"/>
        <v>0</v>
      </c>
      <c r="DL19" s="5"/>
      <c r="DM19" s="10">
        <f t="shared" si="56"/>
        <v>0</v>
      </c>
      <c r="DN19" s="5"/>
      <c r="DO19" s="10">
        <f t="shared" si="57"/>
        <v>0</v>
      </c>
      <c r="DP19" s="5"/>
      <c r="DQ19" s="10">
        <f t="shared" si="58"/>
        <v>0</v>
      </c>
      <c r="DR19" s="5"/>
      <c r="DS19" s="10">
        <f t="shared" si="59"/>
        <v>0</v>
      </c>
      <c r="DT19" s="5"/>
      <c r="DU19" s="10">
        <f t="shared" si="60"/>
        <v>0</v>
      </c>
      <c r="DV19" s="5"/>
      <c r="DW19" s="10">
        <f t="shared" si="61"/>
        <v>0</v>
      </c>
      <c r="DX19" s="5"/>
      <c r="DY19" s="10">
        <f t="shared" si="62"/>
        <v>0</v>
      </c>
      <c r="DZ19" s="5"/>
      <c r="EA19" s="10">
        <f t="shared" si="63"/>
        <v>0</v>
      </c>
      <c r="EB19" s="5"/>
      <c r="EC19" s="10">
        <f t="shared" si="64"/>
        <v>0</v>
      </c>
      <c r="ED19" s="5"/>
      <c r="EE19" s="10">
        <f t="shared" si="65"/>
        <v>0</v>
      </c>
      <c r="EF19" s="5"/>
      <c r="EG19" s="10">
        <f t="shared" si="66"/>
        <v>0</v>
      </c>
      <c r="EH19" s="5"/>
      <c r="EI19" s="10">
        <f t="shared" si="67"/>
        <v>0</v>
      </c>
      <c r="EJ19" s="5"/>
      <c r="EK19" s="10">
        <f t="shared" si="68"/>
        <v>0</v>
      </c>
      <c r="EL19" s="5"/>
      <c r="EM19" s="10">
        <f t="shared" si="69"/>
        <v>0</v>
      </c>
      <c r="EN19" s="5"/>
      <c r="EO19" s="10">
        <f t="shared" si="70"/>
        <v>0</v>
      </c>
      <c r="EP19" s="5"/>
      <c r="EQ19" s="10">
        <f t="shared" si="71"/>
        <v>0</v>
      </c>
      <c r="ER19" s="5"/>
      <c r="ES19" s="10">
        <f t="shared" si="72"/>
        <v>0</v>
      </c>
      <c r="ET19" s="5"/>
      <c r="EU19" s="10">
        <f t="shared" si="73"/>
        <v>0</v>
      </c>
      <c r="EV19" s="5"/>
      <c r="EW19" s="10">
        <f t="shared" si="74"/>
        <v>0</v>
      </c>
      <c r="EX19" s="5"/>
      <c r="EY19" s="10">
        <f t="shared" si="75"/>
        <v>0</v>
      </c>
      <c r="EZ19" s="5"/>
      <c r="FA19" s="10">
        <f t="shared" si="76"/>
        <v>0</v>
      </c>
      <c r="FB19" s="5"/>
      <c r="FC19" s="10">
        <f t="shared" si="77"/>
        <v>0</v>
      </c>
      <c r="FD19" s="5"/>
      <c r="FE19" s="10">
        <f t="shared" si="78"/>
        <v>0</v>
      </c>
      <c r="FF19" s="5"/>
      <c r="FG19" s="10">
        <f t="shared" si="79"/>
        <v>0</v>
      </c>
      <c r="FH19" s="5"/>
      <c r="FI19" s="10">
        <f t="shared" si="80"/>
        <v>0</v>
      </c>
      <c r="FJ19" s="5"/>
      <c r="FK19" s="10">
        <f t="shared" si="81"/>
        <v>0</v>
      </c>
      <c r="FL19" s="5"/>
      <c r="FM19" s="10">
        <f t="shared" si="82"/>
        <v>0</v>
      </c>
      <c r="FN19" s="5"/>
      <c r="FO19" s="10">
        <f t="shared" si="83"/>
        <v>0</v>
      </c>
      <c r="FP19" s="5"/>
      <c r="FQ19" s="10">
        <f t="shared" si="84"/>
        <v>0</v>
      </c>
      <c r="FR19" s="5"/>
      <c r="FS19" s="10">
        <f t="shared" si="85"/>
        <v>0</v>
      </c>
      <c r="FT19" s="5"/>
      <c r="FU19" s="10">
        <f t="shared" si="86"/>
        <v>0</v>
      </c>
      <c r="FV19" s="5"/>
      <c r="FW19" s="10">
        <f t="shared" si="87"/>
        <v>0</v>
      </c>
      <c r="FX19" s="5"/>
      <c r="FY19" s="10">
        <f t="shared" si="88"/>
        <v>0</v>
      </c>
      <c r="FZ19" s="5"/>
      <c r="GA19" s="10">
        <f t="shared" si="89"/>
        <v>0</v>
      </c>
    </row>
    <row r="20" spans="1:183" ht="14.25" hidden="1" customHeight="1">
      <c r="A20" s="111"/>
      <c r="B20" s="114"/>
      <c r="C20" s="102" t="s">
        <v>14</v>
      </c>
      <c r="D20" s="102"/>
      <c r="E20" s="102"/>
      <c r="F20" s="102"/>
      <c r="G20" s="102"/>
      <c r="H20" s="102"/>
      <c r="I20" s="102"/>
      <c r="J20" s="102"/>
      <c r="K20" s="103"/>
      <c r="L20" s="5"/>
      <c r="M20" s="10">
        <f t="shared" si="4"/>
        <v>0</v>
      </c>
      <c r="N20" s="5"/>
      <c r="O20" s="10">
        <f t="shared" si="5"/>
        <v>0</v>
      </c>
      <c r="P20" s="5"/>
      <c r="Q20" s="10">
        <f t="shared" si="6"/>
        <v>0</v>
      </c>
      <c r="R20" s="5"/>
      <c r="S20" s="10">
        <f t="shared" si="7"/>
        <v>0</v>
      </c>
      <c r="T20" s="5"/>
      <c r="U20" s="10">
        <f t="shared" si="8"/>
        <v>0</v>
      </c>
      <c r="V20" s="5"/>
      <c r="W20" s="10">
        <f t="shared" si="9"/>
        <v>0</v>
      </c>
      <c r="X20" s="5"/>
      <c r="Y20" s="10">
        <f t="shared" si="10"/>
        <v>0</v>
      </c>
      <c r="Z20" s="5"/>
      <c r="AA20" s="10">
        <f t="shared" si="11"/>
        <v>0</v>
      </c>
      <c r="AB20" s="5"/>
      <c r="AC20" s="10">
        <f t="shared" si="12"/>
        <v>0</v>
      </c>
      <c r="AD20" s="5"/>
      <c r="AE20" s="10">
        <f t="shared" si="13"/>
        <v>0</v>
      </c>
      <c r="AF20" s="5"/>
      <c r="AG20" s="10">
        <f t="shared" si="14"/>
        <v>0</v>
      </c>
      <c r="AH20" s="5"/>
      <c r="AI20" s="10">
        <f t="shared" si="15"/>
        <v>0</v>
      </c>
      <c r="AJ20" s="5"/>
      <c r="AK20" s="10">
        <f t="shared" si="16"/>
        <v>0</v>
      </c>
      <c r="AL20" s="5"/>
      <c r="AM20" s="10">
        <f t="shared" si="17"/>
        <v>0</v>
      </c>
      <c r="AN20" s="5"/>
      <c r="AO20" s="10">
        <f t="shared" si="18"/>
        <v>0</v>
      </c>
      <c r="AP20" s="5"/>
      <c r="AQ20" s="10">
        <f t="shared" si="19"/>
        <v>0</v>
      </c>
      <c r="AR20" s="5"/>
      <c r="AS20" s="10">
        <f t="shared" si="20"/>
        <v>0</v>
      </c>
      <c r="AT20" s="5"/>
      <c r="AU20" s="10">
        <f t="shared" si="21"/>
        <v>0</v>
      </c>
      <c r="AV20" s="5"/>
      <c r="AW20" s="10">
        <f t="shared" si="22"/>
        <v>0</v>
      </c>
      <c r="AX20" s="5"/>
      <c r="AY20" s="10">
        <f t="shared" si="23"/>
        <v>0</v>
      </c>
      <c r="AZ20" s="5"/>
      <c r="BA20" s="10">
        <f t="shared" si="24"/>
        <v>0</v>
      </c>
      <c r="BB20" s="5"/>
      <c r="BC20" s="10">
        <f t="shared" si="25"/>
        <v>0</v>
      </c>
      <c r="BD20" s="5"/>
      <c r="BE20" s="10">
        <f t="shared" si="26"/>
        <v>0</v>
      </c>
      <c r="BF20" s="5"/>
      <c r="BG20" s="10">
        <f t="shared" si="27"/>
        <v>0</v>
      </c>
      <c r="BH20" s="5"/>
      <c r="BI20" s="10">
        <f t="shared" si="28"/>
        <v>0</v>
      </c>
      <c r="BJ20" s="5"/>
      <c r="BK20" s="10">
        <f t="shared" si="29"/>
        <v>0</v>
      </c>
      <c r="BL20" s="5"/>
      <c r="BM20" s="10">
        <f t="shared" si="30"/>
        <v>0</v>
      </c>
      <c r="BN20" s="5"/>
      <c r="BO20" s="10">
        <f t="shared" si="31"/>
        <v>0</v>
      </c>
      <c r="BP20" s="5"/>
      <c r="BQ20" s="10">
        <f t="shared" si="32"/>
        <v>0</v>
      </c>
      <c r="BR20" s="5"/>
      <c r="BS20" s="10">
        <f t="shared" si="33"/>
        <v>0</v>
      </c>
      <c r="BT20" s="5"/>
      <c r="BU20" s="10">
        <f t="shared" si="34"/>
        <v>0</v>
      </c>
      <c r="BV20" s="5"/>
      <c r="BW20" s="10">
        <f t="shared" si="35"/>
        <v>0</v>
      </c>
      <c r="BX20" s="5"/>
      <c r="BY20" s="10">
        <f t="shared" si="36"/>
        <v>0</v>
      </c>
      <c r="BZ20" s="5"/>
      <c r="CA20" s="10">
        <f t="shared" si="37"/>
        <v>0</v>
      </c>
      <c r="CB20" s="5"/>
      <c r="CC20" s="10">
        <f t="shared" si="38"/>
        <v>0</v>
      </c>
      <c r="CD20" s="5"/>
      <c r="CE20" s="10">
        <f t="shared" si="39"/>
        <v>0</v>
      </c>
      <c r="CF20" s="5"/>
      <c r="CG20" s="10">
        <f t="shared" si="40"/>
        <v>0</v>
      </c>
      <c r="CH20" s="5"/>
      <c r="CI20" s="10">
        <f t="shared" si="41"/>
        <v>0</v>
      </c>
      <c r="CJ20" s="5"/>
      <c r="CK20" s="10">
        <f t="shared" si="42"/>
        <v>0</v>
      </c>
      <c r="CL20" s="5"/>
      <c r="CM20" s="10">
        <f t="shared" si="43"/>
        <v>0</v>
      </c>
      <c r="CN20" s="5"/>
      <c r="CO20" s="10">
        <f t="shared" si="44"/>
        <v>0</v>
      </c>
      <c r="CP20" s="5"/>
      <c r="CQ20" s="10">
        <f t="shared" si="45"/>
        <v>0</v>
      </c>
      <c r="CR20" s="5"/>
      <c r="CS20" s="10">
        <f t="shared" si="46"/>
        <v>0</v>
      </c>
      <c r="CT20" s="5"/>
      <c r="CU20" s="10">
        <f t="shared" si="47"/>
        <v>0</v>
      </c>
      <c r="CV20" s="5"/>
      <c r="CW20" s="10">
        <f t="shared" si="48"/>
        <v>0</v>
      </c>
      <c r="CX20" s="5"/>
      <c r="CY20" s="10">
        <f t="shared" si="49"/>
        <v>0</v>
      </c>
      <c r="CZ20" s="5"/>
      <c r="DA20" s="10">
        <f t="shared" si="50"/>
        <v>0</v>
      </c>
      <c r="DB20" s="5"/>
      <c r="DC20" s="10">
        <f t="shared" si="51"/>
        <v>0</v>
      </c>
      <c r="DD20" s="5"/>
      <c r="DE20" s="10">
        <f t="shared" si="52"/>
        <v>0</v>
      </c>
      <c r="DF20" s="5"/>
      <c r="DG20" s="10">
        <f t="shared" si="53"/>
        <v>0</v>
      </c>
      <c r="DH20" s="5"/>
      <c r="DI20" s="10">
        <f t="shared" si="54"/>
        <v>0</v>
      </c>
      <c r="DJ20" s="5"/>
      <c r="DK20" s="10">
        <f t="shared" si="55"/>
        <v>0</v>
      </c>
      <c r="DL20" s="5"/>
      <c r="DM20" s="10">
        <f t="shared" si="56"/>
        <v>0</v>
      </c>
      <c r="DN20" s="5"/>
      <c r="DO20" s="10">
        <f t="shared" si="57"/>
        <v>0</v>
      </c>
      <c r="DP20" s="5"/>
      <c r="DQ20" s="10">
        <f t="shared" si="58"/>
        <v>0</v>
      </c>
      <c r="DR20" s="5"/>
      <c r="DS20" s="10">
        <f t="shared" si="59"/>
        <v>0</v>
      </c>
      <c r="DT20" s="5"/>
      <c r="DU20" s="10">
        <f t="shared" si="60"/>
        <v>0</v>
      </c>
      <c r="DV20" s="5"/>
      <c r="DW20" s="10">
        <f t="shared" si="61"/>
        <v>0</v>
      </c>
      <c r="DX20" s="5"/>
      <c r="DY20" s="10">
        <f t="shared" si="62"/>
        <v>0</v>
      </c>
      <c r="DZ20" s="5"/>
      <c r="EA20" s="10">
        <f t="shared" si="63"/>
        <v>0</v>
      </c>
      <c r="EB20" s="5"/>
      <c r="EC20" s="10">
        <f t="shared" si="64"/>
        <v>0</v>
      </c>
      <c r="ED20" s="5"/>
      <c r="EE20" s="10">
        <f t="shared" si="65"/>
        <v>0</v>
      </c>
      <c r="EF20" s="5"/>
      <c r="EG20" s="10">
        <f t="shared" si="66"/>
        <v>0</v>
      </c>
      <c r="EH20" s="5"/>
      <c r="EI20" s="10">
        <f t="shared" si="67"/>
        <v>0</v>
      </c>
      <c r="EJ20" s="5"/>
      <c r="EK20" s="10">
        <f t="shared" si="68"/>
        <v>0</v>
      </c>
      <c r="EL20" s="5"/>
      <c r="EM20" s="10">
        <f t="shared" si="69"/>
        <v>0</v>
      </c>
      <c r="EN20" s="5"/>
      <c r="EO20" s="10">
        <f t="shared" si="70"/>
        <v>0</v>
      </c>
      <c r="EP20" s="5"/>
      <c r="EQ20" s="10">
        <f t="shared" si="71"/>
        <v>0</v>
      </c>
      <c r="ER20" s="5"/>
      <c r="ES20" s="10">
        <f t="shared" si="72"/>
        <v>0</v>
      </c>
      <c r="ET20" s="5"/>
      <c r="EU20" s="10">
        <f t="shared" si="73"/>
        <v>0</v>
      </c>
      <c r="EV20" s="5"/>
      <c r="EW20" s="10">
        <f t="shared" si="74"/>
        <v>0</v>
      </c>
      <c r="EX20" s="5"/>
      <c r="EY20" s="10">
        <f t="shared" si="75"/>
        <v>0</v>
      </c>
      <c r="EZ20" s="5"/>
      <c r="FA20" s="10">
        <f t="shared" si="76"/>
        <v>0</v>
      </c>
      <c r="FB20" s="5"/>
      <c r="FC20" s="10">
        <f t="shared" si="77"/>
        <v>0</v>
      </c>
      <c r="FD20" s="5"/>
      <c r="FE20" s="10">
        <f t="shared" si="78"/>
        <v>0</v>
      </c>
      <c r="FF20" s="5"/>
      <c r="FG20" s="10">
        <f t="shared" si="79"/>
        <v>0</v>
      </c>
      <c r="FH20" s="5"/>
      <c r="FI20" s="10">
        <f t="shared" si="80"/>
        <v>0</v>
      </c>
      <c r="FJ20" s="5"/>
      <c r="FK20" s="10">
        <f t="shared" si="81"/>
        <v>0</v>
      </c>
      <c r="FL20" s="5"/>
      <c r="FM20" s="10">
        <f t="shared" si="82"/>
        <v>0</v>
      </c>
      <c r="FN20" s="5"/>
      <c r="FO20" s="10">
        <f t="shared" si="83"/>
        <v>0</v>
      </c>
      <c r="FP20" s="5"/>
      <c r="FQ20" s="10">
        <f t="shared" si="84"/>
        <v>0</v>
      </c>
      <c r="FR20" s="5"/>
      <c r="FS20" s="10">
        <f t="shared" si="85"/>
        <v>0</v>
      </c>
      <c r="FT20" s="5"/>
      <c r="FU20" s="10">
        <f t="shared" si="86"/>
        <v>0</v>
      </c>
      <c r="FV20" s="5"/>
      <c r="FW20" s="10">
        <f t="shared" si="87"/>
        <v>0</v>
      </c>
      <c r="FX20" s="5"/>
      <c r="FY20" s="10">
        <f t="shared" si="88"/>
        <v>0</v>
      </c>
      <c r="FZ20" s="5"/>
      <c r="GA20" s="10">
        <f t="shared" si="89"/>
        <v>0</v>
      </c>
    </row>
    <row r="21" spans="1:183" ht="17.25" hidden="1" customHeight="1">
      <c r="A21" s="111"/>
      <c r="B21" s="114"/>
      <c r="C21" s="102" t="s">
        <v>15</v>
      </c>
      <c r="D21" s="102"/>
      <c r="E21" s="102"/>
      <c r="F21" s="102"/>
      <c r="G21" s="102"/>
      <c r="H21" s="102"/>
      <c r="I21" s="102"/>
      <c r="J21" s="102"/>
      <c r="K21" s="103"/>
      <c r="L21" s="5"/>
      <c r="M21" s="10">
        <f t="shared" si="4"/>
        <v>0</v>
      </c>
      <c r="N21" s="5"/>
      <c r="O21" s="10">
        <f t="shared" si="5"/>
        <v>0</v>
      </c>
      <c r="P21" s="5"/>
      <c r="Q21" s="10">
        <f t="shared" si="6"/>
        <v>0</v>
      </c>
      <c r="R21" s="5"/>
      <c r="S21" s="10">
        <f t="shared" si="7"/>
        <v>0</v>
      </c>
      <c r="T21" s="5"/>
      <c r="U21" s="10">
        <f t="shared" si="8"/>
        <v>0</v>
      </c>
      <c r="V21" s="5"/>
      <c r="W21" s="10">
        <f t="shared" si="9"/>
        <v>0</v>
      </c>
      <c r="X21" s="5"/>
      <c r="Y21" s="10">
        <f t="shared" si="10"/>
        <v>0</v>
      </c>
      <c r="Z21" s="5"/>
      <c r="AA21" s="10">
        <f t="shared" si="11"/>
        <v>0</v>
      </c>
      <c r="AB21" s="5"/>
      <c r="AC21" s="10">
        <f t="shared" si="12"/>
        <v>0</v>
      </c>
      <c r="AD21" s="5"/>
      <c r="AE21" s="10">
        <f t="shared" si="13"/>
        <v>0</v>
      </c>
      <c r="AF21" s="5"/>
      <c r="AG21" s="10">
        <f t="shared" si="14"/>
        <v>0</v>
      </c>
      <c r="AH21" s="5"/>
      <c r="AI21" s="10">
        <f t="shared" si="15"/>
        <v>0</v>
      </c>
      <c r="AJ21" s="5"/>
      <c r="AK21" s="10">
        <f t="shared" si="16"/>
        <v>0</v>
      </c>
      <c r="AL21" s="5"/>
      <c r="AM21" s="10">
        <f t="shared" si="17"/>
        <v>0</v>
      </c>
      <c r="AN21" s="5"/>
      <c r="AO21" s="10">
        <f t="shared" si="18"/>
        <v>0</v>
      </c>
      <c r="AP21" s="5"/>
      <c r="AQ21" s="10">
        <f t="shared" si="19"/>
        <v>0</v>
      </c>
      <c r="AR21" s="5"/>
      <c r="AS21" s="10">
        <f t="shared" si="20"/>
        <v>0</v>
      </c>
      <c r="AT21" s="5"/>
      <c r="AU21" s="10">
        <f t="shared" si="21"/>
        <v>0</v>
      </c>
      <c r="AV21" s="5"/>
      <c r="AW21" s="10">
        <f t="shared" si="22"/>
        <v>0</v>
      </c>
      <c r="AX21" s="5"/>
      <c r="AY21" s="10">
        <f t="shared" si="23"/>
        <v>0</v>
      </c>
      <c r="AZ21" s="5"/>
      <c r="BA21" s="10">
        <f t="shared" si="24"/>
        <v>0</v>
      </c>
      <c r="BB21" s="5"/>
      <c r="BC21" s="10">
        <f t="shared" si="25"/>
        <v>0</v>
      </c>
      <c r="BD21" s="5"/>
      <c r="BE21" s="10">
        <f t="shared" si="26"/>
        <v>0</v>
      </c>
      <c r="BF21" s="5"/>
      <c r="BG21" s="10">
        <f t="shared" si="27"/>
        <v>0</v>
      </c>
      <c r="BH21" s="5"/>
      <c r="BI21" s="10">
        <f t="shared" si="28"/>
        <v>0</v>
      </c>
      <c r="BJ21" s="5"/>
      <c r="BK21" s="10">
        <f t="shared" si="29"/>
        <v>0</v>
      </c>
      <c r="BL21" s="5"/>
      <c r="BM21" s="10">
        <f t="shared" si="30"/>
        <v>0</v>
      </c>
      <c r="BN21" s="5"/>
      <c r="BO21" s="10">
        <f t="shared" si="31"/>
        <v>0</v>
      </c>
      <c r="BP21" s="5"/>
      <c r="BQ21" s="10">
        <f t="shared" si="32"/>
        <v>0</v>
      </c>
      <c r="BR21" s="5"/>
      <c r="BS21" s="10">
        <f t="shared" si="33"/>
        <v>0</v>
      </c>
      <c r="BT21" s="5"/>
      <c r="BU21" s="10">
        <f t="shared" si="34"/>
        <v>0</v>
      </c>
      <c r="BV21" s="5"/>
      <c r="BW21" s="10">
        <f t="shared" si="35"/>
        <v>0</v>
      </c>
      <c r="BX21" s="5"/>
      <c r="BY21" s="10">
        <f t="shared" si="36"/>
        <v>0</v>
      </c>
      <c r="BZ21" s="5"/>
      <c r="CA21" s="10">
        <f t="shared" si="37"/>
        <v>0</v>
      </c>
      <c r="CB21" s="5"/>
      <c r="CC21" s="10">
        <f t="shared" si="38"/>
        <v>0</v>
      </c>
      <c r="CD21" s="5"/>
      <c r="CE21" s="10">
        <f t="shared" si="39"/>
        <v>0</v>
      </c>
      <c r="CF21" s="5"/>
      <c r="CG21" s="10">
        <f t="shared" si="40"/>
        <v>0</v>
      </c>
      <c r="CH21" s="5"/>
      <c r="CI21" s="10">
        <f t="shared" si="41"/>
        <v>0</v>
      </c>
      <c r="CJ21" s="5"/>
      <c r="CK21" s="10">
        <f t="shared" si="42"/>
        <v>0</v>
      </c>
      <c r="CL21" s="5"/>
      <c r="CM21" s="10">
        <f t="shared" si="43"/>
        <v>0</v>
      </c>
      <c r="CN21" s="5"/>
      <c r="CO21" s="10">
        <f t="shared" si="44"/>
        <v>0</v>
      </c>
      <c r="CP21" s="5"/>
      <c r="CQ21" s="10">
        <f t="shared" si="45"/>
        <v>0</v>
      </c>
      <c r="CR21" s="5"/>
      <c r="CS21" s="10">
        <f t="shared" si="46"/>
        <v>0</v>
      </c>
      <c r="CT21" s="5"/>
      <c r="CU21" s="10">
        <f t="shared" si="47"/>
        <v>0</v>
      </c>
      <c r="CV21" s="5"/>
      <c r="CW21" s="10">
        <f t="shared" si="48"/>
        <v>0</v>
      </c>
      <c r="CX21" s="5"/>
      <c r="CY21" s="10">
        <f t="shared" si="49"/>
        <v>0</v>
      </c>
      <c r="CZ21" s="5"/>
      <c r="DA21" s="10">
        <f t="shared" si="50"/>
        <v>0</v>
      </c>
      <c r="DB21" s="5"/>
      <c r="DC21" s="10">
        <f t="shared" si="51"/>
        <v>0</v>
      </c>
      <c r="DD21" s="5"/>
      <c r="DE21" s="10">
        <f t="shared" si="52"/>
        <v>0</v>
      </c>
      <c r="DF21" s="5"/>
      <c r="DG21" s="10">
        <f t="shared" si="53"/>
        <v>0</v>
      </c>
      <c r="DH21" s="5"/>
      <c r="DI21" s="10">
        <f t="shared" si="54"/>
        <v>0</v>
      </c>
      <c r="DJ21" s="5"/>
      <c r="DK21" s="10">
        <f t="shared" si="55"/>
        <v>0</v>
      </c>
      <c r="DL21" s="5"/>
      <c r="DM21" s="10">
        <f t="shared" si="56"/>
        <v>0</v>
      </c>
      <c r="DN21" s="5"/>
      <c r="DO21" s="10">
        <f t="shared" si="57"/>
        <v>0</v>
      </c>
      <c r="DP21" s="5"/>
      <c r="DQ21" s="10">
        <f t="shared" si="58"/>
        <v>0</v>
      </c>
      <c r="DR21" s="5"/>
      <c r="DS21" s="10">
        <f t="shared" si="59"/>
        <v>0</v>
      </c>
      <c r="DT21" s="5"/>
      <c r="DU21" s="10">
        <f t="shared" si="60"/>
        <v>0</v>
      </c>
      <c r="DV21" s="5"/>
      <c r="DW21" s="10">
        <f t="shared" si="61"/>
        <v>0</v>
      </c>
      <c r="DX21" s="5"/>
      <c r="DY21" s="10">
        <f t="shared" si="62"/>
        <v>0</v>
      </c>
      <c r="DZ21" s="5"/>
      <c r="EA21" s="10">
        <f t="shared" si="63"/>
        <v>0</v>
      </c>
      <c r="EB21" s="5"/>
      <c r="EC21" s="10">
        <f t="shared" si="64"/>
        <v>0</v>
      </c>
      <c r="ED21" s="5"/>
      <c r="EE21" s="10">
        <f t="shared" si="65"/>
        <v>0</v>
      </c>
      <c r="EF21" s="5"/>
      <c r="EG21" s="10">
        <f t="shared" si="66"/>
        <v>0</v>
      </c>
      <c r="EH21" s="5"/>
      <c r="EI21" s="10">
        <f t="shared" si="67"/>
        <v>0</v>
      </c>
      <c r="EJ21" s="5"/>
      <c r="EK21" s="10">
        <f t="shared" si="68"/>
        <v>0</v>
      </c>
      <c r="EL21" s="5"/>
      <c r="EM21" s="10">
        <f t="shared" si="69"/>
        <v>0</v>
      </c>
      <c r="EN21" s="5"/>
      <c r="EO21" s="10">
        <f t="shared" si="70"/>
        <v>0</v>
      </c>
      <c r="EP21" s="5"/>
      <c r="EQ21" s="10">
        <f t="shared" si="71"/>
        <v>0</v>
      </c>
      <c r="ER21" s="5"/>
      <c r="ES21" s="10">
        <f t="shared" si="72"/>
        <v>0</v>
      </c>
      <c r="ET21" s="5"/>
      <c r="EU21" s="10">
        <f t="shared" si="73"/>
        <v>0</v>
      </c>
      <c r="EV21" s="5"/>
      <c r="EW21" s="10">
        <f t="shared" si="74"/>
        <v>0</v>
      </c>
      <c r="EX21" s="5"/>
      <c r="EY21" s="10">
        <f t="shared" si="75"/>
        <v>0</v>
      </c>
      <c r="EZ21" s="5"/>
      <c r="FA21" s="10">
        <f t="shared" si="76"/>
        <v>0</v>
      </c>
      <c r="FB21" s="5"/>
      <c r="FC21" s="10">
        <f t="shared" si="77"/>
        <v>0</v>
      </c>
      <c r="FD21" s="5"/>
      <c r="FE21" s="10">
        <f t="shared" si="78"/>
        <v>0</v>
      </c>
      <c r="FF21" s="5"/>
      <c r="FG21" s="10">
        <f t="shared" si="79"/>
        <v>0</v>
      </c>
      <c r="FH21" s="5"/>
      <c r="FI21" s="10">
        <f t="shared" si="80"/>
        <v>0</v>
      </c>
      <c r="FJ21" s="5"/>
      <c r="FK21" s="10">
        <f t="shared" si="81"/>
        <v>0</v>
      </c>
      <c r="FL21" s="5"/>
      <c r="FM21" s="10">
        <f t="shared" si="82"/>
        <v>0</v>
      </c>
      <c r="FN21" s="5"/>
      <c r="FO21" s="10">
        <f t="shared" si="83"/>
        <v>0</v>
      </c>
      <c r="FP21" s="5"/>
      <c r="FQ21" s="10">
        <f t="shared" si="84"/>
        <v>0</v>
      </c>
      <c r="FR21" s="5"/>
      <c r="FS21" s="10">
        <f t="shared" si="85"/>
        <v>0</v>
      </c>
      <c r="FT21" s="5"/>
      <c r="FU21" s="10">
        <f t="shared" si="86"/>
        <v>0</v>
      </c>
      <c r="FV21" s="5"/>
      <c r="FW21" s="10">
        <f t="shared" si="87"/>
        <v>0</v>
      </c>
      <c r="FX21" s="5"/>
      <c r="FY21" s="10">
        <f t="shared" si="88"/>
        <v>0</v>
      </c>
      <c r="FZ21" s="5"/>
      <c r="GA21" s="10">
        <f t="shared" si="89"/>
        <v>0</v>
      </c>
    </row>
    <row r="22" spans="1:183" ht="17.25" hidden="1" customHeight="1">
      <c r="A22" s="111"/>
      <c r="B22" s="114"/>
      <c r="C22" s="102" t="s">
        <v>16</v>
      </c>
      <c r="D22" s="102"/>
      <c r="E22" s="102"/>
      <c r="F22" s="102"/>
      <c r="G22" s="102"/>
      <c r="H22" s="102"/>
      <c r="I22" s="102"/>
      <c r="J22" s="102"/>
      <c r="K22" s="103"/>
      <c r="L22" s="5"/>
      <c r="M22" s="10">
        <f t="shared" si="4"/>
        <v>0</v>
      </c>
      <c r="N22" s="5"/>
      <c r="O22" s="10">
        <f t="shared" si="5"/>
        <v>0</v>
      </c>
      <c r="P22" s="5"/>
      <c r="Q22" s="10">
        <f t="shared" si="6"/>
        <v>0</v>
      </c>
      <c r="R22" s="5"/>
      <c r="S22" s="10">
        <f t="shared" si="7"/>
        <v>0</v>
      </c>
      <c r="T22" s="5"/>
      <c r="U22" s="10">
        <f t="shared" si="8"/>
        <v>0</v>
      </c>
      <c r="V22" s="5"/>
      <c r="W22" s="10">
        <f t="shared" si="9"/>
        <v>0</v>
      </c>
      <c r="X22" s="5"/>
      <c r="Y22" s="10">
        <f t="shared" si="10"/>
        <v>0</v>
      </c>
      <c r="Z22" s="5"/>
      <c r="AA22" s="10">
        <f t="shared" si="11"/>
        <v>0</v>
      </c>
      <c r="AB22" s="5"/>
      <c r="AC22" s="10">
        <f t="shared" si="12"/>
        <v>0</v>
      </c>
      <c r="AD22" s="5"/>
      <c r="AE22" s="10">
        <f t="shared" si="13"/>
        <v>0</v>
      </c>
      <c r="AF22" s="5"/>
      <c r="AG22" s="10">
        <f t="shared" si="14"/>
        <v>0</v>
      </c>
      <c r="AH22" s="5"/>
      <c r="AI22" s="10">
        <f t="shared" si="15"/>
        <v>0</v>
      </c>
      <c r="AJ22" s="5"/>
      <c r="AK22" s="10">
        <f t="shared" si="16"/>
        <v>0</v>
      </c>
      <c r="AL22" s="5"/>
      <c r="AM22" s="10">
        <f t="shared" si="17"/>
        <v>0</v>
      </c>
      <c r="AN22" s="5"/>
      <c r="AO22" s="10">
        <f t="shared" si="18"/>
        <v>0</v>
      </c>
      <c r="AP22" s="5"/>
      <c r="AQ22" s="10">
        <f t="shared" si="19"/>
        <v>0</v>
      </c>
      <c r="AR22" s="5"/>
      <c r="AS22" s="10">
        <f t="shared" si="20"/>
        <v>0</v>
      </c>
      <c r="AT22" s="5"/>
      <c r="AU22" s="10">
        <f t="shared" si="21"/>
        <v>0</v>
      </c>
      <c r="AV22" s="5"/>
      <c r="AW22" s="10">
        <f t="shared" si="22"/>
        <v>0</v>
      </c>
      <c r="AX22" s="5"/>
      <c r="AY22" s="10">
        <f t="shared" si="23"/>
        <v>0</v>
      </c>
      <c r="AZ22" s="5"/>
      <c r="BA22" s="10">
        <f t="shared" si="24"/>
        <v>0</v>
      </c>
      <c r="BB22" s="5"/>
      <c r="BC22" s="10">
        <f t="shared" si="25"/>
        <v>0</v>
      </c>
      <c r="BD22" s="5"/>
      <c r="BE22" s="10">
        <f t="shared" si="26"/>
        <v>0</v>
      </c>
      <c r="BF22" s="5"/>
      <c r="BG22" s="10">
        <f t="shared" si="27"/>
        <v>0</v>
      </c>
      <c r="BH22" s="5"/>
      <c r="BI22" s="10">
        <f t="shared" si="28"/>
        <v>0</v>
      </c>
      <c r="BJ22" s="5"/>
      <c r="BK22" s="10">
        <f t="shared" si="29"/>
        <v>0</v>
      </c>
      <c r="BL22" s="5"/>
      <c r="BM22" s="10">
        <f t="shared" si="30"/>
        <v>0</v>
      </c>
      <c r="BN22" s="5"/>
      <c r="BO22" s="10">
        <f t="shared" si="31"/>
        <v>0</v>
      </c>
      <c r="BP22" s="5"/>
      <c r="BQ22" s="10">
        <f t="shared" si="32"/>
        <v>0</v>
      </c>
      <c r="BR22" s="5"/>
      <c r="BS22" s="10">
        <f t="shared" si="33"/>
        <v>0</v>
      </c>
      <c r="BT22" s="5"/>
      <c r="BU22" s="10">
        <f t="shared" si="34"/>
        <v>0</v>
      </c>
      <c r="BV22" s="5"/>
      <c r="BW22" s="10">
        <f t="shared" si="35"/>
        <v>0</v>
      </c>
      <c r="BX22" s="5"/>
      <c r="BY22" s="10">
        <f t="shared" si="36"/>
        <v>0</v>
      </c>
      <c r="BZ22" s="5"/>
      <c r="CA22" s="10">
        <f t="shared" si="37"/>
        <v>0</v>
      </c>
      <c r="CB22" s="5"/>
      <c r="CC22" s="10">
        <f t="shared" si="38"/>
        <v>0</v>
      </c>
      <c r="CD22" s="5"/>
      <c r="CE22" s="10">
        <f t="shared" si="39"/>
        <v>0</v>
      </c>
      <c r="CF22" s="5"/>
      <c r="CG22" s="10">
        <f t="shared" si="40"/>
        <v>0</v>
      </c>
      <c r="CH22" s="5"/>
      <c r="CI22" s="10">
        <f t="shared" si="41"/>
        <v>0</v>
      </c>
      <c r="CJ22" s="5"/>
      <c r="CK22" s="10">
        <f t="shared" si="42"/>
        <v>0</v>
      </c>
      <c r="CL22" s="5"/>
      <c r="CM22" s="10">
        <f t="shared" si="43"/>
        <v>0</v>
      </c>
      <c r="CN22" s="5"/>
      <c r="CO22" s="10">
        <f t="shared" si="44"/>
        <v>0</v>
      </c>
      <c r="CP22" s="5"/>
      <c r="CQ22" s="10">
        <f t="shared" si="45"/>
        <v>0</v>
      </c>
      <c r="CR22" s="5"/>
      <c r="CS22" s="10">
        <f t="shared" si="46"/>
        <v>0</v>
      </c>
      <c r="CT22" s="5"/>
      <c r="CU22" s="10">
        <f t="shared" si="47"/>
        <v>0</v>
      </c>
      <c r="CV22" s="5"/>
      <c r="CW22" s="10">
        <f t="shared" si="48"/>
        <v>0</v>
      </c>
      <c r="CX22" s="5"/>
      <c r="CY22" s="10">
        <f t="shared" si="49"/>
        <v>0</v>
      </c>
      <c r="CZ22" s="5"/>
      <c r="DA22" s="10">
        <f t="shared" si="50"/>
        <v>0</v>
      </c>
      <c r="DB22" s="5"/>
      <c r="DC22" s="10">
        <f t="shared" si="51"/>
        <v>0</v>
      </c>
      <c r="DD22" s="5"/>
      <c r="DE22" s="10">
        <f t="shared" si="52"/>
        <v>0</v>
      </c>
      <c r="DF22" s="5"/>
      <c r="DG22" s="10">
        <f t="shared" si="53"/>
        <v>0</v>
      </c>
      <c r="DH22" s="5"/>
      <c r="DI22" s="10">
        <f t="shared" si="54"/>
        <v>0</v>
      </c>
      <c r="DJ22" s="5"/>
      <c r="DK22" s="10">
        <f t="shared" si="55"/>
        <v>0</v>
      </c>
      <c r="DL22" s="5"/>
      <c r="DM22" s="10">
        <f t="shared" si="56"/>
        <v>0</v>
      </c>
      <c r="DN22" s="5"/>
      <c r="DO22" s="10">
        <f t="shared" si="57"/>
        <v>0</v>
      </c>
      <c r="DP22" s="5"/>
      <c r="DQ22" s="10">
        <f t="shared" si="58"/>
        <v>0</v>
      </c>
      <c r="DR22" s="5"/>
      <c r="DS22" s="10">
        <f t="shared" si="59"/>
        <v>0</v>
      </c>
      <c r="DT22" s="5"/>
      <c r="DU22" s="10">
        <f t="shared" si="60"/>
        <v>0</v>
      </c>
      <c r="DV22" s="5"/>
      <c r="DW22" s="10">
        <f t="shared" si="61"/>
        <v>0</v>
      </c>
      <c r="DX22" s="5"/>
      <c r="DY22" s="10">
        <f t="shared" si="62"/>
        <v>0</v>
      </c>
      <c r="DZ22" s="5"/>
      <c r="EA22" s="10">
        <f t="shared" si="63"/>
        <v>0</v>
      </c>
      <c r="EB22" s="5"/>
      <c r="EC22" s="10">
        <f t="shared" si="64"/>
        <v>0</v>
      </c>
      <c r="ED22" s="5"/>
      <c r="EE22" s="10">
        <f t="shared" si="65"/>
        <v>0</v>
      </c>
      <c r="EF22" s="5"/>
      <c r="EG22" s="10">
        <f t="shared" si="66"/>
        <v>0</v>
      </c>
      <c r="EH22" s="5"/>
      <c r="EI22" s="10">
        <f t="shared" si="67"/>
        <v>0</v>
      </c>
      <c r="EJ22" s="5"/>
      <c r="EK22" s="10">
        <f t="shared" si="68"/>
        <v>0</v>
      </c>
      <c r="EL22" s="5"/>
      <c r="EM22" s="10">
        <f t="shared" si="69"/>
        <v>0</v>
      </c>
      <c r="EN22" s="5"/>
      <c r="EO22" s="10">
        <f t="shared" si="70"/>
        <v>0</v>
      </c>
      <c r="EP22" s="5"/>
      <c r="EQ22" s="10">
        <f t="shared" si="71"/>
        <v>0</v>
      </c>
      <c r="ER22" s="5"/>
      <c r="ES22" s="10">
        <f t="shared" si="72"/>
        <v>0</v>
      </c>
      <c r="ET22" s="5"/>
      <c r="EU22" s="10">
        <f t="shared" si="73"/>
        <v>0</v>
      </c>
      <c r="EV22" s="5"/>
      <c r="EW22" s="10">
        <f t="shared" si="74"/>
        <v>0</v>
      </c>
      <c r="EX22" s="5"/>
      <c r="EY22" s="10">
        <f t="shared" si="75"/>
        <v>0</v>
      </c>
      <c r="EZ22" s="5"/>
      <c r="FA22" s="10">
        <f t="shared" si="76"/>
        <v>0</v>
      </c>
      <c r="FB22" s="5"/>
      <c r="FC22" s="10">
        <f t="shared" si="77"/>
        <v>0</v>
      </c>
      <c r="FD22" s="5"/>
      <c r="FE22" s="10">
        <f t="shared" si="78"/>
        <v>0</v>
      </c>
      <c r="FF22" s="5"/>
      <c r="FG22" s="10">
        <f t="shared" si="79"/>
        <v>0</v>
      </c>
      <c r="FH22" s="5"/>
      <c r="FI22" s="10">
        <f t="shared" si="80"/>
        <v>0</v>
      </c>
      <c r="FJ22" s="5"/>
      <c r="FK22" s="10">
        <f t="shared" si="81"/>
        <v>0</v>
      </c>
      <c r="FL22" s="5"/>
      <c r="FM22" s="10">
        <f t="shared" si="82"/>
        <v>0</v>
      </c>
      <c r="FN22" s="5"/>
      <c r="FO22" s="10">
        <f t="shared" si="83"/>
        <v>0</v>
      </c>
      <c r="FP22" s="5"/>
      <c r="FQ22" s="10">
        <f t="shared" si="84"/>
        <v>0</v>
      </c>
      <c r="FR22" s="5"/>
      <c r="FS22" s="10">
        <f t="shared" si="85"/>
        <v>0</v>
      </c>
      <c r="FT22" s="5"/>
      <c r="FU22" s="10">
        <f t="shared" si="86"/>
        <v>0</v>
      </c>
      <c r="FV22" s="5"/>
      <c r="FW22" s="10">
        <f t="shared" si="87"/>
        <v>0</v>
      </c>
      <c r="FX22" s="5"/>
      <c r="FY22" s="10">
        <f t="shared" si="88"/>
        <v>0</v>
      </c>
      <c r="FZ22" s="5"/>
      <c r="GA22" s="10">
        <f t="shared" si="89"/>
        <v>0</v>
      </c>
    </row>
    <row r="23" spans="1:183" ht="17.25" hidden="1" customHeight="1">
      <c r="A23" s="111"/>
      <c r="B23" s="114"/>
      <c r="C23" s="102" t="s">
        <v>17</v>
      </c>
      <c r="D23" s="102"/>
      <c r="E23" s="102"/>
      <c r="F23" s="102"/>
      <c r="G23" s="102"/>
      <c r="H23" s="102"/>
      <c r="I23" s="102"/>
      <c r="J23" s="102"/>
      <c r="K23" s="103"/>
      <c r="L23" s="5"/>
      <c r="M23" s="10">
        <f t="shared" si="4"/>
        <v>0</v>
      </c>
      <c r="N23" s="5"/>
      <c r="O23" s="10">
        <f t="shared" si="5"/>
        <v>0</v>
      </c>
      <c r="P23" s="5"/>
      <c r="Q23" s="10">
        <f t="shared" si="6"/>
        <v>0</v>
      </c>
      <c r="R23" s="5"/>
      <c r="S23" s="10">
        <f t="shared" si="7"/>
        <v>0</v>
      </c>
      <c r="T23" s="5"/>
      <c r="U23" s="10">
        <f t="shared" si="8"/>
        <v>0</v>
      </c>
      <c r="V23" s="5"/>
      <c r="W23" s="10">
        <f t="shared" si="9"/>
        <v>0</v>
      </c>
      <c r="X23" s="5"/>
      <c r="Y23" s="10">
        <f t="shared" si="10"/>
        <v>0</v>
      </c>
      <c r="Z23" s="5"/>
      <c r="AA23" s="10">
        <f t="shared" si="11"/>
        <v>0</v>
      </c>
      <c r="AB23" s="5"/>
      <c r="AC23" s="10">
        <f t="shared" si="12"/>
        <v>0</v>
      </c>
      <c r="AD23" s="5"/>
      <c r="AE23" s="10">
        <f t="shared" si="13"/>
        <v>0</v>
      </c>
      <c r="AF23" s="5"/>
      <c r="AG23" s="10">
        <f t="shared" si="14"/>
        <v>0</v>
      </c>
      <c r="AH23" s="5"/>
      <c r="AI23" s="10">
        <f t="shared" si="15"/>
        <v>0</v>
      </c>
      <c r="AJ23" s="5"/>
      <c r="AK23" s="10">
        <f t="shared" si="16"/>
        <v>0</v>
      </c>
      <c r="AL23" s="5"/>
      <c r="AM23" s="10">
        <f t="shared" si="17"/>
        <v>0</v>
      </c>
      <c r="AN23" s="5"/>
      <c r="AO23" s="10">
        <f t="shared" si="18"/>
        <v>0</v>
      </c>
      <c r="AP23" s="5"/>
      <c r="AQ23" s="10">
        <f t="shared" si="19"/>
        <v>0</v>
      </c>
      <c r="AR23" s="5"/>
      <c r="AS23" s="10">
        <f t="shared" si="20"/>
        <v>0</v>
      </c>
      <c r="AT23" s="5"/>
      <c r="AU23" s="10">
        <f t="shared" si="21"/>
        <v>0</v>
      </c>
      <c r="AV23" s="5"/>
      <c r="AW23" s="10">
        <f t="shared" si="22"/>
        <v>0</v>
      </c>
      <c r="AX23" s="5"/>
      <c r="AY23" s="10">
        <f t="shared" si="23"/>
        <v>0</v>
      </c>
      <c r="AZ23" s="5"/>
      <c r="BA23" s="10">
        <f t="shared" si="24"/>
        <v>0</v>
      </c>
      <c r="BB23" s="5"/>
      <c r="BC23" s="10">
        <f t="shared" si="25"/>
        <v>0</v>
      </c>
      <c r="BD23" s="5"/>
      <c r="BE23" s="10">
        <f t="shared" si="26"/>
        <v>0</v>
      </c>
      <c r="BF23" s="5"/>
      <c r="BG23" s="10">
        <f t="shared" si="27"/>
        <v>0</v>
      </c>
      <c r="BH23" s="5"/>
      <c r="BI23" s="10">
        <f t="shared" si="28"/>
        <v>0</v>
      </c>
      <c r="BJ23" s="5"/>
      <c r="BK23" s="10">
        <f t="shared" si="29"/>
        <v>0</v>
      </c>
      <c r="BL23" s="5"/>
      <c r="BM23" s="10">
        <f t="shared" si="30"/>
        <v>0</v>
      </c>
      <c r="BN23" s="5"/>
      <c r="BO23" s="10">
        <f t="shared" si="31"/>
        <v>0</v>
      </c>
      <c r="BP23" s="5"/>
      <c r="BQ23" s="10">
        <f t="shared" si="32"/>
        <v>0</v>
      </c>
      <c r="BR23" s="5"/>
      <c r="BS23" s="10">
        <f t="shared" si="33"/>
        <v>0</v>
      </c>
      <c r="BT23" s="5"/>
      <c r="BU23" s="10">
        <f t="shared" si="34"/>
        <v>0</v>
      </c>
      <c r="BV23" s="5"/>
      <c r="BW23" s="10">
        <f t="shared" si="35"/>
        <v>0</v>
      </c>
      <c r="BX23" s="5"/>
      <c r="BY23" s="10">
        <f t="shared" si="36"/>
        <v>0</v>
      </c>
      <c r="BZ23" s="5"/>
      <c r="CA23" s="10">
        <f t="shared" si="37"/>
        <v>0</v>
      </c>
      <c r="CB23" s="5"/>
      <c r="CC23" s="10">
        <f t="shared" si="38"/>
        <v>0</v>
      </c>
      <c r="CD23" s="5"/>
      <c r="CE23" s="10">
        <f t="shared" si="39"/>
        <v>0</v>
      </c>
      <c r="CF23" s="5"/>
      <c r="CG23" s="10">
        <f t="shared" si="40"/>
        <v>0</v>
      </c>
      <c r="CH23" s="5"/>
      <c r="CI23" s="10">
        <f t="shared" si="41"/>
        <v>0</v>
      </c>
      <c r="CJ23" s="5"/>
      <c r="CK23" s="10">
        <f t="shared" si="42"/>
        <v>0</v>
      </c>
      <c r="CL23" s="5"/>
      <c r="CM23" s="10">
        <f t="shared" si="43"/>
        <v>0</v>
      </c>
      <c r="CN23" s="5"/>
      <c r="CO23" s="10">
        <f t="shared" si="44"/>
        <v>0</v>
      </c>
      <c r="CP23" s="5"/>
      <c r="CQ23" s="10">
        <f t="shared" si="45"/>
        <v>0</v>
      </c>
      <c r="CR23" s="5"/>
      <c r="CS23" s="10">
        <f t="shared" si="46"/>
        <v>0</v>
      </c>
      <c r="CT23" s="5"/>
      <c r="CU23" s="10">
        <f t="shared" si="47"/>
        <v>0</v>
      </c>
      <c r="CV23" s="5"/>
      <c r="CW23" s="10">
        <f t="shared" si="48"/>
        <v>0</v>
      </c>
      <c r="CX23" s="5"/>
      <c r="CY23" s="10">
        <f t="shared" si="49"/>
        <v>0</v>
      </c>
      <c r="CZ23" s="5"/>
      <c r="DA23" s="10">
        <f t="shared" si="50"/>
        <v>0</v>
      </c>
      <c r="DB23" s="5"/>
      <c r="DC23" s="10">
        <f t="shared" si="51"/>
        <v>0</v>
      </c>
      <c r="DD23" s="5"/>
      <c r="DE23" s="10">
        <f t="shared" si="52"/>
        <v>0</v>
      </c>
      <c r="DF23" s="5"/>
      <c r="DG23" s="10">
        <f t="shared" si="53"/>
        <v>0</v>
      </c>
      <c r="DH23" s="5"/>
      <c r="DI23" s="10">
        <f t="shared" si="54"/>
        <v>0</v>
      </c>
      <c r="DJ23" s="5"/>
      <c r="DK23" s="10">
        <f t="shared" si="55"/>
        <v>0</v>
      </c>
      <c r="DL23" s="5"/>
      <c r="DM23" s="10">
        <f t="shared" si="56"/>
        <v>0</v>
      </c>
      <c r="DN23" s="5"/>
      <c r="DO23" s="10">
        <f t="shared" si="57"/>
        <v>0</v>
      </c>
      <c r="DP23" s="5"/>
      <c r="DQ23" s="10">
        <f t="shared" si="58"/>
        <v>0</v>
      </c>
      <c r="DR23" s="5"/>
      <c r="DS23" s="10">
        <f t="shared" si="59"/>
        <v>0</v>
      </c>
      <c r="DT23" s="5"/>
      <c r="DU23" s="10">
        <f t="shared" si="60"/>
        <v>0</v>
      </c>
      <c r="DV23" s="5"/>
      <c r="DW23" s="10">
        <f t="shared" si="61"/>
        <v>0</v>
      </c>
      <c r="DX23" s="5"/>
      <c r="DY23" s="10">
        <f t="shared" si="62"/>
        <v>0</v>
      </c>
      <c r="DZ23" s="5"/>
      <c r="EA23" s="10">
        <f t="shared" si="63"/>
        <v>0</v>
      </c>
      <c r="EB23" s="5"/>
      <c r="EC23" s="10">
        <f t="shared" si="64"/>
        <v>0</v>
      </c>
      <c r="ED23" s="5"/>
      <c r="EE23" s="10">
        <f t="shared" si="65"/>
        <v>0</v>
      </c>
      <c r="EF23" s="5"/>
      <c r="EG23" s="10">
        <f t="shared" si="66"/>
        <v>0</v>
      </c>
      <c r="EH23" s="5"/>
      <c r="EI23" s="10">
        <f t="shared" si="67"/>
        <v>0</v>
      </c>
      <c r="EJ23" s="5"/>
      <c r="EK23" s="10">
        <f t="shared" si="68"/>
        <v>0</v>
      </c>
      <c r="EL23" s="5"/>
      <c r="EM23" s="10">
        <f t="shared" si="69"/>
        <v>0</v>
      </c>
      <c r="EN23" s="5"/>
      <c r="EO23" s="10">
        <f t="shared" si="70"/>
        <v>0</v>
      </c>
      <c r="EP23" s="5"/>
      <c r="EQ23" s="10">
        <f t="shared" si="71"/>
        <v>0</v>
      </c>
      <c r="ER23" s="5"/>
      <c r="ES23" s="10">
        <f t="shared" si="72"/>
        <v>0</v>
      </c>
      <c r="ET23" s="5"/>
      <c r="EU23" s="10">
        <f t="shared" si="73"/>
        <v>0</v>
      </c>
      <c r="EV23" s="5"/>
      <c r="EW23" s="10">
        <f t="shared" si="74"/>
        <v>0</v>
      </c>
      <c r="EX23" s="5"/>
      <c r="EY23" s="10">
        <f t="shared" si="75"/>
        <v>0</v>
      </c>
      <c r="EZ23" s="5"/>
      <c r="FA23" s="10">
        <f t="shared" si="76"/>
        <v>0</v>
      </c>
      <c r="FB23" s="5"/>
      <c r="FC23" s="10">
        <f t="shared" si="77"/>
        <v>0</v>
      </c>
      <c r="FD23" s="5"/>
      <c r="FE23" s="10">
        <f t="shared" si="78"/>
        <v>0</v>
      </c>
      <c r="FF23" s="5"/>
      <c r="FG23" s="10">
        <f t="shared" si="79"/>
        <v>0</v>
      </c>
      <c r="FH23" s="5"/>
      <c r="FI23" s="10">
        <f t="shared" si="80"/>
        <v>0</v>
      </c>
      <c r="FJ23" s="5"/>
      <c r="FK23" s="10">
        <f t="shared" si="81"/>
        <v>0</v>
      </c>
      <c r="FL23" s="5"/>
      <c r="FM23" s="10">
        <f t="shared" si="82"/>
        <v>0</v>
      </c>
      <c r="FN23" s="5"/>
      <c r="FO23" s="10">
        <f t="shared" si="83"/>
        <v>0</v>
      </c>
      <c r="FP23" s="5"/>
      <c r="FQ23" s="10">
        <f t="shared" si="84"/>
        <v>0</v>
      </c>
      <c r="FR23" s="5"/>
      <c r="FS23" s="10">
        <f t="shared" si="85"/>
        <v>0</v>
      </c>
      <c r="FT23" s="5"/>
      <c r="FU23" s="10">
        <f t="shared" si="86"/>
        <v>0</v>
      </c>
      <c r="FV23" s="5"/>
      <c r="FW23" s="10">
        <f t="shared" si="87"/>
        <v>0</v>
      </c>
      <c r="FX23" s="5"/>
      <c r="FY23" s="10">
        <f t="shared" si="88"/>
        <v>0</v>
      </c>
      <c r="FZ23" s="5"/>
      <c r="GA23" s="10">
        <f t="shared" si="89"/>
        <v>0</v>
      </c>
    </row>
    <row r="24" spans="1:183" ht="17.25" hidden="1" customHeight="1">
      <c r="A24" s="111"/>
      <c r="B24" s="114"/>
      <c r="C24" s="102" t="s">
        <v>18</v>
      </c>
      <c r="D24" s="102"/>
      <c r="E24" s="102"/>
      <c r="F24" s="102"/>
      <c r="G24" s="102"/>
      <c r="H24" s="102"/>
      <c r="I24" s="102"/>
      <c r="J24" s="102"/>
      <c r="K24" s="103"/>
      <c r="L24" s="5"/>
      <c r="M24" s="10">
        <f t="shared" si="4"/>
        <v>0</v>
      </c>
      <c r="N24" s="5"/>
      <c r="O24" s="10">
        <f t="shared" si="5"/>
        <v>0</v>
      </c>
      <c r="P24" s="5"/>
      <c r="Q24" s="10">
        <f t="shared" si="6"/>
        <v>0</v>
      </c>
      <c r="R24" s="5"/>
      <c r="S24" s="10">
        <f t="shared" si="7"/>
        <v>0</v>
      </c>
      <c r="T24" s="5"/>
      <c r="U24" s="10">
        <f t="shared" si="8"/>
        <v>0</v>
      </c>
      <c r="V24" s="5"/>
      <c r="W24" s="10">
        <f t="shared" si="9"/>
        <v>0</v>
      </c>
      <c r="X24" s="5"/>
      <c r="Y24" s="10">
        <f t="shared" si="10"/>
        <v>0</v>
      </c>
      <c r="Z24" s="5"/>
      <c r="AA24" s="10">
        <f t="shared" si="11"/>
        <v>0</v>
      </c>
      <c r="AB24" s="5"/>
      <c r="AC24" s="10">
        <f t="shared" si="12"/>
        <v>0</v>
      </c>
      <c r="AD24" s="5"/>
      <c r="AE24" s="10">
        <f t="shared" si="13"/>
        <v>0</v>
      </c>
      <c r="AF24" s="5"/>
      <c r="AG24" s="10">
        <f t="shared" si="14"/>
        <v>0</v>
      </c>
      <c r="AH24" s="5"/>
      <c r="AI24" s="10">
        <f t="shared" si="15"/>
        <v>0</v>
      </c>
      <c r="AJ24" s="5"/>
      <c r="AK24" s="10">
        <f t="shared" si="16"/>
        <v>0</v>
      </c>
      <c r="AL24" s="5"/>
      <c r="AM24" s="10">
        <f t="shared" si="17"/>
        <v>0</v>
      </c>
      <c r="AN24" s="5"/>
      <c r="AO24" s="10">
        <f t="shared" si="18"/>
        <v>0</v>
      </c>
      <c r="AP24" s="5"/>
      <c r="AQ24" s="10">
        <f t="shared" si="19"/>
        <v>0</v>
      </c>
      <c r="AR24" s="5"/>
      <c r="AS24" s="10">
        <f t="shared" si="20"/>
        <v>0</v>
      </c>
      <c r="AT24" s="5"/>
      <c r="AU24" s="10">
        <f t="shared" si="21"/>
        <v>0</v>
      </c>
      <c r="AV24" s="5"/>
      <c r="AW24" s="10">
        <f t="shared" si="22"/>
        <v>0</v>
      </c>
      <c r="AX24" s="5"/>
      <c r="AY24" s="10">
        <f t="shared" si="23"/>
        <v>0</v>
      </c>
      <c r="AZ24" s="5"/>
      <c r="BA24" s="10">
        <f t="shared" si="24"/>
        <v>0</v>
      </c>
      <c r="BB24" s="5"/>
      <c r="BC24" s="10">
        <f t="shared" si="25"/>
        <v>0</v>
      </c>
      <c r="BD24" s="5"/>
      <c r="BE24" s="10">
        <f t="shared" si="26"/>
        <v>0</v>
      </c>
      <c r="BF24" s="5"/>
      <c r="BG24" s="10">
        <f t="shared" si="27"/>
        <v>0</v>
      </c>
      <c r="BH24" s="5"/>
      <c r="BI24" s="10">
        <f t="shared" si="28"/>
        <v>0</v>
      </c>
      <c r="BJ24" s="5"/>
      <c r="BK24" s="10">
        <f t="shared" si="29"/>
        <v>0</v>
      </c>
      <c r="BL24" s="5"/>
      <c r="BM24" s="10">
        <f t="shared" si="30"/>
        <v>0</v>
      </c>
      <c r="BN24" s="5"/>
      <c r="BO24" s="10">
        <f t="shared" si="31"/>
        <v>0</v>
      </c>
      <c r="BP24" s="5"/>
      <c r="BQ24" s="10">
        <f t="shared" si="32"/>
        <v>0</v>
      </c>
      <c r="BR24" s="5"/>
      <c r="BS24" s="10">
        <f t="shared" si="33"/>
        <v>0</v>
      </c>
      <c r="BT24" s="5"/>
      <c r="BU24" s="10">
        <f t="shared" si="34"/>
        <v>0</v>
      </c>
      <c r="BV24" s="5"/>
      <c r="BW24" s="10">
        <f t="shared" si="35"/>
        <v>0</v>
      </c>
      <c r="BX24" s="5"/>
      <c r="BY24" s="10">
        <f t="shared" si="36"/>
        <v>0</v>
      </c>
      <c r="BZ24" s="5"/>
      <c r="CA24" s="10">
        <f t="shared" si="37"/>
        <v>0</v>
      </c>
      <c r="CB24" s="5"/>
      <c r="CC24" s="10">
        <f t="shared" si="38"/>
        <v>0</v>
      </c>
      <c r="CD24" s="5"/>
      <c r="CE24" s="10">
        <f t="shared" si="39"/>
        <v>0</v>
      </c>
      <c r="CF24" s="5"/>
      <c r="CG24" s="10">
        <f t="shared" si="40"/>
        <v>0</v>
      </c>
      <c r="CH24" s="5"/>
      <c r="CI24" s="10">
        <f t="shared" si="41"/>
        <v>0</v>
      </c>
      <c r="CJ24" s="5"/>
      <c r="CK24" s="10">
        <f t="shared" si="42"/>
        <v>0</v>
      </c>
      <c r="CL24" s="5"/>
      <c r="CM24" s="10">
        <f t="shared" si="43"/>
        <v>0</v>
      </c>
      <c r="CN24" s="5"/>
      <c r="CO24" s="10">
        <f t="shared" si="44"/>
        <v>0</v>
      </c>
      <c r="CP24" s="5"/>
      <c r="CQ24" s="10">
        <f t="shared" si="45"/>
        <v>0</v>
      </c>
      <c r="CR24" s="5"/>
      <c r="CS24" s="10">
        <f t="shared" si="46"/>
        <v>0</v>
      </c>
      <c r="CT24" s="5"/>
      <c r="CU24" s="10">
        <f t="shared" si="47"/>
        <v>0</v>
      </c>
      <c r="CV24" s="5"/>
      <c r="CW24" s="10">
        <f t="shared" si="48"/>
        <v>0</v>
      </c>
      <c r="CX24" s="5"/>
      <c r="CY24" s="10">
        <f t="shared" si="49"/>
        <v>0</v>
      </c>
      <c r="CZ24" s="5"/>
      <c r="DA24" s="10">
        <f t="shared" si="50"/>
        <v>0</v>
      </c>
      <c r="DB24" s="5"/>
      <c r="DC24" s="10">
        <f t="shared" si="51"/>
        <v>0</v>
      </c>
      <c r="DD24" s="5"/>
      <c r="DE24" s="10">
        <f t="shared" si="52"/>
        <v>0</v>
      </c>
      <c r="DF24" s="5"/>
      <c r="DG24" s="10">
        <f t="shared" si="53"/>
        <v>0</v>
      </c>
      <c r="DH24" s="5"/>
      <c r="DI24" s="10">
        <f t="shared" si="54"/>
        <v>0</v>
      </c>
      <c r="DJ24" s="5"/>
      <c r="DK24" s="10">
        <f t="shared" si="55"/>
        <v>0</v>
      </c>
      <c r="DL24" s="5"/>
      <c r="DM24" s="10">
        <f t="shared" si="56"/>
        <v>0</v>
      </c>
      <c r="DN24" s="5"/>
      <c r="DO24" s="10">
        <f t="shared" si="57"/>
        <v>0</v>
      </c>
      <c r="DP24" s="5"/>
      <c r="DQ24" s="10">
        <f t="shared" si="58"/>
        <v>0</v>
      </c>
      <c r="DR24" s="5"/>
      <c r="DS24" s="10">
        <f t="shared" si="59"/>
        <v>0</v>
      </c>
      <c r="DT24" s="5"/>
      <c r="DU24" s="10">
        <f t="shared" si="60"/>
        <v>0</v>
      </c>
      <c r="DV24" s="5"/>
      <c r="DW24" s="10">
        <f t="shared" si="61"/>
        <v>0</v>
      </c>
      <c r="DX24" s="5"/>
      <c r="DY24" s="10">
        <f t="shared" si="62"/>
        <v>0</v>
      </c>
      <c r="DZ24" s="5"/>
      <c r="EA24" s="10">
        <f t="shared" si="63"/>
        <v>0</v>
      </c>
      <c r="EB24" s="5"/>
      <c r="EC24" s="10">
        <f t="shared" si="64"/>
        <v>0</v>
      </c>
      <c r="ED24" s="5"/>
      <c r="EE24" s="10">
        <f t="shared" si="65"/>
        <v>0</v>
      </c>
      <c r="EF24" s="5"/>
      <c r="EG24" s="10">
        <f t="shared" si="66"/>
        <v>0</v>
      </c>
      <c r="EH24" s="5"/>
      <c r="EI24" s="10">
        <f t="shared" si="67"/>
        <v>0</v>
      </c>
      <c r="EJ24" s="5"/>
      <c r="EK24" s="10">
        <f t="shared" si="68"/>
        <v>0</v>
      </c>
      <c r="EL24" s="5"/>
      <c r="EM24" s="10">
        <f t="shared" si="69"/>
        <v>0</v>
      </c>
      <c r="EN24" s="5"/>
      <c r="EO24" s="10">
        <f t="shared" si="70"/>
        <v>0</v>
      </c>
      <c r="EP24" s="5"/>
      <c r="EQ24" s="10">
        <f t="shared" si="71"/>
        <v>0</v>
      </c>
      <c r="ER24" s="5"/>
      <c r="ES24" s="10">
        <f t="shared" si="72"/>
        <v>0</v>
      </c>
      <c r="ET24" s="5"/>
      <c r="EU24" s="10">
        <f t="shared" si="73"/>
        <v>0</v>
      </c>
      <c r="EV24" s="5"/>
      <c r="EW24" s="10">
        <f t="shared" si="74"/>
        <v>0</v>
      </c>
      <c r="EX24" s="5"/>
      <c r="EY24" s="10">
        <f t="shared" si="75"/>
        <v>0</v>
      </c>
      <c r="EZ24" s="5"/>
      <c r="FA24" s="10">
        <f t="shared" si="76"/>
        <v>0</v>
      </c>
      <c r="FB24" s="5"/>
      <c r="FC24" s="10">
        <f t="shared" si="77"/>
        <v>0</v>
      </c>
      <c r="FD24" s="5"/>
      <c r="FE24" s="10">
        <f t="shared" si="78"/>
        <v>0</v>
      </c>
      <c r="FF24" s="5"/>
      <c r="FG24" s="10">
        <f t="shared" si="79"/>
        <v>0</v>
      </c>
      <c r="FH24" s="5"/>
      <c r="FI24" s="10">
        <f t="shared" si="80"/>
        <v>0</v>
      </c>
      <c r="FJ24" s="5"/>
      <c r="FK24" s="10">
        <f t="shared" si="81"/>
        <v>0</v>
      </c>
      <c r="FL24" s="5"/>
      <c r="FM24" s="10">
        <f t="shared" si="82"/>
        <v>0</v>
      </c>
      <c r="FN24" s="5"/>
      <c r="FO24" s="10">
        <f t="shared" si="83"/>
        <v>0</v>
      </c>
      <c r="FP24" s="5"/>
      <c r="FQ24" s="10">
        <f t="shared" si="84"/>
        <v>0</v>
      </c>
      <c r="FR24" s="5"/>
      <c r="FS24" s="10">
        <f t="shared" si="85"/>
        <v>0</v>
      </c>
      <c r="FT24" s="5"/>
      <c r="FU24" s="10">
        <f t="shared" si="86"/>
        <v>0</v>
      </c>
      <c r="FV24" s="5"/>
      <c r="FW24" s="10">
        <f t="shared" si="87"/>
        <v>0</v>
      </c>
      <c r="FX24" s="5"/>
      <c r="FY24" s="10">
        <f t="shared" si="88"/>
        <v>0</v>
      </c>
      <c r="FZ24" s="5"/>
      <c r="GA24" s="10">
        <f t="shared" si="89"/>
        <v>0</v>
      </c>
    </row>
    <row r="25" spans="1:183" ht="17.25" hidden="1" customHeight="1">
      <c r="A25" s="111"/>
      <c r="B25" s="114"/>
      <c r="C25" s="102" t="s">
        <v>19</v>
      </c>
      <c r="D25" s="102"/>
      <c r="E25" s="102"/>
      <c r="F25" s="102"/>
      <c r="G25" s="102"/>
      <c r="H25" s="102"/>
      <c r="I25" s="102"/>
      <c r="J25" s="102"/>
      <c r="K25" s="103"/>
      <c r="L25" s="5"/>
      <c r="M25" s="10">
        <f t="shared" si="4"/>
        <v>0</v>
      </c>
      <c r="N25" s="5"/>
      <c r="O25" s="10">
        <f t="shared" si="5"/>
        <v>0</v>
      </c>
      <c r="P25" s="5"/>
      <c r="Q25" s="10">
        <f t="shared" si="6"/>
        <v>0</v>
      </c>
      <c r="R25" s="5"/>
      <c r="S25" s="10">
        <f t="shared" si="7"/>
        <v>0</v>
      </c>
      <c r="T25" s="5"/>
      <c r="U25" s="10">
        <f t="shared" si="8"/>
        <v>0</v>
      </c>
      <c r="V25" s="5"/>
      <c r="W25" s="10">
        <f t="shared" si="9"/>
        <v>0</v>
      </c>
      <c r="X25" s="5"/>
      <c r="Y25" s="10">
        <f t="shared" si="10"/>
        <v>0</v>
      </c>
      <c r="Z25" s="5"/>
      <c r="AA25" s="10">
        <f t="shared" si="11"/>
        <v>0</v>
      </c>
      <c r="AB25" s="5"/>
      <c r="AC25" s="10">
        <f t="shared" si="12"/>
        <v>0</v>
      </c>
      <c r="AD25" s="5"/>
      <c r="AE25" s="10">
        <f t="shared" si="13"/>
        <v>0</v>
      </c>
      <c r="AF25" s="5"/>
      <c r="AG25" s="10">
        <f t="shared" si="14"/>
        <v>0</v>
      </c>
      <c r="AH25" s="5"/>
      <c r="AI25" s="10">
        <f t="shared" si="15"/>
        <v>0</v>
      </c>
      <c r="AJ25" s="5"/>
      <c r="AK25" s="10">
        <f t="shared" si="16"/>
        <v>0</v>
      </c>
      <c r="AL25" s="5"/>
      <c r="AM25" s="10">
        <f t="shared" si="17"/>
        <v>0</v>
      </c>
      <c r="AN25" s="5"/>
      <c r="AO25" s="10">
        <f t="shared" si="18"/>
        <v>0</v>
      </c>
      <c r="AP25" s="5"/>
      <c r="AQ25" s="10">
        <f t="shared" si="19"/>
        <v>0</v>
      </c>
      <c r="AR25" s="5"/>
      <c r="AS25" s="10">
        <f t="shared" si="20"/>
        <v>0</v>
      </c>
      <c r="AT25" s="5"/>
      <c r="AU25" s="10">
        <f t="shared" si="21"/>
        <v>0</v>
      </c>
      <c r="AV25" s="5"/>
      <c r="AW25" s="10">
        <f t="shared" si="22"/>
        <v>0</v>
      </c>
      <c r="AX25" s="5"/>
      <c r="AY25" s="10">
        <f t="shared" si="23"/>
        <v>0</v>
      </c>
      <c r="AZ25" s="5"/>
      <c r="BA25" s="10">
        <f t="shared" si="24"/>
        <v>0</v>
      </c>
      <c r="BB25" s="5"/>
      <c r="BC25" s="10">
        <f t="shared" si="25"/>
        <v>0</v>
      </c>
      <c r="BD25" s="5"/>
      <c r="BE25" s="10">
        <f t="shared" si="26"/>
        <v>0</v>
      </c>
      <c r="BF25" s="5"/>
      <c r="BG25" s="10">
        <f t="shared" si="27"/>
        <v>0</v>
      </c>
      <c r="BH25" s="5"/>
      <c r="BI25" s="10">
        <f t="shared" si="28"/>
        <v>0</v>
      </c>
      <c r="BJ25" s="5"/>
      <c r="BK25" s="10">
        <f t="shared" si="29"/>
        <v>0</v>
      </c>
      <c r="BL25" s="5"/>
      <c r="BM25" s="10">
        <f t="shared" si="30"/>
        <v>0</v>
      </c>
      <c r="BN25" s="5"/>
      <c r="BO25" s="10">
        <f t="shared" si="31"/>
        <v>0</v>
      </c>
      <c r="BP25" s="5"/>
      <c r="BQ25" s="10">
        <f t="shared" si="32"/>
        <v>0</v>
      </c>
      <c r="BR25" s="5"/>
      <c r="BS25" s="10">
        <f t="shared" si="33"/>
        <v>0</v>
      </c>
      <c r="BT25" s="5"/>
      <c r="BU25" s="10">
        <f t="shared" si="34"/>
        <v>0</v>
      </c>
      <c r="BV25" s="5"/>
      <c r="BW25" s="10">
        <f t="shared" si="35"/>
        <v>0</v>
      </c>
      <c r="BX25" s="5"/>
      <c r="BY25" s="10">
        <f t="shared" si="36"/>
        <v>0</v>
      </c>
      <c r="BZ25" s="5"/>
      <c r="CA25" s="10">
        <f t="shared" si="37"/>
        <v>0</v>
      </c>
      <c r="CB25" s="5"/>
      <c r="CC25" s="10">
        <f t="shared" si="38"/>
        <v>0</v>
      </c>
      <c r="CD25" s="5"/>
      <c r="CE25" s="10">
        <f t="shared" si="39"/>
        <v>0</v>
      </c>
      <c r="CF25" s="5"/>
      <c r="CG25" s="10">
        <f t="shared" si="40"/>
        <v>0</v>
      </c>
      <c r="CH25" s="5"/>
      <c r="CI25" s="10">
        <f t="shared" si="41"/>
        <v>0</v>
      </c>
      <c r="CJ25" s="5"/>
      <c r="CK25" s="10">
        <f t="shared" si="42"/>
        <v>0</v>
      </c>
      <c r="CL25" s="5"/>
      <c r="CM25" s="10">
        <f t="shared" si="43"/>
        <v>0</v>
      </c>
      <c r="CN25" s="5"/>
      <c r="CO25" s="10">
        <f t="shared" si="44"/>
        <v>0</v>
      </c>
      <c r="CP25" s="5"/>
      <c r="CQ25" s="10">
        <f t="shared" si="45"/>
        <v>0</v>
      </c>
      <c r="CR25" s="5"/>
      <c r="CS25" s="10">
        <f t="shared" si="46"/>
        <v>0</v>
      </c>
      <c r="CT25" s="5"/>
      <c r="CU25" s="10">
        <f t="shared" si="47"/>
        <v>0</v>
      </c>
      <c r="CV25" s="5"/>
      <c r="CW25" s="10">
        <f t="shared" si="48"/>
        <v>0</v>
      </c>
      <c r="CX25" s="5"/>
      <c r="CY25" s="10">
        <f t="shared" si="49"/>
        <v>0</v>
      </c>
      <c r="CZ25" s="5"/>
      <c r="DA25" s="10">
        <f t="shared" si="50"/>
        <v>0</v>
      </c>
      <c r="DB25" s="5"/>
      <c r="DC25" s="10">
        <f t="shared" si="51"/>
        <v>0</v>
      </c>
      <c r="DD25" s="5"/>
      <c r="DE25" s="10">
        <f t="shared" si="52"/>
        <v>0</v>
      </c>
      <c r="DF25" s="5"/>
      <c r="DG25" s="10">
        <f t="shared" si="53"/>
        <v>0</v>
      </c>
      <c r="DH25" s="5"/>
      <c r="DI25" s="10">
        <f t="shared" si="54"/>
        <v>0</v>
      </c>
      <c r="DJ25" s="5"/>
      <c r="DK25" s="10">
        <f t="shared" si="55"/>
        <v>0</v>
      </c>
      <c r="DL25" s="5"/>
      <c r="DM25" s="10">
        <f t="shared" si="56"/>
        <v>0</v>
      </c>
      <c r="DN25" s="5"/>
      <c r="DO25" s="10">
        <f t="shared" si="57"/>
        <v>0</v>
      </c>
      <c r="DP25" s="5"/>
      <c r="DQ25" s="10">
        <f t="shared" si="58"/>
        <v>0</v>
      </c>
      <c r="DR25" s="5"/>
      <c r="DS25" s="10">
        <f t="shared" si="59"/>
        <v>0</v>
      </c>
      <c r="DT25" s="5"/>
      <c r="DU25" s="10">
        <f t="shared" si="60"/>
        <v>0</v>
      </c>
      <c r="DV25" s="5"/>
      <c r="DW25" s="10">
        <f t="shared" si="61"/>
        <v>0</v>
      </c>
      <c r="DX25" s="5"/>
      <c r="DY25" s="10">
        <f t="shared" si="62"/>
        <v>0</v>
      </c>
      <c r="DZ25" s="5"/>
      <c r="EA25" s="10">
        <f t="shared" si="63"/>
        <v>0</v>
      </c>
      <c r="EB25" s="5"/>
      <c r="EC25" s="10">
        <f t="shared" si="64"/>
        <v>0</v>
      </c>
      <c r="ED25" s="5"/>
      <c r="EE25" s="10">
        <f t="shared" si="65"/>
        <v>0</v>
      </c>
      <c r="EF25" s="5"/>
      <c r="EG25" s="10">
        <f t="shared" si="66"/>
        <v>0</v>
      </c>
      <c r="EH25" s="5"/>
      <c r="EI25" s="10">
        <f t="shared" si="67"/>
        <v>0</v>
      </c>
      <c r="EJ25" s="5"/>
      <c r="EK25" s="10">
        <f t="shared" si="68"/>
        <v>0</v>
      </c>
      <c r="EL25" s="5"/>
      <c r="EM25" s="10">
        <f t="shared" si="69"/>
        <v>0</v>
      </c>
      <c r="EN25" s="5"/>
      <c r="EO25" s="10">
        <f t="shared" si="70"/>
        <v>0</v>
      </c>
      <c r="EP25" s="5"/>
      <c r="EQ25" s="10">
        <f t="shared" si="71"/>
        <v>0</v>
      </c>
      <c r="ER25" s="5"/>
      <c r="ES25" s="10">
        <f t="shared" si="72"/>
        <v>0</v>
      </c>
      <c r="ET25" s="5"/>
      <c r="EU25" s="10">
        <f t="shared" si="73"/>
        <v>0</v>
      </c>
      <c r="EV25" s="5"/>
      <c r="EW25" s="10">
        <f t="shared" si="74"/>
        <v>0</v>
      </c>
      <c r="EX25" s="5"/>
      <c r="EY25" s="10">
        <f t="shared" si="75"/>
        <v>0</v>
      </c>
      <c r="EZ25" s="5"/>
      <c r="FA25" s="10">
        <f t="shared" si="76"/>
        <v>0</v>
      </c>
      <c r="FB25" s="5"/>
      <c r="FC25" s="10">
        <f t="shared" si="77"/>
        <v>0</v>
      </c>
      <c r="FD25" s="5"/>
      <c r="FE25" s="10">
        <f t="shared" si="78"/>
        <v>0</v>
      </c>
      <c r="FF25" s="5"/>
      <c r="FG25" s="10">
        <f t="shared" si="79"/>
        <v>0</v>
      </c>
      <c r="FH25" s="5"/>
      <c r="FI25" s="10">
        <f t="shared" si="80"/>
        <v>0</v>
      </c>
      <c r="FJ25" s="5"/>
      <c r="FK25" s="10">
        <f t="shared" si="81"/>
        <v>0</v>
      </c>
      <c r="FL25" s="5"/>
      <c r="FM25" s="10">
        <f t="shared" si="82"/>
        <v>0</v>
      </c>
      <c r="FN25" s="5"/>
      <c r="FO25" s="10">
        <f t="shared" si="83"/>
        <v>0</v>
      </c>
      <c r="FP25" s="5"/>
      <c r="FQ25" s="10">
        <f t="shared" si="84"/>
        <v>0</v>
      </c>
      <c r="FR25" s="5"/>
      <c r="FS25" s="10">
        <f t="shared" si="85"/>
        <v>0</v>
      </c>
      <c r="FT25" s="5"/>
      <c r="FU25" s="10">
        <f t="shared" si="86"/>
        <v>0</v>
      </c>
      <c r="FV25" s="5"/>
      <c r="FW25" s="10">
        <f t="shared" si="87"/>
        <v>0</v>
      </c>
      <c r="FX25" s="5"/>
      <c r="FY25" s="10">
        <f t="shared" si="88"/>
        <v>0</v>
      </c>
      <c r="FZ25" s="5"/>
      <c r="GA25" s="10">
        <f t="shared" si="89"/>
        <v>0</v>
      </c>
    </row>
    <row r="26" spans="1:183" ht="17.25" hidden="1" customHeight="1">
      <c r="A26" s="111"/>
      <c r="B26" s="114"/>
      <c r="C26" s="102" t="s">
        <v>20</v>
      </c>
      <c r="D26" s="102"/>
      <c r="E26" s="102"/>
      <c r="F26" s="102"/>
      <c r="G26" s="102"/>
      <c r="H26" s="102"/>
      <c r="I26" s="102"/>
      <c r="J26" s="102"/>
      <c r="K26" s="103"/>
      <c r="L26" s="5"/>
      <c r="M26" s="10">
        <f t="shared" si="4"/>
        <v>0</v>
      </c>
      <c r="N26" s="5"/>
      <c r="O26" s="10">
        <f t="shared" si="5"/>
        <v>0</v>
      </c>
      <c r="P26" s="5"/>
      <c r="Q26" s="10">
        <f t="shared" si="6"/>
        <v>0</v>
      </c>
      <c r="R26" s="5"/>
      <c r="S26" s="10">
        <f t="shared" si="7"/>
        <v>0</v>
      </c>
      <c r="T26" s="5"/>
      <c r="U26" s="10">
        <f t="shared" si="8"/>
        <v>0</v>
      </c>
      <c r="V26" s="5"/>
      <c r="W26" s="10">
        <f t="shared" si="9"/>
        <v>0</v>
      </c>
      <c r="X26" s="5"/>
      <c r="Y26" s="10">
        <f t="shared" si="10"/>
        <v>0</v>
      </c>
      <c r="Z26" s="5"/>
      <c r="AA26" s="10">
        <f t="shared" si="11"/>
        <v>0</v>
      </c>
      <c r="AB26" s="5"/>
      <c r="AC26" s="10">
        <f t="shared" si="12"/>
        <v>0</v>
      </c>
      <c r="AD26" s="5"/>
      <c r="AE26" s="10">
        <f t="shared" si="13"/>
        <v>0</v>
      </c>
      <c r="AF26" s="5"/>
      <c r="AG26" s="10">
        <f t="shared" si="14"/>
        <v>0</v>
      </c>
      <c r="AH26" s="5"/>
      <c r="AI26" s="10">
        <f t="shared" si="15"/>
        <v>0</v>
      </c>
      <c r="AJ26" s="5"/>
      <c r="AK26" s="10">
        <f t="shared" si="16"/>
        <v>0</v>
      </c>
      <c r="AL26" s="5"/>
      <c r="AM26" s="10">
        <f t="shared" si="17"/>
        <v>0</v>
      </c>
      <c r="AN26" s="5"/>
      <c r="AO26" s="10">
        <f t="shared" si="18"/>
        <v>0</v>
      </c>
      <c r="AP26" s="5"/>
      <c r="AQ26" s="10">
        <f t="shared" si="19"/>
        <v>0</v>
      </c>
      <c r="AR26" s="5"/>
      <c r="AS26" s="10">
        <f t="shared" si="20"/>
        <v>0</v>
      </c>
      <c r="AT26" s="5"/>
      <c r="AU26" s="10">
        <f t="shared" si="21"/>
        <v>0</v>
      </c>
      <c r="AV26" s="5"/>
      <c r="AW26" s="10">
        <f t="shared" si="22"/>
        <v>0</v>
      </c>
      <c r="AX26" s="5"/>
      <c r="AY26" s="10">
        <f t="shared" si="23"/>
        <v>0</v>
      </c>
      <c r="AZ26" s="5"/>
      <c r="BA26" s="10">
        <f t="shared" si="24"/>
        <v>0</v>
      </c>
      <c r="BB26" s="5"/>
      <c r="BC26" s="10">
        <f t="shared" si="25"/>
        <v>0</v>
      </c>
      <c r="BD26" s="5"/>
      <c r="BE26" s="10">
        <f t="shared" si="26"/>
        <v>0</v>
      </c>
      <c r="BF26" s="5"/>
      <c r="BG26" s="10">
        <f t="shared" si="27"/>
        <v>0</v>
      </c>
      <c r="BH26" s="5"/>
      <c r="BI26" s="10">
        <f t="shared" si="28"/>
        <v>0</v>
      </c>
      <c r="BJ26" s="5"/>
      <c r="BK26" s="10">
        <f t="shared" si="29"/>
        <v>0</v>
      </c>
      <c r="BL26" s="5"/>
      <c r="BM26" s="10">
        <f t="shared" si="30"/>
        <v>0</v>
      </c>
      <c r="BN26" s="5"/>
      <c r="BO26" s="10">
        <f t="shared" si="31"/>
        <v>0</v>
      </c>
      <c r="BP26" s="5"/>
      <c r="BQ26" s="10">
        <f t="shared" si="32"/>
        <v>0</v>
      </c>
      <c r="BR26" s="5"/>
      <c r="BS26" s="10">
        <f t="shared" si="33"/>
        <v>0</v>
      </c>
      <c r="BT26" s="5"/>
      <c r="BU26" s="10">
        <f t="shared" si="34"/>
        <v>0</v>
      </c>
      <c r="BV26" s="5"/>
      <c r="BW26" s="10">
        <f t="shared" si="35"/>
        <v>0</v>
      </c>
      <c r="BX26" s="5"/>
      <c r="BY26" s="10">
        <f t="shared" si="36"/>
        <v>0</v>
      </c>
      <c r="BZ26" s="5"/>
      <c r="CA26" s="10">
        <f t="shared" si="37"/>
        <v>0</v>
      </c>
      <c r="CB26" s="5"/>
      <c r="CC26" s="10">
        <f t="shared" si="38"/>
        <v>0</v>
      </c>
      <c r="CD26" s="5"/>
      <c r="CE26" s="10">
        <f t="shared" si="39"/>
        <v>0</v>
      </c>
      <c r="CF26" s="5"/>
      <c r="CG26" s="10">
        <f t="shared" si="40"/>
        <v>0</v>
      </c>
      <c r="CH26" s="5"/>
      <c r="CI26" s="10">
        <f t="shared" si="41"/>
        <v>0</v>
      </c>
      <c r="CJ26" s="5"/>
      <c r="CK26" s="10">
        <f t="shared" si="42"/>
        <v>0</v>
      </c>
      <c r="CL26" s="5"/>
      <c r="CM26" s="10">
        <f t="shared" si="43"/>
        <v>0</v>
      </c>
      <c r="CN26" s="5"/>
      <c r="CO26" s="10">
        <f t="shared" si="44"/>
        <v>0</v>
      </c>
      <c r="CP26" s="5"/>
      <c r="CQ26" s="10">
        <f t="shared" si="45"/>
        <v>0</v>
      </c>
      <c r="CR26" s="5"/>
      <c r="CS26" s="10">
        <f t="shared" si="46"/>
        <v>0</v>
      </c>
      <c r="CT26" s="5"/>
      <c r="CU26" s="10">
        <f t="shared" si="47"/>
        <v>0</v>
      </c>
      <c r="CV26" s="5"/>
      <c r="CW26" s="10">
        <f t="shared" si="48"/>
        <v>0</v>
      </c>
      <c r="CX26" s="5"/>
      <c r="CY26" s="10">
        <f t="shared" si="49"/>
        <v>0</v>
      </c>
      <c r="CZ26" s="5"/>
      <c r="DA26" s="10">
        <f t="shared" si="50"/>
        <v>0</v>
      </c>
      <c r="DB26" s="5"/>
      <c r="DC26" s="10">
        <f t="shared" si="51"/>
        <v>0</v>
      </c>
      <c r="DD26" s="5"/>
      <c r="DE26" s="10">
        <f t="shared" si="52"/>
        <v>0</v>
      </c>
      <c r="DF26" s="5"/>
      <c r="DG26" s="10">
        <f t="shared" si="53"/>
        <v>0</v>
      </c>
      <c r="DH26" s="5"/>
      <c r="DI26" s="10">
        <f t="shared" si="54"/>
        <v>0</v>
      </c>
      <c r="DJ26" s="5"/>
      <c r="DK26" s="10">
        <f t="shared" si="55"/>
        <v>0</v>
      </c>
      <c r="DL26" s="5"/>
      <c r="DM26" s="10">
        <f t="shared" si="56"/>
        <v>0</v>
      </c>
      <c r="DN26" s="5"/>
      <c r="DO26" s="10">
        <f t="shared" si="57"/>
        <v>0</v>
      </c>
      <c r="DP26" s="5"/>
      <c r="DQ26" s="10">
        <f t="shared" si="58"/>
        <v>0</v>
      </c>
      <c r="DR26" s="5"/>
      <c r="DS26" s="10">
        <f t="shared" si="59"/>
        <v>0</v>
      </c>
      <c r="DT26" s="5"/>
      <c r="DU26" s="10">
        <f t="shared" si="60"/>
        <v>0</v>
      </c>
      <c r="DV26" s="5"/>
      <c r="DW26" s="10">
        <f t="shared" si="61"/>
        <v>0</v>
      </c>
      <c r="DX26" s="5"/>
      <c r="DY26" s="10">
        <f t="shared" si="62"/>
        <v>0</v>
      </c>
      <c r="DZ26" s="5"/>
      <c r="EA26" s="10">
        <f t="shared" si="63"/>
        <v>0</v>
      </c>
      <c r="EB26" s="5"/>
      <c r="EC26" s="10">
        <f t="shared" si="64"/>
        <v>0</v>
      </c>
      <c r="ED26" s="5"/>
      <c r="EE26" s="10">
        <f t="shared" si="65"/>
        <v>0</v>
      </c>
      <c r="EF26" s="5"/>
      <c r="EG26" s="10">
        <f t="shared" si="66"/>
        <v>0</v>
      </c>
      <c r="EH26" s="5"/>
      <c r="EI26" s="10">
        <f t="shared" si="67"/>
        <v>0</v>
      </c>
      <c r="EJ26" s="5"/>
      <c r="EK26" s="10">
        <f t="shared" si="68"/>
        <v>0</v>
      </c>
      <c r="EL26" s="5"/>
      <c r="EM26" s="10">
        <f t="shared" si="69"/>
        <v>0</v>
      </c>
      <c r="EN26" s="5"/>
      <c r="EO26" s="10">
        <f t="shared" si="70"/>
        <v>0</v>
      </c>
      <c r="EP26" s="5"/>
      <c r="EQ26" s="10">
        <f t="shared" si="71"/>
        <v>0</v>
      </c>
      <c r="ER26" s="5"/>
      <c r="ES26" s="10">
        <f t="shared" si="72"/>
        <v>0</v>
      </c>
      <c r="ET26" s="5"/>
      <c r="EU26" s="10">
        <f t="shared" si="73"/>
        <v>0</v>
      </c>
      <c r="EV26" s="5"/>
      <c r="EW26" s="10">
        <f t="shared" si="74"/>
        <v>0</v>
      </c>
      <c r="EX26" s="5"/>
      <c r="EY26" s="10">
        <f t="shared" si="75"/>
        <v>0</v>
      </c>
      <c r="EZ26" s="5"/>
      <c r="FA26" s="10">
        <f t="shared" si="76"/>
        <v>0</v>
      </c>
      <c r="FB26" s="5"/>
      <c r="FC26" s="10">
        <f t="shared" si="77"/>
        <v>0</v>
      </c>
      <c r="FD26" s="5"/>
      <c r="FE26" s="10">
        <f t="shared" si="78"/>
        <v>0</v>
      </c>
      <c r="FF26" s="5"/>
      <c r="FG26" s="10">
        <f t="shared" si="79"/>
        <v>0</v>
      </c>
      <c r="FH26" s="5"/>
      <c r="FI26" s="10">
        <f t="shared" si="80"/>
        <v>0</v>
      </c>
      <c r="FJ26" s="5"/>
      <c r="FK26" s="10">
        <f t="shared" si="81"/>
        <v>0</v>
      </c>
      <c r="FL26" s="5"/>
      <c r="FM26" s="10">
        <f t="shared" si="82"/>
        <v>0</v>
      </c>
      <c r="FN26" s="5"/>
      <c r="FO26" s="10">
        <f t="shared" si="83"/>
        <v>0</v>
      </c>
      <c r="FP26" s="5"/>
      <c r="FQ26" s="10">
        <f t="shared" si="84"/>
        <v>0</v>
      </c>
      <c r="FR26" s="5"/>
      <c r="FS26" s="10">
        <f t="shared" si="85"/>
        <v>0</v>
      </c>
      <c r="FT26" s="5"/>
      <c r="FU26" s="10">
        <f t="shared" si="86"/>
        <v>0</v>
      </c>
      <c r="FV26" s="5"/>
      <c r="FW26" s="10">
        <f t="shared" si="87"/>
        <v>0</v>
      </c>
      <c r="FX26" s="5"/>
      <c r="FY26" s="10">
        <f t="shared" si="88"/>
        <v>0</v>
      </c>
      <c r="FZ26" s="5"/>
      <c r="GA26" s="10">
        <f t="shared" si="89"/>
        <v>0</v>
      </c>
    </row>
    <row r="27" spans="1:183" ht="36.950000000000003" hidden="1" customHeight="1">
      <c r="A27" s="112"/>
      <c r="B27" s="115"/>
      <c r="C27" s="102" t="s">
        <v>21</v>
      </c>
      <c r="D27" s="102"/>
      <c r="E27" s="102"/>
      <c r="F27" s="102"/>
      <c r="G27" s="102"/>
      <c r="H27" s="102"/>
      <c r="I27" s="102"/>
      <c r="J27" s="102"/>
      <c r="K27" s="103"/>
      <c r="L27" s="5">
        <f>L6*0.2</f>
        <v>1653620.3876477452</v>
      </c>
      <c r="M27" s="10">
        <f t="shared" si="4"/>
        <v>20</v>
      </c>
      <c r="N27" s="5">
        <f>N6*0.2</f>
        <v>1113254.0110163584</v>
      </c>
      <c r="O27" s="10">
        <f t="shared" si="5"/>
        <v>13.464444673422884</v>
      </c>
      <c r="P27" s="5">
        <f>P6*0.2</f>
        <v>1884563.0186180284</v>
      </c>
      <c r="Q27" s="10">
        <f t="shared" si="6"/>
        <v>22.793175902950694</v>
      </c>
      <c r="R27" s="5">
        <f>R6*0.2</f>
        <v>1149261.2093532814</v>
      </c>
      <c r="S27" s="10">
        <f t="shared" si="7"/>
        <v>13.899940009666809</v>
      </c>
      <c r="T27" s="5">
        <f>T6*0.2</f>
        <v>1043401.6340683536</v>
      </c>
      <c r="U27" s="10">
        <f t="shared" si="8"/>
        <v>12.619602925343463</v>
      </c>
      <c r="V27" s="5">
        <f>V6*0.2</f>
        <v>1586081.9717696267</v>
      </c>
      <c r="W27" s="10">
        <f t="shared" si="9"/>
        <v>19.183144857397522</v>
      </c>
      <c r="X27" s="5">
        <f>X6*0.2</f>
        <v>1401105.3204312155</v>
      </c>
      <c r="Y27" s="10">
        <f t="shared" si="10"/>
        <v>16.945912506851354</v>
      </c>
      <c r="Z27" s="5">
        <f>Z6*0.2</f>
        <v>2003382.1324358862</v>
      </c>
      <c r="AA27" s="10">
        <f t="shared" si="11"/>
        <v>24.230254384873341</v>
      </c>
      <c r="AB27" s="5">
        <f>AB6*0.2</f>
        <v>2021678.7412975479</v>
      </c>
      <c r="AC27" s="10">
        <f t="shared" si="12"/>
        <v>24.451545909800512</v>
      </c>
      <c r="AD27" s="5">
        <f>AD6*0.2</f>
        <v>1069339.7720561989</v>
      </c>
      <c r="AE27" s="10">
        <f t="shared" si="13"/>
        <v>12.933316256185275</v>
      </c>
      <c r="AF27" s="5">
        <f>AF6*0.2</f>
        <v>924367.4553704015</v>
      </c>
      <c r="AG27" s="10">
        <f t="shared" si="14"/>
        <v>11.179923303743285</v>
      </c>
      <c r="AH27" s="5">
        <f>AH6*0.2</f>
        <v>1296358.9421871351</v>
      </c>
      <c r="AI27" s="10">
        <f t="shared" si="15"/>
        <v>15.679039178165793</v>
      </c>
      <c r="AJ27" s="5">
        <f>AJ6*0.2</f>
        <v>2291028.3090801956</v>
      </c>
      <c r="AK27" s="10">
        <f t="shared" si="16"/>
        <v>27.709241204254333</v>
      </c>
      <c r="AL27" s="5">
        <f>AL6*0.2</f>
        <v>1686633.6155005773</v>
      </c>
      <c r="AM27" s="10">
        <f t="shared" si="17"/>
        <v>20.399284238383071</v>
      </c>
      <c r="AN27" s="5">
        <f>AN6*0.2</f>
        <v>1709692.5526465275</v>
      </c>
      <c r="AO27" s="10">
        <f t="shared" si="18"/>
        <v>20.678174572805606</v>
      </c>
      <c r="AP27" s="5">
        <f>AP6*0.2</f>
        <v>915234</v>
      </c>
      <c r="AQ27" s="10">
        <f t="shared" si="19"/>
        <v>11.069457135829213</v>
      </c>
      <c r="AR27" s="5">
        <f>AR6*0.2</f>
        <v>1106697.6000000001</v>
      </c>
      <c r="AS27" s="10">
        <f t="shared" si="20"/>
        <v>13.385147017620703</v>
      </c>
      <c r="AT27" s="5">
        <f>AT6*0.2</f>
        <v>845503.90009510482</v>
      </c>
      <c r="AU27" s="10">
        <f t="shared" si="21"/>
        <v>10.226094288760239</v>
      </c>
      <c r="AV27" s="5">
        <f>AV6*0.2</f>
        <v>1043710</v>
      </c>
      <c r="AW27" s="10">
        <f t="shared" si="22"/>
        <v>12.623332510851112</v>
      </c>
      <c r="AX27" s="5">
        <f>AX6*0.2</f>
        <v>1236230</v>
      </c>
      <c r="AY27" s="10">
        <f t="shared" si="23"/>
        <v>14.951799206570286</v>
      </c>
      <c r="AZ27" s="5">
        <f>AZ6*0.2</f>
        <v>1438992</v>
      </c>
      <c r="BA27" s="10">
        <f t="shared" si="24"/>
        <v>17.404139556442562</v>
      </c>
      <c r="BB27" s="5">
        <f>BB6*0.2</f>
        <v>1162068</v>
      </c>
      <c r="BC27" s="10">
        <f t="shared" si="25"/>
        <v>14.054833971332775</v>
      </c>
      <c r="BD27" s="5">
        <f>BD6*0.2</f>
        <v>1190617.6000000001</v>
      </c>
      <c r="BE27" s="10">
        <f t="shared" si="26"/>
        <v>14.400132084651416</v>
      </c>
      <c r="BF27" s="5">
        <f>BF6*0.2</f>
        <v>841031.8</v>
      </c>
      <c r="BG27" s="10">
        <f t="shared" si="27"/>
        <v>10.172005694684952</v>
      </c>
      <c r="BH27" s="5">
        <f>BH6*0.2</f>
        <v>1837808</v>
      </c>
      <c r="BI27" s="10">
        <f t="shared" si="28"/>
        <v>22.22768918100072</v>
      </c>
      <c r="BJ27" s="5">
        <f>BJ6*0.2</f>
        <v>949288</v>
      </c>
      <c r="BK27" s="10">
        <f t="shared" si="29"/>
        <v>11.481329174349993</v>
      </c>
      <c r="BL27" s="5">
        <f>BL6*0.2</f>
        <v>2107644</v>
      </c>
      <c r="BM27" s="10">
        <f t="shared" si="30"/>
        <v>25.491267714691134</v>
      </c>
      <c r="BN27" s="5">
        <f>BN6*0.2</f>
        <v>1629276</v>
      </c>
      <c r="BO27" s="10">
        <f t="shared" si="31"/>
        <v>19.705562560432934</v>
      </c>
      <c r="BP27" s="5">
        <f>BP6*0.2</f>
        <v>1550242</v>
      </c>
      <c r="BQ27" s="10">
        <f t="shared" si="32"/>
        <v>18.749672072018907</v>
      </c>
      <c r="BR27" s="5">
        <f>BR6*0.2</f>
        <v>1068264</v>
      </c>
      <c r="BS27" s="10">
        <f t="shared" si="33"/>
        <v>12.920305143547397</v>
      </c>
      <c r="BT27" s="5">
        <f>BT6*0.2</f>
        <v>1122579.6000000001</v>
      </c>
      <c r="BU27" s="10">
        <f t="shared" si="34"/>
        <v>13.577234634810665</v>
      </c>
      <c r="BV27" s="5">
        <f>BV6*0.2</f>
        <v>1206954</v>
      </c>
      <c r="BW27" s="10">
        <f t="shared" si="35"/>
        <v>14.597715521842078</v>
      </c>
      <c r="BX27" s="5">
        <f>BX6*0.2</f>
        <v>1420849</v>
      </c>
      <c r="BY27" s="10">
        <f t="shared" si="36"/>
        <v>17.184705880666364</v>
      </c>
      <c r="BZ27" s="5">
        <f>BZ6*0.2</f>
        <v>1147172</v>
      </c>
      <c r="CA27" s="10">
        <f t="shared" si="37"/>
        <v>13.874671702999963</v>
      </c>
      <c r="CB27" s="5">
        <f>CB6*0.2</f>
        <v>1565932</v>
      </c>
      <c r="CC27" s="10">
        <f t="shared" si="38"/>
        <v>18.939437511743783</v>
      </c>
      <c r="CD27" s="5">
        <f>CD6*0.2</f>
        <v>812498</v>
      </c>
      <c r="CE27" s="10">
        <f t="shared" si="39"/>
        <v>9.8268986772202123</v>
      </c>
      <c r="CF27" s="5">
        <f>CF6*0.2</f>
        <v>950698</v>
      </c>
      <c r="CG27" s="10">
        <f t="shared" si="40"/>
        <v>11.498382665109208</v>
      </c>
      <c r="CH27" s="5">
        <f>CH6*0.2</f>
        <v>887502</v>
      </c>
      <c r="CI27" s="10">
        <f t="shared" si="41"/>
        <v>10.734047628216061</v>
      </c>
      <c r="CJ27" s="5">
        <f>CJ6*0.2</f>
        <v>1220510</v>
      </c>
      <c r="CK27" s="10">
        <f t="shared" si="42"/>
        <v>14.761670926616485</v>
      </c>
      <c r="CL27" s="5">
        <f>CL6*0.2</f>
        <v>1038260</v>
      </c>
      <c r="CM27" s="10">
        <f t="shared" si="43"/>
        <v>12.557416535930743</v>
      </c>
      <c r="CN27" s="5">
        <f>CN6*0.2</f>
        <v>1452869</v>
      </c>
      <c r="CO27" s="10">
        <f t="shared" si="44"/>
        <v>17.571977351666408</v>
      </c>
      <c r="CP27" s="5">
        <f>CP6*0.2</f>
        <v>1112542</v>
      </c>
      <c r="CQ27" s="10">
        <f t="shared" si="45"/>
        <v>13.45583313208393</v>
      </c>
      <c r="CR27" s="5">
        <f>CR6*0.2</f>
        <v>961261</v>
      </c>
      <c r="CS27" s="10">
        <f t="shared" si="46"/>
        <v>11.626138709711752</v>
      </c>
      <c r="CT27" s="5">
        <f>CT6*0.2</f>
        <v>1026792</v>
      </c>
      <c r="CU27" s="10">
        <f t="shared" si="47"/>
        <v>12.418714811089131</v>
      </c>
      <c r="CV27" s="5">
        <f>CV6*0.2</f>
        <v>1320919</v>
      </c>
      <c r="CW27" s="10">
        <f t="shared" si="48"/>
        <v>15.976085078135633</v>
      </c>
      <c r="CX27" s="5">
        <f>CX6*0.2</f>
        <v>1043448</v>
      </c>
      <c r="CY27" s="10">
        <f t="shared" si="49"/>
        <v>12.620163706185217</v>
      </c>
      <c r="CZ27" s="5">
        <f>CZ6*0.2</f>
        <v>1184986</v>
      </c>
      <c r="DA27" s="10">
        <f t="shared" si="50"/>
        <v>14.332019716878651</v>
      </c>
      <c r="DB27" s="5">
        <f>DB6*0.2</f>
        <v>802424</v>
      </c>
      <c r="DC27" s="10">
        <f t="shared" si="51"/>
        <v>9.7050569283490571</v>
      </c>
      <c r="DD27" s="5">
        <f>DD6*0.2</f>
        <v>902340</v>
      </c>
      <c r="DE27" s="10">
        <f t="shared" si="52"/>
        <v>10.913508405439627</v>
      </c>
      <c r="DF27" s="5">
        <f>DF6*0.2</f>
        <v>860236</v>
      </c>
      <c r="DG27" s="10">
        <f t="shared" si="53"/>
        <v>10.404274238825458</v>
      </c>
      <c r="DH27" s="5">
        <f>DH6*0.2</f>
        <v>648344.80000000005</v>
      </c>
      <c r="DI27" s="10">
        <f t="shared" si="54"/>
        <v>7.8415191883581299</v>
      </c>
      <c r="DJ27" s="5">
        <f>DJ6*0.2</f>
        <v>917886.60000000009</v>
      </c>
      <c r="DK27" s="10">
        <f t="shared" si="55"/>
        <v>11.101539468870273</v>
      </c>
      <c r="DL27" s="5">
        <f>DL6*0.2</f>
        <v>971173.20000000007</v>
      </c>
      <c r="DM27" s="10">
        <f t="shared" si="56"/>
        <v>11.746023540281602</v>
      </c>
      <c r="DN27" s="5">
        <f>DN6*0.2</f>
        <v>675287.20000000007</v>
      </c>
      <c r="DO27" s="10">
        <f t="shared" si="57"/>
        <v>8.1673787411461216</v>
      </c>
      <c r="DP27" s="5">
        <f>DP6*0.2</f>
        <v>478722.60000000003</v>
      </c>
      <c r="DQ27" s="10">
        <f t="shared" si="58"/>
        <v>5.789993925764028</v>
      </c>
      <c r="DR27" s="5">
        <f>DR6*0.2</f>
        <v>953900.20000000007</v>
      </c>
      <c r="DS27" s="10">
        <f t="shared" si="59"/>
        <v>11.537112231144073</v>
      </c>
      <c r="DT27" s="5">
        <f>DT6*0.2</f>
        <v>1039798</v>
      </c>
      <c r="DU27" s="10">
        <f t="shared" si="60"/>
        <v>12.576018145000015</v>
      </c>
      <c r="DV27" s="5">
        <f>DV6*0.2</f>
        <v>1704215.2000000002</v>
      </c>
      <c r="DW27" s="10">
        <f t="shared" si="61"/>
        <v>20.611927776534319</v>
      </c>
      <c r="DX27" s="5">
        <f>DX6*0.2</f>
        <v>1845628.8</v>
      </c>
      <c r="DY27" s="10">
        <f t="shared" si="62"/>
        <v>22.322279209745165</v>
      </c>
      <c r="DZ27" s="5">
        <f>DZ6*0.2</f>
        <v>1666757.2000000002</v>
      </c>
      <c r="EA27" s="10">
        <f t="shared" si="63"/>
        <v>20.158885466705474</v>
      </c>
      <c r="EB27" s="5">
        <f>EB6*0.2</f>
        <v>1666392.4000000001</v>
      </c>
      <c r="EC27" s="10">
        <f t="shared" si="64"/>
        <v>20.154473329521817</v>
      </c>
      <c r="ED27" s="5">
        <f>ED6*0.2</f>
        <v>1709486.4000000001</v>
      </c>
      <c r="EE27" s="10">
        <f t="shared" si="65"/>
        <v>20.675681223690329</v>
      </c>
      <c r="EF27" s="5">
        <f>EF6*0.2</f>
        <v>1788399.2000000002</v>
      </c>
      <c r="EG27" s="10">
        <f t="shared" si="66"/>
        <v>21.630105837579524</v>
      </c>
      <c r="EH27" s="5">
        <f>EH6*0.2</f>
        <v>1583363.4000000001</v>
      </c>
      <c r="EI27" s="10">
        <f t="shared" si="67"/>
        <v>19.150264617290009</v>
      </c>
      <c r="EJ27" s="5">
        <f>EJ6*0.2</f>
        <v>2008329.8</v>
      </c>
      <c r="EK27" s="10">
        <f t="shared" si="68"/>
        <v>24.290094812592688</v>
      </c>
      <c r="EL27" s="5">
        <f>EL6*0.2</f>
        <v>1673082</v>
      </c>
      <c r="EM27" s="10">
        <f t="shared" si="69"/>
        <v>20.235381862701136</v>
      </c>
      <c r="EN27" s="5">
        <f>EN6*0.2</f>
        <v>1168930.8</v>
      </c>
      <c r="EO27" s="10">
        <f t="shared" si="70"/>
        <v>14.137837302100392</v>
      </c>
      <c r="EP27" s="5">
        <f>EP6*0.2</f>
        <v>1317207.4000000001</v>
      </c>
      <c r="EQ27" s="10">
        <f t="shared" si="71"/>
        <v>15.931194485013719</v>
      </c>
      <c r="ER27" s="5">
        <f>ER6*0.2</f>
        <v>1382471.2000000002</v>
      </c>
      <c r="ES27" s="10">
        <f t="shared" si="72"/>
        <v>16.720538889418858</v>
      </c>
      <c r="ET27" s="5">
        <f>ET6*0.2</f>
        <v>808886.60000000009</v>
      </c>
      <c r="EU27" s="10">
        <f t="shared" si="73"/>
        <v>9.7832199704628877</v>
      </c>
      <c r="EV27" s="5">
        <f>EV6*0.2</f>
        <v>960254.20000000007</v>
      </c>
      <c r="EW27" s="10">
        <f t="shared" si="74"/>
        <v>11.613961791629215</v>
      </c>
      <c r="EX27" s="5">
        <f>EX6*0.2</f>
        <v>1552740.4000000001</v>
      </c>
      <c r="EY27" s="10">
        <f t="shared" si="75"/>
        <v>18.779889406283321</v>
      </c>
      <c r="EZ27" s="5">
        <f>EZ6*0.2</f>
        <v>1397432.8</v>
      </c>
      <c r="FA27" s="10">
        <f t="shared" si="76"/>
        <v>16.901494568385569</v>
      </c>
      <c r="FB27" s="5">
        <f>FB6*0.2</f>
        <v>1334477.4000000001</v>
      </c>
      <c r="FC27" s="10">
        <f t="shared" si="77"/>
        <v>16.140069510128356</v>
      </c>
      <c r="FD27" s="5">
        <f>FD6*0.2</f>
        <v>1272100.8</v>
      </c>
      <c r="FE27" s="10">
        <f t="shared" si="78"/>
        <v>15.38564484935443</v>
      </c>
      <c r="FF27" s="5">
        <f>FF6*0.2</f>
        <v>747150.20000000007</v>
      </c>
      <c r="FG27" s="10">
        <f t="shared" si="79"/>
        <v>9.0365383201741025</v>
      </c>
      <c r="FH27" s="5">
        <f>FH6*0.2</f>
        <v>918300.20000000007</v>
      </c>
      <c r="FI27" s="10">
        <f t="shared" si="80"/>
        <v>11.106541826159642</v>
      </c>
      <c r="FJ27" s="5">
        <f>FJ6*0.2</f>
        <v>1271202</v>
      </c>
      <c r="FK27" s="10">
        <f t="shared" si="81"/>
        <v>15.374774156095999</v>
      </c>
      <c r="FL27" s="5">
        <f>FL6*0.2</f>
        <v>670303.80000000005</v>
      </c>
      <c r="FM27" s="10">
        <f t="shared" si="82"/>
        <v>8.1071061412528795</v>
      </c>
      <c r="FN27" s="5">
        <f>FN6*0.2</f>
        <v>1056496</v>
      </c>
      <c r="FO27" s="10">
        <f t="shared" si="83"/>
        <v>12.777975016416587</v>
      </c>
      <c r="FP27" s="5">
        <f>FP6*0.2</f>
        <v>975995.20000000007</v>
      </c>
      <c r="FQ27" s="10">
        <f t="shared" si="84"/>
        <v>11.804344059743258</v>
      </c>
      <c r="FR27" s="5">
        <f>FR6*0.2</f>
        <v>540972.20000000007</v>
      </c>
      <c r="FS27" s="10">
        <f t="shared" si="85"/>
        <v>6.5428825629021965</v>
      </c>
      <c r="FT27" s="5">
        <f>FT6*0.2</f>
        <v>780251.20000000007</v>
      </c>
      <c r="FU27" s="10">
        <f t="shared" si="86"/>
        <v>9.4368841340895404</v>
      </c>
      <c r="FV27" s="5">
        <f>FV6*0.2</f>
        <v>780251.20000000007</v>
      </c>
      <c r="FW27" s="10">
        <f t="shared" si="87"/>
        <v>9.4368841340895404</v>
      </c>
      <c r="FX27" s="5">
        <f>FX6*0.2</f>
        <v>780251.20000000007</v>
      </c>
      <c r="FY27" s="10">
        <f t="shared" si="88"/>
        <v>9.4368841340895404</v>
      </c>
      <c r="FZ27" s="5">
        <f>FZ6*0.2</f>
        <v>780251.20000000007</v>
      </c>
      <c r="GA27" s="10">
        <f t="shared" si="89"/>
        <v>9.4368841340895404</v>
      </c>
    </row>
    <row r="28" spans="1:183" ht="36.950000000000003" customHeight="1">
      <c r="A28" s="116" t="s">
        <v>22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8"/>
      <c r="L28" s="11">
        <f>L6-L8</f>
        <v>2906513.9615508216</v>
      </c>
      <c r="M28" s="12">
        <f t="shared" si="4"/>
        <v>35.153339705557244</v>
      </c>
      <c r="N28" s="11">
        <f>N6-N8</f>
        <v>1190850.715746169</v>
      </c>
      <c r="O28" s="12">
        <f t="shared" si="5"/>
        <v>14.402951543674902</v>
      </c>
      <c r="P28" s="11">
        <f>P6-P8</f>
        <v>3639756.814881471</v>
      </c>
      <c r="Q28" s="12">
        <f t="shared" si="6"/>
        <v>44.021673197425692</v>
      </c>
      <c r="R28" s="11">
        <f>R6-R8</f>
        <v>1305173.5704659</v>
      </c>
      <c r="S28" s="12">
        <f t="shared" si="7"/>
        <v>15.785649236249363</v>
      </c>
      <c r="T28" s="11">
        <f>T6-T8</f>
        <v>969069.41893625353</v>
      </c>
      <c r="U28" s="12">
        <f t="shared" si="8"/>
        <v>11.720578993522727</v>
      </c>
      <c r="V28" s="11">
        <f>V6-V8</f>
        <v>2692079.4911377961</v>
      </c>
      <c r="W28" s="12">
        <f t="shared" si="9"/>
        <v>32.55982462779437</v>
      </c>
      <c r="X28" s="11">
        <f>X6-X8</f>
        <v>2104778.6231383393</v>
      </c>
      <c r="Y28" s="12">
        <f t="shared" si="10"/>
        <v>25.456611914810285</v>
      </c>
      <c r="Z28" s="11">
        <f>Z6-Z8</f>
        <v>4017007.50125317</v>
      </c>
      <c r="AA28" s="12">
        <f t="shared" si="11"/>
        <v>48.584397377530095</v>
      </c>
      <c r="AB28" s="11">
        <f>AB6-AB8</f>
        <v>4075099.2343889466</v>
      </c>
      <c r="AC28" s="12">
        <f t="shared" si="12"/>
        <v>49.286997969173882</v>
      </c>
      <c r="AD28" s="11">
        <f>AD6-AD8</f>
        <v>1051423.0070476625</v>
      </c>
      <c r="AE28" s="12">
        <f t="shared" si="13"/>
        <v>12.716618818945491</v>
      </c>
      <c r="AF28" s="11">
        <f>AF6-AF8</f>
        <v>591135.9015702554</v>
      </c>
      <c r="AG28" s="12">
        <f t="shared" si="14"/>
        <v>7.1495961949421662</v>
      </c>
      <c r="AH28" s="11">
        <f>AH6-AH8</f>
        <v>1772208.8722133851</v>
      </c>
      <c r="AI28" s="12">
        <f t="shared" si="15"/>
        <v>21.434289096233638</v>
      </c>
      <c r="AJ28" s="11">
        <f>AJ6-AJ8</f>
        <v>4930284.1120988512</v>
      </c>
      <c r="AK28" s="12">
        <f t="shared" si="16"/>
        <v>59.630180529064724</v>
      </c>
      <c r="AL28" s="11">
        <f>AL6-AL8</f>
        <v>3011330.9599835631</v>
      </c>
      <c r="AM28" s="12">
        <f t="shared" si="17"/>
        <v>36.421067162423476</v>
      </c>
      <c r="AN28" s="11">
        <f>AN6-AN8</f>
        <v>3084543.0854219561</v>
      </c>
      <c r="AO28" s="12">
        <f t="shared" si="18"/>
        <v>37.306543974215039</v>
      </c>
      <c r="AP28" s="11">
        <f>AP6-AP8</f>
        <v>562137.18076923117</v>
      </c>
      <c r="AQ28" s="12">
        <f t="shared" si="19"/>
        <v>6.7988661118149913</v>
      </c>
      <c r="AR28" s="11">
        <f>AR6-AR8</f>
        <v>1170034.1107692309</v>
      </c>
      <c r="AS28" s="12">
        <f t="shared" si="20"/>
        <v>14.151181486502958</v>
      </c>
      <c r="AT28" s="11">
        <f>AT6-AT8</f>
        <v>340744.11357118934</v>
      </c>
      <c r="AU28" s="12">
        <f t="shared" si="21"/>
        <v>4.1211890723710018</v>
      </c>
      <c r="AV28" s="11">
        <f>AV6-AV8</f>
        <v>970048.48076923098</v>
      </c>
      <c r="AW28" s="12">
        <f t="shared" si="22"/>
        <v>11.732420427509522</v>
      </c>
      <c r="AX28" s="11">
        <f>AX6-AX8</f>
        <v>1581299.480769231</v>
      </c>
      <c r="AY28" s="12">
        <f t="shared" si="23"/>
        <v>19.12530218641789</v>
      </c>
      <c r="AZ28" s="11">
        <f>AZ6-AZ8</f>
        <v>2225068.8307692306</v>
      </c>
      <c r="BA28" s="12">
        <f t="shared" si="24"/>
        <v>26.911482797262366</v>
      </c>
      <c r="BB28" s="11">
        <f>BB6-BB8</f>
        <v>1345835.1307692314</v>
      </c>
      <c r="BC28" s="12">
        <f t="shared" si="25"/>
        <v>16.277437564538808</v>
      </c>
      <c r="BD28" s="11">
        <f>BD6-BD8</f>
        <v>1436480.1107692309</v>
      </c>
      <c r="BE28" s="12">
        <f t="shared" si="26"/>
        <v>17.373759074325474</v>
      </c>
      <c r="BF28" s="11">
        <f>BF6-BF8</f>
        <v>326545.19576923084</v>
      </c>
      <c r="BG28" s="12">
        <f t="shared" si="27"/>
        <v>3.9494577861819598</v>
      </c>
      <c r="BH28" s="11">
        <f>BH6-BH8</f>
        <v>3491309.6307692314</v>
      </c>
      <c r="BI28" s="12">
        <f t="shared" si="28"/>
        <v>42.226252855234527</v>
      </c>
      <c r="BJ28" s="11">
        <f>BJ6-BJ8</f>
        <v>670258.63076923089</v>
      </c>
      <c r="BK28" s="12">
        <f t="shared" si="29"/>
        <v>8.1065598341184675</v>
      </c>
      <c r="BL28" s="11">
        <f>BL6-BL8</f>
        <v>4348038.9307692312</v>
      </c>
      <c r="BM28" s="12">
        <f t="shared" si="30"/>
        <v>52.588114699701592</v>
      </c>
      <c r="BN28" s="11">
        <f>BN6-BN8</f>
        <v>2829220.5307692308</v>
      </c>
      <c r="BO28" s="12">
        <f t="shared" si="31"/>
        <v>34.218500834931803</v>
      </c>
      <c r="BP28" s="11">
        <f>BP6-BP8</f>
        <v>2578287.5807692306</v>
      </c>
      <c r="BQ28" s="12">
        <f t="shared" si="32"/>
        <v>31.183548534217259</v>
      </c>
      <c r="BR28" s="11">
        <f>BR6-BR8</f>
        <v>1048007.4307692312</v>
      </c>
      <c r="BS28" s="12">
        <f t="shared" si="33"/>
        <v>12.675308536320227</v>
      </c>
      <c r="BT28" s="11">
        <f>BT6-BT8</f>
        <v>1220459.4607692314</v>
      </c>
      <c r="BU28" s="12">
        <f t="shared" si="34"/>
        <v>14.761059671081103</v>
      </c>
      <c r="BV28" s="11">
        <f>BV6-BV8</f>
        <v>1488348.1807692312</v>
      </c>
      <c r="BW28" s="12">
        <f t="shared" si="35"/>
        <v>18.001086487405836</v>
      </c>
      <c r="BX28" s="11">
        <f>BX6-BX8</f>
        <v>2167464.8057692312</v>
      </c>
      <c r="BY28" s="12">
        <f t="shared" si="36"/>
        <v>26.214780876672954</v>
      </c>
      <c r="BZ28" s="11">
        <f>BZ6-BZ8</f>
        <v>1298540.3307692306</v>
      </c>
      <c r="CA28" s="12">
        <f t="shared" si="37"/>
        <v>15.705422362582123</v>
      </c>
      <c r="CB28" s="11">
        <f>CB6-CB8</f>
        <v>2628103.3307692306</v>
      </c>
      <c r="CC28" s="12">
        <f t="shared" si="38"/>
        <v>31.786053805343752</v>
      </c>
      <c r="CD28" s="11">
        <f>CD6-CD8</f>
        <v>235950.38076923089</v>
      </c>
      <c r="CE28" s="12">
        <f t="shared" si="39"/>
        <v>2.8537430057314115</v>
      </c>
      <c r="CF28" s="11">
        <f>CF6-CF8</f>
        <v>674735.38076923089</v>
      </c>
      <c r="CG28" s="12">
        <f t="shared" si="40"/>
        <v>8.1607046672789725</v>
      </c>
      <c r="CH28" s="11">
        <f>CH6-CH8</f>
        <v>474088.08076923108</v>
      </c>
      <c r="CI28" s="12">
        <f t="shared" si="41"/>
        <v>5.7339409251432318</v>
      </c>
      <c r="CJ28" s="11">
        <f>CJ6-CJ8</f>
        <v>1531388.480769231</v>
      </c>
      <c r="CK28" s="12">
        <f t="shared" si="42"/>
        <v>18.521644897564578</v>
      </c>
      <c r="CL28" s="11">
        <f>CL6-CL8</f>
        <v>952744.73076923098</v>
      </c>
      <c r="CM28" s="12">
        <f t="shared" si="43"/>
        <v>11.523137207137351</v>
      </c>
      <c r="CN28" s="11">
        <f>CN6-CN8</f>
        <v>2269128.3057692312</v>
      </c>
      <c r="CO28" s="12">
        <f t="shared" si="44"/>
        <v>27.444367797098085</v>
      </c>
      <c r="CP28" s="11">
        <f>CP6-CP8</f>
        <v>1188590.0807692306</v>
      </c>
      <c r="CQ28" s="12">
        <f t="shared" si="45"/>
        <v>14.375609899923713</v>
      </c>
      <c r="CR28" s="11">
        <f>CR6-CR8</f>
        <v>708272.9057692308</v>
      </c>
      <c r="CS28" s="12">
        <f t="shared" si="46"/>
        <v>8.5663301088920463</v>
      </c>
      <c r="CT28" s="11">
        <f>CT6-CT8</f>
        <v>916333.83076923061</v>
      </c>
      <c r="CU28" s="12">
        <f t="shared" si="47"/>
        <v>11.082759230765223</v>
      </c>
      <c r="CV28" s="11">
        <f>CV6-CV8</f>
        <v>1850187.0557692312</v>
      </c>
      <c r="CW28" s="12">
        <f t="shared" si="48"/>
        <v>22.377409828637877</v>
      </c>
      <c r="CX28" s="11">
        <f>CX6-CX8</f>
        <v>969216.63076923136</v>
      </c>
      <c r="CY28" s="12">
        <f t="shared" si="49"/>
        <v>11.722359472695306</v>
      </c>
      <c r="CZ28" s="11">
        <f>CZ6-CZ8</f>
        <v>1418599.7807692308</v>
      </c>
      <c r="DA28" s="12">
        <f t="shared" si="50"/>
        <v>17.157502306646954</v>
      </c>
      <c r="DB28" s="11">
        <f>DB6-DB8</f>
        <v>203965.43076923117</v>
      </c>
      <c r="DC28" s="12">
        <f t="shared" si="51"/>
        <v>2.466895453065495</v>
      </c>
      <c r="DD28" s="11">
        <f>DD6-DD8</f>
        <v>521198.73076923098</v>
      </c>
      <c r="DE28" s="12">
        <f t="shared" si="52"/>
        <v>6.3037288928280564</v>
      </c>
      <c r="DF28" s="11">
        <f>DF6-DF8</f>
        <v>387518.5307692308</v>
      </c>
      <c r="DG28" s="12">
        <f t="shared" si="53"/>
        <v>4.6869104138280635</v>
      </c>
      <c r="DH28" s="11">
        <f>DH6-DH8</f>
        <v>387.33259259257466</v>
      </c>
      <c r="DI28" s="12">
        <f t="shared" si="54"/>
        <v>4.6846615521419716E-3</v>
      </c>
      <c r="DJ28" s="11">
        <f>DJ6-DJ8</f>
        <v>856182.54759259289</v>
      </c>
      <c r="DK28" s="12">
        <f t="shared" si="55"/>
        <v>10.355249052178198</v>
      </c>
      <c r="DL28" s="11">
        <f>DL6-DL8</f>
        <v>1025367.5025925925</v>
      </c>
      <c r="DM28" s="12">
        <f t="shared" si="56"/>
        <v>12.401485978909166</v>
      </c>
      <c r="DN28" s="11">
        <f>DN6-DN8</f>
        <v>85929.452592592686</v>
      </c>
      <c r="DO28" s="12">
        <f t="shared" si="57"/>
        <v>1.0392887416540175</v>
      </c>
      <c r="DP28" s="11">
        <f>DP6-DP8</f>
        <v>-538163.15240740776</v>
      </c>
      <c r="DQ28" s="12">
        <f t="shared" si="58"/>
        <v>-6.5089080471841338</v>
      </c>
      <c r="DR28" s="11">
        <f>DR6-DR8</f>
        <v>530203.50537037011</v>
      </c>
      <c r="DS28" s="12">
        <f t="shared" si="59"/>
        <v>6.4126387087495722</v>
      </c>
      <c r="DT28" s="11">
        <f>DT6-DT8</f>
        <v>802929.02037037071</v>
      </c>
      <c r="DU28" s="12">
        <f t="shared" si="60"/>
        <v>9.7111649852422008</v>
      </c>
      <c r="DV28" s="11">
        <f>DV6-DV8</f>
        <v>2912453.6303703701</v>
      </c>
      <c r="DW28" s="12">
        <f t="shared" si="61"/>
        <v>35.2251780653636</v>
      </c>
      <c r="DX28" s="11">
        <f>DX6-DX8</f>
        <v>3361441.8103703698</v>
      </c>
      <c r="DY28" s="12">
        <f t="shared" si="62"/>
        <v>40.655543865808042</v>
      </c>
      <c r="DZ28" s="11">
        <f>DZ6-DZ8</f>
        <v>2793524.4803703707</v>
      </c>
      <c r="EA28" s="12">
        <f t="shared" si="63"/>
        <v>33.786768731657034</v>
      </c>
      <c r="EB28" s="11">
        <f>EB6-EB8</f>
        <v>2792366.2403703695</v>
      </c>
      <c r="EC28" s="12">
        <f t="shared" si="64"/>
        <v>33.772760196098893</v>
      </c>
      <c r="ED28" s="11">
        <f>ED6-ED8</f>
        <v>2776603.9353846153</v>
      </c>
      <c r="EE28" s="12">
        <f t="shared" si="65"/>
        <v>33.582120251121253</v>
      </c>
      <c r="EF28" s="11">
        <f>EF6-EF8</f>
        <v>3027152.075384615</v>
      </c>
      <c r="EG28" s="12">
        <f t="shared" si="66"/>
        <v>36.61241840021944</v>
      </c>
      <c r="EH28" s="11">
        <f>EH6-EH8</f>
        <v>2263178.7949999999</v>
      </c>
      <c r="EI28" s="12">
        <f t="shared" si="67"/>
        <v>27.372410402115861</v>
      </c>
      <c r="EJ28" s="11">
        <f>EJ6-EJ8</f>
        <v>3612447.1150000002</v>
      </c>
      <c r="EK28" s="12">
        <f t="shared" si="68"/>
        <v>43.69137127220187</v>
      </c>
      <c r="EL28" s="11">
        <f>EL6-EL8</f>
        <v>2394189.1961538456</v>
      </c>
      <c r="EM28" s="12">
        <f t="shared" si="69"/>
        <v>28.956938533632265</v>
      </c>
      <c r="EN28" s="11">
        <f>EN6-EN8</f>
        <v>793509.13615384605</v>
      </c>
      <c r="EO28" s="12">
        <f t="shared" si="70"/>
        <v>9.5972345537249115</v>
      </c>
      <c r="EP28" s="11">
        <f>EP6-EP8</f>
        <v>1320779.6488461541</v>
      </c>
      <c r="EQ28" s="12">
        <f t="shared" si="71"/>
        <v>15.974399671316911</v>
      </c>
      <c r="ER28" s="11">
        <f>ER6-ER8</f>
        <v>1527992.2138461545</v>
      </c>
      <c r="ES28" s="12">
        <f t="shared" si="72"/>
        <v>18.480568155303224</v>
      </c>
      <c r="ET28" s="11">
        <f>ET6-ET8</f>
        <v>-293138.89115384594</v>
      </c>
      <c r="EU28" s="12">
        <f t="shared" si="73"/>
        <v>-3.5454194123819733</v>
      </c>
      <c r="EV28" s="11">
        <f>EV6-EV8</f>
        <v>187453.23884615395</v>
      </c>
      <c r="EW28" s="12">
        <f t="shared" si="74"/>
        <v>2.2671858698211129</v>
      </c>
      <c r="EX28" s="11">
        <f>EX6-EX8</f>
        <v>2068596.9238461545</v>
      </c>
      <c r="EY28" s="12">
        <f t="shared" si="75"/>
        <v>25.019006046347897</v>
      </c>
      <c r="EZ28" s="11">
        <f>EZ6-EZ8</f>
        <v>1575495.2938461537</v>
      </c>
      <c r="FA28" s="12">
        <f t="shared" si="76"/>
        <v>19.055102436022533</v>
      </c>
      <c r="FB28" s="11">
        <f>FB6-FB8</f>
        <v>1375611.8988461541</v>
      </c>
      <c r="FC28" s="12">
        <f t="shared" si="77"/>
        <v>16.637577876055886</v>
      </c>
      <c r="FD28" s="11">
        <f>FD6-FD8</f>
        <v>1177566.193846154</v>
      </c>
      <c r="FE28" s="12">
        <f t="shared" si="78"/>
        <v>14.242279578098668</v>
      </c>
      <c r="FF28" s="11">
        <f>FF6-FF8</f>
        <v>-489151.96115384623</v>
      </c>
      <c r="FG28" s="12">
        <f t="shared" si="79"/>
        <v>-5.9161336520488721</v>
      </c>
      <c r="FH28" s="11">
        <f>FH6-FH8</f>
        <v>54249.288846153766</v>
      </c>
      <c r="FI28" s="12">
        <f t="shared" si="80"/>
        <v>0.65612747945521788</v>
      </c>
      <c r="FJ28" s="11">
        <f>FJ6-FJ8</f>
        <v>1174712.5038461536</v>
      </c>
      <c r="FK28" s="12">
        <f t="shared" si="81"/>
        <v>14.207765127003155</v>
      </c>
      <c r="FL28" s="11">
        <f>FL6-FL8</f>
        <v>-733139.28115384607</v>
      </c>
      <c r="FM28" s="12">
        <f t="shared" si="82"/>
        <v>-8.8670808201237499</v>
      </c>
      <c r="FN28" s="11">
        <f>FN6-FN8</f>
        <v>493020.9538461538</v>
      </c>
      <c r="FO28" s="12">
        <f t="shared" si="83"/>
        <v>5.9629278585210255</v>
      </c>
      <c r="FP28" s="11">
        <f>FP6-FP8</f>
        <v>237430.91384615377</v>
      </c>
      <c r="FQ28" s="12">
        <f t="shared" si="84"/>
        <v>2.871649571083196</v>
      </c>
      <c r="FR28" s="11">
        <f>FR6-FR8</f>
        <v>-1143767.1111538457</v>
      </c>
      <c r="FS28" s="12">
        <f t="shared" si="85"/>
        <v>-13.833490681387167</v>
      </c>
      <c r="FT28" s="11">
        <f>FT6-FT8</f>
        <v>-384056.28615384549</v>
      </c>
      <c r="FU28" s="12">
        <f t="shared" si="86"/>
        <v>-4.645035692867344</v>
      </c>
      <c r="FV28" s="11">
        <f>FV6-FV8</f>
        <v>-384056.28615384549</v>
      </c>
      <c r="FW28" s="12">
        <f t="shared" si="87"/>
        <v>-4.645035692867344</v>
      </c>
      <c r="FX28" s="11">
        <f>FX6-FX8</f>
        <v>-384056.28615384549</v>
      </c>
      <c r="FY28" s="12">
        <f t="shared" si="88"/>
        <v>-4.645035692867344</v>
      </c>
      <c r="FZ28" s="11">
        <f>FZ6-FZ8</f>
        <v>-384056.28615384549</v>
      </c>
      <c r="GA28" s="12">
        <f t="shared" si="89"/>
        <v>-4.645035692867344</v>
      </c>
    </row>
    <row r="29" spans="1:183" ht="36.950000000000003" customHeight="1">
      <c r="A29" s="116" t="s">
        <v>23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8"/>
      <c r="L29" s="11">
        <f>(L30+L41)/26</f>
        <v>1162254.6153846155</v>
      </c>
      <c r="M29" s="12">
        <f t="shared" si="4"/>
        <v>14.057091023628567</v>
      </c>
      <c r="N29" s="11">
        <f>(N30+N41)/26</f>
        <v>1162254.6153846155</v>
      </c>
      <c r="O29" s="12">
        <f t="shared" si="5"/>
        <v>14.057091023628567</v>
      </c>
      <c r="P29" s="11">
        <f>(P30+P41)/26</f>
        <v>1162254.6153846155</v>
      </c>
      <c r="Q29" s="12">
        <f t="shared" si="6"/>
        <v>14.057091023628567</v>
      </c>
      <c r="R29" s="11">
        <f>(R30+R41)/26</f>
        <v>1162254.6153846155</v>
      </c>
      <c r="S29" s="12">
        <f t="shared" si="7"/>
        <v>14.057091023628567</v>
      </c>
      <c r="T29" s="11">
        <f>(T30+T41)/26</f>
        <v>1162254.6153846155</v>
      </c>
      <c r="U29" s="12">
        <f t="shared" si="8"/>
        <v>14.057091023628567</v>
      </c>
      <c r="V29" s="11">
        <f>(V30+V41)/26</f>
        <v>1162254.6153846155</v>
      </c>
      <c r="W29" s="12">
        <f t="shared" si="9"/>
        <v>14.057091023628567</v>
      </c>
      <c r="X29" s="11">
        <f>(X30+X41)/26</f>
        <v>1162254.6153846155</v>
      </c>
      <c r="Y29" s="12">
        <f t="shared" si="10"/>
        <v>14.057091023628567</v>
      </c>
      <c r="Z29" s="11">
        <f>(Z30+Z41)/26</f>
        <v>1162254.6153846155</v>
      </c>
      <c r="AA29" s="12">
        <f t="shared" si="11"/>
        <v>14.057091023628567</v>
      </c>
      <c r="AB29" s="11">
        <f>(AB30+AB41)/26</f>
        <v>1162254.6153846155</v>
      </c>
      <c r="AC29" s="12">
        <f t="shared" si="12"/>
        <v>14.057091023628567</v>
      </c>
      <c r="AD29" s="11">
        <f>(AD30+AD41)/26</f>
        <v>1162254.6153846155</v>
      </c>
      <c r="AE29" s="12">
        <f t="shared" si="13"/>
        <v>14.057091023628567</v>
      </c>
      <c r="AF29" s="11">
        <f>(AF30+AF41)/26</f>
        <v>1162254.6153846155</v>
      </c>
      <c r="AG29" s="12">
        <f t="shared" si="14"/>
        <v>14.057091023628567</v>
      </c>
      <c r="AH29" s="11">
        <f>(AH30+AH41)/26</f>
        <v>1162254.6153846155</v>
      </c>
      <c r="AI29" s="12">
        <f t="shared" si="15"/>
        <v>14.057091023628567</v>
      </c>
      <c r="AJ29" s="11">
        <f>(AJ30+AJ41)/26</f>
        <v>1162254.6153846155</v>
      </c>
      <c r="AK29" s="12">
        <f t="shared" si="16"/>
        <v>14.057091023628567</v>
      </c>
      <c r="AL29" s="11">
        <f>(AL30+AL41)/26</f>
        <v>1162254.6153846155</v>
      </c>
      <c r="AM29" s="12">
        <f t="shared" si="17"/>
        <v>14.057091023628567</v>
      </c>
      <c r="AN29" s="11">
        <f>(AN30+AN41)/26</f>
        <v>1162254.6153846155</v>
      </c>
      <c r="AO29" s="12">
        <f t="shared" si="18"/>
        <v>14.057091023628567</v>
      </c>
      <c r="AP29" s="11">
        <f>(AP30+AP41)/26</f>
        <v>1162254.6153846155</v>
      </c>
      <c r="AQ29" s="12">
        <f t="shared" si="19"/>
        <v>14.057091023628567</v>
      </c>
      <c r="AR29" s="11">
        <f>(AR30+AR41)/26</f>
        <v>1162254.6153846155</v>
      </c>
      <c r="AS29" s="12">
        <f t="shared" si="20"/>
        <v>14.057091023628567</v>
      </c>
      <c r="AT29" s="11">
        <f>(AT30+AT41)/26</f>
        <v>1162254.6153846155</v>
      </c>
      <c r="AU29" s="12">
        <f t="shared" si="21"/>
        <v>14.057091023628567</v>
      </c>
      <c r="AV29" s="11">
        <f>(AV30+AV41)/26</f>
        <v>1162254.6153846155</v>
      </c>
      <c r="AW29" s="12">
        <f t="shared" si="22"/>
        <v>14.057091023628567</v>
      </c>
      <c r="AX29" s="11">
        <f>(AX30+AX41)/26</f>
        <v>1162254.6153846155</v>
      </c>
      <c r="AY29" s="12">
        <f t="shared" si="23"/>
        <v>14.057091023628567</v>
      </c>
      <c r="AZ29" s="11">
        <f>(AZ30+AZ41)/26</f>
        <v>1162254.6153846155</v>
      </c>
      <c r="BA29" s="12">
        <f t="shared" si="24"/>
        <v>14.057091023628567</v>
      </c>
      <c r="BB29" s="11">
        <f>(BB30+BB41)/26</f>
        <v>1162254.6153846155</v>
      </c>
      <c r="BC29" s="12">
        <f t="shared" si="25"/>
        <v>14.057091023628567</v>
      </c>
      <c r="BD29" s="11">
        <f>(BD30+BD41)/26</f>
        <v>1162254.6153846155</v>
      </c>
      <c r="BE29" s="12">
        <f t="shared" si="26"/>
        <v>14.057091023628567</v>
      </c>
      <c r="BF29" s="11">
        <f>(BF30+BF41)/26</f>
        <v>1162254.6153846155</v>
      </c>
      <c r="BG29" s="12">
        <f t="shared" si="27"/>
        <v>14.057091023628567</v>
      </c>
      <c r="BH29" s="11">
        <f>(BH30+BH41)/26</f>
        <v>1162254.6153846155</v>
      </c>
      <c r="BI29" s="12">
        <f t="shared" si="28"/>
        <v>14.057091023628567</v>
      </c>
      <c r="BJ29" s="11">
        <f>(BJ30+BJ41)/26</f>
        <v>1162254.6153846155</v>
      </c>
      <c r="BK29" s="12">
        <f t="shared" si="29"/>
        <v>14.057091023628567</v>
      </c>
      <c r="BL29" s="11">
        <f>(BL30+BL41)/26</f>
        <v>1162254.6153846155</v>
      </c>
      <c r="BM29" s="12">
        <f t="shared" si="30"/>
        <v>14.057091023628567</v>
      </c>
      <c r="BN29" s="11">
        <f>(BN30+BN41)/26</f>
        <v>1162254.6153846155</v>
      </c>
      <c r="BO29" s="12">
        <f t="shared" si="31"/>
        <v>14.057091023628567</v>
      </c>
      <c r="BP29" s="11">
        <f>(BP30+BP41)/26</f>
        <v>1162254.6153846155</v>
      </c>
      <c r="BQ29" s="12">
        <f t="shared" si="32"/>
        <v>14.057091023628567</v>
      </c>
      <c r="BR29" s="11">
        <f>(BR30+BR41)/26</f>
        <v>1162254.6153846155</v>
      </c>
      <c r="BS29" s="12">
        <f t="shared" si="33"/>
        <v>14.057091023628567</v>
      </c>
      <c r="BT29" s="11">
        <f>(BT30+BT41)/26</f>
        <v>1162254.6153846155</v>
      </c>
      <c r="BU29" s="12">
        <f t="shared" si="34"/>
        <v>14.057091023628567</v>
      </c>
      <c r="BV29" s="11">
        <f>(BV30+BV41)/26</f>
        <v>1162254.6153846155</v>
      </c>
      <c r="BW29" s="12">
        <f t="shared" si="35"/>
        <v>14.057091023628567</v>
      </c>
      <c r="BX29" s="11">
        <f>(BX30+BX41)/26</f>
        <v>1162254.6153846155</v>
      </c>
      <c r="BY29" s="12">
        <f t="shared" si="36"/>
        <v>14.057091023628567</v>
      </c>
      <c r="BZ29" s="11">
        <f>(BZ30+BZ41)/26</f>
        <v>1162254.6153846155</v>
      </c>
      <c r="CA29" s="12">
        <f t="shared" si="37"/>
        <v>14.057091023628567</v>
      </c>
      <c r="CB29" s="11">
        <f>(CB30+CB41)/26</f>
        <v>1162254.6153846155</v>
      </c>
      <c r="CC29" s="12">
        <f t="shared" si="38"/>
        <v>14.057091023628567</v>
      </c>
      <c r="CD29" s="11">
        <f>(CD30+CD41)/26</f>
        <v>1162254.6153846155</v>
      </c>
      <c r="CE29" s="12">
        <f t="shared" si="39"/>
        <v>14.057091023628567</v>
      </c>
      <c r="CF29" s="11">
        <f>(CF30+CF41)/26</f>
        <v>1162254.6153846155</v>
      </c>
      <c r="CG29" s="12">
        <f t="shared" si="40"/>
        <v>14.057091023628567</v>
      </c>
      <c r="CH29" s="11">
        <f>(CH30+CH41)/26</f>
        <v>1162254.6153846155</v>
      </c>
      <c r="CI29" s="12">
        <f t="shared" si="41"/>
        <v>14.057091023628567</v>
      </c>
      <c r="CJ29" s="11">
        <f>(CJ30+CJ41)/26</f>
        <v>1162254.6153846155</v>
      </c>
      <c r="CK29" s="12">
        <f t="shared" si="42"/>
        <v>14.057091023628567</v>
      </c>
      <c r="CL29" s="11">
        <f>(CL30+CL41)/26</f>
        <v>1162254.6153846155</v>
      </c>
      <c r="CM29" s="12">
        <f t="shared" si="43"/>
        <v>14.057091023628567</v>
      </c>
      <c r="CN29" s="11">
        <f>(CN30+CN41)/26</f>
        <v>1162254.6153846155</v>
      </c>
      <c r="CO29" s="12">
        <f t="shared" si="44"/>
        <v>14.057091023628567</v>
      </c>
      <c r="CP29" s="11">
        <f>(CP30+CP41)/26</f>
        <v>1162254.6153846155</v>
      </c>
      <c r="CQ29" s="12">
        <f t="shared" si="45"/>
        <v>14.057091023628567</v>
      </c>
      <c r="CR29" s="11">
        <f>(CR30+CR41)/26</f>
        <v>1162254.6153846155</v>
      </c>
      <c r="CS29" s="12">
        <f t="shared" si="46"/>
        <v>14.057091023628567</v>
      </c>
      <c r="CT29" s="11">
        <f>(CT30+CT41)/26</f>
        <v>1162254.6153846155</v>
      </c>
      <c r="CU29" s="12">
        <f t="shared" si="47"/>
        <v>14.057091023628567</v>
      </c>
      <c r="CV29" s="11">
        <f>(CV30+CV41)/26</f>
        <v>1162254.6153846155</v>
      </c>
      <c r="CW29" s="12">
        <f t="shared" si="48"/>
        <v>14.057091023628567</v>
      </c>
      <c r="CX29" s="11">
        <f>(CX30+CX41)/26</f>
        <v>1162254.6153846155</v>
      </c>
      <c r="CY29" s="12">
        <f t="shared" si="49"/>
        <v>14.057091023628567</v>
      </c>
      <c r="CZ29" s="11">
        <f>(CZ30+CZ41)/26</f>
        <v>1162254.6153846155</v>
      </c>
      <c r="DA29" s="12">
        <f t="shared" si="50"/>
        <v>14.057091023628567</v>
      </c>
      <c r="DB29" s="11">
        <f>(DB30+DB41)/26</f>
        <v>1162254.6153846155</v>
      </c>
      <c r="DC29" s="12">
        <f t="shared" si="51"/>
        <v>14.057091023628567</v>
      </c>
      <c r="DD29" s="11">
        <f>(DD30+DD41)/26</f>
        <v>1162254.6153846155</v>
      </c>
      <c r="DE29" s="12">
        <f t="shared" si="52"/>
        <v>14.057091023628567</v>
      </c>
      <c r="DF29" s="11">
        <f>(DF30+DF41)/26</f>
        <v>1162254.6153846155</v>
      </c>
      <c r="DG29" s="12">
        <f t="shared" si="53"/>
        <v>14.057091023628567</v>
      </c>
      <c r="DH29" s="11">
        <f>(DH30+DH41)/27</f>
        <v>1119208.1481481481</v>
      </c>
      <c r="DI29" s="12">
        <f t="shared" si="54"/>
        <v>13.536458022753434</v>
      </c>
      <c r="DJ29" s="11">
        <f>(DJ30+DJ41)/27</f>
        <v>1119208.1481481481</v>
      </c>
      <c r="DK29" s="12">
        <f t="shared" si="55"/>
        <v>13.536458022753434</v>
      </c>
      <c r="DL29" s="11">
        <f>(DL30+DL41)/27</f>
        <v>1119208.1481481481</v>
      </c>
      <c r="DM29" s="12">
        <f t="shared" si="56"/>
        <v>13.536458022753434</v>
      </c>
      <c r="DN29" s="11">
        <f>(DN30+DN41)/27</f>
        <v>1119208.1481481481</v>
      </c>
      <c r="DO29" s="12">
        <f t="shared" si="57"/>
        <v>13.536458022753434</v>
      </c>
      <c r="DP29" s="11">
        <f>(DP30+DP41)/27</f>
        <v>1119208.1481481481</v>
      </c>
      <c r="DQ29" s="12">
        <f t="shared" si="58"/>
        <v>13.536458022753434</v>
      </c>
      <c r="DR29" s="11">
        <f>(DR30+DR41)/27</f>
        <v>1296296.2962962964</v>
      </c>
      <c r="DS29" s="12">
        <f t="shared" si="59"/>
        <v>15.678281496520036</v>
      </c>
      <c r="DT29" s="11">
        <f>(DT30+DT41)/27</f>
        <v>1296296.2962962964</v>
      </c>
      <c r="DU29" s="12">
        <f t="shared" si="60"/>
        <v>15.678281496520036</v>
      </c>
      <c r="DV29" s="11">
        <f>(DV30+DV41)/27</f>
        <v>1296296.2962962964</v>
      </c>
      <c r="DW29" s="12">
        <f t="shared" si="61"/>
        <v>15.678281496520036</v>
      </c>
      <c r="DX29" s="11">
        <f>(DX30+DX41)/27</f>
        <v>1296296.2962962964</v>
      </c>
      <c r="DY29" s="12">
        <f t="shared" si="62"/>
        <v>15.678281496520036</v>
      </c>
      <c r="DZ29" s="11">
        <f>(DZ30+DZ41)/27</f>
        <v>1296296.2962962964</v>
      </c>
      <c r="EA29" s="12">
        <f t="shared" si="63"/>
        <v>15.678281496520036</v>
      </c>
      <c r="EB29" s="11">
        <f>(EB30+EB41)/27</f>
        <v>1296296.2962962964</v>
      </c>
      <c r="EC29" s="12">
        <f t="shared" si="64"/>
        <v>15.678281496520036</v>
      </c>
      <c r="ED29" s="11">
        <f>(ED30+ED41)/27</f>
        <v>1296296.2962962964</v>
      </c>
      <c r="EE29" s="12">
        <f t="shared" si="65"/>
        <v>15.678281496520036</v>
      </c>
      <c r="EF29" s="11">
        <f>(EF30+EF41)/27</f>
        <v>1296296.2962962964</v>
      </c>
      <c r="EG29" s="12">
        <f t="shared" si="66"/>
        <v>15.678281496520036</v>
      </c>
      <c r="EH29" s="11">
        <f>(EH30+EH41)/27</f>
        <v>1296296.2962962964</v>
      </c>
      <c r="EI29" s="12">
        <f t="shared" si="67"/>
        <v>15.678281496520036</v>
      </c>
      <c r="EJ29" s="11">
        <f>(EJ30+EJ41)/27</f>
        <v>1296296.2962962964</v>
      </c>
      <c r="EK29" s="12">
        <f t="shared" si="68"/>
        <v>15.678281496520036</v>
      </c>
      <c r="EL29" s="11">
        <f>(EL30+EL41)/27</f>
        <v>1296296.2962962964</v>
      </c>
      <c r="EM29" s="12">
        <f t="shared" si="69"/>
        <v>15.678281496520036</v>
      </c>
      <c r="EN29" s="11">
        <f>(EN30+EN41)/27</f>
        <v>1296296.2962962964</v>
      </c>
      <c r="EO29" s="12">
        <f t="shared" si="70"/>
        <v>15.678281496520036</v>
      </c>
      <c r="EP29" s="11">
        <f>(EP30+EP41)/27</f>
        <v>1296296.2962962964</v>
      </c>
      <c r="EQ29" s="12">
        <f t="shared" si="71"/>
        <v>15.678281496520036</v>
      </c>
      <c r="ER29" s="11">
        <f>(ER30+ER41)/27</f>
        <v>1296296.2962962964</v>
      </c>
      <c r="ES29" s="12">
        <f t="shared" si="72"/>
        <v>15.678281496520036</v>
      </c>
      <c r="ET29" s="11">
        <f>(ET30+ET41)/27</f>
        <v>1296296.2962962964</v>
      </c>
      <c r="EU29" s="12">
        <f t="shared" si="73"/>
        <v>15.678281496520036</v>
      </c>
      <c r="EV29" s="11">
        <f>(EV30+EV41)/27</f>
        <v>1296296.2962962964</v>
      </c>
      <c r="EW29" s="12">
        <f t="shared" si="74"/>
        <v>15.678281496520036</v>
      </c>
      <c r="EX29" s="11">
        <f>(EX30+EX41)/27</f>
        <v>1296296.2962962964</v>
      </c>
      <c r="EY29" s="12">
        <f t="shared" si="75"/>
        <v>15.678281496520036</v>
      </c>
      <c r="EZ29" s="11">
        <f>(EZ30+EZ41)/27</f>
        <v>1296296.2962962964</v>
      </c>
      <c r="FA29" s="12">
        <f t="shared" si="76"/>
        <v>15.678281496520036</v>
      </c>
      <c r="FB29" s="11">
        <f>(FB30+FB41)/27</f>
        <v>1296296.2962962964</v>
      </c>
      <c r="FC29" s="12">
        <f t="shared" si="77"/>
        <v>15.678281496520036</v>
      </c>
      <c r="FD29" s="11">
        <f>(FD30+FD41)/27</f>
        <v>1296296.2962962964</v>
      </c>
      <c r="FE29" s="12">
        <f t="shared" si="78"/>
        <v>15.678281496520036</v>
      </c>
      <c r="FF29" s="11">
        <f>(FF30+FF41)/27</f>
        <v>1296296.2962962964</v>
      </c>
      <c r="FG29" s="12">
        <f t="shared" si="79"/>
        <v>15.678281496520036</v>
      </c>
      <c r="FH29" s="11">
        <f>(FH30+FH41)/27</f>
        <v>1296296.2962962964</v>
      </c>
      <c r="FI29" s="12">
        <f t="shared" si="80"/>
        <v>15.678281496520036</v>
      </c>
      <c r="FJ29" s="11">
        <f>(FJ30+FJ41)/27</f>
        <v>1296296.2962962964</v>
      </c>
      <c r="FK29" s="12">
        <f t="shared" si="81"/>
        <v>15.678281496520036</v>
      </c>
      <c r="FL29" s="11">
        <f>(FL30+FL41)/27</f>
        <v>1296296.2962962964</v>
      </c>
      <c r="FM29" s="12">
        <f t="shared" si="82"/>
        <v>15.678281496520036</v>
      </c>
      <c r="FN29" s="11">
        <f>(FN30+FN41)/27</f>
        <v>1296296.2962962964</v>
      </c>
      <c r="FO29" s="12">
        <f t="shared" si="83"/>
        <v>15.678281496520036</v>
      </c>
      <c r="FP29" s="11">
        <f>(FP30+FP41)/27</f>
        <v>1296296.2962962964</v>
      </c>
      <c r="FQ29" s="12">
        <f t="shared" si="84"/>
        <v>15.678281496520036</v>
      </c>
      <c r="FR29" s="11">
        <f>(FR30+FR41)/27</f>
        <v>1296296.2962962964</v>
      </c>
      <c r="FS29" s="12">
        <f t="shared" si="85"/>
        <v>15.678281496520036</v>
      </c>
      <c r="FT29" s="11">
        <f>(FT30+FT41)/27</f>
        <v>1296296.2962962964</v>
      </c>
      <c r="FU29" s="12">
        <f t="shared" si="86"/>
        <v>15.678281496520036</v>
      </c>
      <c r="FV29" s="11">
        <f>(FV30+FV41)/27</f>
        <v>1296296.2962962964</v>
      </c>
      <c r="FW29" s="12">
        <f t="shared" si="87"/>
        <v>15.678281496520036</v>
      </c>
      <c r="FX29" s="11">
        <f>(FX30+FX41)/27</f>
        <v>1296296.2962962964</v>
      </c>
      <c r="FY29" s="12">
        <f t="shared" si="88"/>
        <v>15.678281496520036</v>
      </c>
      <c r="FZ29" s="11">
        <f>(FZ30+FZ41)/27</f>
        <v>1296296.2962962964</v>
      </c>
      <c r="GA29" s="12">
        <f t="shared" si="89"/>
        <v>15.678281496520036</v>
      </c>
    </row>
    <row r="30" spans="1:183" ht="35.1" customHeight="1">
      <c r="A30" s="110"/>
      <c r="B30" s="122" t="s">
        <v>40</v>
      </c>
      <c r="C30" s="123"/>
      <c r="D30" s="123"/>
      <c r="E30" s="123"/>
      <c r="F30" s="123"/>
      <c r="G30" s="123"/>
      <c r="H30" s="123"/>
      <c r="I30" s="123"/>
      <c r="J30" s="123"/>
      <c r="K30" s="124"/>
      <c r="L30" s="6">
        <v>19730231</v>
      </c>
      <c r="M30" s="8">
        <f t="shared" si="4"/>
        <v>238.63071775579661</v>
      </c>
      <c r="N30" s="6">
        <v>19730231</v>
      </c>
      <c r="O30" s="8">
        <f t="shared" si="5"/>
        <v>238.63071775579661</v>
      </c>
      <c r="P30" s="6">
        <v>19730231</v>
      </c>
      <c r="Q30" s="8">
        <f t="shared" si="6"/>
        <v>238.63071775579661</v>
      </c>
      <c r="R30" s="6">
        <v>19730231</v>
      </c>
      <c r="S30" s="8">
        <f t="shared" si="7"/>
        <v>238.63071775579661</v>
      </c>
      <c r="T30" s="6">
        <v>19730231</v>
      </c>
      <c r="U30" s="8">
        <f t="shared" si="8"/>
        <v>238.63071775579661</v>
      </c>
      <c r="V30" s="6">
        <v>19730231</v>
      </c>
      <c r="W30" s="8">
        <f t="shared" si="9"/>
        <v>238.63071775579661</v>
      </c>
      <c r="X30" s="6">
        <v>19730231</v>
      </c>
      <c r="Y30" s="8">
        <f t="shared" si="10"/>
        <v>238.63071775579661</v>
      </c>
      <c r="Z30" s="6">
        <v>19730231</v>
      </c>
      <c r="AA30" s="8">
        <f t="shared" si="11"/>
        <v>238.63071775579661</v>
      </c>
      <c r="AB30" s="6">
        <v>19730231</v>
      </c>
      <c r="AC30" s="8">
        <f t="shared" si="12"/>
        <v>238.63071775579661</v>
      </c>
      <c r="AD30" s="6">
        <v>19730231</v>
      </c>
      <c r="AE30" s="8">
        <f t="shared" si="13"/>
        <v>238.63071775579661</v>
      </c>
      <c r="AF30" s="6">
        <v>19730231</v>
      </c>
      <c r="AG30" s="8">
        <f t="shared" si="14"/>
        <v>238.63071775579661</v>
      </c>
      <c r="AH30" s="6">
        <v>19730231</v>
      </c>
      <c r="AI30" s="8">
        <f t="shared" si="15"/>
        <v>238.63071775579661</v>
      </c>
      <c r="AJ30" s="6">
        <v>19730231</v>
      </c>
      <c r="AK30" s="8">
        <f t="shared" si="16"/>
        <v>238.63071775579661</v>
      </c>
      <c r="AL30" s="6">
        <v>19730231</v>
      </c>
      <c r="AM30" s="8">
        <f t="shared" si="17"/>
        <v>238.63071775579661</v>
      </c>
      <c r="AN30" s="6">
        <v>19730231</v>
      </c>
      <c r="AO30" s="8">
        <f t="shared" si="18"/>
        <v>238.63071775579661</v>
      </c>
      <c r="AP30" s="6">
        <v>19730231</v>
      </c>
      <c r="AQ30" s="8">
        <f t="shared" si="19"/>
        <v>238.63071775579661</v>
      </c>
      <c r="AR30" s="6">
        <v>19730231</v>
      </c>
      <c r="AS30" s="8">
        <f t="shared" si="20"/>
        <v>238.63071775579661</v>
      </c>
      <c r="AT30" s="6">
        <v>19730231</v>
      </c>
      <c r="AU30" s="8">
        <f t="shared" si="21"/>
        <v>238.63071775579661</v>
      </c>
      <c r="AV30" s="6">
        <v>19730231</v>
      </c>
      <c r="AW30" s="8">
        <f t="shared" si="22"/>
        <v>238.63071775579661</v>
      </c>
      <c r="AX30" s="6">
        <v>19730231</v>
      </c>
      <c r="AY30" s="8">
        <f t="shared" si="23"/>
        <v>238.63071775579661</v>
      </c>
      <c r="AZ30" s="6">
        <v>19730231</v>
      </c>
      <c r="BA30" s="8">
        <f t="shared" si="24"/>
        <v>238.63071775579661</v>
      </c>
      <c r="BB30" s="6">
        <v>19730231</v>
      </c>
      <c r="BC30" s="8">
        <f t="shared" si="25"/>
        <v>238.63071775579661</v>
      </c>
      <c r="BD30" s="6">
        <v>19730231</v>
      </c>
      <c r="BE30" s="8">
        <f t="shared" si="26"/>
        <v>238.63071775579661</v>
      </c>
      <c r="BF30" s="6">
        <v>19730231</v>
      </c>
      <c r="BG30" s="8">
        <f t="shared" si="27"/>
        <v>238.63071775579661</v>
      </c>
      <c r="BH30" s="6">
        <v>19730231</v>
      </c>
      <c r="BI30" s="8">
        <f t="shared" si="28"/>
        <v>238.63071775579661</v>
      </c>
      <c r="BJ30" s="6">
        <v>19730231</v>
      </c>
      <c r="BK30" s="8">
        <f t="shared" si="29"/>
        <v>238.63071775579661</v>
      </c>
      <c r="BL30" s="6">
        <v>19730231</v>
      </c>
      <c r="BM30" s="8">
        <f t="shared" si="30"/>
        <v>238.63071775579661</v>
      </c>
      <c r="BN30" s="6">
        <v>19730231</v>
      </c>
      <c r="BO30" s="8">
        <f t="shared" si="31"/>
        <v>238.63071775579661</v>
      </c>
      <c r="BP30" s="6">
        <v>19730231</v>
      </c>
      <c r="BQ30" s="8">
        <f t="shared" si="32"/>
        <v>238.63071775579661</v>
      </c>
      <c r="BR30" s="6">
        <v>19730231</v>
      </c>
      <c r="BS30" s="8">
        <f t="shared" si="33"/>
        <v>238.63071775579661</v>
      </c>
      <c r="BT30" s="6">
        <v>19730231</v>
      </c>
      <c r="BU30" s="8">
        <f t="shared" si="34"/>
        <v>238.63071775579661</v>
      </c>
      <c r="BV30" s="6">
        <v>19730231</v>
      </c>
      <c r="BW30" s="8">
        <f t="shared" si="35"/>
        <v>238.63071775579661</v>
      </c>
      <c r="BX30" s="6">
        <v>19730231</v>
      </c>
      <c r="BY30" s="8">
        <f t="shared" si="36"/>
        <v>238.63071775579661</v>
      </c>
      <c r="BZ30" s="6">
        <v>19730231</v>
      </c>
      <c r="CA30" s="8">
        <f t="shared" si="37"/>
        <v>238.63071775579661</v>
      </c>
      <c r="CB30" s="6">
        <v>19730231</v>
      </c>
      <c r="CC30" s="8">
        <f t="shared" si="38"/>
        <v>238.63071775579661</v>
      </c>
      <c r="CD30" s="6">
        <v>19730231</v>
      </c>
      <c r="CE30" s="8">
        <f t="shared" si="39"/>
        <v>238.63071775579661</v>
      </c>
      <c r="CF30" s="6">
        <v>19730231</v>
      </c>
      <c r="CG30" s="8">
        <f t="shared" si="40"/>
        <v>238.63071775579661</v>
      </c>
      <c r="CH30" s="6">
        <v>19730231</v>
      </c>
      <c r="CI30" s="8">
        <f t="shared" si="41"/>
        <v>238.63071775579661</v>
      </c>
      <c r="CJ30" s="6">
        <v>19730231</v>
      </c>
      <c r="CK30" s="8">
        <f t="shared" si="42"/>
        <v>238.63071775579661</v>
      </c>
      <c r="CL30" s="6">
        <v>19730231</v>
      </c>
      <c r="CM30" s="8">
        <f t="shared" si="43"/>
        <v>238.63071775579661</v>
      </c>
      <c r="CN30" s="6">
        <v>19730231</v>
      </c>
      <c r="CO30" s="8">
        <f t="shared" si="44"/>
        <v>238.63071775579661</v>
      </c>
      <c r="CP30" s="6">
        <v>19730231</v>
      </c>
      <c r="CQ30" s="8">
        <f t="shared" si="45"/>
        <v>238.63071775579661</v>
      </c>
      <c r="CR30" s="6">
        <v>19730231</v>
      </c>
      <c r="CS30" s="8">
        <f t="shared" si="46"/>
        <v>238.63071775579661</v>
      </c>
      <c r="CT30" s="6">
        <v>19730231</v>
      </c>
      <c r="CU30" s="8">
        <f t="shared" si="47"/>
        <v>238.63071775579661</v>
      </c>
      <c r="CV30" s="6">
        <v>19730231</v>
      </c>
      <c r="CW30" s="8">
        <f t="shared" si="48"/>
        <v>238.63071775579661</v>
      </c>
      <c r="CX30" s="6">
        <v>19730231</v>
      </c>
      <c r="CY30" s="8">
        <f t="shared" si="49"/>
        <v>238.63071775579661</v>
      </c>
      <c r="CZ30" s="6">
        <v>19730231</v>
      </c>
      <c r="DA30" s="8">
        <f t="shared" si="50"/>
        <v>238.63071775579661</v>
      </c>
      <c r="DB30" s="6">
        <v>19730231</v>
      </c>
      <c r="DC30" s="8">
        <f t="shared" si="51"/>
        <v>238.63071775579661</v>
      </c>
      <c r="DD30" s="6">
        <v>19730231</v>
      </c>
      <c r="DE30" s="8">
        <f t="shared" si="52"/>
        <v>238.63071775579661</v>
      </c>
      <c r="DF30" s="6">
        <v>19730231</v>
      </c>
      <c r="DG30" s="8">
        <f t="shared" si="53"/>
        <v>238.63071775579661</v>
      </c>
      <c r="DH30" s="6">
        <v>19730231</v>
      </c>
      <c r="DI30" s="8">
        <f t="shared" si="54"/>
        <v>238.63071775579661</v>
      </c>
      <c r="DJ30" s="6">
        <v>19730231</v>
      </c>
      <c r="DK30" s="8">
        <f t="shared" si="55"/>
        <v>238.63071775579661</v>
      </c>
      <c r="DL30" s="6">
        <v>19730231</v>
      </c>
      <c r="DM30" s="8">
        <f t="shared" si="56"/>
        <v>238.63071775579661</v>
      </c>
      <c r="DN30" s="6">
        <v>19730231</v>
      </c>
      <c r="DO30" s="8">
        <f t="shared" si="57"/>
        <v>238.63071775579661</v>
      </c>
      <c r="DP30" s="6">
        <v>19730231</v>
      </c>
      <c r="DQ30" s="8">
        <f t="shared" si="58"/>
        <v>238.63071775579661</v>
      </c>
      <c r="DR30" s="6">
        <v>22000000</v>
      </c>
      <c r="DS30" s="8">
        <f t="shared" si="59"/>
        <v>266.08283454094004</v>
      </c>
      <c r="DT30" s="6">
        <v>22000000</v>
      </c>
      <c r="DU30" s="8">
        <f t="shared" si="60"/>
        <v>266.08283454094004</v>
      </c>
      <c r="DV30" s="6">
        <v>22000000</v>
      </c>
      <c r="DW30" s="8">
        <f t="shared" si="61"/>
        <v>266.08283454094004</v>
      </c>
      <c r="DX30" s="6">
        <v>22000000</v>
      </c>
      <c r="DY30" s="8">
        <f t="shared" si="62"/>
        <v>266.08283454094004</v>
      </c>
      <c r="DZ30" s="6">
        <v>22000000</v>
      </c>
      <c r="EA30" s="8">
        <f t="shared" si="63"/>
        <v>266.08283454094004</v>
      </c>
      <c r="EB30" s="6">
        <v>22000000</v>
      </c>
      <c r="EC30" s="8">
        <f t="shared" si="64"/>
        <v>266.08283454094004</v>
      </c>
      <c r="ED30" s="6">
        <v>22000000</v>
      </c>
      <c r="EE30" s="8">
        <f t="shared" si="65"/>
        <v>266.08283454094004</v>
      </c>
      <c r="EF30" s="6">
        <v>22000000</v>
      </c>
      <c r="EG30" s="8">
        <f t="shared" si="66"/>
        <v>266.08283454094004</v>
      </c>
      <c r="EH30" s="6">
        <v>22000000</v>
      </c>
      <c r="EI30" s="8">
        <f t="shared" si="67"/>
        <v>266.08283454094004</v>
      </c>
      <c r="EJ30" s="6">
        <v>22000000</v>
      </c>
      <c r="EK30" s="8">
        <f t="shared" si="68"/>
        <v>266.08283454094004</v>
      </c>
      <c r="EL30" s="6">
        <v>22000000</v>
      </c>
      <c r="EM30" s="8">
        <f t="shared" si="69"/>
        <v>266.08283454094004</v>
      </c>
      <c r="EN30" s="6">
        <v>22000000</v>
      </c>
      <c r="EO30" s="8">
        <f t="shared" si="70"/>
        <v>266.08283454094004</v>
      </c>
      <c r="EP30" s="6">
        <v>22000000</v>
      </c>
      <c r="EQ30" s="8">
        <f t="shared" si="71"/>
        <v>266.08283454094004</v>
      </c>
      <c r="ER30" s="6">
        <v>22000000</v>
      </c>
      <c r="ES30" s="8">
        <f t="shared" si="72"/>
        <v>266.08283454094004</v>
      </c>
      <c r="ET30" s="6">
        <v>22000000</v>
      </c>
      <c r="EU30" s="8">
        <f t="shared" si="73"/>
        <v>266.08283454094004</v>
      </c>
      <c r="EV30" s="6">
        <v>22000000</v>
      </c>
      <c r="EW30" s="8">
        <f t="shared" si="74"/>
        <v>266.08283454094004</v>
      </c>
      <c r="EX30" s="6">
        <v>22000000</v>
      </c>
      <c r="EY30" s="8">
        <f t="shared" si="75"/>
        <v>266.08283454094004</v>
      </c>
      <c r="EZ30" s="6">
        <v>22000000</v>
      </c>
      <c r="FA30" s="8">
        <f t="shared" si="76"/>
        <v>266.08283454094004</v>
      </c>
      <c r="FB30" s="6">
        <v>22000000</v>
      </c>
      <c r="FC30" s="8">
        <f t="shared" si="77"/>
        <v>266.08283454094004</v>
      </c>
      <c r="FD30" s="6">
        <v>22000000</v>
      </c>
      <c r="FE30" s="8">
        <f t="shared" si="78"/>
        <v>266.08283454094004</v>
      </c>
      <c r="FF30" s="6">
        <v>22000000</v>
      </c>
      <c r="FG30" s="8">
        <f t="shared" si="79"/>
        <v>266.08283454094004</v>
      </c>
      <c r="FH30" s="6">
        <v>22000000</v>
      </c>
      <c r="FI30" s="8">
        <f t="shared" si="80"/>
        <v>266.08283454094004</v>
      </c>
      <c r="FJ30" s="6">
        <v>22000000</v>
      </c>
      <c r="FK30" s="8">
        <f t="shared" si="81"/>
        <v>266.08283454094004</v>
      </c>
      <c r="FL30" s="6">
        <v>22000000</v>
      </c>
      <c r="FM30" s="8">
        <f t="shared" si="82"/>
        <v>266.08283454094004</v>
      </c>
      <c r="FN30" s="6">
        <v>22000000</v>
      </c>
      <c r="FO30" s="8">
        <f t="shared" si="83"/>
        <v>266.08283454094004</v>
      </c>
      <c r="FP30" s="6">
        <v>22000000</v>
      </c>
      <c r="FQ30" s="8">
        <f t="shared" si="84"/>
        <v>266.08283454094004</v>
      </c>
      <c r="FR30" s="6">
        <v>22000000</v>
      </c>
      <c r="FS30" s="8">
        <f t="shared" si="85"/>
        <v>266.08283454094004</v>
      </c>
      <c r="FT30" s="6">
        <v>22000000</v>
      </c>
      <c r="FU30" s="8">
        <f t="shared" si="86"/>
        <v>266.08283454094004</v>
      </c>
      <c r="FV30" s="6">
        <v>22000000</v>
      </c>
      <c r="FW30" s="8">
        <f t="shared" si="87"/>
        <v>266.08283454094004</v>
      </c>
      <c r="FX30" s="6">
        <v>22000000</v>
      </c>
      <c r="FY30" s="8">
        <f t="shared" si="88"/>
        <v>266.08283454094004</v>
      </c>
      <c r="FZ30" s="6">
        <v>22000000</v>
      </c>
      <c r="GA30" s="8">
        <f t="shared" si="89"/>
        <v>266.08283454094004</v>
      </c>
    </row>
    <row r="31" spans="1:183" ht="21" hidden="1" customHeight="1">
      <c r="A31" s="111"/>
      <c r="B31" s="113"/>
      <c r="C31" s="125" t="s">
        <v>24</v>
      </c>
      <c r="D31" s="102"/>
      <c r="E31" s="102"/>
      <c r="F31" s="102"/>
      <c r="G31" s="102"/>
      <c r="H31" s="102"/>
      <c r="I31" s="102"/>
      <c r="J31" s="102"/>
      <c r="K31" s="103"/>
      <c r="L31" s="4">
        <v>738085.10935052449</v>
      </c>
      <c r="M31" s="9">
        <f t="shared" si="4"/>
        <v>8.9268990012930551</v>
      </c>
      <c r="N31" s="4">
        <v>738085.10935052449</v>
      </c>
      <c r="O31" s="9">
        <f t="shared" si="5"/>
        <v>8.9268990012930551</v>
      </c>
      <c r="P31" s="4">
        <v>738085.10935052449</v>
      </c>
      <c r="Q31" s="9">
        <f t="shared" si="6"/>
        <v>8.9268990012930551</v>
      </c>
      <c r="R31" s="4">
        <v>738085.10935052449</v>
      </c>
      <c r="S31" s="9">
        <f t="shared" si="7"/>
        <v>8.9268990012930551</v>
      </c>
      <c r="T31" s="4">
        <v>738085.10935052449</v>
      </c>
      <c r="U31" s="9">
        <f t="shared" si="8"/>
        <v>8.9268990012930551</v>
      </c>
      <c r="V31" s="4">
        <v>738085.10935052449</v>
      </c>
      <c r="W31" s="9">
        <f t="shared" si="9"/>
        <v>8.9268990012930551</v>
      </c>
      <c r="X31" s="4">
        <v>738085.10935052449</v>
      </c>
      <c r="Y31" s="9">
        <f t="shared" si="10"/>
        <v>8.9268990012930551</v>
      </c>
      <c r="Z31" s="4">
        <v>738085.10935052449</v>
      </c>
      <c r="AA31" s="9">
        <f t="shared" si="11"/>
        <v>8.9268990012930551</v>
      </c>
      <c r="AB31" s="4">
        <v>738085.10935052449</v>
      </c>
      <c r="AC31" s="9">
        <f t="shared" si="12"/>
        <v>8.9268990012930551</v>
      </c>
      <c r="AD31" s="4">
        <v>738085.10935052449</v>
      </c>
      <c r="AE31" s="9">
        <f t="shared" si="13"/>
        <v>8.9268990012930551</v>
      </c>
      <c r="AF31" s="4">
        <v>738085.10935052449</v>
      </c>
      <c r="AG31" s="9">
        <f t="shared" si="14"/>
        <v>8.9268990012930551</v>
      </c>
      <c r="AH31" s="4">
        <v>738085.10935052449</v>
      </c>
      <c r="AI31" s="9">
        <f t="shared" si="15"/>
        <v>8.9268990012930551</v>
      </c>
      <c r="AJ31" s="4">
        <v>738085.10935052449</v>
      </c>
      <c r="AK31" s="9">
        <f t="shared" si="16"/>
        <v>8.9268990012930551</v>
      </c>
      <c r="AL31" s="4">
        <v>738085.10935052449</v>
      </c>
      <c r="AM31" s="9">
        <f t="shared" si="17"/>
        <v>8.9268990012930551</v>
      </c>
      <c r="AN31" s="4">
        <v>738085.10935052449</v>
      </c>
      <c r="AO31" s="9">
        <f t="shared" si="18"/>
        <v>8.9268990012930551</v>
      </c>
      <c r="AP31" s="4">
        <v>738085.10935052449</v>
      </c>
      <c r="AQ31" s="9">
        <f t="shared" si="19"/>
        <v>8.9268990012930551</v>
      </c>
      <c r="AR31" s="4">
        <v>738085.10935052449</v>
      </c>
      <c r="AS31" s="9">
        <f t="shared" si="20"/>
        <v>8.9268990012930551</v>
      </c>
      <c r="AT31" s="4">
        <v>738085.10935052449</v>
      </c>
      <c r="AU31" s="9">
        <f t="shared" si="21"/>
        <v>8.9268990012930551</v>
      </c>
      <c r="AV31" s="4">
        <v>738085.10935052449</v>
      </c>
      <c r="AW31" s="9">
        <f t="shared" si="22"/>
        <v>8.9268990012930551</v>
      </c>
      <c r="AX31" s="4">
        <v>738085.10935052449</v>
      </c>
      <c r="AY31" s="9">
        <f t="shared" si="23"/>
        <v>8.9268990012930551</v>
      </c>
      <c r="AZ31" s="4">
        <v>738085.10935052449</v>
      </c>
      <c r="BA31" s="9">
        <f t="shared" si="24"/>
        <v>8.9268990012930551</v>
      </c>
      <c r="BB31" s="4">
        <v>738085.10935052449</v>
      </c>
      <c r="BC31" s="9">
        <f t="shared" si="25"/>
        <v>8.9268990012930551</v>
      </c>
      <c r="BD31" s="4">
        <v>738085.10935052449</v>
      </c>
      <c r="BE31" s="9">
        <f t="shared" si="26"/>
        <v>8.9268990012930551</v>
      </c>
      <c r="BF31" s="4">
        <v>738085.10935052449</v>
      </c>
      <c r="BG31" s="9">
        <f t="shared" si="27"/>
        <v>8.9268990012930551</v>
      </c>
      <c r="BH31" s="4">
        <v>738085.10935052449</v>
      </c>
      <c r="BI31" s="9">
        <f t="shared" si="28"/>
        <v>8.9268990012930551</v>
      </c>
      <c r="BJ31" s="4">
        <v>738085.10935052449</v>
      </c>
      <c r="BK31" s="9">
        <f t="shared" si="29"/>
        <v>8.9268990012930551</v>
      </c>
      <c r="BL31" s="4">
        <v>738085.10935052449</v>
      </c>
      <c r="BM31" s="9">
        <f t="shared" si="30"/>
        <v>8.9268990012930551</v>
      </c>
      <c r="BN31" s="4">
        <v>738085.10935052449</v>
      </c>
      <c r="BO31" s="9">
        <f t="shared" si="31"/>
        <v>8.9268990012930551</v>
      </c>
      <c r="BP31" s="4">
        <v>738085.10935052449</v>
      </c>
      <c r="BQ31" s="9">
        <f t="shared" si="32"/>
        <v>8.9268990012930551</v>
      </c>
      <c r="BR31" s="4">
        <v>738085.10935052449</v>
      </c>
      <c r="BS31" s="9">
        <f t="shared" si="33"/>
        <v>8.9268990012930551</v>
      </c>
      <c r="BT31" s="4">
        <v>738085.10935052449</v>
      </c>
      <c r="BU31" s="9">
        <f t="shared" si="34"/>
        <v>8.9268990012930551</v>
      </c>
      <c r="BV31" s="4">
        <v>738085.10935052449</v>
      </c>
      <c r="BW31" s="9">
        <f t="shared" si="35"/>
        <v>8.9268990012930551</v>
      </c>
      <c r="BX31" s="4">
        <v>738085.10935052449</v>
      </c>
      <c r="BY31" s="9">
        <f t="shared" si="36"/>
        <v>8.9268990012930551</v>
      </c>
      <c r="BZ31" s="4">
        <v>738085.10935052449</v>
      </c>
      <c r="CA31" s="9">
        <f t="shared" si="37"/>
        <v>8.9268990012930551</v>
      </c>
      <c r="CB31" s="4">
        <v>738085.10935052449</v>
      </c>
      <c r="CC31" s="9">
        <f t="shared" si="38"/>
        <v>8.9268990012930551</v>
      </c>
      <c r="CD31" s="4">
        <v>738085.10935052449</v>
      </c>
      <c r="CE31" s="9">
        <f t="shared" si="39"/>
        <v>8.9268990012930551</v>
      </c>
      <c r="CF31" s="4">
        <v>738085.10935052449</v>
      </c>
      <c r="CG31" s="9">
        <f t="shared" si="40"/>
        <v>8.9268990012930551</v>
      </c>
      <c r="CH31" s="4">
        <v>738085.10935052449</v>
      </c>
      <c r="CI31" s="9">
        <f t="shared" si="41"/>
        <v>8.9268990012930551</v>
      </c>
      <c r="CJ31" s="4">
        <v>738085.10935052449</v>
      </c>
      <c r="CK31" s="9">
        <f t="shared" si="42"/>
        <v>8.9268990012930551</v>
      </c>
      <c r="CL31" s="4">
        <v>738085.10935052449</v>
      </c>
      <c r="CM31" s="9">
        <f t="shared" si="43"/>
        <v>8.9268990012930551</v>
      </c>
      <c r="CN31" s="4">
        <v>738085.10935052449</v>
      </c>
      <c r="CO31" s="9">
        <f t="shared" si="44"/>
        <v>8.9268990012930551</v>
      </c>
      <c r="CP31" s="4">
        <v>738085.10935052449</v>
      </c>
      <c r="CQ31" s="9">
        <f t="shared" si="45"/>
        <v>8.9268990012930551</v>
      </c>
      <c r="CR31" s="4">
        <v>738085.10935052449</v>
      </c>
      <c r="CS31" s="9">
        <f t="shared" si="46"/>
        <v>8.9268990012930551</v>
      </c>
      <c r="CT31" s="4">
        <v>738085.10935052449</v>
      </c>
      <c r="CU31" s="9">
        <f t="shared" si="47"/>
        <v>8.9268990012930551</v>
      </c>
      <c r="CV31" s="4">
        <v>738085.10935052449</v>
      </c>
      <c r="CW31" s="9">
        <f t="shared" si="48"/>
        <v>8.9268990012930551</v>
      </c>
      <c r="CX31" s="4">
        <v>738085.10935052449</v>
      </c>
      <c r="CY31" s="9">
        <f t="shared" si="49"/>
        <v>8.9268990012930551</v>
      </c>
      <c r="CZ31" s="4">
        <v>738085.10935052449</v>
      </c>
      <c r="DA31" s="9">
        <f t="shared" si="50"/>
        <v>8.9268990012930551</v>
      </c>
      <c r="DB31" s="4">
        <v>738085.10935052449</v>
      </c>
      <c r="DC31" s="9">
        <f t="shared" si="51"/>
        <v>8.9268990012930551</v>
      </c>
      <c r="DD31" s="4">
        <v>738085.10935052449</v>
      </c>
      <c r="DE31" s="9">
        <f t="shared" si="52"/>
        <v>8.9268990012930551</v>
      </c>
      <c r="DF31" s="4">
        <v>738085.10935052449</v>
      </c>
      <c r="DG31" s="9">
        <f t="shared" si="53"/>
        <v>8.9268990012930551</v>
      </c>
      <c r="DH31" s="4">
        <v>738085.10935052449</v>
      </c>
      <c r="DI31" s="9">
        <f t="shared" si="54"/>
        <v>8.9268990012930551</v>
      </c>
      <c r="DJ31" s="4">
        <v>738085.10935052449</v>
      </c>
      <c r="DK31" s="9">
        <f t="shared" si="55"/>
        <v>8.9268990012930551</v>
      </c>
      <c r="DL31" s="4">
        <v>738085.10935052449</v>
      </c>
      <c r="DM31" s="9">
        <f t="shared" si="56"/>
        <v>8.9268990012930551</v>
      </c>
      <c r="DN31" s="4">
        <v>738085.10935052449</v>
      </c>
      <c r="DO31" s="9">
        <f t="shared" si="57"/>
        <v>8.9268990012930551</v>
      </c>
      <c r="DP31" s="4">
        <v>738085.10935052449</v>
      </c>
      <c r="DQ31" s="9">
        <f t="shared" si="58"/>
        <v>8.9268990012930551</v>
      </c>
      <c r="DR31" s="4">
        <v>738085.10935052449</v>
      </c>
      <c r="DS31" s="9">
        <f t="shared" si="59"/>
        <v>8.9268990012930551</v>
      </c>
      <c r="DT31" s="4">
        <v>738085.10935052449</v>
      </c>
      <c r="DU31" s="9">
        <f t="shared" si="60"/>
        <v>8.9268990012930551</v>
      </c>
      <c r="DV31" s="4">
        <v>738085.10935052449</v>
      </c>
      <c r="DW31" s="9">
        <f t="shared" si="61"/>
        <v>8.9268990012930551</v>
      </c>
      <c r="DX31" s="4">
        <v>738085.10935052449</v>
      </c>
      <c r="DY31" s="9">
        <f t="shared" si="62"/>
        <v>8.9268990012930551</v>
      </c>
      <c r="DZ31" s="4">
        <v>738085.10935052449</v>
      </c>
      <c r="EA31" s="9">
        <f t="shared" si="63"/>
        <v>8.9268990012930551</v>
      </c>
      <c r="EB31" s="4">
        <v>738085.10935052449</v>
      </c>
      <c r="EC31" s="9">
        <f t="shared" si="64"/>
        <v>8.9268990012930551</v>
      </c>
      <c r="ED31" s="4">
        <v>738085.10935052449</v>
      </c>
      <c r="EE31" s="9">
        <f t="shared" si="65"/>
        <v>8.9268990012930551</v>
      </c>
      <c r="EF31" s="4">
        <v>738085.10935052449</v>
      </c>
      <c r="EG31" s="9">
        <f t="shared" si="66"/>
        <v>8.9268990012930551</v>
      </c>
      <c r="EH31" s="4">
        <v>738085.10935052449</v>
      </c>
      <c r="EI31" s="9">
        <f t="shared" si="67"/>
        <v>8.9268990012930551</v>
      </c>
      <c r="EJ31" s="4">
        <v>738085.10935052449</v>
      </c>
      <c r="EK31" s="9">
        <f t="shared" si="68"/>
        <v>8.9268990012930551</v>
      </c>
      <c r="EL31" s="4">
        <v>738085.10935052449</v>
      </c>
      <c r="EM31" s="9">
        <f t="shared" si="69"/>
        <v>8.9268990012930551</v>
      </c>
      <c r="EN31" s="4">
        <v>738085.10935052449</v>
      </c>
      <c r="EO31" s="9">
        <f t="shared" si="70"/>
        <v>8.9268990012930551</v>
      </c>
      <c r="EP31" s="4">
        <v>738085.10935052449</v>
      </c>
      <c r="EQ31" s="9">
        <f t="shared" si="71"/>
        <v>8.9268990012930551</v>
      </c>
      <c r="ER31" s="4">
        <v>738085.10935052449</v>
      </c>
      <c r="ES31" s="9">
        <f t="shared" si="72"/>
        <v>8.9268990012930551</v>
      </c>
      <c r="ET31" s="4">
        <v>738085.10935052449</v>
      </c>
      <c r="EU31" s="9">
        <f t="shared" si="73"/>
        <v>8.9268990012930551</v>
      </c>
      <c r="EV31" s="4">
        <v>738085.10935052449</v>
      </c>
      <c r="EW31" s="9">
        <f t="shared" si="74"/>
        <v>8.9268990012930551</v>
      </c>
      <c r="EX31" s="4">
        <v>738085.10935052449</v>
      </c>
      <c r="EY31" s="9">
        <f t="shared" si="75"/>
        <v>8.9268990012930551</v>
      </c>
      <c r="EZ31" s="4">
        <v>738085.10935052449</v>
      </c>
      <c r="FA31" s="9">
        <f t="shared" si="76"/>
        <v>8.9268990012930551</v>
      </c>
      <c r="FB31" s="4">
        <v>738085.10935052449</v>
      </c>
      <c r="FC31" s="9">
        <f t="shared" si="77"/>
        <v>8.9268990012930551</v>
      </c>
      <c r="FD31" s="4">
        <v>738085.10935052449</v>
      </c>
      <c r="FE31" s="9">
        <f t="shared" si="78"/>
        <v>8.9268990012930551</v>
      </c>
      <c r="FF31" s="4">
        <v>738085.10935052449</v>
      </c>
      <c r="FG31" s="9">
        <f t="shared" si="79"/>
        <v>8.9268990012930551</v>
      </c>
      <c r="FH31" s="4">
        <v>738085.10935052449</v>
      </c>
      <c r="FI31" s="9">
        <f t="shared" si="80"/>
        <v>8.9268990012930551</v>
      </c>
      <c r="FJ31" s="4">
        <v>738085.10935052449</v>
      </c>
      <c r="FK31" s="9">
        <f t="shared" si="81"/>
        <v>8.9268990012930551</v>
      </c>
      <c r="FL31" s="4">
        <v>738085.10935052449</v>
      </c>
      <c r="FM31" s="9">
        <f t="shared" si="82"/>
        <v>8.9268990012930551</v>
      </c>
      <c r="FN31" s="4">
        <v>738085.10935052449</v>
      </c>
      <c r="FO31" s="9">
        <f t="shared" si="83"/>
        <v>8.9268990012930551</v>
      </c>
      <c r="FP31" s="4">
        <v>738085.10935052449</v>
      </c>
      <c r="FQ31" s="9">
        <f t="shared" si="84"/>
        <v>8.9268990012930551</v>
      </c>
      <c r="FR31" s="4">
        <v>738085.10935052449</v>
      </c>
      <c r="FS31" s="9">
        <f t="shared" si="85"/>
        <v>8.9268990012930551</v>
      </c>
      <c r="FT31" s="4">
        <v>738085.10935052449</v>
      </c>
      <c r="FU31" s="9">
        <f t="shared" si="86"/>
        <v>8.9268990012930551</v>
      </c>
      <c r="FV31" s="4">
        <v>738085.10935052449</v>
      </c>
      <c r="FW31" s="9">
        <f t="shared" si="87"/>
        <v>8.9268990012930551</v>
      </c>
      <c r="FX31" s="4">
        <v>738085.10935052449</v>
      </c>
      <c r="FY31" s="9">
        <f t="shared" si="88"/>
        <v>8.9268990012930551</v>
      </c>
      <c r="FZ31" s="4">
        <v>738085.10935052449</v>
      </c>
      <c r="GA31" s="9">
        <f t="shared" si="89"/>
        <v>8.9268990012930551</v>
      </c>
    </row>
    <row r="32" spans="1:183" ht="21" hidden="1" customHeight="1">
      <c r="A32" s="111"/>
      <c r="B32" s="114"/>
      <c r="C32" s="102" t="s">
        <v>25</v>
      </c>
      <c r="D32" s="102"/>
      <c r="E32" s="102"/>
      <c r="F32" s="102"/>
      <c r="G32" s="102"/>
      <c r="H32" s="102"/>
      <c r="I32" s="102"/>
      <c r="J32" s="102"/>
      <c r="K32" s="103"/>
      <c r="L32" s="4">
        <v>179787.12856297093</v>
      </c>
      <c r="M32" s="9">
        <f t="shared" si="4"/>
        <v>2.1744667628187138</v>
      </c>
      <c r="N32" s="4">
        <v>179787.12856297093</v>
      </c>
      <c r="O32" s="9">
        <f t="shared" si="5"/>
        <v>2.1744667628187138</v>
      </c>
      <c r="P32" s="4">
        <v>179787.12856297093</v>
      </c>
      <c r="Q32" s="9">
        <f t="shared" si="6"/>
        <v>2.1744667628187138</v>
      </c>
      <c r="R32" s="4">
        <v>179787.12856297093</v>
      </c>
      <c r="S32" s="9">
        <f t="shared" si="7"/>
        <v>2.1744667628187138</v>
      </c>
      <c r="T32" s="4">
        <v>179787.12856297093</v>
      </c>
      <c r="U32" s="9">
        <f t="shared" si="8"/>
        <v>2.1744667628187138</v>
      </c>
      <c r="V32" s="4">
        <v>179787.12856297093</v>
      </c>
      <c r="W32" s="9">
        <f t="shared" si="9"/>
        <v>2.1744667628187138</v>
      </c>
      <c r="X32" s="4">
        <v>179787.12856297093</v>
      </c>
      <c r="Y32" s="9">
        <f t="shared" si="10"/>
        <v>2.1744667628187138</v>
      </c>
      <c r="Z32" s="4">
        <v>179787.12856297093</v>
      </c>
      <c r="AA32" s="9">
        <f t="shared" si="11"/>
        <v>2.1744667628187138</v>
      </c>
      <c r="AB32" s="4">
        <v>179787.12856297093</v>
      </c>
      <c r="AC32" s="9">
        <f t="shared" si="12"/>
        <v>2.1744667628187138</v>
      </c>
      <c r="AD32" s="4">
        <v>179787.12856297093</v>
      </c>
      <c r="AE32" s="9">
        <f t="shared" si="13"/>
        <v>2.1744667628187138</v>
      </c>
      <c r="AF32" s="4">
        <v>179787.12856297093</v>
      </c>
      <c r="AG32" s="9">
        <f t="shared" si="14"/>
        <v>2.1744667628187138</v>
      </c>
      <c r="AH32" s="4">
        <v>179787.12856297093</v>
      </c>
      <c r="AI32" s="9">
        <f t="shared" si="15"/>
        <v>2.1744667628187138</v>
      </c>
      <c r="AJ32" s="4">
        <v>179787.12856297093</v>
      </c>
      <c r="AK32" s="9">
        <f t="shared" si="16"/>
        <v>2.1744667628187138</v>
      </c>
      <c r="AL32" s="4">
        <v>179787.12856297093</v>
      </c>
      <c r="AM32" s="9">
        <f t="shared" si="17"/>
        <v>2.1744667628187138</v>
      </c>
      <c r="AN32" s="4">
        <v>179787.12856297093</v>
      </c>
      <c r="AO32" s="9">
        <f t="shared" si="18"/>
        <v>2.1744667628187138</v>
      </c>
      <c r="AP32" s="4">
        <v>179787.12856297093</v>
      </c>
      <c r="AQ32" s="9">
        <f t="shared" si="19"/>
        <v>2.1744667628187138</v>
      </c>
      <c r="AR32" s="4">
        <v>179787.12856297093</v>
      </c>
      <c r="AS32" s="9">
        <f t="shared" si="20"/>
        <v>2.1744667628187138</v>
      </c>
      <c r="AT32" s="4">
        <v>179787.12856297093</v>
      </c>
      <c r="AU32" s="9">
        <f t="shared" si="21"/>
        <v>2.1744667628187138</v>
      </c>
      <c r="AV32" s="4">
        <v>179787.12856297093</v>
      </c>
      <c r="AW32" s="9">
        <f t="shared" si="22"/>
        <v>2.1744667628187138</v>
      </c>
      <c r="AX32" s="4">
        <v>179787.12856297093</v>
      </c>
      <c r="AY32" s="9">
        <f t="shared" si="23"/>
        <v>2.1744667628187138</v>
      </c>
      <c r="AZ32" s="4">
        <v>179787.12856297093</v>
      </c>
      <c r="BA32" s="9">
        <f t="shared" si="24"/>
        <v>2.1744667628187138</v>
      </c>
      <c r="BB32" s="4">
        <v>179787.12856297093</v>
      </c>
      <c r="BC32" s="9">
        <f t="shared" si="25"/>
        <v>2.1744667628187138</v>
      </c>
      <c r="BD32" s="4">
        <v>179787.12856297093</v>
      </c>
      <c r="BE32" s="9">
        <f t="shared" si="26"/>
        <v>2.1744667628187138</v>
      </c>
      <c r="BF32" s="4">
        <v>179787.12856297093</v>
      </c>
      <c r="BG32" s="9">
        <f t="shared" si="27"/>
        <v>2.1744667628187138</v>
      </c>
      <c r="BH32" s="4">
        <v>179787.12856297093</v>
      </c>
      <c r="BI32" s="9">
        <f t="shared" si="28"/>
        <v>2.1744667628187138</v>
      </c>
      <c r="BJ32" s="4">
        <v>179787.12856297093</v>
      </c>
      <c r="BK32" s="9">
        <f t="shared" si="29"/>
        <v>2.1744667628187138</v>
      </c>
      <c r="BL32" s="4">
        <v>179787.12856297093</v>
      </c>
      <c r="BM32" s="9">
        <f t="shared" si="30"/>
        <v>2.1744667628187138</v>
      </c>
      <c r="BN32" s="4">
        <v>179787.12856297093</v>
      </c>
      <c r="BO32" s="9">
        <f t="shared" si="31"/>
        <v>2.1744667628187138</v>
      </c>
      <c r="BP32" s="4">
        <v>179787.12856297093</v>
      </c>
      <c r="BQ32" s="9">
        <f t="shared" si="32"/>
        <v>2.1744667628187138</v>
      </c>
      <c r="BR32" s="4">
        <v>179787.12856297093</v>
      </c>
      <c r="BS32" s="9">
        <f t="shared" si="33"/>
        <v>2.1744667628187138</v>
      </c>
      <c r="BT32" s="4">
        <v>179787.12856297093</v>
      </c>
      <c r="BU32" s="9">
        <f t="shared" si="34"/>
        <v>2.1744667628187138</v>
      </c>
      <c r="BV32" s="4">
        <v>179787.12856297093</v>
      </c>
      <c r="BW32" s="9">
        <f t="shared" si="35"/>
        <v>2.1744667628187138</v>
      </c>
      <c r="BX32" s="4">
        <v>179787.12856297093</v>
      </c>
      <c r="BY32" s="9">
        <f t="shared" si="36"/>
        <v>2.1744667628187138</v>
      </c>
      <c r="BZ32" s="4">
        <v>179787.12856297093</v>
      </c>
      <c r="CA32" s="9">
        <f t="shared" si="37"/>
        <v>2.1744667628187138</v>
      </c>
      <c r="CB32" s="4">
        <v>179787.12856297093</v>
      </c>
      <c r="CC32" s="9">
        <f t="shared" si="38"/>
        <v>2.1744667628187138</v>
      </c>
      <c r="CD32" s="4">
        <v>179787.12856297093</v>
      </c>
      <c r="CE32" s="9">
        <f t="shared" si="39"/>
        <v>2.1744667628187138</v>
      </c>
      <c r="CF32" s="4">
        <v>179787.12856297093</v>
      </c>
      <c r="CG32" s="9">
        <f t="shared" si="40"/>
        <v>2.1744667628187138</v>
      </c>
      <c r="CH32" s="4">
        <v>179787.12856297093</v>
      </c>
      <c r="CI32" s="9">
        <f t="shared" si="41"/>
        <v>2.1744667628187138</v>
      </c>
      <c r="CJ32" s="4">
        <v>179787.12856297093</v>
      </c>
      <c r="CK32" s="9">
        <f t="shared" si="42"/>
        <v>2.1744667628187138</v>
      </c>
      <c r="CL32" s="4">
        <v>179787.12856297093</v>
      </c>
      <c r="CM32" s="9">
        <f t="shared" si="43"/>
        <v>2.1744667628187138</v>
      </c>
      <c r="CN32" s="4">
        <v>179787.12856297093</v>
      </c>
      <c r="CO32" s="9">
        <f t="shared" si="44"/>
        <v>2.1744667628187138</v>
      </c>
      <c r="CP32" s="4">
        <v>179787.12856297093</v>
      </c>
      <c r="CQ32" s="9">
        <f t="shared" si="45"/>
        <v>2.1744667628187138</v>
      </c>
      <c r="CR32" s="4">
        <v>179787.12856297093</v>
      </c>
      <c r="CS32" s="9">
        <f t="shared" si="46"/>
        <v>2.1744667628187138</v>
      </c>
      <c r="CT32" s="4">
        <v>179787.12856297093</v>
      </c>
      <c r="CU32" s="9">
        <f t="shared" si="47"/>
        <v>2.1744667628187138</v>
      </c>
      <c r="CV32" s="4">
        <v>179787.12856297093</v>
      </c>
      <c r="CW32" s="9">
        <f t="shared" si="48"/>
        <v>2.1744667628187138</v>
      </c>
      <c r="CX32" s="4">
        <v>179787.12856297093</v>
      </c>
      <c r="CY32" s="9">
        <f t="shared" si="49"/>
        <v>2.1744667628187138</v>
      </c>
      <c r="CZ32" s="4">
        <v>179787.12856297093</v>
      </c>
      <c r="DA32" s="9">
        <f t="shared" si="50"/>
        <v>2.1744667628187138</v>
      </c>
      <c r="DB32" s="4">
        <v>179787.12856297093</v>
      </c>
      <c r="DC32" s="9">
        <f t="shared" si="51"/>
        <v>2.1744667628187138</v>
      </c>
      <c r="DD32" s="4">
        <v>179787.12856297093</v>
      </c>
      <c r="DE32" s="9">
        <f t="shared" si="52"/>
        <v>2.1744667628187138</v>
      </c>
      <c r="DF32" s="4">
        <v>179787.12856297093</v>
      </c>
      <c r="DG32" s="9">
        <f t="shared" si="53"/>
        <v>2.1744667628187138</v>
      </c>
      <c r="DH32" s="4">
        <v>179787.12856297093</v>
      </c>
      <c r="DI32" s="9">
        <f t="shared" si="54"/>
        <v>2.1744667628187138</v>
      </c>
      <c r="DJ32" s="4">
        <v>179787.12856297093</v>
      </c>
      <c r="DK32" s="9">
        <f t="shared" si="55"/>
        <v>2.1744667628187138</v>
      </c>
      <c r="DL32" s="4">
        <v>179787.12856297093</v>
      </c>
      <c r="DM32" s="9">
        <f t="shared" si="56"/>
        <v>2.1744667628187138</v>
      </c>
      <c r="DN32" s="4">
        <v>179787.12856297093</v>
      </c>
      <c r="DO32" s="9">
        <f t="shared" si="57"/>
        <v>2.1744667628187138</v>
      </c>
      <c r="DP32" s="4">
        <v>179787.12856297093</v>
      </c>
      <c r="DQ32" s="9">
        <f t="shared" si="58"/>
        <v>2.1744667628187138</v>
      </c>
      <c r="DR32" s="4">
        <v>179787.12856297093</v>
      </c>
      <c r="DS32" s="9">
        <f t="shared" si="59"/>
        <v>2.1744667628187138</v>
      </c>
      <c r="DT32" s="4">
        <v>179787.12856297093</v>
      </c>
      <c r="DU32" s="9">
        <f t="shared" si="60"/>
        <v>2.1744667628187138</v>
      </c>
      <c r="DV32" s="4">
        <v>179787.12856297093</v>
      </c>
      <c r="DW32" s="9">
        <f t="shared" si="61"/>
        <v>2.1744667628187138</v>
      </c>
      <c r="DX32" s="4">
        <v>179787.12856297093</v>
      </c>
      <c r="DY32" s="9">
        <f t="shared" si="62"/>
        <v>2.1744667628187138</v>
      </c>
      <c r="DZ32" s="4">
        <v>179787.12856297093</v>
      </c>
      <c r="EA32" s="9">
        <f t="shared" si="63"/>
        <v>2.1744667628187138</v>
      </c>
      <c r="EB32" s="4">
        <v>179787.12856297093</v>
      </c>
      <c r="EC32" s="9">
        <f t="shared" si="64"/>
        <v>2.1744667628187138</v>
      </c>
      <c r="ED32" s="4">
        <v>179787.12856297093</v>
      </c>
      <c r="EE32" s="9">
        <f t="shared" si="65"/>
        <v>2.1744667628187138</v>
      </c>
      <c r="EF32" s="4">
        <v>179787.12856297093</v>
      </c>
      <c r="EG32" s="9">
        <f t="shared" si="66"/>
        <v>2.1744667628187138</v>
      </c>
      <c r="EH32" s="4">
        <v>179787.12856297093</v>
      </c>
      <c r="EI32" s="9">
        <f t="shared" si="67"/>
        <v>2.1744667628187138</v>
      </c>
      <c r="EJ32" s="4">
        <v>179787.12856297093</v>
      </c>
      <c r="EK32" s="9">
        <f t="shared" si="68"/>
        <v>2.1744667628187138</v>
      </c>
      <c r="EL32" s="4">
        <v>179787.12856297093</v>
      </c>
      <c r="EM32" s="9">
        <f t="shared" si="69"/>
        <v>2.1744667628187138</v>
      </c>
      <c r="EN32" s="4">
        <v>179787.12856297093</v>
      </c>
      <c r="EO32" s="9">
        <f t="shared" si="70"/>
        <v>2.1744667628187138</v>
      </c>
      <c r="EP32" s="4">
        <v>179787.12856297093</v>
      </c>
      <c r="EQ32" s="9">
        <f t="shared" si="71"/>
        <v>2.1744667628187138</v>
      </c>
      <c r="ER32" s="4">
        <v>179787.12856297093</v>
      </c>
      <c r="ES32" s="9">
        <f t="shared" si="72"/>
        <v>2.1744667628187138</v>
      </c>
      <c r="ET32" s="4">
        <v>179787.12856297093</v>
      </c>
      <c r="EU32" s="9">
        <f t="shared" si="73"/>
        <v>2.1744667628187138</v>
      </c>
      <c r="EV32" s="4">
        <v>179787.12856297093</v>
      </c>
      <c r="EW32" s="9">
        <f t="shared" si="74"/>
        <v>2.1744667628187138</v>
      </c>
      <c r="EX32" s="4">
        <v>179787.12856297093</v>
      </c>
      <c r="EY32" s="9">
        <f t="shared" si="75"/>
        <v>2.1744667628187138</v>
      </c>
      <c r="EZ32" s="4">
        <v>179787.12856297093</v>
      </c>
      <c r="FA32" s="9">
        <f t="shared" si="76"/>
        <v>2.1744667628187138</v>
      </c>
      <c r="FB32" s="4">
        <v>179787.12856297093</v>
      </c>
      <c r="FC32" s="9">
        <f t="shared" si="77"/>
        <v>2.1744667628187138</v>
      </c>
      <c r="FD32" s="4">
        <v>179787.12856297093</v>
      </c>
      <c r="FE32" s="9">
        <f t="shared" si="78"/>
        <v>2.1744667628187138</v>
      </c>
      <c r="FF32" s="4">
        <v>179787.12856297093</v>
      </c>
      <c r="FG32" s="9">
        <f t="shared" si="79"/>
        <v>2.1744667628187138</v>
      </c>
      <c r="FH32" s="4">
        <v>179787.12856297093</v>
      </c>
      <c r="FI32" s="9">
        <f t="shared" si="80"/>
        <v>2.1744667628187138</v>
      </c>
      <c r="FJ32" s="4">
        <v>179787.12856297093</v>
      </c>
      <c r="FK32" s="9">
        <f t="shared" si="81"/>
        <v>2.1744667628187138</v>
      </c>
      <c r="FL32" s="4">
        <v>179787.12856297093</v>
      </c>
      <c r="FM32" s="9">
        <f t="shared" si="82"/>
        <v>2.1744667628187138</v>
      </c>
      <c r="FN32" s="4">
        <v>179787.12856297093</v>
      </c>
      <c r="FO32" s="9">
        <f t="shared" si="83"/>
        <v>2.1744667628187138</v>
      </c>
      <c r="FP32" s="4">
        <v>179787.12856297093</v>
      </c>
      <c r="FQ32" s="9">
        <f t="shared" si="84"/>
        <v>2.1744667628187138</v>
      </c>
      <c r="FR32" s="4">
        <v>179787.12856297093</v>
      </c>
      <c r="FS32" s="9">
        <f t="shared" si="85"/>
        <v>2.1744667628187138</v>
      </c>
      <c r="FT32" s="4">
        <v>179787.12856297093</v>
      </c>
      <c r="FU32" s="9">
        <f t="shared" si="86"/>
        <v>2.1744667628187138</v>
      </c>
      <c r="FV32" s="4">
        <v>179787.12856297093</v>
      </c>
      <c r="FW32" s="9">
        <f t="shared" si="87"/>
        <v>2.1744667628187138</v>
      </c>
      <c r="FX32" s="4">
        <v>179787.12856297093</v>
      </c>
      <c r="FY32" s="9">
        <f t="shared" si="88"/>
        <v>2.1744667628187138</v>
      </c>
      <c r="FZ32" s="4">
        <v>179787.12856297093</v>
      </c>
      <c r="GA32" s="9">
        <f t="shared" si="89"/>
        <v>2.1744667628187138</v>
      </c>
    </row>
    <row r="33" spans="1:183" ht="21" hidden="1" customHeight="1">
      <c r="A33" s="111"/>
      <c r="B33" s="114"/>
      <c r="C33" s="102" t="s">
        <v>26</v>
      </c>
      <c r="D33" s="102"/>
      <c r="E33" s="102"/>
      <c r="F33" s="102"/>
      <c r="G33" s="102"/>
      <c r="H33" s="102"/>
      <c r="I33" s="102"/>
      <c r="J33" s="102"/>
      <c r="K33" s="103"/>
      <c r="L33" s="4">
        <v>127088.86858418539</v>
      </c>
      <c r="M33" s="9">
        <f t="shared" si="4"/>
        <v>1.5370984723400487</v>
      </c>
      <c r="N33" s="4">
        <v>127088.86858418539</v>
      </c>
      <c r="O33" s="9">
        <f t="shared" si="5"/>
        <v>1.5370984723400487</v>
      </c>
      <c r="P33" s="4">
        <v>127088.86858418539</v>
      </c>
      <c r="Q33" s="9">
        <f t="shared" si="6"/>
        <v>1.5370984723400487</v>
      </c>
      <c r="R33" s="4">
        <v>127088.86858418539</v>
      </c>
      <c r="S33" s="9">
        <f t="shared" si="7"/>
        <v>1.5370984723400487</v>
      </c>
      <c r="T33" s="4">
        <v>127088.86858418539</v>
      </c>
      <c r="U33" s="9">
        <f t="shared" si="8"/>
        <v>1.5370984723400487</v>
      </c>
      <c r="V33" s="4">
        <v>127088.86858418539</v>
      </c>
      <c r="W33" s="9">
        <f t="shared" si="9"/>
        <v>1.5370984723400487</v>
      </c>
      <c r="X33" s="4">
        <v>127088.86858418539</v>
      </c>
      <c r="Y33" s="9">
        <f t="shared" si="10"/>
        <v>1.5370984723400487</v>
      </c>
      <c r="Z33" s="4">
        <v>127088.86858418539</v>
      </c>
      <c r="AA33" s="9">
        <f t="shared" si="11"/>
        <v>1.5370984723400487</v>
      </c>
      <c r="AB33" s="4">
        <v>127088.86858418539</v>
      </c>
      <c r="AC33" s="9">
        <f t="shared" si="12"/>
        <v>1.5370984723400487</v>
      </c>
      <c r="AD33" s="4">
        <v>127088.86858418539</v>
      </c>
      <c r="AE33" s="9">
        <f t="shared" si="13"/>
        <v>1.5370984723400487</v>
      </c>
      <c r="AF33" s="4">
        <v>127088.86858418539</v>
      </c>
      <c r="AG33" s="9">
        <f t="shared" si="14"/>
        <v>1.5370984723400487</v>
      </c>
      <c r="AH33" s="4">
        <v>127088.86858418539</v>
      </c>
      <c r="AI33" s="9">
        <f t="shared" si="15"/>
        <v>1.5370984723400487</v>
      </c>
      <c r="AJ33" s="4">
        <v>127088.86858418539</v>
      </c>
      <c r="AK33" s="9">
        <f t="shared" si="16"/>
        <v>1.5370984723400487</v>
      </c>
      <c r="AL33" s="4">
        <v>127088.86858418539</v>
      </c>
      <c r="AM33" s="9">
        <f t="shared" si="17"/>
        <v>1.5370984723400487</v>
      </c>
      <c r="AN33" s="4">
        <v>127088.86858418539</v>
      </c>
      <c r="AO33" s="9">
        <f t="shared" si="18"/>
        <v>1.5370984723400487</v>
      </c>
      <c r="AP33" s="4">
        <v>127088.86858418539</v>
      </c>
      <c r="AQ33" s="9">
        <f t="shared" si="19"/>
        <v>1.5370984723400487</v>
      </c>
      <c r="AR33" s="4">
        <v>127088.86858418539</v>
      </c>
      <c r="AS33" s="9">
        <f t="shared" si="20"/>
        <v>1.5370984723400487</v>
      </c>
      <c r="AT33" s="4">
        <v>127088.86858418539</v>
      </c>
      <c r="AU33" s="9">
        <f t="shared" si="21"/>
        <v>1.5370984723400487</v>
      </c>
      <c r="AV33" s="4">
        <v>127088.86858418539</v>
      </c>
      <c r="AW33" s="9">
        <f t="shared" si="22"/>
        <v>1.5370984723400487</v>
      </c>
      <c r="AX33" s="4">
        <v>127088.86858418539</v>
      </c>
      <c r="AY33" s="9">
        <f t="shared" si="23"/>
        <v>1.5370984723400487</v>
      </c>
      <c r="AZ33" s="4">
        <v>127088.86858418539</v>
      </c>
      <c r="BA33" s="9">
        <f t="shared" si="24"/>
        <v>1.5370984723400487</v>
      </c>
      <c r="BB33" s="4">
        <v>127088.86858418539</v>
      </c>
      <c r="BC33" s="9">
        <f t="shared" si="25"/>
        <v>1.5370984723400487</v>
      </c>
      <c r="BD33" s="4">
        <v>127088.86858418539</v>
      </c>
      <c r="BE33" s="9">
        <f t="shared" si="26"/>
        <v>1.5370984723400487</v>
      </c>
      <c r="BF33" s="4">
        <v>127088.86858418539</v>
      </c>
      <c r="BG33" s="9">
        <f t="shared" si="27"/>
        <v>1.5370984723400487</v>
      </c>
      <c r="BH33" s="4">
        <v>127088.86858418539</v>
      </c>
      <c r="BI33" s="9">
        <f t="shared" si="28"/>
        <v>1.5370984723400487</v>
      </c>
      <c r="BJ33" s="4">
        <v>127088.86858418539</v>
      </c>
      <c r="BK33" s="9">
        <f t="shared" si="29"/>
        <v>1.5370984723400487</v>
      </c>
      <c r="BL33" s="4">
        <v>127088.86858418539</v>
      </c>
      <c r="BM33" s="9">
        <f t="shared" si="30"/>
        <v>1.5370984723400487</v>
      </c>
      <c r="BN33" s="4">
        <v>127088.86858418539</v>
      </c>
      <c r="BO33" s="9">
        <f t="shared" si="31"/>
        <v>1.5370984723400487</v>
      </c>
      <c r="BP33" s="4">
        <v>127088.86858418539</v>
      </c>
      <c r="BQ33" s="9">
        <f t="shared" si="32"/>
        <v>1.5370984723400487</v>
      </c>
      <c r="BR33" s="4">
        <v>127088.86858418539</v>
      </c>
      <c r="BS33" s="9">
        <f t="shared" si="33"/>
        <v>1.5370984723400487</v>
      </c>
      <c r="BT33" s="4">
        <v>127088.86858418539</v>
      </c>
      <c r="BU33" s="9">
        <f t="shared" si="34"/>
        <v>1.5370984723400487</v>
      </c>
      <c r="BV33" s="4">
        <v>127088.86858418539</v>
      </c>
      <c r="BW33" s="9">
        <f t="shared" si="35"/>
        <v>1.5370984723400487</v>
      </c>
      <c r="BX33" s="4">
        <v>127088.86858418539</v>
      </c>
      <c r="BY33" s="9">
        <f t="shared" si="36"/>
        <v>1.5370984723400487</v>
      </c>
      <c r="BZ33" s="4">
        <v>127088.86858418539</v>
      </c>
      <c r="CA33" s="9">
        <f t="shared" si="37"/>
        <v>1.5370984723400487</v>
      </c>
      <c r="CB33" s="4">
        <v>127088.86858418539</v>
      </c>
      <c r="CC33" s="9">
        <f t="shared" si="38"/>
        <v>1.5370984723400487</v>
      </c>
      <c r="CD33" s="4">
        <v>127088.86858418539</v>
      </c>
      <c r="CE33" s="9">
        <f t="shared" si="39"/>
        <v>1.5370984723400487</v>
      </c>
      <c r="CF33" s="4">
        <v>127088.86858418539</v>
      </c>
      <c r="CG33" s="9">
        <f t="shared" si="40"/>
        <v>1.5370984723400487</v>
      </c>
      <c r="CH33" s="4">
        <v>127088.86858418539</v>
      </c>
      <c r="CI33" s="9">
        <f t="shared" si="41"/>
        <v>1.5370984723400487</v>
      </c>
      <c r="CJ33" s="4">
        <v>127088.86858418539</v>
      </c>
      <c r="CK33" s="9">
        <f t="shared" si="42"/>
        <v>1.5370984723400487</v>
      </c>
      <c r="CL33" s="4">
        <v>127088.86858418539</v>
      </c>
      <c r="CM33" s="9">
        <f t="shared" si="43"/>
        <v>1.5370984723400487</v>
      </c>
      <c r="CN33" s="4">
        <v>127088.86858418539</v>
      </c>
      <c r="CO33" s="9">
        <f t="shared" si="44"/>
        <v>1.5370984723400487</v>
      </c>
      <c r="CP33" s="4">
        <v>127088.86858418539</v>
      </c>
      <c r="CQ33" s="9">
        <f t="shared" si="45"/>
        <v>1.5370984723400487</v>
      </c>
      <c r="CR33" s="4">
        <v>127088.86858418539</v>
      </c>
      <c r="CS33" s="9">
        <f t="shared" si="46"/>
        <v>1.5370984723400487</v>
      </c>
      <c r="CT33" s="4">
        <v>127088.86858418539</v>
      </c>
      <c r="CU33" s="9">
        <f t="shared" si="47"/>
        <v>1.5370984723400487</v>
      </c>
      <c r="CV33" s="4">
        <v>127088.86858418539</v>
      </c>
      <c r="CW33" s="9">
        <f t="shared" si="48"/>
        <v>1.5370984723400487</v>
      </c>
      <c r="CX33" s="4">
        <v>127088.86858418539</v>
      </c>
      <c r="CY33" s="9">
        <f t="shared" si="49"/>
        <v>1.5370984723400487</v>
      </c>
      <c r="CZ33" s="4">
        <v>127088.86858418539</v>
      </c>
      <c r="DA33" s="9">
        <f t="shared" si="50"/>
        <v>1.5370984723400487</v>
      </c>
      <c r="DB33" s="4">
        <v>127088.86858418539</v>
      </c>
      <c r="DC33" s="9">
        <f t="shared" si="51"/>
        <v>1.5370984723400487</v>
      </c>
      <c r="DD33" s="4">
        <v>127088.86858418539</v>
      </c>
      <c r="DE33" s="9">
        <f t="shared" si="52"/>
        <v>1.5370984723400487</v>
      </c>
      <c r="DF33" s="4">
        <v>127088.86858418539</v>
      </c>
      <c r="DG33" s="9">
        <f t="shared" si="53"/>
        <v>1.5370984723400487</v>
      </c>
      <c r="DH33" s="4">
        <v>127088.86858418539</v>
      </c>
      <c r="DI33" s="9">
        <f t="shared" si="54"/>
        <v>1.5370984723400487</v>
      </c>
      <c r="DJ33" s="4">
        <v>127088.86858418539</v>
      </c>
      <c r="DK33" s="9">
        <f t="shared" si="55"/>
        <v>1.5370984723400487</v>
      </c>
      <c r="DL33" s="4">
        <v>127088.86858418539</v>
      </c>
      <c r="DM33" s="9">
        <f t="shared" si="56"/>
        <v>1.5370984723400487</v>
      </c>
      <c r="DN33" s="4">
        <v>127088.86858418539</v>
      </c>
      <c r="DO33" s="9">
        <f t="shared" si="57"/>
        <v>1.5370984723400487</v>
      </c>
      <c r="DP33" s="4">
        <v>127088.86858418539</v>
      </c>
      <c r="DQ33" s="9">
        <f t="shared" si="58"/>
        <v>1.5370984723400487</v>
      </c>
      <c r="DR33" s="4">
        <v>127088.86858418539</v>
      </c>
      <c r="DS33" s="9">
        <f t="shared" si="59"/>
        <v>1.5370984723400487</v>
      </c>
      <c r="DT33" s="4">
        <v>127088.86858418539</v>
      </c>
      <c r="DU33" s="9">
        <f t="shared" si="60"/>
        <v>1.5370984723400487</v>
      </c>
      <c r="DV33" s="4">
        <v>127088.86858418539</v>
      </c>
      <c r="DW33" s="9">
        <f t="shared" si="61"/>
        <v>1.5370984723400487</v>
      </c>
      <c r="DX33" s="4">
        <v>127088.86858418539</v>
      </c>
      <c r="DY33" s="9">
        <f t="shared" si="62"/>
        <v>1.5370984723400487</v>
      </c>
      <c r="DZ33" s="4">
        <v>127088.86858418539</v>
      </c>
      <c r="EA33" s="9">
        <f t="shared" si="63"/>
        <v>1.5370984723400487</v>
      </c>
      <c r="EB33" s="4">
        <v>127088.86858418539</v>
      </c>
      <c r="EC33" s="9">
        <f t="shared" si="64"/>
        <v>1.5370984723400487</v>
      </c>
      <c r="ED33" s="4">
        <v>127088.86858418539</v>
      </c>
      <c r="EE33" s="9">
        <f t="shared" si="65"/>
        <v>1.5370984723400487</v>
      </c>
      <c r="EF33" s="4">
        <v>127088.86858418539</v>
      </c>
      <c r="EG33" s="9">
        <f t="shared" si="66"/>
        <v>1.5370984723400487</v>
      </c>
      <c r="EH33" s="4">
        <v>127088.86858418539</v>
      </c>
      <c r="EI33" s="9">
        <f t="shared" si="67"/>
        <v>1.5370984723400487</v>
      </c>
      <c r="EJ33" s="4">
        <v>127088.86858418539</v>
      </c>
      <c r="EK33" s="9">
        <f t="shared" si="68"/>
        <v>1.5370984723400487</v>
      </c>
      <c r="EL33" s="4">
        <v>127088.86858418539</v>
      </c>
      <c r="EM33" s="9">
        <f t="shared" si="69"/>
        <v>1.5370984723400487</v>
      </c>
      <c r="EN33" s="4">
        <v>127088.86858418539</v>
      </c>
      <c r="EO33" s="9">
        <f t="shared" si="70"/>
        <v>1.5370984723400487</v>
      </c>
      <c r="EP33" s="4">
        <v>127088.86858418539</v>
      </c>
      <c r="EQ33" s="9">
        <f t="shared" si="71"/>
        <v>1.5370984723400487</v>
      </c>
      <c r="ER33" s="4">
        <v>127088.86858418539</v>
      </c>
      <c r="ES33" s="9">
        <f t="shared" si="72"/>
        <v>1.5370984723400487</v>
      </c>
      <c r="ET33" s="4">
        <v>127088.86858418539</v>
      </c>
      <c r="EU33" s="9">
        <f t="shared" si="73"/>
        <v>1.5370984723400487</v>
      </c>
      <c r="EV33" s="4">
        <v>127088.86858418539</v>
      </c>
      <c r="EW33" s="9">
        <f t="shared" si="74"/>
        <v>1.5370984723400487</v>
      </c>
      <c r="EX33" s="4">
        <v>127088.86858418539</v>
      </c>
      <c r="EY33" s="9">
        <f t="shared" si="75"/>
        <v>1.5370984723400487</v>
      </c>
      <c r="EZ33" s="4">
        <v>127088.86858418539</v>
      </c>
      <c r="FA33" s="9">
        <f t="shared" si="76"/>
        <v>1.5370984723400487</v>
      </c>
      <c r="FB33" s="4">
        <v>127088.86858418539</v>
      </c>
      <c r="FC33" s="9">
        <f t="shared" si="77"/>
        <v>1.5370984723400487</v>
      </c>
      <c r="FD33" s="4">
        <v>127088.86858418539</v>
      </c>
      <c r="FE33" s="9">
        <f t="shared" si="78"/>
        <v>1.5370984723400487</v>
      </c>
      <c r="FF33" s="4">
        <v>127088.86858418539</v>
      </c>
      <c r="FG33" s="9">
        <f t="shared" si="79"/>
        <v>1.5370984723400487</v>
      </c>
      <c r="FH33" s="4">
        <v>127088.86858418539</v>
      </c>
      <c r="FI33" s="9">
        <f t="shared" si="80"/>
        <v>1.5370984723400487</v>
      </c>
      <c r="FJ33" s="4">
        <v>127088.86858418539</v>
      </c>
      <c r="FK33" s="9">
        <f t="shared" si="81"/>
        <v>1.5370984723400487</v>
      </c>
      <c r="FL33" s="4">
        <v>127088.86858418539</v>
      </c>
      <c r="FM33" s="9">
        <f t="shared" si="82"/>
        <v>1.5370984723400487</v>
      </c>
      <c r="FN33" s="4">
        <v>127088.86858418539</v>
      </c>
      <c r="FO33" s="9">
        <f t="shared" si="83"/>
        <v>1.5370984723400487</v>
      </c>
      <c r="FP33" s="4">
        <v>127088.86858418539</v>
      </c>
      <c r="FQ33" s="9">
        <f t="shared" si="84"/>
        <v>1.5370984723400487</v>
      </c>
      <c r="FR33" s="4">
        <v>127088.86858418539</v>
      </c>
      <c r="FS33" s="9">
        <f t="shared" si="85"/>
        <v>1.5370984723400487</v>
      </c>
      <c r="FT33" s="4">
        <v>127088.86858418539</v>
      </c>
      <c r="FU33" s="9">
        <f t="shared" si="86"/>
        <v>1.5370984723400487</v>
      </c>
      <c r="FV33" s="4">
        <v>127088.86858418539</v>
      </c>
      <c r="FW33" s="9">
        <f t="shared" si="87"/>
        <v>1.5370984723400487</v>
      </c>
      <c r="FX33" s="4">
        <v>127088.86858418539</v>
      </c>
      <c r="FY33" s="9">
        <f t="shared" si="88"/>
        <v>1.5370984723400487</v>
      </c>
      <c r="FZ33" s="4">
        <v>127088.86858418539</v>
      </c>
      <c r="GA33" s="9">
        <f t="shared" si="89"/>
        <v>1.5370984723400487</v>
      </c>
    </row>
    <row r="34" spans="1:183" ht="21" hidden="1" customHeight="1">
      <c r="A34" s="111"/>
      <c r="B34" s="114"/>
      <c r="C34" s="102" t="s">
        <v>27</v>
      </c>
      <c r="D34" s="102"/>
      <c r="E34" s="102"/>
      <c r="F34" s="102"/>
      <c r="G34" s="102"/>
      <c r="H34" s="102"/>
      <c r="I34" s="102"/>
      <c r="J34" s="102"/>
      <c r="K34" s="103"/>
      <c r="L34" s="4">
        <v>313993.7990402641</v>
      </c>
      <c r="M34" s="9">
        <f t="shared" si="4"/>
        <v>3.7976527307687165</v>
      </c>
      <c r="N34" s="4">
        <v>313993.7990402641</v>
      </c>
      <c r="O34" s="9">
        <f t="shared" si="5"/>
        <v>3.7976527307687165</v>
      </c>
      <c r="P34" s="4">
        <v>313993.7990402641</v>
      </c>
      <c r="Q34" s="9">
        <f t="shared" si="6"/>
        <v>3.7976527307687165</v>
      </c>
      <c r="R34" s="4">
        <v>313993.7990402641</v>
      </c>
      <c r="S34" s="9">
        <f t="shared" si="7"/>
        <v>3.7976527307687165</v>
      </c>
      <c r="T34" s="4">
        <v>313993.7990402641</v>
      </c>
      <c r="U34" s="9">
        <f t="shared" si="8"/>
        <v>3.7976527307687165</v>
      </c>
      <c r="V34" s="4">
        <v>313993.7990402641</v>
      </c>
      <c r="W34" s="9">
        <f t="shared" si="9"/>
        <v>3.7976527307687165</v>
      </c>
      <c r="X34" s="4">
        <v>313993.7990402641</v>
      </c>
      <c r="Y34" s="9">
        <f t="shared" si="10"/>
        <v>3.7976527307687165</v>
      </c>
      <c r="Z34" s="4">
        <v>313993.7990402641</v>
      </c>
      <c r="AA34" s="9">
        <f t="shared" si="11"/>
        <v>3.7976527307687165</v>
      </c>
      <c r="AB34" s="4">
        <v>313993.7990402641</v>
      </c>
      <c r="AC34" s="9">
        <f t="shared" si="12"/>
        <v>3.7976527307687165</v>
      </c>
      <c r="AD34" s="4">
        <v>313993.7990402641</v>
      </c>
      <c r="AE34" s="9">
        <f t="shared" si="13"/>
        <v>3.7976527307687165</v>
      </c>
      <c r="AF34" s="4">
        <v>313993.7990402641</v>
      </c>
      <c r="AG34" s="9">
        <f t="shared" si="14"/>
        <v>3.7976527307687165</v>
      </c>
      <c r="AH34" s="4">
        <v>313993.7990402641</v>
      </c>
      <c r="AI34" s="9">
        <f t="shared" si="15"/>
        <v>3.7976527307687165</v>
      </c>
      <c r="AJ34" s="4">
        <v>313993.7990402641</v>
      </c>
      <c r="AK34" s="9">
        <f t="shared" si="16"/>
        <v>3.7976527307687165</v>
      </c>
      <c r="AL34" s="4">
        <v>313993.7990402641</v>
      </c>
      <c r="AM34" s="9">
        <f t="shared" si="17"/>
        <v>3.7976527307687165</v>
      </c>
      <c r="AN34" s="4">
        <v>313993.7990402641</v>
      </c>
      <c r="AO34" s="9">
        <f t="shared" si="18"/>
        <v>3.7976527307687165</v>
      </c>
      <c r="AP34" s="4">
        <v>313993.7990402641</v>
      </c>
      <c r="AQ34" s="9">
        <f t="shared" si="19"/>
        <v>3.7976527307687165</v>
      </c>
      <c r="AR34" s="4">
        <v>313993.7990402641</v>
      </c>
      <c r="AS34" s="9">
        <f t="shared" si="20"/>
        <v>3.7976527307687165</v>
      </c>
      <c r="AT34" s="4">
        <v>313993.7990402641</v>
      </c>
      <c r="AU34" s="9">
        <f t="shared" si="21"/>
        <v>3.7976527307687165</v>
      </c>
      <c r="AV34" s="4">
        <v>313993.7990402641</v>
      </c>
      <c r="AW34" s="9">
        <f t="shared" si="22"/>
        <v>3.7976527307687165</v>
      </c>
      <c r="AX34" s="4">
        <v>313993.7990402641</v>
      </c>
      <c r="AY34" s="9">
        <f t="shared" si="23"/>
        <v>3.7976527307687165</v>
      </c>
      <c r="AZ34" s="4">
        <v>313993.7990402641</v>
      </c>
      <c r="BA34" s="9">
        <f t="shared" si="24"/>
        <v>3.7976527307687165</v>
      </c>
      <c r="BB34" s="4">
        <v>313993.7990402641</v>
      </c>
      <c r="BC34" s="9">
        <f t="shared" si="25"/>
        <v>3.7976527307687165</v>
      </c>
      <c r="BD34" s="4">
        <v>313993.7990402641</v>
      </c>
      <c r="BE34" s="9">
        <f t="shared" si="26"/>
        <v>3.7976527307687165</v>
      </c>
      <c r="BF34" s="4">
        <v>313993.7990402641</v>
      </c>
      <c r="BG34" s="9">
        <f t="shared" si="27"/>
        <v>3.7976527307687165</v>
      </c>
      <c r="BH34" s="4">
        <v>313993.7990402641</v>
      </c>
      <c r="BI34" s="9">
        <f t="shared" si="28"/>
        <v>3.7976527307687165</v>
      </c>
      <c r="BJ34" s="4">
        <v>313993.7990402641</v>
      </c>
      <c r="BK34" s="9">
        <f t="shared" si="29"/>
        <v>3.7976527307687165</v>
      </c>
      <c r="BL34" s="4">
        <v>313993.7990402641</v>
      </c>
      <c r="BM34" s="9">
        <f t="shared" si="30"/>
        <v>3.7976527307687165</v>
      </c>
      <c r="BN34" s="4">
        <v>313993.7990402641</v>
      </c>
      <c r="BO34" s="9">
        <f t="shared" si="31"/>
        <v>3.7976527307687165</v>
      </c>
      <c r="BP34" s="4">
        <v>313993.7990402641</v>
      </c>
      <c r="BQ34" s="9">
        <f t="shared" si="32"/>
        <v>3.7976527307687165</v>
      </c>
      <c r="BR34" s="4">
        <v>313993.7990402641</v>
      </c>
      <c r="BS34" s="9">
        <f t="shared" si="33"/>
        <v>3.7976527307687165</v>
      </c>
      <c r="BT34" s="4">
        <v>313993.7990402641</v>
      </c>
      <c r="BU34" s="9">
        <f t="shared" si="34"/>
        <v>3.7976527307687165</v>
      </c>
      <c r="BV34" s="4">
        <v>313993.7990402641</v>
      </c>
      <c r="BW34" s="9">
        <f t="shared" si="35"/>
        <v>3.7976527307687165</v>
      </c>
      <c r="BX34" s="4">
        <v>313993.7990402641</v>
      </c>
      <c r="BY34" s="9">
        <f t="shared" si="36"/>
        <v>3.7976527307687165</v>
      </c>
      <c r="BZ34" s="4">
        <v>313993.7990402641</v>
      </c>
      <c r="CA34" s="9">
        <f t="shared" si="37"/>
        <v>3.7976527307687165</v>
      </c>
      <c r="CB34" s="4">
        <v>313993.7990402641</v>
      </c>
      <c r="CC34" s="9">
        <f t="shared" si="38"/>
        <v>3.7976527307687165</v>
      </c>
      <c r="CD34" s="4">
        <v>313993.7990402641</v>
      </c>
      <c r="CE34" s="9">
        <f t="shared" si="39"/>
        <v>3.7976527307687165</v>
      </c>
      <c r="CF34" s="4">
        <v>313993.7990402641</v>
      </c>
      <c r="CG34" s="9">
        <f t="shared" si="40"/>
        <v>3.7976527307687165</v>
      </c>
      <c r="CH34" s="4">
        <v>313993.7990402641</v>
      </c>
      <c r="CI34" s="9">
        <f t="shared" si="41"/>
        <v>3.7976527307687165</v>
      </c>
      <c r="CJ34" s="4">
        <v>313993.7990402641</v>
      </c>
      <c r="CK34" s="9">
        <f t="shared" si="42"/>
        <v>3.7976527307687165</v>
      </c>
      <c r="CL34" s="4">
        <v>313993.7990402641</v>
      </c>
      <c r="CM34" s="9">
        <f t="shared" si="43"/>
        <v>3.7976527307687165</v>
      </c>
      <c r="CN34" s="4">
        <v>313993.7990402641</v>
      </c>
      <c r="CO34" s="9">
        <f t="shared" si="44"/>
        <v>3.7976527307687165</v>
      </c>
      <c r="CP34" s="4">
        <v>313993.7990402641</v>
      </c>
      <c r="CQ34" s="9">
        <f t="shared" si="45"/>
        <v>3.7976527307687165</v>
      </c>
      <c r="CR34" s="4">
        <v>313993.7990402641</v>
      </c>
      <c r="CS34" s="9">
        <f t="shared" si="46"/>
        <v>3.7976527307687165</v>
      </c>
      <c r="CT34" s="4">
        <v>313993.7990402641</v>
      </c>
      <c r="CU34" s="9">
        <f t="shared" si="47"/>
        <v>3.7976527307687165</v>
      </c>
      <c r="CV34" s="4">
        <v>313993.7990402641</v>
      </c>
      <c r="CW34" s="9">
        <f t="shared" si="48"/>
        <v>3.7976527307687165</v>
      </c>
      <c r="CX34" s="4">
        <v>313993.7990402641</v>
      </c>
      <c r="CY34" s="9">
        <f t="shared" si="49"/>
        <v>3.7976527307687165</v>
      </c>
      <c r="CZ34" s="4">
        <v>313993.7990402641</v>
      </c>
      <c r="DA34" s="9">
        <f t="shared" si="50"/>
        <v>3.7976527307687165</v>
      </c>
      <c r="DB34" s="4">
        <v>313993.7990402641</v>
      </c>
      <c r="DC34" s="9">
        <f t="shared" si="51"/>
        <v>3.7976527307687165</v>
      </c>
      <c r="DD34" s="4">
        <v>313993.7990402641</v>
      </c>
      <c r="DE34" s="9">
        <f t="shared" si="52"/>
        <v>3.7976527307687165</v>
      </c>
      <c r="DF34" s="4">
        <v>313993.7990402641</v>
      </c>
      <c r="DG34" s="9">
        <f t="shared" si="53"/>
        <v>3.7976527307687165</v>
      </c>
      <c r="DH34" s="4">
        <v>313993.7990402641</v>
      </c>
      <c r="DI34" s="9">
        <f t="shared" si="54"/>
        <v>3.7976527307687165</v>
      </c>
      <c r="DJ34" s="4">
        <v>313993.7990402641</v>
      </c>
      <c r="DK34" s="9">
        <f t="shared" si="55"/>
        <v>3.7976527307687165</v>
      </c>
      <c r="DL34" s="4">
        <v>313993.7990402641</v>
      </c>
      <c r="DM34" s="9">
        <f t="shared" si="56"/>
        <v>3.7976527307687165</v>
      </c>
      <c r="DN34" s="4">
        <v>313993.7990402641</v>
      </c>
      <c r="DO34" s="9">
        <f t="shared" si="57"/>
        <v>3.7976527307687165</v>
      </c>
      <c r="DP34" s="4">
        <v>313993.7990402641</v>
      </c>
      <c r="DQ34" s="9">
        <f t="shared" si="58"/>
        <v>3.7976527307687165</v>
      </c>
      <c r="DR34" s="4">
        <v>313993.7990402641</v>
      </c>
      <c r="DS34" s="9">
        <f t="shared" si="59"/>
        <v>3.7976527307687165</v>
      </c>
      <c r="DT34" s="4">
        <v>313993.7990402641</v>
      </c>
      <c r="DU34" s="9">
        <f t="shared" si="60"/>
        <v>3.7976527307687165</v>
      </c>
      <c r="DV34" s="4">
        <v>313993.7990402641</v>
      </c>
      <c r="DW34" s="9">
        <f t="shared" si="61"/>
        <v>3.7976527307687165</v>
      </c>
      <c r="DX34" s="4">
        <v>313993.7990402641</v>
      </c>
      <c r="DY34" s="9">
        <f t="shared" si="62"/>
        <v>3.7976527307687165</v>
      </c>
      <c r="DZ34" s="4">
        <v>313993.7990402641</v>
      </c>
      <c r="EA34" s="9">
        <f t="shared" si="63"/>
        <v>3.7976527307687165</v>
      </c>
      <c r="EB34" s="4">
        <v>313993.7990402641</v>
      </c>
      <c r="EC34" s="9">
        <f t="shared" si="64"/>
        <v>3.7976527307687165</v>
      </c>
      <c r="ED34" s="4">
        <v>313993.7990402641</v>
      </c>
      <c r="EE34" s="9">
        <f t="shared" si="65"/>
        <v>3.7976527307687165</v>
      </c>
      <c r="EF34" s="4">
        <v>313993.7990402641</v>
      </c>
      <c r="EG34" s="9">
        <f t="shared" si="66"/>
        <v>3.7976527307687165</v>
      </c>
      <c r="EH34" s="4">
        <v>313993.7990402641</v>
      </c>
      <c r="EI34" s="9">
        <f t="shared" si="67"/>
        <v>3.7976527307687165</v>
      </c>
      <c r="EJ34" s="4">
        <v>313993.7990402641</v>
      </c>
      <c r="EK34" s="9">
        <f t="shared" si="68"/>
        <v>3.7976527307687165</v>
      </c>
      <c r="EL34" s="4">
        <v>313993.7990402641</v>
      </c>
      <c r="EM34" s="9">
        <f t="shared" si="69"/>
        <v>3.7976527307687165</v>
      </c>
      <c r="EN34" s="4">
        <v>313993.7990402641</v>
      </c>
      <c r="EO34" s="9">
        <f t="shared" si="70"/>
        <v>3.7976527307687165</v>
      </c>
      <c r="EP34" s="4">
        <v>313993.7990402641</v>
      </c>
      <c r="EQ34" s="9">
        <f t="shared" si="71"/>
        <v>3.7976527307687165</v>
      </c>
      <c r="ER34" s="4">
        <v>313993.7990402641</v>
      </c>
      <c r="ES34" s="9">
        <f t="shared" si="72"/>
        <v>3.7976527307687165</v>
      </c>
      <c r="ET34" s="4">
        <v>313993.7990402641</v>
      </c>
      <c r="EU34" s="9">
        <f t="shared" si="73"/>
        <v>3.7976527307687165</v>
      </c>
      <c r="EV34" s="4">
        <v>313993.7990402641</v>
      </c>
      <c r="EW34" s="9">
        <f t="shared" si="74"/>
        <v>3.7976527307687165</v>
      </c>
      <c r="EX34" s="4">
        <v>313993.7990402641</v>
      </c>
      <c r="EY34" s="9">
        <f t="shared" si="75"/>
        <v>3.7976527307687165</v>
      </c>
      <c r="EZ34" s="4">
        <v>313993.7990402641</v>
      </c>
      <c r="FA34" s="9">
        <f t="shared" si="76"/>
        <v>3.7976527307687165</v>
      </c>
      <c r="FB34" s="4">
        <v>313993.7990402641</v>
      </c>
      <c r="FC34" s="9">
        <f t="shared" si="77"/>
        <v>3.7976527307687165</v>
      </c>
      <c r="FD34" s="4">
        <v>313993.7990402641</v>
      </c>
      <c r="FE34" s="9">
        <f t="shared" si="78"/>
        <v>3.7976527307687165</v>
      </c>
      <c r="FF34" s="4">
        <v>313993.7990402641</v>
      </c>
      <c r="FG34" s="9">
        <f t="shared" si="79"/>
        <v>3.7976527307687165</v>
      </c>
      <c r="FH34" s="4">
        <v>313993.7990402641</v>
      </c>
      <c r="FI34" s="9">
        <f t="shared" si="80"/>
        <v>3.7976527307687165</v>
      </c>
      <c r="FJ34" s="4">
        <v>313993.7990402641</v>
      </c>
      <c r="FK34" s="9">
        <f t="shared" si="81"/>
        <v>3.7976527307687165</v>
      </c>
      <c r="FL34" s="4">
        <v>313993.7990402641</v>
      </c>
      <c r="FM34" s="9">
        <f t="shared" si="82"/>
        <v>3.7976527307687165</v>
      </c>
      <c r="FN34" s="4">
        <v>313993.7990402641</v>
      </c>
      <c r="FO34" s="9">
        <f t="shared" si="83"/>
        <v>3.7976527307687165</v>
      </c>
      <c r="FP34" s="4">
        <v>313993.7990402641</v>
      </c>
      <c r="FQ34" s="9">
        <f t="shared" si="84"/>
        <v>3.7976527307687165</v>
      </c>
      <c r="FR34" s="4">
        <v>313993.7990402641</v>
      </c>
      <c r="FS34" s="9">
        <f t="shared" si="85"/>
        <v>3.7976527307687165</v>
      </c>
      <c r="FT34" s="4">
        <v>313993.7990402641</v>
      </c>
      <c r="FU34" s="9">
        <f t="shared" si="86"/>
        <v>3.7976527307687165</v>
      </c>
      <c r="FV34" s="4">
        <v>313993.7990402641</v>
      </c>
      <c r="FW34" s="9">
        <f t="shared" si="87"/>
        <v>3.7976527307687165</v>
      </c>
      <c r="FX34" s="4">
        <v>313993.7990402641</v>
      </c>
      <c r="FY34" s="9">
        <f t="shared" si="88"/>
        <v>3.7976527307687165</v>
      </c>
      <c r="FZ34" s="4">
        <v>313993.7990402641</v>
      </c>
      <c r="GA34" s="9">
        <f t="shared" si="89"/>
        <v>3.7976527307687165</v>
      </c>
    </row>
    <row r="35" spans="1:183" ht="21" hidden="1" customHeight="1">
      <c r="A35" s="111"/>
      <c r="B35" s="114"/>
      <c r="C35" s="102" t="s">
        <v>28</v>
      </c>
      <c r="D35" s="102"/>
      <c r="E35" s="102"/>
      <c r="F35" s="102"/>
      <c r="G35" s="102"/>
      <c r="H35" s="102"/>
      <c r="I35" s="102"/>
      <c r="J35" s="102"/>
      <c r="K35" s="103"/>
      <c r="L35" s="4">
        <v>58165.557085085762</v>
      </c>
      <c r="M35" s="9">
        <f t="shared" si="4"/>
        <v>0.70349346826602166</v>
      </c>
      <c r="N35" s="4">
        <v>58165.557085085762</v>
      </c>
      <c r="O35" s="9">
        <f t="shared" si="5"/>
        <v>0.70349346826602166</v>
      </c>
      <c r="P35" s="4">
        <v>58165.557085085762</v>
      </c>
      <c r="Q35" s="9">
        <f t="shared" si="6"/>
        <v>0.70349346826602166</v>
      </c>
      <c r="R35" s="4">
        <v>58165.557085085762</v>
      </c>
      <c r="S35" s="9">
        <f t="shared" si="7"/>
        <v>0.70349346826602166</v>
      </c>
      <c r="T35" s="4">
        <v>58165.557085085762</v>
      </c>
      <c r="U35" s="9">
        <f t="shared" si="8"/>
        <v>0.70349346826602166</v>
      </c>
      <c r="V35" s="4">
        <v>58165.557085085762</v>
      </c>
      <c r="W35" s="9">
        <f t="shared" si="9"/>
        <v>0.70349346826602166</v>
      </c>
      <c r="X35" s="4">
        <v>58165.557085085762</v>
      </c>
      <c r="Y35" s="9">
        <f t="shared" si="10"/>
        <v>0.70349346826602166</v>
      </c>
      <c r="Z35" s="4">
        <v>58165.557085085762</v>
      </c>
      <c r="AA35" s="9">
        <f t="shared" si="11"/>
        <v>0.70349346826602166</v>
      </c>
      <c r="AB35" s="4">
        <v>58165.557085085762</v>
      </c>
      <c r="AC35" s="9">
        <f t="shared" si="12"/>
        <v>0.70349346826602166</v>
      </c>
      <c r="AD35" s="4">
        <v>58165.557085085762</v>
      </c>
      <c r="AE35" s="9">
        <f t="shared" si="13"/>
        <v>0.70349346826602166</v>
      </c>
      <c r="AF35" s="4">
        <v>58165.557085085762</v>
      </c>
      <c r="AG35" s="9">
        <f t="shared" si="14"/>
        <v>0.70349346826602166</v>
      </c>
      <c r="AH35" s="4">
        <v>58165.557085085762</v>
      </c>
      <c r="AI35" s="9">
        <f t="shared" si="15"/>
        <v>0.70349346826602166</v>
      </c>
      <c r="AJ35" s="4">
        <v>58165.557085085762</v>
      </c>
      <c r="AK35" s="9">
        <f t="shared" si="16"/>
        <v>0.70349346826602166</v>
      </c>
      <c r="AL35" s="4">
        <v>58165.557085085762</v>
      </c>
      <c r="AM35" s="9">
        <f t="shared" si="17"/>
        <v>0.70349346826602166</v>
      </c>
      <c r="AN35" s="4">
        <v>58165.557085085762</v>
      </c>
      <c r="AO35" s="9">
        <f t="shared" si="18"/>
        <v>0.70349346826602166</v>
      </c>
      <c r="AP35" s="4">
        <v>58165.557085085762</v>
      </c>
      <c r="AQ35" s="9">
        <f t="shared" si="19"/>
        <v>0.70349346826602166</v>
      </c>
      <c r="AR35" s="4">
        <v>58165.557085085762</v>
      </c>
      <c r="AS35" s="9">
        <f t="shared" si="20"/>
        <v>0.70349346826602166</v>
      </c>
      <c r="AT35" s="4">
        <v>58165.557085085762</v>
      </c>
      <c r="AU35" s="9">
        <f t="shared" si="21"/>
        <v>0.70349346826602166</v>
      </c>
      <c r="AV35" s="4">
        <v>58165.557085085762</v>
      </c>
      <c r="AW35" s="9">
        <f t="shared" si="22"/>
        <v>0.70349346826602166</v>
      </c>
      <c r="AX35" s="4">
        <v>58165.557085085762</v>
      </c>
      <c r="AY35" s="9">
        <f t="shared" si="23"/>
        <v>0.70349346826602166</v>
      </c>
      <c r="AZ35" s="4">
        <v>58165.557085085762</v>
      </c>
      <c r="BA35" s="9">
        <f t="shared" si="24"/>
        <v>0.70349346826602166</v>
      </c>
      <c r="BB35" s="4">
        <v>58165.557085085762</v>
      </c>
      <c r="BC35" s="9">
        <f t="shared" si="25"/>
        <v>0.70349346826602166</v>
      </c>
      <c r="BD35" s="4">
        <v>58165.557085085762</v>
      </c>
      <c r="BE35" s="9">
        <f t="shared" si="26"/>
        <v>0.70349346826602166</v>
      </c>
      <c r="BF35" s="4">
        <v>58165.557085085762</v>
      </c>
      <c r="BG35" s="9">
        <f t="shared" si="27"/>
        <v>0.70349346826602166</v>
      </c>
      <c r="BH35" s="4">
        <v>58165.557085085762</v>
      </c>
      <c r="BI35" s="9">
        <f t="shared" si="28"/>
        <v>0.70349346826602166</v>
      </c>
      <c r="BJ35" s="4">
        <v>58165.557085085762</v>
      </c>
      <c r="BK35" s="9">
        <f t="shared" si="29"/>
        <v>0.70349346826602166</v>
      </c>
      <c r="BL35" s="4">
        <v>58165.557085085762</v>
      </c>
      <c r="BM35" s="9">
        <f t="shared" si="30"/>
        <v>0.70349346826602166</v>
      </c>
      <c r="BN35" s="4">
        <v>58165.557085085762</v>
      </c>
      <c r="BO35" s="9">
        <f t="shared" si="31"/>
        <v>0.70349346826602166</v>
      </c>
      <c r="BP35" s="4">
        <v>58165.557085085762</v>
      </c>
      <c r="BQ35" s="9">
        <f t="shared" si="32"/>
        <v>0.70349346826602166</v>
      </c>
      <c r="BR35" s="4">
        <v>58165.557085085762</v>
      </c>
      <c r="BS35" s="9">
        <f t="shared" si="33"/>
        <v>0.70349346826602166</v>
      </c>
      <c r="BT35" s="4">
        <v>58165.557085085762</v>
      </c>
      <c r="BU35" s="9">
        <f t="shared" si="34"/>
        <v>0.70349346826602166</v>
      </c>
      <c r="BV35" s="4">
        <v>58165.557085085762</v>
      </c>
      <c r="BW35" s="9">
        <f t="shared" si="35"/>
        <v>0.70349346826602166</v>
      </c>
      <c r="BX35" s="4">
        <v>58165.557085085762</v>
      </c>
      <c r="BY35" s="9">
        <f t="shared" si="36"/>
        <v>0.70349346826602166</v>
      </c>
      <c r="BZ35" s="4">
        <v>58165.557085085762</v>
      </c>
      <c r="CA35" s="9">
        <f t="shared" si="37"/>
        <v>0.70349346826602166</v>
      </c>
      <c r="CB35" s="4">
        <v>58165.557085085762</v>
      </c>
      <c r="CC35" s="9">
        <f t="shared" si="38"/>
        <v>0.70349346826602166</v>
      </c>
      <c r="CD35" s="4">
        <v>58165.557085085762</v>
      </c>
      <c r="CE35" s="9">
        <f t="shared" si="39"/>
        <v>0.70349346826602166</v>
      </c>
      <c r="CF35" s="4">
        <v>58165.557085085762</v>
      </c>
      <c r="CG35" s="9">
        <f t="shared" si="40"/>
        <v>0.70349346826602166</v>
      </c>
      <c r="CH35" s="4">
        <v>58165.557085085762</v>
      </c>
      <c r="CI35" s="9">
        <f t="shared" si="41"/>
        <v>0.70349346826602166</v>
      </c>
      <c r="CJ35" s="4">
        <v>58165.557085085762</v>
      </c>
      <c r="CK35" s="9">
        <f t="shared" si="42"/>
        <v>0.70349346826602166</v>
      </c>
      <c r="CL35" s="4">
        <v>58165.557085085762</v>
      </c>
      <c r="CM35" s="9">
        <f t="shared" si="43"/>
        <v>0.70349346826602166</v>
      </c>
      <c r="CN35" s="4">
        <v>58165.557085085762</v>
      </c>
      <c r="CO35" s="9">
        <f t="shared" si="44"/>
        <v>0.70349346826602166</v>
      </c>
      <c r="CP35" s="4">
        <v>58165.557085085762</v>
      </c>
      <c r="CQ35" s="9">
        <f t="shared" si="45"/>
        <v>0.70349346826602166</v>
      </c>
      <c r="CR35" s="4">
        <v>58165.557085085762</v>
      </c>
      <c r="CS35" s="9">
        <f t="shared" si="46"/>
        <v>0.70349346826602166</v>
      </c>
      <c r="CT35" s="4">
        <v>58165.557085085762</v>
      </c>
      <c r="CU35" s="9">
        <f t="shared" si="47"/>
        <v>0.70349346826602166</v>
      </c>
      <c r="CV35" s="4">
        <v>58165.557085085762</v>
      </c>
      <c r="CW35" s="9">
        <f t="shared" si="48"/>
        <v>0.70349346826602166</v>
      </c>
      <c r="CX35" s="4">
        <v>58165.557085085762</v>
      </c>
      <c r="CY35" s="9">
        <f t="shared" si="49"/>
        <v>0.70349346826602166</v>
      </c>
      <c r="CZ35" s="4">
        <v>58165.557085085762</v>
      </c>
      <c r="DA35" s="9">
        <f t="shared" si="50"/>
        <v>0.70349346826602166</v>
      </c>
      <c r="DB35" s="4">
        <v>58165.557085085762</v>
      </c>
      <c r="DC35" s="9">
        <f t="shared" si="51"/>
        <v>0.70349346826602166</v>
      </c>
      <c r="DD35" s="4">
        <v>58165.557085085762</v>
      </c>
      <c r="DE35" s="9">
        <f t="shared" si="52"/>
        <v>0.70349346826602166</v>
      </c>
      <c r="DF35" s="4">
        <v>58165.557085085762</v>
      </c>
      <c r="DG35" s="9">
        <f t="shared" si="53"/>
        <v>0.70349346826602166</v>
      </c>
      <c r="DH35" s="4">
        <v>58165.557085085762</v>
      </c>
      <c r="DI35" s="9">
        <f t="shared" si="54"/>
        <v>0.70349346826602166</v>
      </c>
      <c r="DJ35" s="4">
        <v>58165.557085085762</v>
      </c>
      <c r="DK35" s="9">
        <f t="shared" si="55"/>
        <v>0.70349346826602166</v>
      </c>
      <c r="DL35" s="4">
        <v>58165.557085085762</v>
      </c>
      <c r="DM35" s="9">
        <f t="shared" si="56"/>
        <v>0.70349346826602166</v>
      </c>
      <c r="DN35" s="4">
        <v>58165.557085085762</v>
      </c>
      <c r="DO35" s="9">
        <f t="shared" si="57"/>
        <v>0.70349346826602166</v>
      </c>
      <c r="DP35" s="4">
        <v>58165.557085085762</v>
      </c>
      <c r="DQ35" s="9">
        <f t="shared" si="58"/>
        <v>0.70349346826602166</v>
      </c>
      <c r="DR35" s="4">
        <v>58165.557085085762</v>
      </c>
      <c r="DS35" s="9">
        <f t="shared" si="59"/>
        <v>0.70349346826602166</v>
      </c>
      <c r="DT35" s="4">
        <v>58165.557085085762</v>
      </c>
      <c r="DU35" s="9">
        <f t="shared" si="60"/>
        <v>0.70349346826602166</v>
      </c>
      <c r="DV35" s="4">
        <v>58165.557085085762</v>
      </c>
      <c r="DW35" s="9">
        <f t="shared" si="61"/>
        <v>0.70349346826602166</v>
      </c>
      <c r="DX35" s="4">
        <v>58165.557085085762</v>
      </c>
      <c r="DY35" s="9">
        <f t="shared" si="62"/>
        <v>0.70349346826602166</v>
      </c>
      <c r="DZ35" s="4">
        <v>58165.557085085762</v>
      </c>
      <c r="EA35" s="9">
        <f t="shared" si="63"/>
        <v>0.70349346826602166</v>
      </c>
      <c r="EB35" s="4">
        <v>58165.557085085762</v>
      </c>
      <c r="EC35" s="9">
        <f t="shared" si="64"/>
        <v>0.70349346826602166</v>
      </c>
      <c r="ED35" s="4">
        <v>58165.557085085762</v>
      </c>
      <c r="EE35" s="9">
        <f t="shared" si="65"/>
        <v>0.70349346826602166</v>
      </c>
      <c r="EF35" s="4">
        <v>58165.557085085762</v>
      </c>
      <c r="EG35" s="9">
        <f t="shared" si="66"/>
        <v>0.70349346826602166</v>
      </c>
      <c r="EH35" s="4">
        <v>58165.557085085762</v>
      </c>
      <c r="EI35" s="9">
        <f t="shared" si="67"/>
        <v>0.70349346826602166</v>
      </c>
      <c r="EJ35" s="4">
        <v>58165.557085085762</v>
      </c>
      <c r="EK35" s="9">
        <f t="shared" si="68"/>
        <v>0.70349346826602166</v>
      </c>
      <c r="EL35" s="4">
        <v>58165.557085085762</v>
      </c>
      <c r="EM35" s="9">
        <f t="shared" si="69"/>
        <v>0.70349346826602166</v>
      </c>
      <c r="EN35" s="4">
        <v>58165.557085085762</v>
      </c>
      <c r="EO35" s="9">
        <f t="shared" si="70"/>
        <v>0.70349346826602166</v>
      </c>
      <c r="EP35" s="4">
        <v>58165.557085085762</v>
      </c>
      <c r="EQ35" s="9">
        <f t="shared" si="71"/>
        <v>0.70349346826602166</v>
      </c>
      <c r="ER35" s="4">
        <v>58165.557085085762</v>
      </c>
      <c r="ES35" s="9">
        <f t="shared" si="72"/>
        <v>0.70349346826602166</v>
      </c>
      <c r="ET35" s="4">
        <v>58165.557085085762</v>
      </c>
      <c r="EU35" s="9">
        <f t="shared" si="73"/>
        <v>0.70349346826602166</v>
      </c>
      <c r="EV35" s="4">
        <v>58165.557085085762</v>
      </c>
      <c r="EW35" s="9">
        <f t="shared" si="74"/>
        <v>0.70349346826602166</v>
      </c>
      <c r="EX35" s="4">
        <v>58165.557085085762</v>
      </c>
      <c r="EY35" s="9">
        <f t="shared" si="75"/>
        <v>0.70349346826602166</v>
      </c>
      <c r="EZ35" s="4">
        <v>58165.557085085762</v>
      </c>
      <c r="FA35" s="9">
        <f t="shared" si="76"/>
        <v>0.70349346826602166</v>
      </c>
      <c r="FB35" s="4">
        <v>58165.557085085762</v>
      </c>
      <c r="FC35" s="9">
        <f t="shared" si="77"/>
        <v>0.70349346826602166</v>
      </c>
      <c r="FD35" s="4">
        <v>58165.557085085762</v>
      </c>
      <c r="FE35" s="9">
        <f t="shared" si="78"/>
        <v>0.70349346826602166</v>
      </c>
      <c r="FF35" s="4">
        <v>58165.557085085762</v>
      </c>
      <c r="FG35" s="9">
        <f t="shared" si="79"/>
        <v>0.70349346826602166</v>
      </c>
      <c r="FH35" s="4">
        <v>58165.557085085762</v>
      </c>
      <c r="FI35" s="9">
        <f t="shared" si="80"/>
        <v>0.70349346826602166</v>
      </c>
      <c r="FJ35" s="4">
        <v>58165.557085085762</v>
      </c>
      <c r="FK35" s="9">
        <f t="shared" si="81"/>
        <v>0.70349346826602166</v>
      </c>
      <c r="FL35" s="4">
        <v>58165.557085085762</v>
      </c>
      <c r="FM35" s="9">
        <f t="shared" si="82"/>
        <v>0.70349346826602166</v>
      </c>
      <c r="FN35" s="4">
        <v>58165.557085085762</v>
      </c>
      <c r="FO35" s="9">
        <f t="shared" si="83"/>
        <v>0.70349346826602166</v>
      </c>
      <c r="FP35" s="4">
        <v>58165.557085085762</v>
      </c>
      <c r="FQ35" s="9">
        <f t="shared" si="84"/>
        <v>0.70349346826602166</v>
      </c>
      <c r="FR35" s="4">
        <v>58165.557085085762</v>
      </c>
      <c r="FS35" s="9">
        <f t="shared" si="85"/>
        <v>0.70349346826602166</v>
      </c>
      <c r="FT35" s="4">
        <v>58165.557085085762</v>
      </c>
      <c r="FU35" s="9">
        <f t="shared" si="86"/>
        <v>0.70349346826602166</v>
      </c>
      <c r="FV35" s="4">
        <v>58165.557085085762</v>
      </c>
      <c r="FW35" s="9">
        <f t="shared" si="87"/>
        <v>0.70349346826602166</v>
      </c>
      <c r="FX35" s="4">
        <v>58165.557085085762</v>
      </c>
      <c r="FY35" s="9">
        <f t="shared" si="88"/>
        <v>0.70349346826602166</v>
      </c>
      <c r="FZ35" s="4">
        <v>58165.557085085762</v>
      </c>
      <c r="GA35" s="9">
        <f t="shared" si="89"/>
        <v>0.70349346826602166</v>
      </c>
    </row>
    <row r="36" spans="1:183" ht="21" hidden="1" customHeight="1">
      <c r="A36" s="111"/>
      <c r="B36" s="114"/>
      <c r="C36" s="102" t="s">
        <v>29</v>
      </c>
      <c r="D36" s="102"/>
      <c r="E36" s="102"/>
      <c r="F36" s="102"/>
      <c r="G36" s="102"/>
      <c r="H36" s="102"/>
      <c r="I36" s="102"/>
      <c r="J36" s="102"/>
      <c r="K36" s="103"/>
      <c r="L36" s="4">
        <v>12982.988546227656</v>
      </c>
      <c r="M36" s="9">
        <f t="shared" si="4"/>
        <v>0.15702501787240056</v>
      </c>
      <c r="N36" s="4">
        <v>12982.988546227656</v>
      </c>
      <c r="O36" s="9">
        <f t="shared" si="5"/>
        <v>0.15702501787240056</v>
      </c>
      <c r="P36" s="4">
        <v>12982.988546227656</v>
      </c>
      <c r="Q36" s="9">
        <f t="shared" si="6"/>
        <v>0.15702501787240056</v>
      </c>
      <c r="R36" s="4">
        <v>12982.988546227656</v>
      </c>
      <c r="S36" s="9">
        <f t="shared" si="7"/>
        <v>0.15702501787240056</v>
      </c>
      <c r="T36" s="4">
        <v>12982.988546227656</v>
      </c>
      <c r="U36" s="9">
        <f t="shared" si="8"/>
        <v>0.15702501787240056</v>
      </c>
      <c r="V36" s="4">
        <v>12982.988546227656</v>
      </c>
      <c r="W36" s="9">
        <f t="shared" si="9"/>
        <v>0.15702501787240056</v>
      </c>
      <c r="X36" s="4">
        <v>12982.988546227656</v>
      </c>
      <c r="Y36" s="9">
        <f t="shared" si="10"/>
        <v>0.15702501787240056</v>
      </c>
      <c r="Z36" s="4">
        <v>12982.988546227656</v>
      </c>
      <c r="AA36" s="9">
        <f t="shared" si="11"/>
        <v>0.15702501787240056</v>
      </c>
      <c r="AB36" s="4">
        <v>12982.988546227656</v>
      </c>
      <c r="AC36" s="9">
        <f t="shared" si="12"/>
        <v>0.15702501787240056</v>
      </c>
      <c r="AD36" s="4">
        <v>12982.988546227656</v>
      </c>
      <c r="AE36" s="9">
        <f t="shared" si="13"/>
        <v>0.15702501787240056</v>
      </c>
      <c r="AF36" s="4">
        <v>12982.988546227656</v>
      </c>
      <c r="AG36" s="9">
        <f t="shared" si="14"/>
        <v>0.15702501787240056</v>
      </c>
      <c r="AH36" s="4">
        <v>12982.988546227656</v>
      </c>
      <c r="AI36" s="9">
        <f t="shared" si="15"/>
        <v>0.15702501787240056</v>
      </c>
      <c r="AJ36" s="4">
        <v>12982.988546227656</v>
      </c>
      <c r="AK36" s="9">
        <f t="shared" si="16"/>
        <v>0.15702501787240056</v>
      </c>
      <c r="AL36" s="4">
        <v>12982.988546227656</v>
      </c>
      <c r="AM36" s="9">
        <f t="shared" si="17"/>
        <v>0.15702501787240056</v>
      </c>
      <c r="AN36" s="4">
        <v>12982.988546227656</v>
      </c>
      <c r="AO36" s="9">
        <f t="shared" si="18"/>
        <v>0.15702501787240056</v>
      </c>
      <c r="AP36" s="4">
        <v>12982.988546227656</v>
      </c>
      <c r="AQ36" s="9">
        <f t="shared" si="19"/>
        <v>0.15702501787240056</v>
      </c>
      <c r="AR36" s="4">
        <v>12982.988546227656</v>
      </c>
      <c r="AS36" s="9">
        <f t="shared" si="20"/>
        <v>0.15702501787240056</v>
      </c>
      <c r="AT36" s="4">
        <v>12982.988546227656</v>
      </c>
      <c r="AU36" s="9">
        <f t="shared" si="21"/>
        <v>0.15702501787240056</v>
      </c>
      <c r="AV36" s="4">
        <v>12982.988546227656</v>
      </c>
      <c r="AW36" s="9">
        <f t="shared" si="22"/>
        <v>0.15702501787240056</v>
      </c>
      <c r="AX36" s="4">
        <v>12982.988546227656</v>
      </c>
      <c r="AY36" s="9">
        <f t="shared" si="23"/>
        <v>0.15702501787240056</v>
      </c>
      <c r="AZ36" s="4">
        <v>12982.988546227656</v>
      </c>
      <c r="BA36" s="9">
        <f t="shared" si="24"/>
        <v>0.15702501787240056</v>
      </c>
      <c r="BB36" s="4">
        <v>12982.988546227656</v>
      </c>
      <c r="BC36" s="9">
        <f t="shared" si="25"/>
        <v>0.15702501787240056</v>
      </c>
      <c r="BD36" s="4">
        <v>12982.988546227656</v>
      </c>
      <c r="BE36" s="9">
        <f t="shared" si="26"/>
        <v>0.15702501787240056</v>
      </c>
      <c r="BF36" s="4">
        <v>12982.988546227656</v>
      </c>
      <c r="BG36" s="9">
        <f t="shared" si="27"/>
        <v>0.15702501787240056</v>
      </c>
      <c r="BH36" s="4">
        <v>12982.988546227656</v>
      </c>
      <c r="BI36" s="9">
        <f t="shared" si="28"/>
        <v>0.15702501787240056</v>
      </c>
      <c r="BJ36" s="4">
        <v>12982.988546227656</v>
      </c>
      <c r="BK36" s="9">
        <f t="shared" si="29"/>
        <v>0.15702501787240056</v>
      </c>
      <c r="BL36" s="4">
        <v>12982.988546227656</v>
      </c>
      <c r="BM36" s="9">
        <f t="shared" si="30"/>
        <v>0.15702501787240056</v>
      </c>
      <c r="BN36" s="4">
        <v>12982.988546227656</v>
      </c>
      <c r="BO36" s="9">
        <f t="shared" si="31"/>
        <v>0.15702501787240056</v>
      </c>
      <c r="BP36" s="4">
        <v>12982.988546227656</v>
      </c>
      <c r="BQ36" s="9">
        <f t="shared" si="32"/>
        <v>0.15702501787240056</v>
      </c>
      <c r="BR36" s="4">
        <v>12982.988546227656</v>
      </c>
      <c r="BS36" s="9">
        <f t="shared" si="33"/>
        <v>0.15702501787240056</v>
      </c>
      <c r="BT36" s="4">
        <v>12982.988546227656</v>
      </c>
      <c r="BU36" s="9">
        <f t="shared" si="34"/>
        <v>0.15702501787240056</v>
      </c>
      <c r="BV36" s="4">
        <v>12982.988546227656</v>
      </c>
      <c r="BW36" s="9">
        <f t="shared" si="35"/>
        <v>0.15702501787240056</v>
      </c>
      <c r="BX36" s="4">
        <v>12982.988546227656</v>
      </c>
      <c r="BY36" s="9">
        <f t="shared" si="36"/>
        <v>0.15702501787240056</v>
      </c>
      <c r="BZ36" s="4">
        <v>12982.988546227656</v>
      </c>
      <c r="CA36" s="9">
        <f t="shared" si="37"/>
        <v>0.15702501787240056</v>
      </c>
      <c r="CB36" s="4">
        <v>12982.988546227656</v>
      </c>
      <c r="CC36" s="9">
        <f t="shared" si="38"/>
        <v>0.15702501787240056</v>
      </c>
      <c r="CD36" s="4">
        <v>12982.988546227656</v>
      </c>
      <c r="CE36" s="9">
        <f t="shared" si="39"/>
        <v>0.15702501787240056</v>
      </c>
      <c r="CF36" s="4">
        <v>12982.988546227656</v>
      </c>
      <c r="CG36" s="9">
        <f t="shared" si="40"/>
        <v>0.15702501787240056</v>
      </c>
      <c r="CH36" s="4">
        <v>12982.988546227656</v>
      </c>
      <c r="CI36" s="9">
        <f t="shared" si="41"/>
        <v>0.15702501787240056</v>
      </c>
      <c r="CJ36" s="4">
        <v>12982.988546227656</v>
      </c>
      <c r="CK36" s="9">
        <f t="shared" si="42"/>
        <v>0.15702501787240056</v>
      </c>
      <c r="CL36" s="4">
        <v>12982.988546227656</v>
      </c>
      <c r="CM36" s="9">
        <f t="shared" si="43"/>
        <v>0.15702501787240056</v>
      </c>
      <c r="CN36" s="4">
        <v>12982.988546227656</v>
      </c>
      <c r="CO36" s="9">
        <f t="shared" si="44"/>
        <v>0.15702501787240056</v>
      </c>
      <c r="CP36" s="4">
        <v>12982.988546227656</v>
      </c>
      <c r="CQ36" s="9">
        <f t="shared" si="45"/>
        <v>0.15702501787240056</v>
      </c>
      <c r="CR36" s="4">
        <v>12982.988546227656</v>
      </c>
      <c r="CS36" s="9">
        <f t="shared" si="46"/>
        <v>0.15702501787240056</v>
      </c>
      <c r="CT36" s="4">
        <v>12982.988546227656</v>
      </c>
      <c r="CU36" s="9">
        <f t="shared" si="47"/>
        <v>0.15702501787240056</v>
      </c>
      <c r="CV36" s="4">
        <v>12982.988546227656</v>
      </c>
      <c r="CW36" s="9">
        <f t="shared" si="48"/>
        <v>0.15702501787240056</v>
      </c>
      <c r="CX36" s="4">
        <v>12982.988546227656</v>
      </c>
      <c r="CY36" s="9">
        <f t="shared" si="49"/>
        <v>0.15702501787240056</v>
      </c>
      <c r="CZ36" s="4">
        <v>12982.988546227656</v>
      </c>
      <c r="DA36" s="9">
        <f t="shared" si="50"/>
        <v>0.15702501787240056</v>
      </c>
      <c r="DB36" s="4">
        <v>12982.988546227656</v>
      </c>
      <c r="DC36" s="9">
        <f t="shared" si="51"/>
        <v>0.15702501787240056</v>
      </c>
      <c r="DD36" s="4">
        <v>12982.988546227656</v>
      </c>
      <c r="DE36" s="9">
        <f t="shared" si="52"/>
        <v>0.15702501787240056</v>
      </c>
      <c r="DF36" s="4">
        <v>12982.988546227656</v>
      </c>
      <c r="DG36" s="9">
        <f t="shared" si="53"/>
        <v>0.15702501787240056</v>
      </c>
      <c r="DH36" s="4">
        <v>12982.988546227656</v>
      </c>
      <c r="DI36" s="9">
        <f t="shared" si="54"/>
        <v>0.15702501787240056</v>
      </c>
      <c r="DJ36" s="4">
        <v>12982.988546227656</v>
      </c>
      <c r="DK36" s="9">
        <f t="shared" si="55"/>
        <v>0.15702501787240056</v>
      </c>
      <c r="DL36" s="4">
        <v>12982.988546227656</v>
      </c>
      <c r="DM36" s="9">
        <f t="shared" si="56"/>
        <v>0.15702501787240056</v>
      </c>
      <c r="DN36" s="4">
        <v>12982.988546227656</v>
      </c>
      <c r="DO36" s="9">
        <f t="shared" si="57"/>
        <v>0.15702501787240056</v>
      </c>
      <c r="DP36" s="4">
        <v>12982.988546227656</v>
      </c>
      <c r="DQ36" s="9">
        <f t="shared" si="58"/>
        <v>0.15702501787240056</v>
      </c>
      <c r="DR36" s="4">
        <v>12982.988546227656</v>
      </c>
      <c r="DS36" s="9">
        <f t="shared" si="59"/>
        <v>0.15702501787240056</v>
      </c>
      <c r="DT36" s="4">
        <v>12982.988546227656</v>
      </c>
      <c r="DU36" s="9">
        <f t="shared" si="60"/>
        <v>0.15702501787240056</v>
      </c>
      <c r="DV36" s="4">
        <v>12982.988546227656</v>
      </c>
      <c r="DW36" s="9">
        <f t="shared" si="61"/>
        <v>0.15702501787240056</v>
      </c>
      <c r="DX36" s="4">
        <v>12982.988546227656</v>
      </c>
      <c r="DY36" s="9">
        <f t="shared" si="62"/>
        <v>0.15702501787240056</v>
      </c>
      <c r="DZ36" s="4">
        <v>12982.988546227656</v>
      </c>
      <c r="EA36" s="9">
        <f t="shared" si="63"/>
        <v>0.15702501787240056</v>
      </c>
      <c r="EB36" s="4">
        <v>12982.988546227656</v>
      </c>
      <c r="EC36" s="9">
        <f t="shared" si="64"/>
        <v>0.15702501787240056</v>
      </c>
      <c r="ED36" s="4">
        <v>12982.988546227656</v>
      </c>
      <c r="EE36" s="9">
        <f t="shared" si="65"/>
        <v>0.15702501787240056</v>
      </c>
      <c r="EF36" s="4">
        <v>12982.988546227656</v>
      </c>
      <c r="EG36" s="9">
        <f t="shared" si="66"/>
        <v>0.15702501787240056</v>
      </c>
      <c r="EH36" s="4">
        <v>12982.988546227656</v>
      </c>
      <c r="EI36" s="9">
        <f t="shared" si="67"/>
        <v>0.15702501787240056</v>
      </c>
      <c r="EJ36" s="4">
        <v>12982.988546227656</v>
      </c>
      <c r="EK36" s="9">
        <f t="shared" si="68"/>
        <v>0.15702501787240056</v>
      </c>
      <c r="EL36" s="4">
        <v>12982.988546227656</v>
      </c>
      <c r="EM36" s="9">
        <f t="shared" si="69"/>
        <v>0.15702501787240056</v>
      </c>
      <c r="EN36" s="4">
        <v>12982.988546227656</v>
      </c>
      <c r="EO36" s="9">
        <f t="shared" si="70"/>
        <v>0.15702501787240056</v>
      </c>
      <c r="EP36" s="4">
        <v>12982.988546227656</v>
      </c>
      <c r="EQ36" s="9">
        <f t="shared" si="71"/>
        <v>0.15702501787240056</v>
      </c>
      <c r="ER36" s="4">
        <v>12982.988546227656</v>
      </c>
      <c r="ES36" s="9">
        <f t="shared" si="72"/>
        <v>0.15702501787240056</v>
      </c>
      <c r="ET36" s="4">
        <v>12982.988546227656</v>
      </c>
      <c r="EU36" s="9">
        <f t="shared" si="73"/>
        <v>0.15702501787240056</v>
      </c>
      <c r="EV36" s="4">
        <v>12982.988546227656</v>
      </c>
      <c r="EW36" s="9">
        <f t="shared" si="74"/>
        <v>0.15702501787240056</v>
      </c>
      <c r="EX36" s="4">
        <v>12982.988546227656</v>
      </c>
      <c r="EY36" s="9">
        <f t="shared" si="75"/>
        <v>0.15702501787240056</v>
      </c>
      <c r="EZ36" s="4">
        <v>12982.988546227656</v>
      </c>
      <c r="FA36" s="9">
        <f t="shared" si="76"/>
        <v>0.15702501787240056</v>
      </c>
      <c r="FB36" s="4">
        <v>12982.988546227656</v>
      </c>
      <c r="FC36" s="9">
        <f t="shared" si="77"/>
        <v>0.15702501787240056</v>
      </c>
      <c r="FD36" s="4">
        <v>12982.988546227656</v>
      </c>
      <c r="FE36" s="9">
        <f t="shared" si="78"/>
        <v>0.15702501787240056</v>
      </c>
      <c r="FF36" s="4">
        <v>12982.988546227656</v>
      </c>
      <c r="FG36" s="9">
        <f t="shared" si="79"/>
        <v>0.15702501787240056</v>
      </c>
      <c r="FH36" s="4">
        <v>12982.988546227656</v>
      </c>
      <c r="FI36" s="9">
        <f t="shared" si="80"/>
        <v>0.15702501787240056</v>
      </c>
      <c r="FJ36" s="4">
        <v>12982.988546227656</v>
      </c>
      <c r="FK36" s="9">
        <f t="shared" si="81"/>
        <v>0.15702501787240056</v>
      </c>
      <c r="FL36" s="4">
        <v>12982.988546227656</v>
      </c>
      <c r="FM36" s="9">
        <f t="shared" si="82"/>
        <v>0.15702501787240056</v>
      </c>
      <c r="FN36" s="4">
        <v>12982.988546227656</v>
      </c>
      <c r="FO36" s="9">
        <f t="shared" si="83"/>
        <v>0.15702501787240056</v>
      </c>
      <c r="FP36" s="4">
        <v>12982.988546227656</v>
      </c>
      <c r="FQ36" s="9">
        <f t="shared" si="84"/>
        <v>0.15702501787240056</v>
      </c>
      <c r="FR36" s="4">
        <v>12982.988546227656</v>
      </c>
      <c r="FS36" s="9">
        <f t="shared" si="85"/>
        <v>0.15702501787240056</v>
      </c>
      <c r="FT36" s="4">
        <v>12982.988546227656</v>
      </c>
      <c r="FU36" s="9">
        <f t="shared" si="86"/>
        <v>0.15702501787240056</v>
      </c>
      <c r="FV36" s="4">
        <v>12982.988546227656</v>
      </c>
      <c r="FW36" s="9">
        <f t="shared" si="87"/>
        <v>0.15702501787240056</v>
      </c>
      <c r="FX36" s="4">
        <v>12982.988546227656</v>
      </c>
      <c r="FY36" s="9">
        <f t="shared" si="88"/>
        <v>0.15702501787240056</v>
      </c>
      <c r="FZ36" s="4">
        <v>12982.988546227656</v>
      </c>
      <c r="GA36" s="9">
        <f t="shared" si="89"/>
        <v>0.15702501787240056</v>
      </c>
    </row>
    <row r="37" spans="1:183" ht="21" hidden="1" customHeight="1">
      <c r="A37" s="111"/>
      <c r="B37" s="114"/>
      <c r="C37" s="102" t="s">
        <v>30</v>
      </c>
      <c r="D37" s="102"/>
      <c r="E37" s="102"/>
      <c r="F37" s="102"/>
      <c r="G37" s="102"/>
      <c r="H37" s="102"/>
      <c r="I37" s="102"/>
      <c r="J37" s="102"/>
      <c r="K37" s="103"/>
      <c r="L37" s="4">
        <v>25789.137293868789</v>
      </c>
      <c r="M37" s="9">
        <f t="shared" si="4"/>
        <v>0.31191121597809429</v>
      </c>
      <c r="N37" s="4">
        <v>25789.137293868789</v>
      </c>
      <c r="O37" s="9">
        <f t="shared" si="5"/>
        <v>0.31191121597809429</v>
      </c>
      <c r="P37" s="4">
        <v>25789.137293868789</v>
      </c>
      <c r="Q37" s="9">
        <f t="shared" si="6"/>
        <v>0.31191121597809429</v>
      </c>
      <c r="R37" s="4">
        <v>25789.137293868789</v>
      </c>
      <c r="S37" s="9">
        <f t="shared" si="7"/>
        <v>0.31191121597809429</v>
      </c>
      <c r="T37" s="4">
        <v>25789.137293868789</v>
      </c>
      <c r="U37" s="9">
        <f t="shared" si="8"/>
        <v>0.31191121597809429</v>
      </c>
      <c r="V37" s="4">
        <v>25789.137293868789</v>
      </c>
      <c r="W37" s="9">
        <f t="shared" si="9"/>
        <v>0.31191121597809429</v>
      </c>
      <c r="X37" s="4">
        <v>25789.137293868789</v>
      </c>
      <c r="Y37" s="9">
        <f t="shared" si="10"/>
        <v>0.31191121597809429</v>
      </c>
      <c r="Z37" s="4">
        <v>25789.137293868789</v>
      </c>
      <c r="AA37" s="9">
        <f t="shared" si="11"/>
        <v>0.31191121597809429</v>
      </c>
      <c r="AB37" s="4">
        <v>25789.137293868789</v>
      </c>
      <c r="AC37" s="9">
        <f t="shared" si="12"/>
        <v>0.31191121597809429</v>
      </c>
      <c r="AD37" s="4">
        <v>25789.137293868789</v>
      </c>
      <c r="AE37" s="9">
        <f t="shared" si="13"/>
        <v>0.31191121597809429</v>
      </c>
      <c r="AF37" s="4">
        <v>25789.137293868789</v>
      </c>
      <c r="AG37" s="9">
        <f t="shared" si="14"/>
        <v>0.31191121597809429</v>
      </c>
      <c r="AH37" s="4">
        <v>25789.137293868789</v>
      </c>
      <c r="AI37" s="9">
        <f t="shared" si="15"/>
        <v>0.31191121597809429</v>
      </c>
      <c r="AJ37" s="4">
        <v>25789.137293868789</v>
      </c>
      <c r="AK37" s="9">
        <f t="shared" si="16"/>
        <v>0.31191121597809429</v>
      </c>
      <c r="AL37" s="4">
        <v>25789.137293868789</v>
      </c>
      <c r="AM37" s="9">
        <f t="shared" si="17"/>
        <v>0.31191121597809429</v>
      </c>
      <c r="AN37" s="4">
        <v>25789.137293868789</v>
      </c>
      <c r="AO37" s="9">
        <f t="shared" si="18"/>
        <v>0.31191121597809429</v>
      </c>
      <c r="AP37" s="4">
        <v>25789.137293868789</v>
      </c>
      <c r="AQ37" s="9">
        <f t="shared" si="19"/>
        <v>0.31191121597809429</v>
      </c>
      <c r="AR37" s="4">
        <v>25789.137293868789</v>
      </c>
      <c r="AS37" s="9">
        <f t="shared" si="20"/>
        <v>0.31191121597809429</v>
      </c>
      <c r="AT37" s="4">
        <v>25789.137293868789</v>
      </c>
      <c r="AU37" s="9">
        <f t="shared" si="21"/>
        <v>0.31191121597809429</v>
      </c>
      <c r="AV37" s="4">
        <v>25789.137293868789</v>
      </c>
      <c r="AW37" s="9">
        <f t="shared" si="22"/>
        <v>0.31191121597809429</v>
      </c>
      <c r="AX37" s="4">
        <v>25789.137293868789</v>
      </c>
      <c r="AY37" s="9">
        <f t="shared" si="23"/>
        <v>0.31191121597809429</v>
      </c>
      <c r="AZ37" s="4">
        <v>25789.137293868789</v>
      </c>
      <c r="BA37" s="9">
        <f t="shared" si="24"/>
        <v>0.31191121597809429</v>
      </c>
      <c r="BB37" s="4">
        <v>25789.137293868789</v>
      </c>
      <c r="BC37" s="9">
        <f t="shared" si="25"/>
        <v>0.31191121597809429</v>
      </c>
      <c r="BD37" s="4">
        <v>25789.137293868789</v>
      </c>
      <c r="BE37" s="9">
        <f t="shared" si="26"/>
        <v>0.31191121597809429</v>
      </c>
      <c r="BF37" s="4">
        <v>25789.137293868789</v>
      </c>
      <c r="BG37" s="9">
        <f t="shared" si="27"/>
        <v>0.31191121597809429</v>
      </c>
      <c r="BH37" s="4">
        <v>25789.137293868789</v>
      </c>
      <c r="BI37" s="9">
        <f t="shared" si="28"/>
        <v>0.31191121597809429</v>
      </c>
      <c r="BJ37" s="4">
        <v>25789.137293868789</v>
      </c>
      <c r="BK37" s="9">
        <f t="shared" si="29"/>
        <v>0.31191121597809429</v>
      </c>
      <c r="BL37" s="4">
        <v>25789.137293868789</v>
      </c>
      <c r="BM37" s="9">
        <f t="shared" si="30"/>
        <v>0.31191121597809429</v>
      </c>
      <c r="BN37" s="4">
        <v>25789.137293868789</v>
      </c>
      <c r="BO37" s="9">
        <f t="shared" si="31"/>
        <v>0.31191121597809429</v>
      </c>
      <c r="BP37" s="4">
        <v>25789.137293868789</v>
      </c>
      <c r="BQ37" s="9">
        <f t="shared" si="32"/>
        <v>0.31191121597809429</v>
      </c>
      <c r="BR37" s="4">
        <v>25789.137293868789</v>
      </c>
      <c r="BS37" s="9">
        <f t="shared" si="33"/>
        <v>0.31191121597809429</v>
      </c>
      <c r="BT37" s="4">
        <v>25789.137293868789</v>
      </c>
      <c r="BU37" s="9">
        <f t="shared" si="34"/>
        <v>0.31191121597809429</v>
      </c>
      <c r="BV37" s="4">
        <v>25789.137293868789</v>
      </c>
      <c r="BW37" s="9">
        <f t="shared" si="35"/>
        <v>0.31191121597809429</v>
      </c>
      <c r="BX37" s="4">
        <v>25789.137293868789</v>
      </c>
      <c r="BY37" s="9">
        <f t="shared" si="36"/>
        <v>0.31191121597809429</v>
      </c>
      <c r="BZ37" s="4">
        <v>25789.137293868789</v>
      </c>
      <c r="CA37" s="9">
        <f t="shared" si="37"/>
        <v>0.31191121597809429</v>
      </c>
      <c r="CB37" s="4">
        <v>25789.137293868789</v>
      </c>
      <c r="CC37" s="9">
        <f t="shared" si="38"/>
        <v>0.31191121597809429</v>
      </c>
      <c r="CD37" s="4">
        <v>25789.137293868789</v>
      </c>
      <c r="CE37" s="9">
        <f t="shared" si="39"/>
        <v>0.31191121597809429</v>
      </c>
      <c r="CF37" s="4">
        <v>25789.137293868789</v>
      </c>
      <c r="CG37" s="9">
        <f t="shared" si="40"/>
        <v>0.31191121597809429</v>
      </c>
      <c r="CH37" s="4">
        <v>25789.137293868789</v>
      </c>
      <c r="CI37" s="9">
        <f t="shared" si="41"/>
        <v>0.31191121597809429</v>
      </c>
      <c r="CJ37" s="4">
        <v>25789.137293868789</v>
      </c>
      <c r="CK37" s="9">
        <f t="shared" si="42"/>
        <v>0.31191121597809429</v>
      </c>
      <c r="CL37" s="4">
        <v>25789.137293868789</v>
      </c>
      <c r="CM37" s="9">
        <f t="shared" si="43"/>
        <v>0.31191121597809429</v>
      </c>
      <c r="CN37" s="4">
        <v>25789.137293868789</v>
      </c>
      <c r="CO37" s="9">
        <f t="shared" si="44"/>
        <v>0.31191121597809429</v>
      </c>
      <c r="CP37" s="4">
        <v>25789.137293868789</v>
      </c>
      <c r="CQ37" s="9">
        <f t="shared" si="45"/>
        <v>0.31191121597809429</v>
      </c>
      <c r="CR37" s="4">
        <v>25789.137293868789</v>
      </c>
      <c r="CS37" s="9">
        <f t="shared" si="46"/>
        <v>0.31191121597809429</v>
      </c>
      <c r="CT37" s="4">
        <v>25789.137293868789</v>
      </c>
      <c r="CU37" s="9">
        <f t="shared" si="47"/>
        <v>0.31191121597809429</v>
      </c>
      <c r="CV37" s="4">
        <v>25789.137293868789</v>
      </c>
      <c r="CW37" s="9">
        <f t="shared" si="48"/>
        <v>0.31191121597809429</v>
      </c>
      <c r="CX37" s="4">
        <v>25789.137293868789</v>
      </c>
      <c r="CY37" s="9">
        <f t="shared" si="49"/>
        <v>0.31191121597809429</v>
      </c>
      <c r="CZ37" s="4">
        <v>25789.137293868789</v>
      </c>
      <c r="DA37" s="9">
        <f t="shared" si="50"/>
        <v>0.31191121597809429</v>
      </c>
      <c r="DB37" s="4">
        <v>25789.137293868789</v>
      </c>
      <c r="DC37" s="9">
        <f t="shared" si="51"/>
        <v>0.31191121597809429</v>
      </c>
      <c r="DD37" s="4">
        <v>25789.137293868789</v>
      </c>
      <c r="DE37" s="9">
        <f t="shared" si="52"/>
        <v>0.31191121597809429</v>
      </c>
      <c r="DF37" s="4">
        <v>25789.137293868789</v>
      </c>
      <c r="DG37" s="9">
        <f t="shared" si="53"/>
        <v>0.31191121597809429</v>
      </c>
      <c r="DH37" s="4">
        <v>25789.137293868789</v>
      </c>
      <c r="DI37" s="9">
        <f t="shared" si="54"/>
        <v>0.31191121597809429</v>
      </c>
      <c r="DJ37" s="4">
        <v>25789.137293868789</v>
      </c>
      <c r="DK37" s="9">
        <f t="shared" si="55"/>
        <v>0.31191121597809429</v>
      </c>
      <c r="DL37" s="4">
        <v>25789.137293868789</v>
      </c>
      <c r="DM37" s="9">
        <f t="shared" si="56"/>
        <v>0.31191121597809429</v>
      </c>
      <c r="DN37" s="4">
        <v>25789.137293868789</v>
      </c>
      <c r="DO37" s="9">
        <f t="shared" si="57"/>
        <v>0.31191121597809429</v>
      </c>
      <c r="DP37" s="4">
        <v>25789.137293868789</v>
      </c>
      <c r="DQ37" s="9">
        <f t="shared" si="58"/>
        <v>0.31191121597809429</v>
      </c>
      <c r="DR37" s="4">
        <v>25789.137293868789</v>
      </c>
      <c r="DS37" s="9">
        <f t="shared" si="59"/>
        <v>0.31191121597809429</v>
      </c>
      <c r="DT37" s="4">
        <v>25789.137293868789</v>
      </c>
      <c r="DU37" s="9">
        <f t="shared" si="60"/>
        <v>0.31191121597809429</v>
      </c>
      <c r="DV37" s="4">
        <v>25789.137293868789</v>
      </c>
      <c r="DW37" s="9">
        <f t="shared" si="61"/>
        <v>0.31191121597809429</v>
      </c>
      <c r="DX37" s="4">
        <v>25789.137293868789</v>
      </c>
      <c r="DY37" s="9">
        <f t="shared" si="62"/>
        <v>0.31191121597809429</v>
      </c>
      <c r="DZ37" s="4">
        <v>25789.137293868789</v>
      </c>
      <c r="EA37" s="9">
        <f t="shared" si="63"/>
        <v>0.31191121597809429</v>
      </c>
      <c r="EB37" s="4">
        <v>25789.137293868789</v>
      </c>
      <c r="EC37" s="9">
        <f t="shared" si="64"/>
        <v>0.31191121597809429</v>
      </c>
      <c r="ED37" s="4">
        <v>25789.137293868789</v>
      </c>
      <c r="EE37" s="9">
        <f t="shared" si="65"/>
        <v>0.31191121597809429</v>
      </c>
      <c r="EF37" s="4">
        <v>25789.137293868789</v>
      </c>
      <c r="EG37" s="9">
        <f t="shared" si="66"/>
        <v>0.31191121597809429</v>
      </c>
      <c r="EH37" s="4">
        <v>25789.137293868789</v>
      </c>
      <c r="EI37" s="9">
        <f t="shared" si="67"/>
        <v>0.31191121597809429</v>
      </c>
      <c r="EJ37" s="4">
        <v>25789.137293868789</v>
      </c>
      <c r="EK37" s="9">
        <f t="shared" si="68"/>
        <v>0.31191121597809429</v>
      </c>
      <c r="EL37" s="4">
        <v>25789.137293868789</v>
      </c>
      <c r="EM37" s="9">
        <f t="shared" si="69"/>
        <v>0.31191121597809429</v>
      </c>
      <c r="EN37" s="4">
        <v>25789.137293868789</v>
      </c>
      <c r="EO37" s="9">
        <f t="shared" si="70"/>
        <v>0.31191121597809429</v>
      </c>
      <c r="EP37" s="4">
        <v>25789.137293868789</v>
      </c>
      <c r="EQ37" s="9">
        <f t="shared" si="71"/>
        <v>0.31191121597809429</v>
      </c>
      <c r="ER37" s="4">
        <v>25789.137293868789</v>
      </c>
      <c r="ES37" s="9">
        <f t="shared" si="72"/>
        <v>0.31191121597809429</v>
      </c>
      <c r="ET37" s="4">
        <v>25789.137293868789</v>
      </c>
      <c r="EU37" s="9">
        <f t="shared" si="73"/>
        <v>0.31191121597809429</v>
      </c>
      <c r="EV37" s="4">
        <v>25789.137293868789</v>
      </c>
      <c r="EW37" s="9">
        <f t="shared" si="74"/>
        <v>0.31191121597809429</v>
      </c>
      <c r="EX37" s="4">
        <v>25789.137293868789</v>
      </c>
      <c r="EY37" s="9">
        <f t="shared" si="75"/>
        <v>0.31191121597809429</v>
      </c>
      <c r="EZ37" s="4">
        <v>25789.137293868789</v>
      </c>
      <c r="FA37" s="9">
        <f t="shared" si="76"/>
        <v>0.31191121597809429</v>
      </c>
      <c r="FB37" s="4">
        <v>25789.137293868789</v>
      </c>
      <c r="FC37" s="9">
        <f t="shared" si="77"/>
        <v>0.31191121597809429</v>
      </c>
      <c r="FD37" s="4">
        <v>25789.137293868789</v>
      </c>
      <c r="FE37" s="9">
        <f t="shared" si="78"/>
        <v>0.31191121597809429</v>
      </c>
      <c r="FF37" s="4">
        <v>25789.137293868789</v>
      </c>
      <c r="FG37" s="9">
        <f t="shared" si="79"/>
        <v>0.31191121597809429</v>
      </c>
      <c r="FH37" s="4">
        <v>25789.137293868789</v>
      </c>
      <c r="FI37" s="9">
        <f t="shared" si="80"/>
        <v>0.31191121597809429</v>
      </c>
      <c r="FJ37" s="4">
        <v>25789.137293868789</v>
      </c>
      <c r="FK37" s="9">
        <f t="shared" si="81"/>
        <v>0.31191121597809429</v>
      </c>
      <c r="FL37" s="4">
        <v>25789.137293868789</v>
      </c>
      <c r="FM37" s="9">
        <f t="shared" si="82"/>
        <v>0.31191121597809429</v>
      </c>
      <c r="FN37" s="4">
        <v>25789.137293868789</v>
      </c>
      <c r="FO37" s="9">
        <f t="shared" si="83"/>
        <v>0.31191121597809429</v>
      </c>
      <c r="FP37" s="4">
        <v>25789.137293868789</v>
      </c>
      <c r="FQ37" s="9">
        <f t="shared" si="84"/>
        <v>0.31191121597809429</v>
      </c>
      <c r="FR37" s="4">
        <v>25789.137293868789</v>
      </c>
      <c r="FS37" s="9">
        <f t="shared" si="85"/>
        <v>0.31191121597809429</v>
      </c>
      <c r="FT37" s="4">
        <v>25789.137293868789</v>
      </c>
      <c r="FU37" s="9">
        <f t="shared" si="86"/>
        <v>0.31191121597809429</v>
      </c>
      <c r="FV37" s="4">
        <v>25789.137293868789</v>
      </c>
      <c r="FW37" s="9">
        <f t="shared" si="87"/>
        <v>0.31191121597809429</v>
      </c>
      <c r="FX37" s="4">
        <v>25789.137293868789</v>
      </c>
      <c r="FY37" s="9">
        <f t="shared" si="88"/>
        <v>0.31191121597809429</v>
      </c>
      <c r="FZ37" s="4">
        <v>25789.137293868789</v>
      </c>
      <c r="GA37" s="9">
        <f t="shared" si="89"/>
        <v>0.31191121597809429</v>
      </c>
    </row>
    <row r="38" spans="1:183" ht="21" hidden="1" customHeight="1">
      <c r="A38" s="111"/>
      <c r="B38" s="114"/>
      <c r="C38" s="102" t="s">
        <v>31</v>
      </c>
      <c r="D38" s="102"/>
      <c r="E38" s="102"/>
      <c r="F38" s="102"/>
      <c r="G38" s="102"/>
      <c r="H38" s="102"/>
      <c r="I38" s="102"/>
      <c r="J38" s="102"/>
      <c r="K38" s="103"/>
      <c r="L38" s="4">
        <v>153732.73157122236</v>
      </c>
      <c r="M38" s="9">
        <f t="shared" si="4"/>
        <v>1.8593473171905592</v>
      </c>
      <c r="N38" s="4">
        <v>153732.73157122236</v>
      </c>
      <c r="O38" s="9">
        <f t="shared" si="5"/>
        <v>1.8593473171905592</v>
      </c>
      <c r="P38" s="4">
        <v>153732.73157122236</v>
      </c>
      <c r="Q38" s="9">
        <f t="shared" si="6"/>
        <v>1.8593473171905592</v>
      </c>
      <c r="R38" s="4">
        <v>153732.73157122236</v>
      </c>
      <c r="S38" s="9">
        <f t="shared" si="7"/>
        <v>1.8593473171905592</v>
      </c>
      <c r="T38" s="4">
        <v>153732.73157122236</v>
      </c>
      <c r="U38" s="9">
        <f t="shared" si="8"/>
        <v>1.8593473171905592</v>
      </c>
      <c r="V38" s="4">
        <v>153732.73157122236</v>
      </c>
      <c r="W38" s="9">
        <f t="shared" si="9"/>
        <v>1.8593473171905592</v>
      </c>
      <c r="X38" s="4">
        <v>153732.73157122236</v>
      </c>
      <c r="Y38" s="9">
        <f t="shared" si="10"/>
        <v>1.8593473171905592</v>
      </c>
      <c r="Z38" s="4">
        <v>153732.73157122236</v>
      </c>
      <c r="AA38" s="9">
        <f t="shared" si="11"/>
        <v>1.8593473171905592</v>
      </c>
      <c r="AB38" s="4">
        <v>153732.73157122236</v>
      </c>
      <c r="AC38" s="9">
        <f t="shared" si="12"/>
        <v>1.8593473171905592</v>
      </c>
      <c r="AD38" s="4">
        <v>153732.73157122236</v>
      </c>
      <c r="AE38" s="9">
        <f t="shared" si="13"/>
        <v>1.8593473171905592</v>
      </c>
      <c r="AF38" s="4">
        <v>153732.73157122236</v>
      </c>
      <c r="AG38" s="9">
        <f t="shared" si="14"/>
        <v>1.8593473171905592</v>
      </c>
      <c r="AH38" s="4">
        <v>153732.73157122236</v>
      </c>
      <c r="AI38" s="9">
        <f t="shared" si="15"/>
        <v>1.8593473171905592</v>
      </c>
      <c r="AJ38" s="4">
        <v>153732.73157122236</v>
      </c>
      <c r="AK38" s="9">
        <f t="shared" si="16"/>
        <v>1.8593473171905592</v>
      </c>
      <c r="AL38" s="4">
        <v>153732.73157122236</v>
      </c>
      <c r="AM38" s="9">
        <f t="shared" si="17"/>
        <v>1.8593473171905592</v>
      </c>
      <c r="AN38" s="4">
        <v>153732.73157122236</v>
      </c>
      <c r="AO38" s="9">
        <f t="shared" si="18"/>
        <v>1.8593473171905592</v>
      </c>
      <c r="AP38" s="4">
        <v>153732.73157122236</v>
      </c>
      <c r="AQ38" s="9">
        <f t="shared" si="19"/>
        <v>1.8593473171905592</v>
      </c>
      <c r="AR38" s="4">
        <v>153732.73157122236</v>
      </c>
      <c r="AS38" s="9">
        <f t="shared" si="20"/>
        <v>1.8593473171905592</v>
      </c>
      <c r="AT38" s="4">
        <v>153732.73157122236</v>
      </c>
      <c r="AU38" s="9">
        <f t="shared" si="21"/>
        <v>1.8593473171905592</v>
      </c>
      <c r="AV38" s="4">
        <v>153732.73157122236</v>
      </c>
      <c r="AW38" s="9">
        <f t="shared" si="22"/>
        <v>1.8593473171905592</v>
      </c>
      <c r="AX38" s="4">
        <v>153732.73157122236</v>
      </c>
      <c r="AY38" s="9">
        <f t="shared" si="23"/>
        <v>1.8593473171905592</v>
      </c>
      <c r="AZ38" s="4">
        <v>153732.73157122236</v>
      </c>
      <c r="BA38" s="9">
        <f t="shared" si="24"/>
        <v>1.8593473171905592</v>
      </c>
      <c r="BB38" s="4">
        <v>153732.73157122236</v>
      </c>
      <c r="BC38" s="9">
        <f t="shared" si="25"/>
        <v>1.8593473171905592</v>
      </c>
      <c r="BD38" s="4">
        <v>153732.73157122236</v>
      </c>
      <c r="BE38" s="9">
        <f t="shared" si="26"/>
        <v>1.8593473171905592</v>
      </c>
      <c r="BF38" s="4">
        <v>153732.73157122236</v>
      </c>
      <c r="BG38" s="9">
        <f t="shared" si="27"/>
        <v>1.8593473171905592</v>
      </c>
      <c r="BH38" s="4">
        <v>153732.73157122236</v>
      </c>
      <c r="BI38" s="9">
        <f t="shared" si="28"/>
        <v>1.8593473171905592</v>
      </c>
      <c r="BJ38" s="4">
        <v>153732.73157122236</v>
      </c>
      <c r="BK38" s="9">
        <f t="shared" si="29"/>
        <v>1.8593473171905592</v>
      </c>
      <c r="BL38" s="4">
        <v>153732.73157122236</v>
      </c>
      <c r="BM38" s="9">
        <f t="shared" si="30"/>
        <v>1.8593473171905592</v>
      </c>
      <c r="BN38" s="4">
        <v>153732.73157122236</v>
      </c>
      <c r="BO38" s="9">
        <f t="shared" si="31"/>
        <v>1.8593473171905592</v>
      </c>
      <c r="BP38" s="4">
        <v>153732.73157122236</v>
      </c>
      <c r="BQ38" s="9">
        <f t="shared" si="32"/>
        <v>1.8593473171905592</v>
      </c>
      <c r="BR38" s="4">
        <v>153732.73157122236</v>
      </c>
      <c r="BS38" s="9">
        <f t="shared" si="33"/>
        <v>1.8593473171905592</v>
      </c>
      <c r="BT38" s="4">
        <v>153732.73157122236</v>
      </c>
      <c r="BU38" s="9">
        <f t="shared" si="34"/>
        <v>1.8593473171905592</v>
      </c>
      <c r="BV38" s="4">
        <v>153732.73157122236</v>
      </c>
      <c r="BW38" s="9">
        <f t="shared" si="35"/>
        <v>1.8593473171905592</v>
      </c>
      <c r="BX38" s="4">
        <v>153732.73157122236</v>
      </c>
      <c r="BY38" s="9">
        <f t="shared" si="36"/>
        <v>1.8593473171905592</v>
      </c>
      <c r="BZ38" s="4">
        <v>153732.73157122236</v>
      </c>
      <c r="CA38" s="9">
        <f t="shared" si="37"/>
        <v>1.8593473171905592</v>
      </c>
      <c r="CB38" s="4">
        <v>153732.73157122236</v>
      </c>
      <c r="CC38" s="9">
        <f t="shared" si="38"/>
        <v>1.8593473171905592</v>
      </c>
      <c r="CD38" s="4">
        <v>153732.73157122236</v>
      </c>
      <c r="CE38" s="9">
        <f t="shared" si="39"/>
        <v>1.8593473171905592</v>
      </c>
      <c r="CF38" s="4">
        <v>153732.73157122236</v>
      </c>
      <c r="CG38" s="9">
        <f t="shared" si="40"/>
        <v>1.8593473171905592</v>
      </c>
      <c r="CH38" s="4">
        <v>153732.73157122236</v>
      </c>
      <c r="CI38" s="9">
        <f t="shared" si="41"/>
        <v>1.8593473171905592</v>
      </c>
      <c r="CJ38" s="4">
        <v>153732.73157122236</v>
      </c>
      <c r="CK38" s="9">
        <f t="shared" si="42"/>
        <v>1.8593473171905592</v>
      </c>
      <c r="CL38" s="4">
        <v>153732.73157122236</v>
      </c>
      <c r="CM38" s="9">
        <f t="shared" si="43"/>
        <v>1.8593473171905592</v>
      </c>
      <c r="CN38" s="4">
        <v>153732.73157122236</v>
      </c>
      <c r="CO38" s="9">
        <f t="shared" si="44"/>
        <v>1.8593473171905592</v>
      </c>
      <c r="CP38" s="4">
        <v>153732.73157122236</v>
      </c>
      <c r="CQ38" s="9">
        <f t="shared" si="45"/>
        <v>1.8593473171905592</v>
      </c>
      <c r="CR38" s="4">
        <v>153732.73157122236</v>
      </c>
      <c r="CS38" s="9">
        <f t="shared" si="46"/>
        <v>1.8593473171905592</v>
      </c>
      <c r="CT38" s="4">
        <v>153732.73157122236</v>
      </c>
      <c r="CU38" s="9">
        <f t="shared" si="47"/>
        <v>1.8593473171905592</v>
      </c>
      <c r="CV38" s="4">
        <v>153732.73157122236</v>
      </c>
      <c r="CW38" s="9">
        <f t="shared" si="48"/>
        <v>1.8593473171905592</v>
      </c>
      <c r="CX38" s="4">
        <v>153732.73157122236</v>
      </c>
      <c r="CY38" s="9">
        <f t="shared" si="49"/>
        <v>1.8593473171905592</v>
      </c>
      <c r="CZ38" s="4">
        <v>153732.73157122236</v>
      </c>
      <c r="DA38" s="9">
        <f t="shared" si="50"/>
        <v>1.8593473171905592</v>
      </c>
      <c r="DB38" s="4">
        <v>153732.73157122236</v>
      </c>
      <c r="DC38" s="9">
        <f t="shared" si="51"/>
        <v>1.8593473171905592</v>
      </c>
      <c r="DD38" s="4">
        <v>153732.73157122236</v>
      </c>
      <c r="DE38" s="9">
        <f t="shared" si="52"/>
        <v>1.8593473171905592</v>
      </c>
      <c r="DF38" s="4">
        <v>153732.73157122236</v>
      </c>
      <c r="DG38" s="9">
        <f t="shared" si="53"/>
        <v>1.8593473171905592</v>
      </c>
      <c r="DH38" s="4">
        <v>153732.73157122236</v>
      </c>
      <c r="DI38" s="9">
        <f t="shared" si="54"/>
        <v>1.8593473171905592</v>
      </c>
      <c r="DJ38" s="4">
        <v>153732.73157122236</v>
      </c>
      <c r="DK38" s="9">
        <f t="shared" si="55"/>
        <v>1.8593473171905592</v>
      </c>
      <c r="DL38" s="4">
        <v>153732.73157122236</v>
      </c>
      <c r="DM38" s="9">
        <f t="shared" si="56"/>
        <v>1.8593473171905592</v>
      </c>
      <c r="DN38" s="4">
        <v>153732.73157122236</v>
      </c>
      <c r="DO38" s="9">
        <f t="shared" si="57"/>
        <v>1.8593473171905592</v>
      </c>
      <c r="DP38" s="4">
        <v>153732.73157122236</v>
      </c>
      <c r="DQ38" s="9">
        <f t="shared" si="58"/>
        <v>1.8593473171905592</v>
      </c>
      <c r="DR38" s="4">
        <v>153732.73157122236</v>
      </c>
      <c r="DS38" s="9">
        <f t="shared" si="59"/>
        <v>1.8593473171905592</v>
      </c>
      <c r="DT38" s="4">
        <v>153732.73157122236</v>
      </c>
      <c r="DU38" s="9">
        <f t="shared" si="60"/>
        <v>1.8593473171905592</v>
      </c>
      <c r="DV38" s="4">
        <v>153732.73157122236</v>
      </c>
      <c r="DW38" s="9">
        <f t="shared" si="61"/>
        <v>1.8593473171905592</v>
      </c>
      <c r="DX38" s="4">
        <v>153732.73157122236</v>
      </c>
      <c r="DY38" s="9">
        <f t="shared" si="62"/>
        <v>1.8593473171905592</v>
      </c>
      <c r="DZ38" s="4">
        <v>153732.73157122236</v>
      </c>
      <c r="EA38" s="9">
        <f t="shared" si="63"/>
        <v>1.8593473171905592</v>
      </c>
      <c r="EB38" s="4">
        <v>153732.73157122236</v>
      </c>
      <c r="EC38" s="9">
        <f t="shared" si="64"/>
        <v>1.8593473171905592</v>
      </c>
      <c r="ED38" s="4">
        <v>153732.73157122236</v>
      </c>
      <c r="EE38" s="9">
        <f t="shared" si="65"/>
        <v>1.8593473171905592</v>
      </c>
      <c r="EF38" s="4">
        <v>153732.73157122236</v>
      </c>
      <c r="EG38" s="9">
        <f t="shared" si="66"/>
        <v>1.8593473171905592</v>
      </c>
      <c r="EH38" s="4">
        <v>153732.73157122236</v>
      </c>
      <c r="EI38" s="9">
        <f t="shared" si="67"/>
        <v>1.8593473171905592</v>
      </c>
      <c r="EJ38" s="4">
        <v>153732.73157122236</v>
      </c>
      <c r="EK38" s="9">
        <f t="shared" si="68"/>
        <v>1.8593473171905592</v>
      </c>
      <c r="EL38" s="4">
        <v>153732.73157122236</v>
      </c>
      <c r="EM38" s="9">
        <f t="shared" si="69"/>
        <v>1.8593473171905592</v>
      </c>
      <c r="EN38" s="4">
        <v>153732.73157122236</v>
      </c>
      <c r="EO38" s="9">
        <f t="shared" si="70"/>
        <v>1.8593473171905592</v>
      </c>
      <c r="EP38" s="4">
        <v>153732.73157122236</v>
      </c>
      <c r="EQ38" s="9">
        <f t="shared" si="71"/>
        <v>1.8593473171905592</v>
      </c>
      <c r="ER38" s="4">
        <v>153732.73157122236</v>
      </c>
      <c r="ES38" s="9">
        <f t="shared" si="72"/>
        <v>1.8593473171905592</v>
      </c>
      <c r="ET38" s="4">
        <v>153732.73157122236</v>
      </c>
      <c r="EU38" s="9">
        <f t="shared" si="73"/>
        <v>1.8593473171905592</v>
      </c>
      <c r="EV38" s="4">
        <v>153732.73157122236</v>
      </c>
      <c r="EW38" s="9">
        <f t="shared" si="74"/>
        <v>1.8593473171905592</v>
      </c>
      <c r="EX38" s="4">
        <v>153732.73157122236</v>
      </c>
      <c r="EY38" s="9">
        <f t="shared" si="75"/>
        <v>1.8593473171905592</v>
      </c>
      <c r="EZ38" s="4">
        <v>153732.73157122236</v>
      </c>
      <c r="FA38" s="9">
        <f t="shared" si="76"/>
        <v>1.8593473171905592</v>
      </c>
      <c r="FB38" s="4">
        <v>153732.73157122236</v>
      </c>
      <c r="FC38" s="9">
        <f t="shared" si="77"/>
        <v>1.8593473171905592</v>
      </c>
      <c r="FD38" s="4">
        <v>153732.73157122236</v>
      </c>
      <c r="FE38" s="9">
        <f t="shared" si="78"/>
        <v>1.8593473171905592</v>
      </c>
      <c r="FF38" s="4">
        <v>153732.73157122236</v>
      </c>
      <c r="FG38" s="9">
        <f t="shared" si="79"/>
        <v>1.8593473171905592</v>
      </c>
      <c r="FH38" s="4">
        <v>153732.73157122236</v>
      </c>
      <c r="FI38" s="9">
        <f t="shared" si="80"/>
        <v>1.8593473171905592</v>
      </c>
      <c r="FJ38" s="4">
        <v>153732.73157122236</v>
      </c>
      <c r="FK38" s="9">
        <f t="shared" si="81"/>
        <v>1.8593473171905592</v>
      </c>
      <c r="FL38" s="4">
        <v>153732.73157122236</v>
      </c>
      <c r="FM38" s="9">
        <f t="shared" si="82"/>
        <v>1.8593473171905592</v>
      </c>
      <c r="FN38" s="4">
        <v>153732.73157122236</v>
      </c>
      <c r="FO38" s="9">
        <f t="shared" si="83"/>
        <v>1.8593473171905592</v>
      </c>
      <c r="FP38" s="4">
        <v>153732.73157122236</v>
      </c>
      <c r="FQ38" s="9">
        <f t="shared" si="84"/>
        <v>1.8593473171905592</v>
      </c>
      <c r="FR38" s="4">
        <v>153732.73157122236</v>
      </c>
      <c r="FS38" s="9">
        <f t="shared" si="85"/>
        <v>1.8593473171905592</v>
      </c>
      <c r="FT38" s="4">
        <v>153732.73157122236</v>
      </c>
      <c r="FU38" s="9">
        <f t="shared" si="86"/>
        <v>1.8593473171905592</v>
      </c>
      <c r="FV38" s="4">
        <v>153732.73157122236</v>
      </c>
      <c r="FW38" s="9">
        <f t="shared" si="87"/>
        <v>1.8593473171905592</v>
      </c>
      <c r="FX38" s="4">
        <v>153732.73157122236</v>
      </c>
      <c r="FY38" s="9">
        <f t="shared" si="88"/>
        <v>1.8593473171905592</v>
      </c>
      <c r="FZ38" s="4">
        <v>153732.73157122236</v>
      </c>
      <c r="GA38" s="9">
        <f t="shared" si="89"/>
        <v>1.8593473171905592</v>
      </c>
    </row>
    <row r="39" spans="1:183" ht="21" hidden="1" customHeight="1">
      <c r="A39" s="111"/>
      <c r="B39" s="114"/>
      <c r="C39" s="102" t="s">
        <v>32</v>
      </c>
      <c r="D39" s="102"/>
      <c r="E39" s="102"/>
      <c r="F39" s="102"/>
      <c r="G39" s="102"/>
      <c r="H39" s="102"/>
      <c r="I39" s="102"/>
      <c r="J39" s="102"/>
      <c r="K39" s="103"/>
      <c r="L39" s="4">
        <v>528205.74172807927</v>
      </c>
      <c r="M39" s="9">
        <f t="shared" si="4"/>
        <v>6.3884764081730454</v>
      </c>
      <c r="N39" s="4">
        <v>528205.74172807927</v>
      </c>
      <c r="O39" s="9">
        <f t="shared" si="5"/>
        <v>6.3884764081730454</v>
      </c>
      <c r="P39" s="4">
        <v>528205.74172807927</v>
      </c>
      <c r="Q39" s="9">
        <f t="shared" si="6"/>
        <v>6.3884764081730454</v>
      </c>
      <c r="R39" s="4">
        <v>528205.74172807927</v>
      </c>
      <c r="S39" s="9">
        <f t="shared" si="7"/>
        <v>6.3884764081730454</v>
      </c>
      <c r="T39" s="4">
        <v>528205.74172807927</v>
      </c>
      <c r="U39" s="9">
        <f t="shared" si="8"/>
        <v>6.3884764081730454</v>
      </c>
      <c r="V39" s="4">
        <v>528205.74172807927</v>
      </c>
      <c r="W39" s="9">
        <f t="shared" si="9"/>
        <v>6.3884764081730454</v>
      </c>
      <c r="X39" s="4">
        <v>528205.74172807927</v>
      </c>
      <c r="Y39" s="9">
        <f t="shared" si="10"/>
        <v>6.3884764081730454</v>
      </c>
      <c r="Z39" s="4">
        <v>528205.74172807927</v>
      </c>
      <c r="AA39" s="9">
        <f t="shared" si="11"/>
        <v>6.3884764081730454</v>
      </c>
      <c r="AB39" s="4">
        <v>528205.74172807927</v>
      </c>
      <c r="AC39" s="9">
        <f t="shared" si="12"/>
        <v>6.3884764081730454</v>
      </c>
      <c r="AD39" s="4">
        <v>528205.74172807927</v>
      </c>
      <c r="AE39" s="9">
        <f t="shared" si="13"/>
        <v>6.3884764081730454</v>
      </c>
      <c r="AF39" s="4">
        <v>528205.74172807927</v>
      </c>
      <c r="AG39" s="9">
        <f t="shared" si="14"/>
        <v>6.3884764081730454</v>
      </c>
      <c r="AH39" s="4">
        <v>528205.74172807927</v>
      </c>
      <c r="AI39" s="9">
        <f t="shared" si="15"/>
        <v>6.3884764081730454</v>
      </c>
      <c r="AJ39" s="4">
        <v>528205.74172807927</v>
      </c>
      <c r="AK39" s="9">
        <f t="shared" si="16"/>
        <v>6.3884764081730454</v>
      </c>
      <c r="AL39" s="4">
        <v>528205.74172807927</v>
      </c>
      <c r="AM39" s="9">
        <f t="shared" si="17"/>
        <v>6.3884764081730454</v>
      </c>
      <c r="AN39" s="4">
        <v>528205.74172807927</v>
      </c>
      <c r="AO39" s="9">
        <f t="shared" si="18"/>
        <v>6.3884764081730454</v>
      </c>
      <c r="AP39" s="4">
        <v>528205.74172807927</v>
      </c>
      <c r="AQ39" s="9">
        <f t="shared" si="19"/>
        <v>6.3884764081730454</v>
      </c>
      <c r="AR39" s="4">
        <v>528205.74172807927</v>
      </c>
      <c r="AS39" s="9">
        <f t="shared" si="20"/>
        <v>6.3884764081730454</v>
      </c>
      <c r="AT39" s="4">
        <v>528205.74172807927</v>
      </c>
      <c r="AU39" s="9">
        <f t="shared" si="21"/>
        <v>6.3884764081730454</v>
      </c>
      <c r="AV39" s="4">
        <v>528205.74172807927</v>
      </c>
      <c r="AW39" s="9">
        <f t="shared" si="22"/>
        <v>6.3884764081730454</v>
      </c>
      <c r="AX39" s="4">
        <v>528205.74172807927</v>
      </c>
      <c r="AY39" s="9">
        <f t="shared" si="23"/>
        <v>6.3884764081730454</v>
      </c>
      <c r="AZ39" s="4">
        <v>528205.74172807927</v>
      </c>
      <c r="BA39" s="9">
        <f t="shared" si="24"/>
        <v>6.3884764081730454</v>
      </c>
      <c r="BB39" s="4">
        <v>528205.74172807927</v>
      </c>
      <c r="BC39" s="9">
        <f t="shared" si="25"/>
        <v>6.3884764081730454</v>
      </c>
      <c r="BD39" s="4">
        <v>528205.74172807927</v>
      </c>
      <c r="BE39" s="9">
        <f t="shared" si="26"/>
        <v>6.3884764081730454</v>
      </c>
      <c r="BF39" s="4">
        <v>528205.74172807927</v>
      </c>
      <c r="BG39" s="9">
        <f t="shared" si="27"/>
        <v>6.3884764081730454</v>
      </c>
      <c r="BH39" s="4">
        <v>528205.74172807927</v>
      </c>
      <c r="BI39" s="9">
        <f t="shared" si="28"/>
        <v>6.3884764081730454</v>
      </c>
      <c r="BJ39" s="4">
        <v>528205.74172807927</v>
      </c>
      <c r="BK39" s="9">
        <f t="shared" si="29"/>
        <v>6.3884764081730454</v>
      </c>
      <c r="BL39" s="4">
        <v>528205.74172807927</v>
      </c>
      <c r="BM39" s="9">
        <f t="shared" si="30"/>
        <v>6.3884764081730454</v>
      </c>
      <c r="BN39" s="4">
        <v>528205.74172807927</v>
      </c>
      <c r="BO39" s="9">
        <f t="shared" si="31"/>
        <v>6.3884764081730454</v>
      </c>
      <c r="BP39" s="4">
        <v>528205.74172807927</v>
      </c>
      <c r="BQ39" s="9">
        <f t="shared" si="32"/>
        <v>6.3884764081730454</v>
      </c>
      <c r="BR39" s="4">
        <v>528205.74172807927</v>
      </c>
      <c r="BS39" s="9">
        <f t="shared" si="33"/>
        <v>6.3884764081730454</v>
      </c>
      <c r="BT39" s="4">
        <v>528205.74172807927</v>
      </c>
      <c r="BU39" s="9">
        <f t="shared" si="34"/>
        <v>6.3884764081730454</v>
      </c>
      <c r="BV39" s="4">
        <v>528205.74172807927</v>
      </c>
      <c r="BW39" s="9">
        <f t="shared" si="35"/>
        <v>6.3884764081730454</v>
      </c>
      <c r="BX39" s="4">
        <v>528205.74172807927</v>
      </c>
      <c r="BY39" s="9">
        <f t="shared" si="36"/>
        <v>6.3884764081730454</v>
      </c>
      <c r="BZ39" s="4">
        <v>528205.74172807927</v>
      </c>
      <c r="CA39" s="9">
        <f t="shared" si="37"/>
        <v>6.3884764081730454</v>
      </c>
      <c r="CB39" s="4">
        <v>528205.74172807927</v>
      </c>
      <c r="CC39" s="9">
        <f t="shared" si="38"/>
        <v>6.3884764081730454</v>
      </c>
      <c r="CD39" s="4">
        <v>528205.74172807927</v>
      </c>
      <c r="CE39" s="9">
        <f t="shared" si="39"/>
        <v>6.3884764081730454</v>
      </c>
      <c r="CF39" s="4">
        <v>528205.74172807927</v>
      </c>
      <c r="CG39" s="9">
        <f t="shared" si="40"/>
        <v>6.3884764081730454</v>
      </c>
      <c r="CH39" s="4">
        <v>528205.74172807927</v>
      </c>
      <c r="CI39" s="9">
        <f t="shared" si="41"/>
        <v>6.3884764081730454</v>
      </c>
      <c r="CJ39" s="4">
        <v>528205.74172807927</v>
      </c>
      <c r="CK39" s="9">
        <f t="shared" si="42"/>
        <v>6.3884764081730454</v>
      </c>
      <c r="CL39" s="4">
        <v>528205.74172807927</v>
      </c>
      <c r="CM39" s="9">
        <f t="shared" si="43"/>
        <v>6.3884764081730454</v>
      </c>
      <c r="CN39" s="4">
        <v>528205.74172807927</v>
      </c>
      <c r="CO39" s="9">
        <f t="shared" si="44"/>
        <v>6.3884764081730454</v>
      </c>
      <c r="CP39" s="4">
        <v>528205.74172807927</v>
      </c>
      <c r="CQ39" s="9">
        <f t="shared" si="45"/>
        <v>6.3884764081730454</v>
      </c>
      <c r="CR39" s="4">
        <v>528205.74172807927</v>
      </c>
      <c r="CS39" s="9">
        <f t="shared" si="46"/>
        <v>6.3884764081730454</v>
      </c>
      <c r="CT39" s="4">
        <v>528205.74172807927</v>
      </c>
      <c r="CU39" s="9">
        <f t="shared" si="47"/>
        <v>6.3884764081730454</v>
      </c>
      <c r="CV39" s="4">
        <v>528205.74172807927</v>
      </c>
      <c r="CW39" s="9">
        <f t="shared" si="48"/>
        <v>6.3884764081730454</v>
      </c>
      <c r="CX39" s="4">
        <v>528205.74172807927</v>
      </c>
      <c r="CY39" s="9">
        <f t="shared" si="49"/>
        <v>6.3884764081730454</v>
      </c>
      <c r="CZ39" s="4">
        <v>528205.74172807927</v>
      </c>
      <c r="DA39" s="9">
        <f t="shared" si="50"/>
        <v>6.3884764081730454</v>
      </c>
      <c r="DB39" s="4">
        <v>528205.74172807927</v>
      </c>
      <c r="DC39" s="9">
        <f t="shared" si="51"/>
        <v>6.3884764081730454</v>
      </c>
      <c r="DD39" s="4">
        <v>528205.74172807927</v>
      </c>
      <c r="DE39" s="9">
        <f t="shared" si="52"/>
        <v>6.3884764081730454</v>
      </c>
      <c r="DF39" s="4">
        <v>528205.74172807927</v>
      </c>
      <c r="DG39" s="9">
        <f t="shared" si="53"/>
        <v>6.3884764081730454</v>
      </c>
      <c r="DH39" s="4">
        <v>528205.74172807927</v>
      </c>
      <c r="DI39" s="9">
        <f t="shared" si="54"/>
        <v>6.3884764081730454</v>
      </c>
      <c r="DJ39" s="4">
        <v>528205.74172807927</v>
      </c>
      <c r="DK39" s="9">
        <f t="shared" si="55"/>
        <v>6.3884764081730454</v>
      </c>
      <c r="DL39" s="4">
        <v>528205.74172807927</v>
      </c>
      <c r="DM39" s="9">
        <f t="shared" si="56"/>
        <v>6.3884764081730454</v>
      </c>
      <c r="DN39" s="4">
        <v>528205.74172807927</v>
      </c>
      <c r="DO39" s="9">
        <f t="shared" si="57"/>
        <v>6.3884764081730454</v>
      </c>
      <c r="DP39" s="4">
        <v>528205.74172807927</v>
      </c>
      <c r="DQ39" s="9">
        <f t="shared" si="58"/>
        <v>6.3884764081730454</v>
      </c>
      <c r="DR39" s="4">
        <v>528205.74172807927</v>
      </c>
      <c r="DS39" s="9">
        <f t="shared" si="59"/>
        <v>6.3884764081730454</v>
      </c>
      <c r="DT39" s="4">
        <v>528205.74172807927</v>
      </c>
      <c r="DU39" s="9">
        <f t="shared" si="60"/>
        <v>6.3884764081730454</v>
      </c>
      <c r="DV39" s="4">
        <v>528205.74172807927</v>
      </c>
      <c r="DW39" s="9">
        <f t="shared" si="61"/>
        <v>6.3884764081730454</v>
      </c>
      <c r="DX39" s="4">
        <v>528205.74172807927</v>
      </c>
      <c r="DY39" s="9">
        <f t="shared" si="62"/>
        <v>6.3884764081730454</v>
      </c>
      <c r="DZ39" s="4">
        <v>528205.74172807927</v>
      </c>
      <c r="EA39" s="9">
        <f t="shared" si="63"/>
        <v>6.3884764081730454</v>
      </c>
      <c r="EB39" s="4">
        <v>528205.74172807927</v>
      </c>
      <c r="EC39" s="9">
        <f t="shared" si="64"/>
        <v>6.3884764081730454</v>
      </c>
      <c r="ED39" s="4">
        <v>528205.74172807927</v>
      </c>
      <c r="EE39" s="9">
        <f t="shared" si="65"/>
        <v>6.3884764081730454</v>
      </c>
      <c r="EF39" s="4">
        <v>528205.74172807927</v>
      </c>
      <c r="EG39" s="9">
        <f t="shared" si="66"/>
        <v>6.3884764081730454</v>
      </c>
      <c r="EH39" s="4">
        <v>528205.74172807927</v>
      </c>
      <c r="EI39" s="9">
        <f t="shared" si="67"/>
        <v>6.3884764081730454</v>
      </c>
      <c r="EJ39" s="4">
        <v>528205.74172807927</v>
      </c>
      <c r="EK39" s="9">
        <f t="shared" si="68"/>
        <v>6.3884764081730454</v>
      </c>
      <c r="EL39" s="4">
        <v>528205.74172807927</v>
      </c>
      <c r="EM39" s="9">
        <f t="shared" si="69"/>
        <v>6.3884764081730454</v>
      </c>
      <c r="EN39" s="4">
        <v>528205.74172807927</v>
      </c>
      <c r="EO39" s="9">
        <f t="shared" si="70"/>
        <v>6.3884764081730454</v>
      </c>
      <c r="EP39" s="4">
        <v>528205.74172807927</v>
      </c>
      <c r="EQ39" s="9">
        <f t="shared" si="71"/>
        <v>6.3884764081730454</v>
      </c>
      <c r="ER39" s="4">
        <v>528205.74172807927</v>
      </c>
      <c r="ES39" s="9">
        <f t="shared" si="72"/>
        <v>6.3884764081730454</v>
      </c>
      <c r="ET39" s="4">
        <v>528205.74172807927</v>
      </c>
      <c r="EU39" s="9">
        <f t="shared" si="73"/>
        <v>6.3884764081730454</v>
      </c>
      <c r="EV39" s="4">
        <v>528205.74172807927</v>
      </c>
      <c r="EW39" s="9">
        <f t="shared" si="74"/>
        <v>6.3884764081730454</v>
      </c>
      <c r="EX39" s="4">
        <v>528205.74172807927</v>
      </c>
      <c r="EY39" s="9">
        <f t="shared" si="75"/>
        <v>6.3884764081730454</v>
      </c>
      <c r="EZ39" s="4">
        <v>528205.74172807927</v>
      </c>
      <c r="FA39" s="9">
        <f t="shared" si="76"/>
        <v>6.3884764081730454</v>
      </c>
      <c r="FB39" s="4">
        <v>528205.74172807927</v>
      </c>
      <c r="FC39" s="9">
        <f t="shared" si="77"/>
        <v>6.3884764081730454</v>
      </c>
      <c r="FD39" s="4">
        <v>528205.74172807927</v>
      </c>
      <c r="FE39" s="9">
        <f t="shared" si="78"/>
        <v>6.3884764081730454</v>
      </c>
      <c r="FF39" s="4">
        <v>528205.74172807927</v>
      </c>
      <c r="FG39" s="9">
        <f t="shared" si="79"/>
        <v>6.3884764081730454</v>
      </c>
      <c r="FH39" s="4">
        <v>528205.74172807927</v>
      </c>
      <c r="FI39" s="9">
        <f t="shared" si="80"/>
        <v>6.3884764081730454</v>
      </c>
      <c r="FJ39" s="4">
        <v>528205.74172807927</v>
      </c>
      <c r="FK39" s="9">
        <f t="shared" si="81"/>
        <v>6.3884764081730454</v>
      </c>
      <c r="FL39" s="4">
        <v>528205.74172807927</v>
      </c>
      <c r="FM39" s="9">
        <f t="shared" si="82"/>
        <v>6.3884764081730454</v>
      </c>
      <c r="FN39" s="4">
        <v>528205.74172807927</v>
      </c>
      <c r="FO39" s="9">
        <f t="shared" si="83"/>
        <v>6.3884764081730454</v>
      </c>
      <c r="FP39" s="4">
        <v>528205.74172807927</v>
      </c>
      <c r="FQ39" s="9">
        <f t="shared" si="84"/>
        <v>6.3884764081730454</v>
      </c>
      <c r="FR39" s="4">
        <v>528205.74172807927</v>
      </c>
      <c r="FS39" s="9">
        <f t="shared" si="85"/>
        <v>6.3884764081730454</v>
      </c>
      <c r="FT39" s="4">
        <v>528205.74172807927</v>
      </c>
      <c r="FU39" s="9">
        <f t="shared" si="86"/>
        <v>6.3884764081730454</v>
      </c>
      <c r="FV39" s="4">
        <v>528205.74172807927</v>
      </c>
      <c r="FW39" s="9">
        <f t="shared" si="87"/>
        <v>6.3884764081730454</v>
      </c>
      <c r="FX39" s="4">
        <v>528205.74172807927</v>
      </c>
      <c r="FY39" s="9">
        <f t="shared" si="88"/>
        <v>6.3884764081730454</v>
      </c>
      <c r="FZ39" s="4">
        <v>528205.74172807927</v>
      </c>
      <c r="GA39" s="9">
        <f t="shared" si="89"/>
        <v>6.3884764081730454</v>
      </c>
    </row>
    <row r="40" spans="1:183" ht="21" hidden="1" customHeight="1">
      <c r="A40" s="111"/>
      <c r="B40" s="115"/>
      <c r="C40" s="102"/>
      <c r="D40" s="102"/>
      <c r="E40" s="102"/>
      <c r="F40" s="102"/>
      <c r="G40" s="102"/>
      <c r="H40" s="102"/>
      <c r="I40" s="102"/>
      <c r="J40" s="102"/>
      <c r="K40" s="103"/>
      <c r="L40" s="4"/>
      <c r="M40" s="9">
        <f t="shared" si="4"/>
        <v>0</v>
      </c>
      <c r="N40" s="4"/>
      <c r="O40" s="9">
        <f t="shared" si="5"/>
        <v>0</v>
      </c>
      <c r="P40" s="4"/>
      <c r="Q40" s="9">
        <f t="shared" si="6"/>
        <v>0</v>
      </c>
      <c r="R40" s="4"/>
      <c r="S40" s="9">
        <f t="shared" si="7"/>
        <v>0</v>
      </c>
      <c r="T40" s="4"/>
      <c r="U40" s="9">
        <f t="shared" si="8"/>
        <v>0</v>
      </c>
      <c r="V40" s="4"/>
      <c r="W40" s="9">
        <f t="shared" si="9"/>
        <v>0</v>
      </c>
      <c r="X40" s="4"/>
      <c r="Y40" s="9">
        <f t="shared" si="10"/>
        <v>0</v>
      </c>
      <c r="Z40" s="4"/>
      <c r="AA40" s="9">
        <f t="shared" si="11"/>
        <v>0</v>
      </c>
      <c r="AB40" s="4"/>
      <c r="AC40" s="9">
        <f t="shared" si="12"/>
        <v>0</v>
      </c>
      <c r="AD40" s="4"/>
      <c r="AE40" s="9">
        <f t="shared" si="13"/>
        <v>0</v>
      </c>
      <c r="AF40" s="4"/>
      <c r="AG40" s="9">
        <f t="shared" si="14"/>
        <v>0</v>
      </c>
      <c r="AH40" s="4"/>
      <c r="AI40" s="9">
        <f t="shared" si="15"/>
        <v>0</v>
      </c>
      <c r="AJ40" s="4"/>
      <c r="AK40" s="9">
        <f t="shared" si="16"/>
        <v>0</v>
      </c>
      <c r="AL40" s="4"/>
      <c r="AM40" s="9">
        <f t="shared" si="17"/>
        <v>0</v>
      </c>
      <c r="AN40" s="4"/>
      <c r="AO40" s="9">
        <f t="shared" si="18"/>
        <v>0</v>
      </c>
      <c r="AP40" s="4"/>
      <c r="AQ40" s="9">
        <f t="shared" si="19"/>
        <v>0</v>
      </c>
      <c r="AR40" s="4"/>
      <c r="AS40" s="9">
        <f t="shared" si="20"/>
        <v>0</v>
      </c>
      <c r="AT40" s="4"/>
      <c r="AU40" s="9">
        <f t="shared" si="21"/>
        <v>0</v>
      </c>
      <c r="AV40" s="4"/>
      <c r="AW40" s="9">
        <f t="shared" si="22"/>
        <v>0</v>
      </c>
      <c r="AX40" s="4"/>
      <c r="AY40" s="9">
        <f t="shared" si="23"/>
        <v>0</v>
      </c>
      <c r="AZ40" s="4"/>
      <c r="BA40" s="9">
        <f t="shared" si="24"/>
        <v>0</v>
      </c>
      <c r="BB40" s="4"/>
      <c r="BC40" s="9">
        <f t="shared" si="25"/>
        <v>0</v>
      </c>
      <c r="BD40" s="4"/>
      <c r="BE40" s="9">
        <f t="shared" si="26"/>
        <v>0</v>
      </c>
      <c r="BF40" s="4"/>
      <c r="BG40" s="9">
        <f t="shared" si="27"/>
        <v>0</v>
      </c>
      <c r="BH40" s="4"/>
      <c r="BI40" s="9">
        <f t="shared" si="28"/>
        <v>0</v>
      </c>
      <c r="BJ40" s="4"/>
      <c r="BK40" s="9">
        <f t="shared" si="29"/>
        <v>0</v>
      </c>
      <c r="BL40" s="4"/>
      <c r="BM40" s="9">
        <f t="shared" si="30"/>
        <v>0</v>
      </c>
      <c r="BN40" s="4"/>
      <c r="BO40" s="9">
        <f t="shared" si="31"/>
        <v>0</v>
      </c>
      <c r="BP40" s="4"/>
      <c r="BQ40" s="9">
        <f t="shared" si="32"/>
        <v>0</v>
      </c>
      <c r="BR40" s="4"/>
      <c r="BS40" s="9">
        <f t="shared" si="33"/>
        <v>0</v>
      </c>
      <c r="BT40" s="4"/>
      <c r="BU40" s="9">
        <f t="shared" si="34"/>
        <v>0</v>
      </c>
      <c r="BV40" s="4"/>
      <c r="BW40" s="9">
        <f t="shared" si="35"/>
        <v>0</v>
      </c>
      <c r="BX40" s="4"/>
      <c r="BY40" s="9">
        <f t="shared" si="36"/>
        <v>0</v>
      </c>
      <c r="BZ40" s="4"/>
      <c r="CA40" s="9">
        <f t="shared" si="37"/>
        <v>0</v>
      </c>
      <c r="CB40" s="4"/>
      <c r="CC40" s="9">
        <f t="shared" si="38"/>
        <v>0</v>
      </c>
      <c r="CD40" s="4"/>
      <c r="CE40" s="9">
        <f t="shared" si="39"/>
        <v>0</v>
      </c>
      <c r="CF40" s="4"/>
      <c r="CG40" s="9">
        <f t="shared" si="40"/>
        <v>0</v>
      </c>
      <c r="CH40" s="4"/>
      <c r="CI40" s="9">
        <f t="shared" si="41"/>
        <v>0</v>
      </c>
      <c r="CJ40" s="4"/>
      <c r="CK40" s="9">
        <f t="shared" si="42"/>
        <v>0</v>
      </c>
      <c r="CL40" s="4"/>
      <c r="CM40" s="9">
        <f t="shared" si="43"/>
        <v>0</v>
      </c>
      <c r="CN40" s="4"/>
      <c r="CO40" s="9">
        <f t="shared" si="44"/>
        <v>0</v>
      </c>
      <c r="CP40" s="4"/>
      <c r="CQ40" s="9">
        <f t="shared" si="45"/>
        <v>0</v>
      </c>
      <c r="CR40" s="4"/>
      <c r="CS40" s="9">
        <f t="shared" si="46"/>
        <v>0</v>
      </c>
      <c r="CT40" s="4"/>
      <c r="CU40" s="9">
        <f t="shared" si="47"/>
        <v>0</v>
      </c>
      <c r="CV40" s="4"/>
      <c r="CW40" s="9">
        <f t="shared" si="48"/>
        <v>0</v>
      </c>
      <c r="CX40" s="4"/>
      <c r="CY40" s="9">
        <f t="shared" si="49"/>
        <v>0</v>
      </c>
      <c r="CZ40" s="4"/>
      <c r="DA40" s="9">
        <f t="shared" si="50"/>
        <v>0</v>
      </c>
      <c r="DB40" s="4"/>
      <c r="DC40" s="9">
        <f t="shared" si="51"/>
        <v>0</v>
      </c>
      <c r="DD40" s="4"/>
      <c r="DE40" s="9">
        <f t="shared" si="52"/>
        <v>0</v>
      </c>
      <c r="DF40" s="4"/>
      <c r="DG40" s="9">
        <f t="shared" si="53"/>
        <v>0</v>
      </c>
      <c r="DH40" s="4"/>
      <c r="DI40" s="9">
        <f t="shared" si="54"/>
        <v>0</v>
      </c>
      <c r="DJ40" s="4"/>
      <c r="DK40" s="9">
        <f t="shared" si="55"/>
        <v>0</v>
      </c>
      <c r="DL40" s="4"/>
      <c r="DM40" s="9">
        <f t="shared" si="56"/>
        <v>0</v>
      </c>
      <c r="DN40" s="4"/>
      <c r="DO40" s="9">
        <f t="shared" si="57"/>
        <v>0</v>
      </c>
      <c r="DP40" s="4"/>
      <c r="DQ40" s="9">
        <f t="shared" si="58"/>
        <v>0</v>
      </c>
      <c r="DR40" s="4"/>
      <c r="DS40" s="9">
        <f t="shared" si="59"/>
        <v>0</v>
      </c>
      <c r="DT40" s="4"/>
      <c r="DU40" s="9">
        <f t="shared" si="60"/>
        <v>0</v>
      </c>
      <c r="DV40" s="4"/>
      <c r="DW40" s="9">
        <f t="shared" si="61"/>
        <v>0</v>
      </c>
      <c r="DX40" s="4"/>
      <c r="DY40" s="9">
        <f t="shared" si="62"/>
        <v>0</v>
      </c>
      <c r="DZ40" s="4"/>
      <c r="EA40" s="9">
        <f t="shared" si="63"/>
        <v>0</v>
      </c>
      <c r="EB40" s="4"/>
      <c r="EC40" s="9">
        <f t="shared" si="64"/>
        <v>0</v>
      </c>
      <c r="ED40" s="4"/>
      <c r="EE40" s="9">
        <f t="shared" si="65"/>
        <v>0</v>
      </c>
      <c r="EF40" s="4"/>
      <c r="EG40" s="9">
        <f t="shared" si="66"/>
        <v>0</v>
      </c>
      <c r="EH40" s="4"/>
      <c r="EI40" s="9">
        <f t="shared" si="67"/>
        <v>0</v>
      </c>
      <c r="EJ40" s="4"/>
      <c r="EK40" s="9">
        <f t="shared" si="68"/>
        <v>0</v>
      </c>
      <c r="EL40" s="4"/>
      <c r="EM40" s="9">
        <f t="shared" si="69"/>
        <v>0</v>
      </c>
      <c r="EN40" s="4"/>
      <c r="EO40" s="9">
        <f t="shared" si="70"/>
        <v>0</v>
      </c>
      <c r="EP40" s="4"/>
      <c r="EQ40" s="9">
        <f t="shared" si="71"/>
        <v>0</v>
      </c>
      <c r="ER40" s="4"/>
      <c r="ES40" s="9">
        <f t="shared" si="72"/>
        <v>0</v>
      </c>
      <c r="ET40" s="4"/>
      <c r="EU40" s="9">
        <f t="shared" si="73"/>
        <v>0</v>
      </c>
      <c r="EV40" s="4"/>
      <c r="EW40" s="9">
        <f t="shared" si="74"/>
        <v>0</v>
      </c>
      <c r="EX40" s="4"/>
      <c r="EY40" s="9">
        <f t="shared" si="75"/>
        <v>0</v>
      </c>
      <c r="EZ40" s="4"/>
      <c r="FA40" s="9">
        <f t="shared" si="76"/>
        <v>0</v>
      </c>
      <c r="FB40" s="4"/>
      <c r="FC40" s="9">
        <f t="shared" si="77"/>
        <v>0</v>
      </c>
      <c r="FD40" s="4"/>
      <c r="FE40" s="9">
        <f t="shared" si="78"/>
        <v>0</v>
      </c>
      <c r="FF40" s="4"/>
      <c r="FG40" s="9">
        <f t="shared" si="79"/>
        <v>0</v>
      </c>
      <c r="FH40" s="4"/>
      <c r="FI40" s="9">
        <f t="shared" si="80"/>
        <v>0</v>
      </c>
      <c r="FJ40" s="4"/>
      <c r="FK40" s="9">
        <f t="shared" si="81"/>
        <v>0</v>
      </c>
      <c r="FL40" s="4"/>
      <c r="FM40" s="9">
        <f t="shared" si="82"/>
        <v>0</v>
      </c>
      <c r="FN40" s="4"/>
      <c r="FO40" s="9">
        <f t="shared" si="83"/>
        <v>0</v>
      </c>
      <c r="FP40" s="4"/>
      <c r="FQ40" s="9">
        <f t="shared" si="84"/>
        <v>0</v>
      </c>
      <c r="FR40" s="4"/>
      <c r="FS40" s="9">
        <f t="shared" si="85"/>
        <v>0</v>
      </c>
      <c r="FT40" s="4"/>
      <c r="FU40" s="9">
        <f t="shared" si="86"/>
        <v>0</v>
      </c>
      <c r="FV40" s="4"/>
      <c r="FW40" s="9">
        <f t="shared" si="87"/>
        <v>0</v>
      </c>
      <c r="FX40" s="4"/>
      <c r="FY40" s="9">
        <f t="shared" si="88"/>
        <v>0</v>
      </c>
      <c r="FZ40" s="4"/>
      <c r="GA40" s="9">
        <f t="shared" si="89"/>
        <v>0</v>
      </c>
    </row>
    <row r="41" spans="1:183" ht="35.1" customHeight="1" thickBot="1">
      <c r="A41" s="111"/>
      <c r="B41" s="122" t="s">
        <v>41</v>
      </c>
      <c r="C41" s="123"/>
      <c r="D41" s="123"/>
      <c r="E41" s="123"/>
      <c r="F41" s="123"/>
      <c r="G41" s="123"/>
      <c r="H41" s="123"/>
      <c r="I41" s="123"/>
      <c r="J41" s="123"/>
      <c r="K41" s="124"/>
      <c r="L41" s="6">
        <v>10488389</v>
      </c>
      <c r="M41" s="8">
        <f t="shared" si="4"/>
        <v>126.85364885854615</v>
      </c>
      <c r="N41" s="6">
        <v>10488389</v>
      </c>
      <c r="O41" s="8">
        <f t="shared" si="5"/>
        <v>126.85364885854615</v>
      </c>
      <c r="P41" s="6">
        <v>10488389</v>
      </c>
      <c r="Q41" s="8">
        <f t="shared" si="6"/>
        <v>126.85364885854615</v>
      </c>
      <c r="R41" s="6">
        <v>10488389</v>
      </c>
      <c r="S41" s="8">
        <f t="shared" si="7"/>
        <v>126.85364885854615</v>
      </c>
      <c r="T41" s="6">
        <v>10488389</v>
      </c>
      <c r="U41" s="8">
        <f t="shared" si="8"/>
        <v>126.85364885854615</v>
      </c>
      <c r="V41" s="6">
        <v>10488389</v>
      </c>
      <c r="W41" s="8">
        <f t="shared" si="9"/>
        <v>126.85364885854615</v>
      </c>
      <c r="X41" s="6">
        <v>10488389</v>
      </c>
      <c r="Y41" s="8">
        <f t="shared" si="10"/>
        <v>126.85364885854615</v>
      </c>
      <c r="Z41" s="6">
        <v>10488389</v>
      </c>
      <c r="AA41" s="8">
        <f t="shared" si="11"/>
        <v>126.85364885854615</v>
      </c>
      <c r="AB41" s="6">
        <v>10488389</v>
      </c>
      <c r="AC41" s="8">
        <f t="shared" si="12"/>
        <v>126.85364885854615</v>
      </c>
      <c r="AD41" s="6">
        <v>10488389</v>
      </c>
      <c r="AE41" s="8">
        <f t="shared" si="13"/>
        <v>126.85364885854615</v>
      </c>
      <c r="AF41" s="6">
        <v>10488389</v>
      </c>
      <c r="AG41" s="8">
        <f t="shared" si="14"/>
        <v>126.85364885854615</v>
      </c>
      <c r="AH41" s="6">
        <v>10488389</v>
      </c>
      <c r="AI41" s="8">
        <f t="shared" si="15"/>
        <v>126.85364885854615</v>
      </c>
      <c r="AJ41" s="6">
        <v>10488389</v>
      </c>
      <c r="AK41" s="8">
        <f t="shared" si="16"/>
        <v>126.85364885854615</v>
      </c>
      <c r="AL41" s="6">
        <v>10488389</v>
      </c>
      <c r="AM41" s="8">
        <f t="shared" si="17"/>
        <v>126.85364885854615</v>
      </c>
      <c r="AN41" s="6">
        <v>10488389</v>
      </c>
      <c r="AO41" s="8">
        <f t="shared" si="18"/>
        <v>126.85364885854615</v>
      </c>
      <c r="AP41" s="6">
        <v>10488389</v>
      </c>
      <c r="AQ41" s="8">
        <f t="shared" si="19"/>
        <v>126.85364885854615</v>
      </c>
      <c r="AR41" s="6">
        <v>10488389</v>
      </c>
      <c r="AS41" s="8">
        <f t="shared" si="20"/>
        <v>126.85364885854615</v>
      </c>
      <c r="AT41" s="6">
        <v>10488389</v>
      </c>
      <c r="AU41" s="8">
        <f t="shared" si="21"/>
        <v>126.85364885854615</v>
      </c>
      <c r="AV41" s="6">
        <v>10488389</v>
      </c>
      <c r="AW41" s="8">
        <f t="shared" si="22"/>
        <v>126.85364885854615</v>
      </c>
      <c r="AX41" s="6">
        <v>10488389</v>
      </c>
      <c r="AY41" s="8">
        <f t="shared" si="23"/>
        <v>126.85364885854615</v>
      </c>
      <c r="AZ41" s="6">
        <v>10488389</v>
      </c>
      <c r="BA41" s="8">
        <f t="shared" si="24"/>
        <v>126.85364885854615</v>
      </c>
      <c r="BB41" s="6">
        <v>10488389</v>
      </c>
      <c r="BC41" s="8">
        <f t="shared" si="25"/>
        <v>126.85364885854615</v>
      </c>
      <c r="BD41" s="6">
        <v>10488389</v>
      </c>
      <c r="BE41" s="8">
        <f t="shared" si="26"/>
        <v>126.85364885854615</v>
      </c>
      <c r="BF41" s="6">
        <v>10488389</v>
      </c>
      <c r="BG41" s="8">
        <f t="shared" si="27"/>
        <v>126.85364885854615</v>
      </c>
      <c r="BH41" s="6">
        <v>10488389</v>
      </c>
      <c r="BI41" s="8">
        <f t="shared" si="28"/>
        <v>126.85364885854615</v>
      </c>
      <c r="BJ41" s="6">
        <v>10488389</v>
      </c>
      <c r="BK41" s="8">
        <f t="shared" si="29"/>
        <v>126.85364885854615</v>
      </c>
      <c r="BL41" s="6">
        <v>10488389</v>
      </c>
      <c r="BM41" s="8">
        <f t="shared" si="30"/>
        <v>126.85364885854615</v>
      </c>
      <c r="BN41" s="6">
        <v>10488389</v>
      </c>
      <c r="BO41" s="8">
        <f t="shared" si="31"/>
        <v>126.85364885854615</v>
      </c>
      <c r="BP41" s="6">
        <v>10488389</v>
      </c>
      <c r="BQ41" s="8">
        <f t="shared" si="32"/>
        <v>126.85364885854615</v>
      </c>
      <c r="BR41" s="6">
        <v>10488389</v>
      </c>
      <c r="BS41" s="8">
        <f t="shared" si="33"/>
        <v>126.85364885854615</v>
      </c>
      <c r="BT41" s="6">
        <v>10488389</v>
      </c>
      <c r="BU41" s="8">
        <f t="shared" si="34"/>
        <v>126.85364885854615</v>
      </c>
      <c r="BV41" s="6">
        <v>10488389</v>
      </c>
      <c r="BW41" s="8">
        <f t="shared" si="35"/>
        <v>126.85364885854615</v>
      </c>
      <c r="BX41" s="6">
        <v>10488389</v>
      </c>
      <c r="BY41" s="8">
        <f t="shared" si="36"/>
        <v>126.85364885854615</v>
      </c>
      <c r="BZ41" s="6">
        <v>10488389</v>
      </c>
      <c r="CA41" s="8">
        <f t="shared" si="37"/>
        <v>126.85364885854615</v>
      </c>
      <c r="CB41" s="6">
        <v>10488389</v>
      </c>
      <c r="CC41" s="8">
        <f t="shared" si="38"/>
        <v>126.85364885854615</v>
      </c>
      <c r="CD41" s="6">
        <v>10488389</v>
      </c>
      <c r="CE41" s="8">
        <f t="shared" si="39"/>
        <v>126.85364885854615</v>
      </c>
      <c r="CF41" s="6">
        <v>10488389</v>
      </c>
      <c r="CG41" s="8">
        <f t="shared" si="40"/>
        <v>126.85364885854615</v>
      </c>
      <c r="CH41" s="6">
        <v>10488389</v>
      </c>
      <c r="CI41" s="8">
        <f t="shared" si="41"/>
        <v>126.85364885854615</v>
      </c>
      <c r="CJ41" s="6">
        <v>10488389</v>
      </c>
      <c r="CK41" s="8">
        <f t="shared" si="42"/>
        <v>126.85364885854615</v>
      </c>
      <c r="CL41" s="6">
        <v>10488389</v>
      </c>
      <c r="CM41" s="8">
        <f t="shared" si="43"/>
        <v>126.85364885854615</v>
      </c>
      <c r="CN41" s="6">
        <v>10488389</v>
      </c>
      <c r="CO41" s="8">
        <f t="shared" si="44"/>
        <v>126.85364885854615</v>
      </c>
      <c r="CP41" s="6">
        <v>10488389</v>
      </c>
      <c r="CQ41" s="8">
        <f t="shared" si="45"/>
        <v>126.85364885854615</v>
      </c>
      <c r="CR41" s="6">
        <v>10488389</v>
      </c>
      <c r="CS41" s="8">
        <f t="shared" si="46"/>
        <v>126.85364885854615</v>
      </c>
      <c r="CT41" s="6">
        <v>10488389</v>
      </c>
      <c r="CU41" s="8">
        <f t="shared" si="47"/>
        <v>126.85364885854615</v>
      </c>
      <c r="CV41" s="6">
        <v>10488389</v>
      </c>
      <c r="CW41" s="8">
        <f t="shared" si="48"/>
        <v>126.85364885854615</v>
      </c>
      <c r="CX41" s="6">
        <v>10488389</v>
      </c>
      <c r="CY41" s="8">
        <f t="shared" si="49"/>
        <v>126.85364885854615</v>
      </c>
      <c r="CZ41" s="6">
        <v>10488389</v>
      </c>
      <c r="DA41" s="8">
        <f t="shared" si="50"/>
        <v>126.85364885854615</v>
      </c>
      <c r="DB41" s="6">
        <v>10488389</v>
      </c>
      <c r="DC41" s="8">
        <f t="shared" si="51"/>
        <v>126.85364885854615</v>
      </c>
      <c r="DD41" s="6">
        <v>10488389</v>
      </c>
      <c r="DE41" s="8">
        <f t="shared" si="52"/>
        <v>126.85364885854615</v>
      </c>
      <c r="DF41" s="6">
        <v>10488389</v>
      </c>
      <c r="DG41" s="8">
        <f t="shared" si="53"/>
        <v>126.85364885854615</v>
      </c>
      <c r="DH41" s="6">
        <v>10488389</v>
      </c>
      <c r="DI41" s="8">
        <f t="shared" si="54"/>
        <v>126.85364885854615</v>
      </c>
      <c r="DJ41" s="6">
        <v>10488389</v>
      </c>
      <c r="DK41" s="8">
        <f t="shared" si="55"/>
        <v>126.85364885854615</v>
      </c>
      <c r="DL41" s="6">
        <v>10488389</v>
      </c>
      <c r="DM41" s="8">
        <f t="shared" si="56"/>
        <v>126.85364885854615</v>
      </c>
      <c r="DN41" s="6">
        <v>10488389</v>
      </c>
      <c r="DO41" s="8">
        <f t="shared" si="57"/>
        <v>126.85364885854615</v>
      </c>
      <c r="DP41" s="6">
        <v>10488389</v>
      </c>
      <c r="DQ41" s="8">
        <f t="shared" si="58"/>
        <v>126.85364885854615</v>
      </c>
      <c r="DR41" s="6">
        <v>13000000</v>
      </c>
      <c r="DS41" s="8">
        <f t="shared" si="59"/>
        <v>157.23076586510092</v>
      </c>
      <c r="DT41" s="6">
        <v>13000000</v>
      </c>
      <c r="DU41" s="8">
        <f t="shared" si="60"/>
        <v>157.23076586510092</v>
      </c>
      <c r="DV41" s="6">
        <v>13000000</v>
      </c>
      <c r="DW41" s="8">
        <f t="shared" si="61"/>
        <v>157.23076586510092</v>
      </c>
      <c r="DX41" s="6">
        <v>13000000</v>
      </c>
      <c r="DY41" s="8">
        <f t="shared" si="62"/>
        <v>157.23076586510092</v>
      </c>
      <c r="DZ41" s="6">
        <v>13000000</v>
      </c>
      <c r="EA41" s="8">
        <f t="shared" si="63"/>
        <v>157.23076586510092</v>
      </c>
      <c r="EB41" s="6">
        <v>13000000</v>
      </c>
      <c r="EC41" s="8">
        <f t="shared" si="64"/>
        <v>157.23076586510092</v>
      </c>
      <c r="ED41" s="6">
        <v>13000000</v>
      </c>
      <c r="EE41" s="8">
        <f t="shared" si="65"/>
        <v>157.23076586510092</v>
      </c>
      <c r="EF41" s="6">
        <v>13000000</v>
      </c>
      <c r="EG41" s="8">
        <f t="shared" si="66"/>
        <v>157.23076586510092</v>
      </c>
      <c r="EH41" s="6">
        <v>13000000</v>
      </c>
      <c r="EI41" s="8">
        <f t="shared" si="67"/>
        <v>157.23076586510092</v>
      </c>
      <c r="EJ41" s="6">
        <v>13000000</v>
      </c>
      <c r="EK41" s="8">
        <f t="shared" si="68"/>
        <v>157.23076586510092</v>
      </c>
      <c r="EL41" s="6">
        <v>13000000</v>
      </c>
      <c r="EM41" s="8">
        <f t="shared" si="69"/>
        <v>157.23076586510092</v>
      </c>
      <c r="EN41" s="6">
        <v>13000000</v>
      </c>
      <c r="EO41" s="8">
        <f t="shared" si="70"/>
        <v>157.23076586510092</v>
      </c>
      <c r="EP41" s="6">
        <v>13000000</v>
      </c>
      <c r="EQ41" s="8">
        <f t="shared" si="71"/>
        <v>157.23076586510092</v>
      </c>
      <c r="ER41" s="6">
        <v>13000000</v>
      </c>
      <c r="ES41" s="8">
        <f t="shared" si="72"/>
        <v>157.23076586510092</v>
      </c>
      <c r="ET41" s="6">
        <v>13000000</v>
      </c>
      <c r="EU41" s="8">
        <f t="shared" si="73"/>
        <v>157.23076586510092</v>
      </c>
      <c r="EV41" s="6">
        <v>13000000</v>
      </c>
      <c r="EW41" s="8">
        <f t="shared" si="74"/>
        <v>157.23076586510092</v>
      </c>
      <c r="EX41" s="6">
        <v>13000000</v>
      </c>
      <c r="EY41" s="8">
        <f t="shared" si="75"/>
        <v>157.23076586510092</v>
      </c>
      <c r="EZ41" s="6">
        <v>13000000</v>
      </c>
      <c r="FA41" s="8">
        <f t="shared" si="76"/>
        <v>157.23076586510092</v>
      </c>
      <c r="FB41" s="6">
        <v>13000000</v>
      </c>
      <c r="FC41" s="8">
        <f t="shared" si="77"/>
        <v>157.23076586510092</v>
      </c>
      <c r="FD41" s="6">
        <v>13000000</v>
      </c>
      <c r="FE41" s="8">
        <f t="shared" si="78"/>
        <v>157.23076586510092</v>
      </c>
      <c r="FF41" s="6">
        <v>13000000</v>
      </c>
      <c r="FG41" s="8">
        <f t="shared" si="79"/>
        <v>157.23076586510092</v>
      </c>
      <c r="FH41" s="6">
        <v>13000000</v>
      </c>
      <c r="FI41" s="8">
        <f t="shared" si="80"/>
        <v>157.23076586510092</v>
      </c>
      <c r="FJ41" s="6">
        <v>13000000</v>
      </c>
      <c r="FK41" s="8">
        <f t="shared" si="81"/>
        <v>157.23076586510092</v>
      </c>
      <c r="FL41" s="6">
        <v>13000000</v>
      </c>
      <c r="FM41" s="8">
        <f t="shared" si="82"/>
        <v>157.23076586510092</v>
      </c>
      <c r="FN41" s="6">
        <v>13000000</v>
      </c>
      <c r="FO41" s="8">
        <f t="shared" si="83"/>
        <v>157.23076586510092</v>
      </c>
      <c r="FP41" s="6">
        <v>13000000</v>
      </c>
      <c r="FQ41" s="8">
        <f t="shared" si="84"/>
        <v>157.23076586510092</v>
      </c>
      <c r="FR41" s="6">
        <v>13000000</v>
      </c>
      <c r="FS41" s="8">
        <f t="shared" si="85"/>
        <v>157.23076586510092</v>
      </c>
      <c r="FT41" s="6">
        <v>13000000</v>
      </c>
      <c r="FU41" s="8">
        <f t="shared" si="86"/>
        <v>157.23076586510092</v>
      </c>
      <c r="FV41" s="6">
        <v>13000000</v>
      </c>
      <c r="FW41" s="8">
        <f t="shared" si="87"/>
        <v>157.23076586510092</v>
      </c>
      <c r="FX41" s="6">
        <v>13000000</v>
      </c>
      <c r="FY41" s="8">
        <f t="shared" si="88"/>
        <v>157.23076586510092</v>
      </c>
      <c r="FZ41" s="6">
        <v>13000000</v>
      </c>
      <c r="GA41" s="8">
        <f t="shared" si="89"/>
        <v>157.23076586510092</v>
      </c>
    </row>
    <row r="42" spans="1:183" ht="21" hidden="1" customHeight="1">
      <c r="A42" s="111"/>
      <c r="B42" s="113"/>
      <c r="C42" s="102" t="s">
        <v>33</v>
      </c>
      <c r="D42" s="102"/>
      <c r="E42" s="102"/>
      <c r="F42" s="102"/>
      <c r="G42" s="102"/>
      <c r="H42" s="102"/>
      <c r="I42" s="102"/>
      <c r="J42" s="102"/>
      <c r="K42" s="103"/>
      <c r="L42" s="4">
        <v>761427.9627639465</v>
      </c>
      <c r="M42" s="9">
        <f t="shared" si="4"/>
        <v>9.2092232104983722</v>
      </c>
      <c r="N42" s="4">
        <v>761427.9627639465</v>
      </c>
      <c r="O42" s="9">
        <f t="shared" si="5"/>
        <v>9.2092232104983722</v>
      </c>
      <c r="P42" s="4">
        <v>761427.9627639465</v>
      </c>
      <c r="Q42" s="9">
        <f t="shared" si="6"/>
        <v>9.2092232104983722</v>
      </c>
      <c r="R42" s="4">
        <v>761427.9627639465</v>
      </c>
      <c r="S42" s="9">
        <f t="shared" si="7"/>
        <v>9.2092232104983722</v>
      </c>
      <c r="T42" s="4">
        <v>761427.9627639465</v>
      </c>
      <c r="U42" s="9">
        <f t="shared" si="8"/>
        <v>9.2092232104983722</v>
      </c>
      <c r="V42" s="4">
        <v>761427.9627639465</v>
      </c>
      <c r="W42" s="9">
        <f t="shared" si="9"/>
        <v>9.2092232104983722</v>
      </c>
      <c r="X42" s="4">
        <v>761427.9627639465</v>
      </c>
      <c r="Y42" s="9">
        <f t="shared" si="10"/>
        <v>9.2092232104983722</v>
      </c>
      <c r="Z42" s="4">
        <v>761427.9627639465</v>
      </c>
      <c r="AA42" s="9">
        <f t="shared" si="11"/>
        <v>9.2092232104983722</v>
      </c>
      <c r="AB42" s="4">
        <v>761427.9627639465</v>
      </c>
      <c r="AC42" s="9">
        <f t="shared" si="12"/>
        <v>9.2092232104983722</v>
      </c>
      <c r="AD42" s="4">
        <v>761427.9627639465</v>
      </c>
      <c r="AE42" s="9">
        <f t="shared" si="13"/>
        <v>9.2092232104983722</v>
      </c>
      <c r="AF42" s="4">
        <v>761427.9627639465</v>
      </c>
      <c r="AG42" s="9">
        <f t="shared" si="14"/>
        <v>9.2092232104983722</v>
      </c>
      <c r="AH42" s="4">
        <v>761427.9627639465</v>
      </c>
      <c r="AI42" s="9">
        <f t="shared" si="15"/>
        <v>9.2092232104983722</v>
      </c>
      <c r="AJ42" s="4">
        <v>761427.9627639465</v>
      </c>
      <c r="AK42" s="9">
        <f t="shared" si="16"/>
        <v>9.2092232104983722</v>
      </c>
      <c r="AL42" s="4">
        <v>761427.9627639465</v>
      </c>
      <c r="AM42" s="9">
        <f t="shared" si="17"/>
        <v>9.2092232104983722</v>
      </c>
      <c r="AN42" s="4">
        <v>761427.9627639465</v>
      </c>
      <c r="AO42" s="9">
        <f t="shared" si="18"/>
        <v>9.2092232104983722</v>
      </c>
      <c r="AP42" s="4">
        <v>761427.9627639465</v>
      </c>
      <c r="AQ42" s="9">
        <f t="shared" si="19"/>
        <v>9.2092232104983722</v>
      </c>
      <c r="AR42" s="4">
        <v>761427.9627639465</v>
      </c>
      <c r="AS42" s="9">
        <f t="shared" si="20"/>
        <v>9.2092232104983722</v>
      </c>
      <c r="AT42" s="4">
        <v>761427.9627639465</v>
      </c>
      <c r="AU42" s="9">
        <f t="shared" si="21"/>
        <v>9.2092232104983722</v>
      </c>
      <c r="AV42" s="4">
        <v>761427.9627639465</v>
      </c>
      <c r="AW42" s="9">
        <f t="shared" si="22"/>
        <v>9.2092232104983722</v>
      </c>
      <c r="AX42" s="4">
        <v>761427.9627639465</v>
      </c>
      <c r="AY42" s="9">
        <f t="shared" si="23"/>
        <v>9.2092232104983722</v>
      </c>
      <c r="AZ42" s="4">
        <v>761427.9627639465</v>
      </c>
      <c r="BA42" s="9">
        <f t="shared" si="24"/>
        <v>9.2092232104983722</v>
      </c>
      <c r="BB42" s="4">
        <v>761427.9627639465</v>
      </c>
      <c r="BC42" s="9">
        <f t="shared" si="25"/>
        <v>9.2092232104983722</v>
      </c>
      <c r="BD42" s="4">
        <v>761427.9627639465</v>
      </c>
      <c r="BE42" s="9">
        <f t="shared" si="26"/>
        <v>9.2092232104983722</v>
      </c>
      <c r="BF42" s="4">
        <v>761427.9627639465</v>
      </c>
      <c r="BG42" s="9">
        <f t="shared" si="27"/>
        <v>9.2092232104983722</v>
      </c>
      <c r="BH42" s="4">
        <v>761427.9627639465</v>
      </c>
      <c r="BI42" s="9">
        <f t="shared" si="28"/>
        <v>9.2092232104983722</v>
      </c>
      <c r="BJ42" s="4">
        <v>761427.9627639465</v>
      </c>
      <c r="BK42" s="9">
        <f t="shared" si="29"/>
        <v>9.2092232104983722</v>
      </c>
      <c r="BL42" s="4">
        <v>761427.9627639465</v>
      </c>
      <c r="BM42" s="9">
        <f t="shared" si="30"/>
        <v>9.2092232104983722</v>
      </c>
      <c r="BN42" s="4">
        <v>761427.9627639465</v>
      </c>
      <c r="BO42" s="9">
        <f t="shared" si="31"/>
        <v>9.2092232104983722</v>
      </c>
      <c r="BP42" s="4">
        <v>761427.9627639465</v>
      </c>
      <c r="BQ42" s="9">
        <f t="shared" si="32"/>
        <v>9.2092232104983722</v>
      </c>
      <c r="BR42" s="4">
        <v>761427.9627639465</v>
      </c>
      <c r="BS42" s="9">
        <f t="shared" si="33"/>
        <v>9.2092232104983722</v>
      </c>
      <c r="BT42" s="4">
        <v>761427.9627639465</v>
      </c>
      <c r="BU42" s="9">
        <f t="shared" si="34"/>
        <v>9.2092232104983722</v>
      </c>
      <c r="BV42" s="4">
        <v>761427.9627639465</v>
      </c>
      <c r="BW42" s="9">
        <f t="shared" si="35"/>
        <v>9.2092232104983722</v>
      </c>
      <c r="BX42" s="4">
        <v>761427.9627639465</v>
      </c>
      <c r="BY42" s="9">
        <f t="shared" si="36"/>
        <v>9.2092232104983722</v>
      </c>
      <c r="BZ42" s="4">
        <v>761427.9627639465</v>
      </c>
      <c r="CA42" s="9">
        <f t="shared" si="37"/>
        <v>9.2092232104983722</v>
      </c>
      <c r="CB42" s="4">
        <v>761427.9627639465</v>
      </c>
      <c r="CC42" s="9">
        <f t="shared" si="38"/>
        <v>9.2092232104983722</v>
      </c>
      <c r="CD42" s="4">
        <v>761427.9627639465</v>
      </c>
      <c r="CE42" s="9">
        <f t="shared" si="39"/>
        <v>9.2092232104983722</v>
      </c>
      <c r="CF42" s="4">
        <v>761427.9627639465</v>
      </c>
      <c r="CG42" s="9">
        <f t="shared" si="40"/>
        <v>9.2092232104983722</v>
      </c>
      <c r="CH42" s="4">
        <v>761427.9627639465</v>
      </c>
      <c r="CI42" s="9">
        <f t="shared" si="41"/>
        <v>9.2092232104983722</v>
      </c>
      <c r="CJ42" s="4">
        <v>761427.9627639465</v>
      </c>
      <c r="CK42" s="9">
        <f t="shared" si="42"/>
        <v>9.2092232104983722</v>
      </c>
      <c r="CL42" s="4">
        <v>761427.9627639465</v>
      </c>
      <c r="CM42" s="9">
        <f t="shared" si="43"/>
        <v>9.2092232104983722</v>
      </c>
      <c r="CN42" s="4">
        <v>761427.9627639465</v>
      </c>
      <c r="CO42" s="9">
        <f t="shared" si="44"/>
        <v>9.2092232104983722</v>
      </c>
      <c r="CP42" s="4">
        <v>761427.9627639465</v>
      </c>
      <c r="CQ42" s="9">
        <f t="shared" si="45"/>
        <v>9.2092232104983722</v>
      </c>
      <c r="CR42" s="4">
        <v>761427.9627639465</v>
      </c>
      <c r="CS42" s="9">
        <f t="shared" si="46"/>
        <v>9.2092232104983722</v>
      </c>
      <c r="CT42" s="4">
        <v>761427.9627639465</v>
      </c>
      <c r="CU42" s="9">
        <f t="shared" si="47"/>
        <v>9.2092232104983722</v>
      </c>
      <c r="CV42" s="4">
        <v>761427.9627639465</v>
      </c>
      <c r="CW42" s="9">
        <f t="shared" si="48"/>
        <v>9.2092232104983722</v>
      </c>
      <c r="CX42" s="4">
        <v>761427.9627639465</v>
      </c>
      <c r="CY42" s="9">
        <f t="shared" si="49"/>
        <v>9.2092232104983722</v>
      </c>
      <c r="CZ42" s="4">
        <v>761427.9627639465</v>
      </c>
      <c r="DA42" s="9">
        <f t="shared" si="50"/>
        <v>9.2092232104983722</v>
      </c>
      <c r="DB42" s="4">
        <v>761427.9627639465</v>
      </c>
      <c r="DC42" s="9">
        <f t="shared" si="51"/>
        <v>9.2092232104983722</v>
      </c>
      <c r="DD42" s="4">
        <v>761427.9627639465</v>
      </c>
      <c r="DE42" s="9">
        <f t="shared" si="52"/>
        <v>9.2092232104983722</v>
      </c>
      <c r="DF42" s="4">
        <v>761427.9627639465</v>
      </c>
      <c r="DG42" s="9">
        <f t="shared" si="53"/>
        <v>9.2092232104983722</v>
      </c>
      <c r="DH42" s="4">
        <v>761427.9627639465</v>
      </c>
      <c r="DI42" s="9">
        <f t="shared" si="54"/>
        <v>9.2092232104983722</v>
      </c>
      <c r="DJ42" s="4">
        <v>761427.9627639465</v>
      </c>
      <c r="DK42" s="9">
        <f t="shared" si="55"/>
        <v>9.2092232104983722</v>
      </c>
      <c r="DL42" s="4">
        <v>761427.9627639465</v>
      </c>
      <c r="DM42" s="9">
        <f t="shared" si="56"/>
        <v>9.2092232104983722</v>
      </c>
      <c r="DN42" s="4">
        <v>761427.9627639465</v>
      </c>
      <c r="DO42" s="9">
        <f t="shared" si="57"/>
        <v>9.2092232104983722</v>
      </c>
      <c r="DP42" s="4">
        <v>761427.9627639465</v>
      </c>
      <c r="DQ42" s="9">
        <f t="shared" si="58"/>
        <v>9.2092232104983722</v>
      </c>
      <c r="DR42" s="4">
        <v>761427.9627639465</v>
      </c>
      <c r="DS42" s="9">
        <f t="shared" si="59"/>
        <v>9.2092232104983722</v>
      </c>
      <c r="DT42" s="4">
        <v>761427.9627639465</v>
      </c>
      <c r="DU42" s="9">
        <f t="shared" si="60"/>
        <v>9.2092232104983722</v>
      </c>
      <c r="DV42" s="4">
        <v>761427.9627639465</v>
      </c>
      <c r="DW42" s="9">
        <f t="shared" si="61"/>
        <v>9.2092232104983722</v>
      </c>
      <c r="DX42" s="4">
        <v>761427.9627639465</v>
      </c>
      <c r="DY42" s="9">
        <f t="shared" si="62"/>
        <v>9.2092232104983722</v>
      </c>
      <c r="DZ42" s="4">
        <v>761427.9627639465</v>
      </c>
      <c r="EA42" s="9">
        <f t="shared" si="63"/>
        <v>9.2092232104983722</v>
      </c>
      <c r="EB42" s="4">
        <v>761427.9627639465</v>
      </c>
      <c r="EC42" s="9">
        <f t="shared" si="64"/>
        <v>9.2092232104983722</v>
      </c>
      <c r="ED42" s="4">
        <v>761427.9627639465</v>
      </c>
      <c r="EE42" s="9">
        <f t="shared" si="65"/>
        <v>9.2092232104983722</v>
      </c>
      <c r="EF42" s="4">
        <v>761427.9627639465</v>
      </c>
      <c r="EG42" s="9">
        <f t="shared" si="66"/>
        <v>9.2092232104983722</v>
      </c>
      <c r="EH42" s="4">
        <v>761427.9627639465</v>
      </c>
      <c r="EI42" s="9">
        <f t="shared" si="67"/>
        <v>9.2092232104983722</v>
      </c>
      <c r="EJ42" s="4">
        <v>761427.9627639465</v>
      </c>
      <c r="EK42" s="9">
        <f t="shared" si="68"/>
        <v>9.2092232104983722</v>
      </c>
      <c r="EL42" s="4">
        <v>761427.9627639465</v>
      </c>
      <c r="EM42" s="9">
        <f t="shared" si="69"/>
        <v>9.2092232104983722</v>
      </c>
      <c r="EN42" s="4">
        <v>761427.9627639465</v>
      </c>
      <c r="EO42" s="9">
        <f t="shared" si="70"/>
        <v>9.2092232104983722</v>
      </c>
      <c r="EP42" s="4">
        <v>761427.9627639465</v>
      </c>
      <c r="EQ42" s="9">
        <f t="shared" si="71"/>
        <v>9.2092232104983722</v>
      </c>
      <c r="ER42" s="4">
        <v>761427.9627639465</v>
      </c>
      <c r="ES42" s="9">
        <f t="shared" si="72"/>
        <v>9.2092232104983722</v>
      </c>
      <c r="ET42" s="4">
        <v>761427.9627639465</v>
      </c>
      <c r="EU42" s="9">
        <f t="shared" si="73"/>
        <v>9.2092232104983722</v>
      </c>
      <c r="EV42" s="4">
        <v>761427.9627639465</v>
      </c>
      <c r="EW42" s="9">
        <f t="shared" si="74"/>
        <v>9.2092232104983722</v>
      </c>
      <c r="EX42" s="4">
        <v>761427.9627639465</v>
      </c>
      <c r="EY42" s="9">
        <f t="shared" si="75"/>
        <v>9.2092232104983722</v>
      </c>
      <c r="EZ42" s="4">
        <v>761427.9627639465</v>
      </c>
      <c r="FA42" s="9">
        <f t="shared" si="76"/>
        <v>9.2092232104983722</v>
      </c>
      <c r="FB42" s="4">
        <v>761427.9627639465</v>
      </c>
      <c r="FC42" s="9">
        <f t="shared" si="77"/>
        <v>9.2092232104983722</v>
      </c>
      <c r="FD42" s="4">
        <v>761427.9627639465</v>
      </c>
      <c r="FE42" s="9">
        <f t="shared" si="78"/>
        <v>9.2092232104983722</v>
      </c>
      <c r="FF42" s="4">
        <v>761427.9627639465</v>
      </c>
      <c r="FG42" s="9">
        <f t="shared" si="79"/>
        <v>9.2092232104983722</v>
      </c>
      <c r="FH42" s="4">
        <v>761427.9627639465</v>
      </c>
      <c r="FI42" s="9">
        <f t="shared" si="80"/>
        <v>9.2092232104983722</v>
      </c>
      <c r="FJ42" s="4">
        <v>761427.9627639465</v>
      </c>
      <c r="FK42" s="9">
        <f t="shared" si="81"/>
        <v>9.2092232104983722</v>
      </c>
      <c r="FL42" s="4">
        <v>761427.9627639465</v>
      </c>
      <c r="FM42" s="9">
        <f t="shared" si="82"/>
        <v>9.2092232104983722</v>
      </c>
      <c r="FN42" s="4">
        <v>761427.9627639465</v>
      </c>
      <c r="FO42" s="9">
        <f t="shared" si="83"/>
        <v>9.2092232104983722</v>
      </c>
      <c r="FP42" s="4">
        <v>761427.9627639465</v>
      </c>
      <c r="FQ42" s="9">
        <f t="shared" si="84"/>
        <v>9.2092232104983722</v>
      </c>
      <c r="FR42" s="4">
        <v>761427.9627639465</v>
      </c>
      <c r="FS42" s="9">
        <f t="shared" si="85"/>
        <v>9.2092232104983722</v>
      </c>
      <c r="FT42" s="4">
        <v>761427.9627639465</v>
      </c>
      <c r="FU42" s="9">
        <f t="shared" si="86"/>
        <v>9.2092232104983722</v>
      </c>
      <c r="FV42" s="4">
        <v>761427.9627639465</v>
      </c>
      <c r="FW42" s="9">
        <f t="shared" si="87"/>
        <v>9.2092232104983722</v>
      </c>
      <c r="FX42" s="4">
        <v>761427.9627639465</v>
      </c>
      <c r="FY42" s="9">
        <f t="shared" si="88"/>
        <v>9.2092232104983722</v>
      </c>
      <c r="FZ42" s="4">
        <v>761427.9627639465</v>
      </c>
      <c r="GA42" s="9">
        <f t="shared" si="89"/>
        <v>9.2092232104983722</v>
      </c>
    </row>
    <row r="43" spans="1:183" ht="21" hidden="1" customHeight="1">
      <c r="A43" s="111"/>
      <c r="B43" s="114"/>
      <c r="C43" s="102" t="s">
        <v>34</v>
      </c>
      <c r="D43" s="102"/>
      <c r="E43" s="102"/>
      <c r="F43" s="102"/>
      <c r="G43" s="102"/>
      <c r="H43" s="102"/>
      <c r="I43" s="102"/>
      <c r="J43" s="102"/>
      <c r="K43" s="103"/>
      <c r="L43" s="4">
        <v>58961.336178725142</v>
      </c>
      <c r="M43" s="9">
        <f t="shared" si="4"/>
        <v>0.71311815721620286</v>
      </c>
      <c r="N43" s="4">
        <v>58961.336178725142</v>
      </c>
      <c r="O43" s="9">
        <f t="shared" si="5"/>
        <v>0.71311815721620286</v>
      </c>
      <c r="P43" s="4">
        <v>58961.336178725142</v>
      </c>
      <c r="Q43" s="9">
        <f t="shared" si="6"/>
        <v>0.71311815721620286</v>
      </c>
      <c r="R43" s="4">
        <v>58961.336178725142</v>
      </c>
      <c r="S43" s="9">
        <f t="shared" si="7"/>
        <v>0.71311815721620286</v>
      </c>
      <c r="T43" s="4">
        <v>58961.336178725142</v>
      </c>
      <c r="U43" s="9">
        <f t="shared" si="8"/>
        <v>0.71311815721620286</v>
      </c>
      <c r="V43" s="4">
        <v>58961.336178725142</v>
      </c>
      <c r="W43" s="9">
        <f t="shared" si="9"/>
        <v>0.71311815721620286</v>
      </c>
      <c r="X43" s="4">
        <v>58961.336178725142</v>
      </c>
      <c r="Y43" s="9">
        <f t="shared" si="10"/>
        <v>0.71311815721620286</v>
      </c>
      <c r="Z43" s="4">
        <v>58961.336178725142</v>
      </c>
      <c r="AA43" s="9">
        <f t="shared" si="11"/>
        <v>0.71311815721620286</v>
      </c>
      <c r="AB43" s="4">
        <v>58961.336178725142</v>
      </c>
      <c r="AC43" s="9">
        <f t="shared" si="12"/>
        <v>0.71311815721620286</v>
      </c>
      <c r="AD43" s="4">
        <v>58961.336178725142</v>
      </c>
      <c r="AE43" s="9">
        <f t="shared" si="13"/>
        <v>0.71311815721620286</v>
      </c>
      <c r="AF43" s="4">
        <v>58961.336178725142</v>
      </c>
      <c r="AG43" s="9">
        <f t="shared" si="14"/>
        <v>0.71311815721620286</v>
      </c>
      <c r="AH43" s="4">
        <v>58961.336178725142</v>
      </c>
      <c r="AI43" s="9">
        <f t="shared" si="15"/>
        <v>0.71311815721620286</v>
      </c>
      <c r="AJ43" s="4">
        <v>58961.336178725142</v>
      </c>
      <c r="AK43" s="9">
        <f t="shared" si="16"/>
        <v>0.71311815721620286</v>
      </c>
      <c r="AL43" s="4">
        <v>58961.336178725142</v>
      </c>
      <c r="AM43" s="9">
        <f t="shared" si="17"/>
        <v>0.71311815721620286</v>
      </c>
      <c r="AN43" s="4">
        <v>58961.336178725142</v>
      </c>
      <c r="AO43" s="9">
        <f t="shared" si="18"/>
        <v>0.71311815721620286</v>
      </c>
      <c r="AP43" s="4">
        <v>58961.336178725142</v>
      </c>
      <c r="AQ43" s="9">
        <f t="shared" si="19"/>
        <v>0.71311815721620286</v>
      </c>
      <c r="AR43" s="4">
        <v>58961.336178725142</v>
      </c>
      <c r="AS43" s="9">
        <f t="shared" si="20"/>
        <v>0.71311815721620286</v>
      </c>
      <c r="AT43" s="4">
        <v>58961.336178725142</v>
      </c>
      <c r="AU43" s="9">
        <f t="shared" si="21"/>
        <v>0.71311815721620286</v>
      </c>
      <c r="AV43" s="4">
        <v>58961.336178725142</v>
      </c>
      <c r="AW43" s="9">
        <f t="shared" si="22"/>
        <v>0.71311815721620286</v>
      </c>
      <c r="AX43" s="4">
        <v>58961.336178725142</v>
      </c>
      <c r="AY43" s="9">
        <f t="shared" si="23"/>
        <v>0.71311815721620286</v>
      </c>
      <c r="AZ43" s="4">
        <v>58961.336178725142</v>
      </c>
      <c r="BA43" s="9">
        <f t="shared" si="24"/>
        <v>0.71311815721620286</v>
      </c>
      <c r="BB43" s="4">
        <v>58961.336178725142</v>
      </c>
      <c r="BC43" s="9">
        <f t="shared" si="25"/>
        <v>0.71311815721620286</v>
      </c>
      <c r="BD43" s="4">
        <v>58961.336178725142</v>
      </c>
      <c r="BE43" s="9">
        <f t="shared" si="26"/>
        <v>0.71311815721620286</v>
      </c>
      <c r="BF43" s="4">
        <v>58961.336178725142</v>
      </c>
      <c r="BG43" s="9">
        <f t="shared" si="27"/>
        <v>0.71311815721620286</v>
      </c>
      <c r="BH43" s="4">
        <v>58961.336178725142</v>
      </c>
      <c r="BI43" s="9">
        <f t="shared" si="28"/>
        <v>0.71311815721620286</v>
      </c>
      <c r="BJ43" s="4">
        <v>58961.336178725142</v>
      </c>
      <c r="BK43" s="9">
        <f t="shared" si="29"/>
        <v>0.71311815721620286</v>
      </c>
      <c r="BL43" s="4">
        <v>58961.336178725142</v>
      </c>
      <c r="BM43" s="9">
        <f t="shared" si="30"/>
        <v>0.71311815721620286</v>
      </c>
      <c r="BN43" s="4">
        <v>58961.336178725142</v>
      </c>
      <c r="BO43" s="9">
        <f t="shared" si="31"/>
        <v>0.71311815721620286</v>
      </c>
      <c r="BP43" s="4">
        <v>58961.336178725142</v>
      </c>
      <c r="BQ43" s="9">
        <f t="shared" si="32"/>
        <v>0.71311815721620286</v>
      </c>
      <c r="BR43" s="4">
        <v>58961.336178725142</v>
      </c>
      <c r="BS43" s="9">
        <f t="shared" si="33"/>
        <v>0.71311815721620286</v>
      </c>
      <c r="BT43" s="4">
        <v>58961.336178725142</v>
      </c>
      <c r="BU43" s="9">
        <f t="shared" si="34"/>
        <v>0.71311815721620286</v>
      </c>
      <c r="BV43" s="4">
        <v>58961.336178725142</v>
      </c>
      <c r="BW43" s="9">
        <f t="shared" si="35"/>
        <v>0.71311815721620286</v>
      </c>
      <c r="BX43" s="4">
        <v>58961.336178725142</v>
      </c>
      <c r="BY43" s="9">
        <f t="shared" si="36"/>
        <v>0.71311815721620286</v>
      </c>
      <c r="BZ43" s="4">
        <v>58961.336178725142</v>
      </c>
      <c r="CA43" s="9">
        <f t="shared" si="37"/>
        <v>0.71311815721620286</v>
      </c>
      <c r="CB43" s="4">
        <v>58961.336178725142</v>
      </c>
      <c r="CC43" s="9">
        <f t="shared" si="38"/>
        <v>0.71311815721620286</v>
      </c>
      <c r="CD43" s="4">
        <v>58961.336178725142</v>
      </c>
      <c r="CE43" s="9">
        <f t="shared" si="39"/>
        <v>0.71311815721620286</v>
      </c>
      <c r="CF43" s="4">
        <v>58961.336178725142</v>
      </c>
      <c r="CG43" s="9">
        <f t="shared" si="40"/>
        <v>0.71311815721620286</v>
      </c>
      <c r="CH43" s="4">
        <v>58961.336178725142</v>
      </c>
      <c r="CI43" s="9">
        <f t="shared" si="41"/>
        <v>0.71311815721620286</v>
      </c>
      <c r="CJ43" s="4">
        <v>58961.336178725142</v>
      </c>
      <c r="CK43" s="9">
        <f t="shared" si="42"/>
        <v>0.71311815721620286</v>
      </c>
      <c r="CL43" s="4">
        <v>58961.336178725142</v>
      </c>
      <c r="CM43" s="9">
        <f t="shared" si="43"/>
        <v>0.71311815721620286</v>
      </c>
      <c r="CN43" s="4">
        <v>58961.336178725142</v>
      </c>
      <c r="CO43" s="9">
        <f t="shared" si="44"/>
        <v>0.71311815721620286</v>
      </c>
      <c r="CP43" s="4">
        <v>58961.336178725142</v>
      </c>
      <c r="CQ43" s="9">
        <f t="shared" si="45"/>
        <v>0.71311815721620286</v>
      </c>
      <c r="CR43" s="4">
        <v>58961.336178725142</v>
      </c>
      <c r="CS43" s="9">
        <f t="shared" si="46"/>
        <v>0.71311815721620286</v>
      </c>
      <c r="CT43" s="4">
        <v>58961.336178725142</v>
      </c>
      <c r="CU43" s="9">
        <f t="shared" si="47"/>
        <v>0.71311815721620286</v>
      </c>
      <c r="CV43" s="4">
        <v>58961.336178725142</v>
      </c>
      <c r="CW43" s="9">
        <f t="shared" si="48"/>
        <v>0.71311815721620286</v>
      </c>
      <c r="CX43" s="4">
        <v>58961.336178725142</v>
      </c>
      <c r="CY43" s="9">
        <f t="shared" si="49"/>
        <v>0.71311815721620286</v>
      </c>
      <c r="CZ43" s="4">
        <v>58961.336178725142</v>
      </c>
      <c r="DA43" s="9">
        <f t="shared" si="50"/>
        <v>0.71311815721620286</v>
      </c>
      <c r="DB43" s="4">
        <v>58961.336178725142</v>
      </c>
      <c r="DC43" s="9">
        <f t="shared" si="51"/>
        <v>0.71311815721620286</v>
      </c>
      <c r="DD43" s="4">
        <v>58961.336178725142</v>
      </c>
      <c r="DE43" s="9">
        <f t="shared" si="52"/>
        <v>0.71311815721620286</v>
      </c>
      <c r="DF43" s="4">
        <v>58961.336178725142</v>
      </c>
      <c r="DG43" s="9">
        <f t="shared" si="53"/>
        <v>0.71311815721620286</v>
      </c>
      <c r="DH43" s="4">
        <v>58961.336178725142</v>
      </c>
      <c r="DI43" s="9">
        <f t="shared" si="54"/>
        <v>0.71311815721620286</v>
      </c>
      <c r="DJ43" s="4">
        <v>58961.336178725142</v>
      </c>
      <c r="DK43" s="9">
        <f t="shared" si="55"/>
        <v>0.71311815721620286</v>
      </c>
      <c r="DL43" s="4">
        <v>58961.336178725142</v>
      </c>
      <c r="DM43" s="9">
        <f t="shared" si="56"/>
        <v>0.71311815721620286</v>
      </c>
      <c r="DN43" s="4">
        <v>58961.336178725142</v>
      </c>
      <c r="DO43" s="9">
        <f t="shared" si="57"/>
        <v>0.71311815721620286</v>
      </c>
      <c r="DP43" s="4">
        <v>58961.336178725142</v>
      </c>
      <c r="DQ43" s="9">
        <f t="shared" si="58"/>
        <v>0.71311815721620286</v>
      </c>
      <c r="DR43" s="4">
        <v>58961.336178725142</v>
      </c>
      <c r="DS43" s="9">
        <f t="shared" si="59"/>
        <v>0.71311815721620286</v>
      </c>
      <c r="DT43" s="4">
        <v>58961.336178725142</v>
      </c>
      <c r="DU43" s="9">
        <f t="shared" si="60"/>
        <v>0.71311815721620286</v>
      </c>
      <c r="DV43" s="4">
        <v>58961.336178725142</v>
      </c>
      <c r="DW43" s="9">
        <f t="shared" si="61"/>
        <v>0.71311815721620286</v>
      </c>
      <c r="DX43" s="4">
        <v>58961.336178725142</v>
      </c>
      <c r="DY43" s="9">
        <f t="shared" si="62"/>
        <v>0.71311815721620286</v>
      </c>
      <c r="DZ43" s="4">
        <v>58961.336178725142</v>
      </c>
      <c r="EA43" s="9">
        <f t="shared" si="63"/>
        <v>0.71311815721620286</v>
      </c>
      <c r="EB43" s="4">
        <v>58961.336178725142</v>
      </c>
      <c r="EC43" s="9">
        <f t="shared" si="64"/>
        <v>0.71311815721620286</v>
      </c>
      <c r="ED43" s="4">
        <v>58961.336178725142</v>
      </c>
      <c r="EE43" s="9">
        <f t="shared" si="65"/>
        <v>0.71311815721620286</v>
      </c>
      <c r="EF43" s="4">
        <v>58961.336178725142</v>
      </c>
      <c r="EG43" s="9">
        <f t="shared" si="66"/>
        <v>0.71311815721620286</v>
      </c>
      <c r="EH43" s="4">
        <v>58961.336178725142</v>
      </c>
      <c r="EI43" s="9">
        <f t="shared" si="67"/>
        <v>0.71311815721620286</v>
      </c>
      <c r="EJ43" s="4">
        <v>58961.336178725142</v>
      </c>
      <c r="EK43" s="9">
        <f t="shared" si="68"/>
        <v>0.71311815721620286</v>
      </c>
      <c r="EL43" s="4">
        <v>58961.336178725142</v>
      </c>
      <c r="EM43" s="9">
        <f t="shared" si="69"/>
        <v>0.71311815721620286</v>
      </c>
      <c r="EN43" s="4">
        <v>58961.336178725142</v>
      </c>
      <c r="EO43" s="9">
        <f t="shared" si="70"/>
        <v>0.71311815721620286</v>
      </c>
      <c r="EP43" s="4">
        <v>58961.336178725142</v>
      </c>
      <c r="EQ43" s="9">
        <f t="shared" si="71"/>
        <v>0.71311815721620286</v>
      </c>
      <c r="ER43" s="4">
        <v>58961.336178725142</v>
      </c>
      <c r="ES43" s="9">
        <f t="shared" si="72"/>
        <v>0.71311815721620286</v>
      </c>
      <c r="ET43" s="4">
        <v>58961.336178725142</v>
      </c>
      <c r="EU43" s="9">
        <f t="shared" si="73"/>
        <v>0.71311815721620286</v>
      </c>
      <c r="EV43" s="4">
        <v>58961.336178725142</v>
      </c>
      <c r="EW43" s="9">
        <f t="shared" si="74"/>
        <v>0.71311815721620286</v>
      </c>
      <c r="EX43" s="4">
        <v>58961.336178725142</v>
      </c>
      <c r="EY43" s="9">
        <f t="shared" si="75"/>
        <v>0.71311815721620286</v>
      </c>
      <c r="EZ43" s="4">
        <v>58961.336178725142</v>
      </c>
      <c r="FA43" s="9">
        <f t="shared" si="76"/>
        <v>0.71311815721620286</v>
      </c>
      <c r="FB43" s="4">
        <v>58961.336178725142</v>
      </c>
      <c r="FC43" s="9">
        <f t="shared" si="77"/>
        <v>0.71311815721620286</v>
      </c>
      <c r="FD43" s="4">
        <v>58961.336178725142</v>
      </c>
      <c r="FE43" s="9">
        <f t="shared" si="78"/>
        <v>0.71311815721620286</v>
      </c>
      <c r="FF43" s="4">
        <v>58961.336178725142</v>
      </c>
      <c r="FG43" s="9">
        <f t="shared" si="79"/>
        <v>0.71311815721620286</v>
      </c>
      <c r="FH43" s="4">
        <v>58961.336178725142</v>
      </c>
      <c r="FI43" s="9">
        <f t="shared" si="80"/>
        <v>0.71311815721620286</v>
      </c>
      <c r="FJ43" s="4">
        <v>58961.336178725142</v>
      </c>
      <c r="FK43" s="9">
        <f t="shared" si="81"/>
        <v>0.71311815721620286</v>
      </c>
      <c r="FL43" s="4">
        <v>58961.336178725142</v>
      </c>
      <c r="FM43" s="9">
        <f t="shared" si="82"/>
        <v>0.71311815721620286</v>
      </c>
      <c r="FN43" s="4">
        <v>58961.336178725142</v>
      </c>
      <c r="FO43" s="9">
        <f t="shared" si="83"/>
        <v>0.71311815721620286</v>
      </c>
      <c r="FP43" s="4">
        <v>58961.336178725142</v>
      </c>
      <c r="FQ43" s="9">
        <f t="shared" si="84"/>
        <v>0.71311815721620286</v>
      </c>
      <c r="FR43" s="4">
        <v>58961.336178725142</v>
      </c>
      <c r="FS43" s="9">
        <f t="shared" si="85"/>
        <v>0.71311815721620286</v>
      </c>
      <c r="FT43" s="4">
        <v>58961.336178725142</v>
      </c>
      <c r="FU43" s="9">
        <f t="shared" si="86"/>
        <v>0.71311815721620286</v>
      </c>
      <c r="FV43" s="4">
        <v>58961.336178725142</v>
      </c>
      <c r="FW43" s="9">
        <f t="shared" si="87"/>
        <v>0.71311815721620286</v>
      </c>
      <c r="FX43" s="4">
        <v>58961.336178725142</v>
      </c>
      <c r="FY43" s="9">
        <f t="shared" si="88"/>
        <v>0.71311815721620286</v>
      </c>
      <c r="FZ43" s="4">
        <v>58961.336178725142</v>
      </c>
      <c r="GA43" s="9">
        <f t="shared" si="89"/>
        <v>0.71311815721620286</v>
      </c>
    </row>
    <row r="44" spans="1:183" ht="21" hidden="1" customHeight="1">
      <c r="A44" s="111"/>
      <c r="B44" s="114"/>
      <c r="C44" s="102" t="s">
        <v>35</v>
      </c>
      <c r="D44" s="102"/>
      <c r="E44" s="102"/>
      <c r="F44" s="102"/>
      <c r="G44" s="102"/>
      <c r="H44" s="102"/>
      <c r="I44" s="102"/>
      <c r="J44" s="102"/>
      <c r="K44" s="103"/>
      <c r="L44" s="4">
        <v>21754.242556119483</v>
      </c>
      <c r="M44" s="9">
        <f t="shared" si="4"/>
        <v>0.26311047830106438</v>
      </c>
      <c r="N44" s="4">
        <v>21754.242556119483</v>
      </c>
      <c r="O44" s="9">
        <f t="shared" si="5"/>
        <v>0.26311047830106438</v>
      </c>
      <c r="P44" s="4">
        <v>21754.242556119483</v>
      </c>
      <c r="Q44" s="9">
        <f t="shared" si="6"/>
        <v>0.26311047830106438</v>
      </c>
      <c r="R44" s="4">
        <v>21754.242556119483</v>
      </c>
      <c r="S44" s="9">
        <f t="shared" si="7"/>
        <v>0.26311047830106438</v>
      </c>
      <c r="T44" s="4">
        <v>21754.242556119483</v>
      </c>
      <c r="U44" s="9">
        <f t="shared" si="8"/>
        <v>0.26311047830106438</v>
      </c>
      <c r="V44" s="4">
        <v>21754.242556119483</v>
      </c>
      <c r="W44" s="9">
        <f t="shared" si="9"/>
        <v>0.26311047830106438</v>
      </c>
      <c r="X44" s="4">
        <v>21754.242556119483</v>
      </c>
      <c r="Y44" s="9">
        <f t="shared" si="10"/>
        <v>0.26311047830106438</v>
      </c>
      <c r="Z44" s="4">
        <v>21754.242556119483</v>
      </c>
      <c r="AA44" s="9">
        <f t="shared" si="11"/>
        <v>0.26311047830106438</v>
      </c>
      <c r="AB44" s="4">
        <v>21754.242556119483</v>
      </c>
      <c r="AC44" s="9">
        <f t="shared" si="12"/>
        <v>0.26311047830106438</v>
      </c>
      <c r="AD44" s="4">
        <v>21754.242556119483</v>
      </c>
      <c r="AE44" s="9">
        <f t="shared" si="13"/>
        <v>0.26311047830106438</v>
      </c>
      <c r="AF44" s="4">
        <v>21754.242556119483</v>
      </c>
      <c r="AG44" s="9">
        <f t="shared" si="14"/>
        <v>0.26311047830106438</v>
      </c>
      <c r="AH44" s="4">
        <v>21754.242556119483</v>
      </c>
      <c r="AI44" s="9">
        <f t="shared" si="15"/>
        <v>0.26311047830106438</v>
      </c>
      <c r="AJ44" s="4">
        <v>21754.242556119483</v>
      </c>
      <c r="AK44" s="9">
        <f t="shared" si="16"/>
        <v>0.26311047830106438</v>
      </c>
      <c r="AL44" s="4">
        <v>21754.242556119483</v>
      </c>
      <c r="AM44" s="9">
        <f t="shared" si="17"/>
        <v>0.26311047830106438</v>
      </c>
      <c r="AN44" s="4">
        <v>21754.242556119483</v>
      </c>
      <c r="AO44" s="9">
        <f t="shared" si="18"/>
        <v>0.26311047830106438</v>
      </c>
      <c r="AP44" s="4">
        <v>21754.242556119483</v>
      </c>
      <c r="AQ44" s="9">
        <f t="shared" si="19"/>
        <v>0.26311047830106438</v>
      </c>
      <c r="AR44" s="4">
        <v>21754.242556119483</v>
      </c>
      <c r="AS44" s="9">
        <f t="shared" si="20"/>
        <v>0.26311047830106438</v>
      </c>
      <c r="AT44" s="4">
        <v>21754.242556119483</v>
      </c>
      <c r="AU44" s="9">
        <f t="shared" si="21"/>
        <v>0.26311047830106438</v>
      </c>
      <c r="AV44" s="4">
        <v>21754.242556119483</v>
      </c>
      <c r="AW44" s="9">
        <f t="shared" si="22"/>
        <v>0.26311047830106438</v>
      </c>
      <c r="AX44" s="4">
        <v>21754.242556119483</v>
      </c>
      <c r="AY44" s="9">
        <f t="shared" si="23"/>
        <v>0.26311047830106438</v>
      </c>
      <c r="AZ44" s="4">
        <v>21754.242556119483</v>
      </c>
      <c r="BA44" s="9">
        <f t="shared" si="24"/>
        <v>0.26311047830106438</v>
      </c>
      <c r="BB44" s="4">
        <v>21754.242556119483</v>
      </c>
      <c r="BC44" s="9">
        <f t="shared" si="25"/>
        <v>0.26311047830106438</v>
      </c>
      <c r="BD44" s="4">
        <v>21754.242556119483</v>
      </c>
      <c r="BE44" s="9">
        <f t="shared" si="26"/>
        <v>0.26311047830106438</v>
      </c>
      <c r="BF44" s="4">
        <v>21754.242556119483</v>
      </c>
      <c r="BG44" s="9">
        <f t="shared" si="27"/>
        <v>0.26311047830106438</v>
      </c>
      <c r="BH44" s="4">
        <v>21754.242556119483</v>
      </c>
      <c r="BI44" s="9">
        <f t="shared" si="28"/>
        <v>0.26311047830106438</v>
      </c>
      <c r="BJ44" s="4">
        <v>21754.242556119483</v>
      </c>
      <c r="BK44" s="9">
        <f t="shared" si="29"/>
        <v>0.26311047830106438</v>
      </c>
      <c r="BL44" s="4">
        <v>21754.242556119483</v>
      </c>
      <c r="BM44" s="9">
        <f t="shared" si="30"/>
        <v>0.26311047830106438</v>
      </c>
      <c r="BN44" s="4">
        <v>21754.242556119483</v>
      </c>
      <c r="BO44" s="9">
        <f t="shared" si="31"/>
        <v>0.26311047830106438</v>
      </c>
      <c r="BP44" s="4">
        <v>21754.242556119483</v>
      </c>
      <c r="BQ44" s="9">
        <f t="shared" si="32"/>
        <v>0.26311047830106438</v>
      </c>
      <c r="BR44" s="4">
        <v>21754.242556119483</v>
      </c>
      <c r="BS44" s="9">
        <f t="shared" si="33"/>
        <v>0.26311047830106438</v>
      </c>
      <c r="BT44" s="4">
        <v>21754.242556119483</v>
      </c>
      <c r="BU44" s="9">
        <f t="shared" si="34"/>
        <v>0.26311047830106438</v>
      </c>
      <c r="BV44" s="4">
        <v>21754.242556119483</v>
      </c>
      <c r="BW44" s="9">
        <f t="shared" si="35"/>
        <v>0.26311047830106438</v>
      </c>
      <c r="BX44" s="4">
        <v>21754.242556119483</v>
      </c>
      <c r="BY44" s="9">
        <f t="shared" si="36"/>
        <v>0.26311047830106438</v>
      </c>
      <c r="BZ44" s="4">
        <v>21754.242556119483</v>
      </c>
      <c r="CA44" s="9">
        <f t="shared" si="37"/>
        <v>0.26311047830106438</v>
      </c>
      <c r="CB44" s="4">
        <v>21754.242556119483</v>
      </c>
      <c r="CC44" s="9">
        <f t="shared" si="38"/>
        <v>0.26311047830106438</v>
      </c>
      <c r="CD44" s="4">
        <v>21754.242556119483</v>
      </c>
      <c r="CE44" s="9">
        <f t="shared" si="39"/>
        <v>0.26311047830106438</v>
      </c>
      <c r="CF44" s="4">
        <v>21754.242556119483</v>
      </c>
      <c r="CG44" s="9">
        <f t="shared" si="40"/>
        <v>0.26311047830106438</v>
      </c>
      <c r="CH44" s="4">
        <v>21754.242556119483</v>
      </c>
      <c r="CI44" s="9">
        <f t="shared" si="41"/>
        <v>0.26311047830106438</v>
      </c>
      <c r="CJ44" s="4">
        <v>21754.242556119483</v>
      </c>
      <c r="CK44" s="9">
        <f t="shared" si="42"/>
        <v>0.26311047830106438</v>
      </c>
      <c r="CL44" s="4">
        <v>21754.242556119483</v>
      </c>
      <c r="CM44" s="9">
        <f t="shared" si="43"/>
        <v>0.26311047830106438</v>
      </c>
      <c r="CN44" s="4">
        <v>21754.242556119483</v>
      </c>
      <c r="CO44" s="9">
        <f t="shared" si="44"/>
        <v>0.26311047830106438</v>
      </c>
      <c r="CP44" s="4">
        <v>21754.242556119483</v>
      </c>
      <c r="CQ44" s="9">
        <f t="shared" si="45"/>
        <v>0.26311047830106438</v>
      </c>
      <c r="CR44" s="4">
        <v>21754.242556119483</v>
      </c>
      <c r="CS44" s="9">
        <f t="shared" si="46"/>
        <v>0.26311047830106438</v>
      </c>
      <c r="CT44" s="4">
        <v>21754.242556119483</v>
      </c>
      <c r="CU44" s="9">
        <f t="shared" si="47"/>
        <v>0.26311047830106438</v>
      </c>
      <c r="CV44" s="4">
        <v>21754.242556119483</v>
      </c>
      <c r="CW44" s="9">
        <f t="shared" si="48"/>
        <v>0.26311047830106438</v>
      </c>
      <c r="CX44" s="4">
        <v>21754.242556119483</v>
      </c>
      <c r="CY44" s="9">
        <f t="shared" si="49"/>
        <v>0.26311047830106438</v>
      </c>
      <c r="CZ44" s="4">
        <v>21754.242556119483</v>
      </c>
      <c r="DA44" s="9">
        <f t="shared" si="50"/>
        <v>0.26311047830106438</v>
      </c>
      <c r="DB44" s="4">
        <v>21754.242556119483</v>
      </c>
      <c r="DC44" s="9">
        <f t="shared" si="51"/>
        <v>0.26311047830106438</v>
      </c>
      <c r="DD44" s="4">
        <v>21754.242556119483</v>
      </c>
      <c r="DE44" s="9">
        <f t="shared" si="52"/>
        <v>0.26311047830106438</v>
      </c>
      <c r="DF44" s="4">
        <v>21754.242556119483</v>
      </c>
      <c r="DG44" s="9">
        <f t="shared" si="53"/>
        <v>0.26311047830106438</v>
      </c>
      <c r="DH44" s="4">
        <v>21754.242556119483</v>
      </c>
      <c r="DI44" s="9">
        <f t="shared" si="54"/>
        <v>0.26311047830106438</v>
      </c>
      <c r="DJ44" s="4">
        <v>21754.242556119483</v>
      </c>
      <c r="DK44" s="9">
        <f t="shared" si="55"/>
        <v>0.26311047830106438</v>
      </c>
      <c r="DL44" s="4">
        <v>21754.242556119483</v>
      </c>
      <c r="DM44" s="9">
        <f t="shared" si="56"/>
        <v>0.26311047830106438</v>
      </c>
      <c r="DN44" s="4">
        <v>21754.242556119483</v>
      </c>
      <c r="DO44" s="9">
        <f t="shared" si="57"/>
        <v>0.26311047830106438</v>
      </c>
      <c r="DP44" s="4">
        <v>21754.242556119483</v>
      </c>
      <c r="DQ44" s="9">
        <f t="shared" si="58"/>
        <v>0.26311047830106438</v>
      </c>
      <c r="DR44" s="4">
        <v>21754.242556119483</v>
      </c>
      <c r="DS44" s="9">
        <f t="shared" si="59"/>
        <v>0.26311047830106438</v>
      </c>
      <c r="DT44" s="4">
        <v>21754.242556119483</v>
      </c>
      <c r="DU44" s="9">
        <f t="shared" si="60"/>
        <v>0.26311047830106438</v>
      </c>
      <c r="DV44" s="4">
        <v>21754.242556119483</v>
      </c>
      <c r="DW44" s="9">
        <f t="shared" si="61"/>
        <v>0.26311047830106438</v>
      </c>
      <c r="DX44" s="4">
        <v>21754.242556119483</v>
      </c>
      <c r="DY44" s="9">
        <f t="shared" si="62"/>
        <v>0.26311047830106438</v>
      </c>
      <c r="DZ44" s="4">
        <v>21754.242556119483</v>
      </c>
      <c r="EA44" s="9">
        <f t="shared" si="63"/>
        <v>0.26311047830106438</v>
      </c>
      <c r="EB44" s="4">
        <v>21754.242556119483</v>
      </c>
      <c r="EC44" s="9">
        <f t="shared" si="64"/>
        <v>0.26311047830106438</v>
      </c>
      <c r="ED44" s="4">
        <v>21754.242556119483</v>
      </c>
      <c r="EE44" s="9">
        <f t="shared" si="65"/>
        <v>0.26311047830106438</v>
      </c>
      <c r="EF44" s="4">
        <v>21754.242556119483</v>
      </c>
      <c r="EG44" s="9">
        <f t="shared" si="66"/>
        <v>0.26311047830106438</v>
      </c>
      <c r="EH44" s="4">
        <v>21754.242556119483</v>
      </c>
      <c r="EI44" s="9">
        <f t="shared" si="67"/>
        <v>0.26311047830106438</v>
      </c>
      <c r="EJ44" s="4">
        <v>21754.242556119483</v>
      </c>
      <c r="EK44" s="9">
        <f t="shared" si="68"/>
        <v>0.26311047830106438</v>
      </c>
      <c r="EL44" s="4">
        <v>21754.242556119483</v>
      </c>
      <c r="EM44" s="9">
        <f t="shared" si="69"/>
        <v>0.26311047830106438</v>
      </c>
      <c r="EN44" s="4">
        <v>21754.242556119483</v>
      </c>
      <c r="EO44" s="9">
        <f t="shared" si="70"/>
        <v>0.26311047830106438</v>
      </c>
      <c r="EP44" s="4">
        <v>21754.242556119483</v>
      </c>
      <c r="EQ44" s="9">
        <f t="shared" si="71"/>
        <v>0.26311047830106438</v>
      </c>
      <c r="ER44" s="4">
        <v>21754.242556119483</v>
      </c>
      <c r="ES44" s="9">
        <f t="shared" si="72"/>
        <v>0.26311047830106438</v>
      </c>
      <c r="ET44" s="4">
        <v>21754.242556119483</v>
      </c>
      <c r="EU44" s="9">
        <f t="shared" si="73"/>
        <v>0.26311047830106438</v>
      </c>
      <c r="EV44" s="4">
        <v>21754.242556119483</v>
      </c>
      <c r="EW44" s="9">
        <f t="shared" si="74"/>
        <v>0.26311047830106438</v>
      </c>
      <c r="EX44" s="4">
        <v>21754.242556119483</v>
      </c>
      <c r="EY44" s="9">
        <f t="shared" si="75"/>
        <v>0.26311047830106438</v>
      </c>
      <c r="EZ44" s="4">
        <v>21754.242556119483</v>
      </c>
      <c r="FA44" s="9">
        <f t="shared" si="76"/>
        <v>0.26311047830106438</v>
      </c>
      <c r="FB44" s="4">
        <v>21754.242556119483</v>
      </c>
      <c r="FC44" s="9">
        <f t="shared" si="77"/>
        <v>0.26311047830106438</v>
      </c>
      <c r="FD44" s="4">
        <v>21754.242556119483</v>
      </c>
      <c r="FE44" s="9">
        <f t="shared" si="78"/>
        <v>0.26311047830106438</v>
      </c>
      <c r="FF44" s="4">
        <v>21754.242556119483</v>
      </c>
      <c r="FG44" s="9">
        <f t="shared" si="79"/>
        <v>0.26311047830106438</v>
      </c>
      <c r="FH44" s="4">
        <v>21754.242556119483</v>
      </c>
      <c r="FI44" s="9">
        <f t="shared" si="80"/>
        <v>0.26311047830106438</v>
      </c>
      <c r="FJ44" s="4">
        <v>21754.242556119483</v>
      </c>
      <c r="FK44" s="9">
        <f t="shared" si="81"/>
        <v>0.26311047830106438</v>
      </c>
      <c r="FL44" s="4">
        <v>21754.242556119483</v>
      </c>
      <c r="FM44" s="9">
        <f t="shared" si="82"/>
        <v>0.26311047830106438</v>
      </c>
      <c r="FN44" s="4">
        <v>21754.242556119483</v>
      </c>
      <c r="FO44" s="9">
        <f t="shared" si="83"/>
        <v>0.26311047830106438</v>
      </c>
      <c r="FP44" s="4">
        <v>21754.242556119483</v>
      </c>
      <c r="FQ44" s="9">
        <f t="shared" si="84"/>
        <v>0.26311047830106438</v>
      </c>
      <c r="FR44" s="4">
        <v>21754.242556119483</v>
      </c>
      <c r="FS44" s="9">
        <f t="shared" si="85"/>
        <v>0.26311047830106438</v>
      </c>
      <c r="FT44" s="4">
        <v>21754.242556119483</v>
      </c>
      <c r="FU44" s="9">
        <f t="shared" si="86"/>
        <v>0.26311047830106438</v>
      </c>
      <c r="FV44" s="4">
        <v>21754.242556119483</v>
      </c>
      <c r="FW44" s="9">
        <f t="shared" si="87"/>
        <v>0.26311047830106438</v>
      </c>
      <c r="FX44" s="4">
        <v>21754.242556119483</v>
      </c>
      <c r="FY44" s="9">
        <f t="shared" si="88"/>
        <v>0.26311047830106438</v>
      </c>
      <c r="FZ44" s="4">
        <v>21754.242556119483</v>
      </c>
      <c r="GA44" s="9">
        <f t="shared" si="89"/>
        <v>0.26311047830106438</v>
      </c>
    </row>
    <row r="45" spans="1:183" ht="21" hidden="1" customHeight="1">
      <c r="A45" s="111"/>
      <c r="B45" s="114"/>
      <c r="C45" s="102" t="s">
        <v>36</v>
      </c>
      <c r="D45" s="102"/>
      <c r="E45" s="102"/>
      <c r="F45" s="102"/>
      <c r="G45" s="102"/>
      <c r="H45" s="102"/>
      <c r="I45" s="102"/>
      <c r="J45" s="102"/>
      <c r="K45" s="103"/>
      <c r="L45" s="4">
        <v>29473.29976442147</v>
      </c>
      <c r="M45" s="9">
        <f t="shared" si="4"/>
        <v>0.35646996111782203</v>
      </c>
      <c r="N45" s="4">
        <v>29473.29976442147</v>
      </c>
      <c r="O45" s="9">
        <f t="shared" si="5"/>
        <v>0.35646996111782203</v>
      </c>
      <c r="P45" s="4">
        <v>29473.29976442147</v>
      </c>
      <c r="Q45" s="9">
        <f t="shared" si="6"/>
        <v>0.35646996111782203</v>
      </c>
      <c r="R45" s="4">
        <v>29473.29976442147</v>
      </c>
      <c r="S45" s="9">
        <f t="shared" si="7"/>
        <v>0.35646996111782203</v>
      </c>
      <c r="T45" s="4">
        <v>29473.29976442147</v>
      </c>
      <c r="U45" s="9">
        <f t="shared" si="8"/>
        <v>0.35646996111782203</v>
      </c>
      <c r="V45" s="4">
        <v>29473.29976442147</v>
      </c>
      <c r="W45" s="9">
        <f t="shared" si="9"/>
        <v>0.35646996111782203</v>
      </c>
      <c r="X45" s="4">
        <v>29473.29976442147</v>
      </c>
      <c r="Y45" s="9">
        <f t="shared" si="10"/>
        <v>0.35646996111782203</v>
      </c>
      <c r="Z45" s="4">
        <v>29473.29976442147</v>
      </c>
      <c r="AA45" s="9">
        <f t="shared" si="11"/>
        <v>0.35646996111782203</v>
      </c>
      <c r="AB45" s="4">
        <v>29473.29976442147</v>
      </c>
      <c r="AC45" s="9">
        <f t="shared" si="12"/>
        <v>0.35646996111782203</v>
      </c>
      <c r="AD45" s="4">
        <v>29473.29976442147</v>
      </c>
      <c r="AE45" s="9">
        <f t="shared" si="13"/>
        <v>0.35646996111782203</v>
      </c>
      <c r="AF45" s="4">
        <v>29473.29976442147</v>
      </c>
      <c r="AG45" s="9">
        <f t="shared" si="14"/>
        <v>0.35646996111782203</v>
      </c>
      <c r="AH45" s="4">
        <v>29473.29976442147</v>
      </c>
      <c r="AI45" s="9">
        <f t="shared" si="15"/>
        <v>0.35646996111782203</v>
      </c>
      <c r="AJ45" s="4">
        <v>29473.29976442147</v>
      </c>
      <c r="AK45" s="9">
        <f t="shared" si="16"/>
        <v>0.35646996111782203</v>
      </c>
      <c r="AL45" s="4">
        <v>29473.29976442147</v>
      </c>
      <c r="AM45" s="9">
        <f t="shared" si="17"/>
        <v>0.35646996111782203</v>
      </c>
      <c r="AN45" s="4">
        <v>29473.29976442147</v>
      </c>
      <c r="AO45" s="9">
        <f t="shared" si="18"/>
        <v>0.35646996111782203</v>
      </c>
      <c r="AP45" s="4">
        <v>29473.29976442147</v>
      </c>
      <c r="AQ45" s="9">
        <f t="shared" si="19"/>
        <v>0.35646996111782203</v>
      </c>
      <c r="AR45" s="4">
        <v>29473.29976442147</v>
      </c>
      <c r="AS45" s="9">
        <f t="shared" si="20"/>
        <v>0.35646996111782203</v>
      </c>
      <c r="AT45" s="4">
        <v>29473.29976442147</v>
      </c>
      <c r="AU45" s="9">
        <f t="shared" si="21"/>
        <v>0.35646996111782203</v>
      </c>
      <c r="AV45" s="4">
        <v>29473.29976442147</v>
      </c>
      <c r="AW45" s="9">
        <f t="shared" si="22"/>
        <v>0.35646996111782203</v>
      </c>
      <c r="AX45" s="4">
        <v>29473.29976442147</v>
      </c>
      <c r="AY45" s="9">
        <f t="shared" si="23"/>
        <v>0.35646996111782203</v>
      </c>
      <c r="AZ45" s="4">
        <v>29473.29976442147</v>
      </c>
      <c r="BA45" s="9">
        <f t="shared" si="24"/>
        <v>0.35646996111782203</v>
      </c>
      <c r="BB45" s="4">
        <v>29473.29976442147</v>
      </c>
      <c r="BC45" s="9">
        <f t="shared" si="25"/>
        <v>0.35646996111782203</v>
      </c>
      <c r="BD45" s="4">
        <v>29473.29976442147</v>
      </c>
      <c r="BE45" s="9">
        <f t="shared" si="26"/>
        <v>0.35646996111782203</v>
      </c>
      <c r="BF45" s="4">
        <v>29473.29976442147</v>
      </c>
      <c r="BG45" s="9">
        <f t="shared" si="27"/>
        <v>0.35646996111782203</v>
      </c>
      <c r="BH45" s="4">
        <v>29473.29976442147</v>
      </c>
      <c r="BI45" s="9">
        <f t="shared" si="28"/>
        <v>0.35646996111782203</v>
      </c>
      <c r="BJ45" s="4">
        <v>29473.29976442147</v>
      </c>
      <c r="BK45" s="9">
        <f t="shared" si="29"/>
        <v>0.35646996111782203</v>
      </c>
      <c r="BL45" s="4">
        <v>29473.29976442147</v>
      </c>
      <c r="BM45" s="9">
        <f t="shared" si="30"/>
        <v>0.35646996111782203</v>
      </c>
      <c r="BN45" s="4">
        <v>29473.29976442147</v>
      </c>
      <c r="BO45" s="9">
        <f t="shared" si="31"/>
        <v>0.35646996111782203</v>
      </c>
      <c r="BP45" s="4">
        <v>29473.29976442147</v>
      </c>
      <c r="BQ45" s="9">
        <f t="shared" si="32"/>
        <v>0.35646996111782203</v>
      </c>
      <c r="BR45" s="4">
        <v>29473.29976442147</v>
      </c>
      <c r="BS45" s="9">
        <f t="shared" si="33"/>
        <v>0.35646996111782203</v>
      </c>
      <c r="BT45" s="4">
        <v>29473.29976442147</v>
      </c>
      <c r="BU45" s="9">
        <f t="shared" si="34"/>
        <v>0.35646996111782203</v>
      </c>
      <c r="BV45" s="4">
        <v>29473.29976442147</v>
      </c>
      <c r="BW45" s="9">
        <f t="shared" si="35"/>
        <v>0.35646996111782203</v>
      </c>
      <c r="BX45" s="4">
        <v>29473.29976442147</v>
      </c>
      <c r="BY45" s="9">
        <f t="shared" si="36"/>
        <v>0.35646996111782203</v>
      </c>
      <c r="BZ45" s="4">
        <v>29473.29976442147</v>
      </c>
      <c r="CA45" s="9">
        <f t="shared" si="37"/>
        <v>0.35646996111782203</v>
      </c>
      <c r="CB45" s="4">
        <v>29473.29976442147</v>
      </c>
      <c r="CC45" s="9">
        <f t="shared" si="38"/>
        <v>0.35646996111782203</v>
      </c>
      <c r="CD45" s="4">
        <v>29473.29976442147</v>
      </c>
      <c r="CE45" s="9">
        <f t="shared" si="39"/>
        <v>0.35646996111782203</v>
      </c>
      <c r="CF45" s="4">
        <v>29473.29976442147</v>
      </c>
      <c r="CG45" s="9">
        <f t="shared" si="40"/>
        <v>0.35646996111782203</v>
      </c>
      <c r="CH45" s="4">
        <v>29473.29976442147</v>
      </c>
      <c r="CI45" s="9">
        <f t="shared" si="41"/>
        <v>0.35646996111782203</v>
      </c>
      <c r="CJ45" s="4">
        <v>29473.29976442147</v>
      </c>
      <c r="CK45" s="9">
        <f t="shared" si="42"/>
        <v>0.35646996111782203</v>
      </c>
      <c r="CL45" s="4">
        <v>29473.29976442147</v>
      </c>
      <c r="CM45" s="9">
        <f t="shared" si="43"/>
        <v>0.35646996111782203</v>
      </c>
      <c r="CN45" s="4">
        <v>29473.29976442147</v>
      </c>
      <c r="CO45" s="9">
        <f t="shared" si="44"/>
        <v>0.35646996111782203</v>
      </c>
      <c r="CP45" s="4">
        <v>29473.29976442147</v>
      </c>
      <c r="CQ45" s="9">
        <f t="shared" si="45"/>
        <v>0.35646996111782203</v>
      </c>
      <c r="CR45" s="4">
        <v>29473.29976442147</v>
      </c>
      <c r="CS45" s="9">
        <f t="shared" si="46"/>
        <v>0.35646996111782203</v>
      </c>
      <c r="CT45" s="4">
        <v>29473.29976442147</v>
      </c>
      <c r="CU45" s="9">
        <f t="shared" si="47"/>
        <v>0.35646996111782203</v>
      </c>
      <c r="CV45" s="4">
        <v>29473.29976442147</v>
      </c>
      <c r="CW45" s="9">
        <f t="shared" si="48"/>
        <v>0.35646996111782203</v>
      </c>
      <c r="CX45" s="4">
        <v>29473.29976442147</v>
      </c>
      <c r="CY45" s="9">
        <f t="shared" si="49"/>
        <v>0.35646996111782203</v>
      </c>
      <c r="CZ45" s="4">
        <v>29473.29976442147</v>
      </c>
      <c r="DA45" s="9">
        <f t="shared" si="50"/>
        <v>0.35646996111782203</v>
      </c>
      <c r="DB45" s="4">
        <v>29473.29976442147</v>
      </c>
      <c r="DC45" s="9">
        <f t="shared" si="51"/>
        <v>0.35646996111782203</v>
      </c>
      <c r="DD45" s="4">
        <v>29473.29976442147</v>
      </c>
      <c r="DE45" s="9">
        <f t="shared" si="52"/>
        <v>0.35646996111782203</v>
      </c>
      <c r="DF45" s="4">
        <v>29473.29976442147</v>
      </c>
      <c r="DG45" s="9">
        <f t="shared" si="53"/>
        <v>0.35646996111782203</v>
      </c>
      <c r="DH45" s="4">
        <v>29473.29976442147</v>
      </c>
      <c r="DI45" s="9">
        <f t="shared" si="54"/>
        <v>0.35646996111782203</v>
      </c>
      <c r="DJ45" s="4">
        <v>29473.29976442147</v>
      </c>
      <c r="DK45" s="9">
        <f t="shared" si="55"/>
        <v>0.35646996111782203</v>
      </c>
      <c r="DL45" s="4">
        <v>29473.29976442147</v>
      </c>
      <c r="DM45" s="9">
        <f t="shared" si="56"/>
        <v>0.35646996111782203</v>
      </c>
      <c r="DN45" s="4">
        <v>29473.29976442147</v>
      </c>
      <c r="DO45" s="9">
        <f t="shared" si="57"/>
        <v>0.35646996111782203</v>
      </c>
      <c r="DP45" s="4">
        <v>29473.29976442147</v>
      </c>
      <c r="DQ45" s="9">
        <f t="shared" si="58"/>
        <v>0.35646996111782203</v>
      </c>
      <c r="DR45" s="4">
        <v>29473.29976442147</v>
      </c>
      <c r="DS45" s="9">
        <f t="shared" si="59"/>
        <v>0.35646996111782203</v>
      </c>
      <c r="DT45" s="4">
        <v>29473.29976442147</v>
      </c>
      <c r="DU45" s="9">
        <f t="shared" si="60"/>
        <v>0.35646996111782203</v>
      </c>
      <c r="DV45" s="4">
        <v>29473.29976442147</v>
      </c>
      <c r="DW45" s="9">
        <f t="shared" si="61"/>
        <v>0.35646996111782203</v>
      </c>
      <c r="DX45" s="4">
        <v>29473.29976442147</v>
      </c>
      <c r="DY45" s="9">
        <f t="shared" si="62"/>
        <v>0.35646996111782203</v>
      </c>
      <c r="DZ45" s="4">
        <v>29473.29976442147</v>
      </c>
      <c r="EA45" s="9">
        <f t="shared" si="63"/>
        <v>0.35646996111782203</v>
      </c>
      <c r="EB45" s="4">
        <v>29473.29976442147</v>
      </c>
      <c r="EC45" s="9">
        <f t="shared" si="64"/>
        <v>0.35646996111782203</v>
      </c>
      <c r="ED45" s="4">
        <v>29473.29976442147</v>
      </c>
      <c r="EE45" s="9">
        <f t="shared" si="65"/>
        <v>0.35646996111782203</v>
      </c>
      <c r="EF45" s="4">
        <v>29473.29976442147</v>
      </c>
      <c r="EG45" s="9">
        <f t="shared" si="66"/>
        <v>0.35646996111782203</v>
      </c>
      <c r="EH45" s="4">
        <v>29473.29976442147</v>
      </c>
      <c r="EI45" s="9">
        <f t="shared" si="67"/>
        <v>0.35646996111782203</v>
      </c>
      <c r="EJ45" s="4">
        <v>29473.29976442147</v>
      </c>
      <c r="EK45" s="9">
        <f t="shared" si="68"/>
        <v>0.35646996111782203</v>
      </c>
      <c r="EL45" s="4">
        <v>29473.29976442147</v>
      </c>
      <c r="EM45" s="9">
        <f t="shared" si="69"/>
        <v>0.35646996111782203</v>
      </c>
      <c r="EN45" s="4">
        <v>29473.29976442147</v>
      </c>
      <c r="EO45" s="9">
        <f t="shared" si="70"/>
        <v>0.35646996111782203</v>
      </c>
      <c r="EP45" s="4">
        <v>29473.29976442147</v>
      </c>
      <c r="EQ45" s="9">
        <f t="shared" si="71"/>
        <v>0.35646996111782203</v>
      </c>
      <c r="ER45" s="4">
        <v>29473.29976442147</v>
      </c>
      <c r="ES45" s="9">
        <f t="shared" si="72"/>
        <v>0.35646996111782203</v>
      </c>
      <c r="ET45" s="4">
        <v>29473.29976442147</v>
      </c>
      <c r="EU45" s="9">
        <f t="shared" si="73"/>
        <v>0.35646996111782203</v>
      </c>
      <c r="EV45" s="4">
        <v>29473.29976442147</v>
      </c>
      <c r="EW45" s="9">
        <f t="shared" si="74"/>
        <v>0.35646996111782203</v>
      </c>
      <c r="EX45" s="4">
        <v>29473.29976442147</v>
      </c>
      <c r="EY45" s="9">
        <f t="shared" si="75"/>
        <v>0.35646996111782203</v>
      </c>
      <c r="EZ45" s="4">
        <v>29473.29976442147</v>
      </c>
      <c r="FA45" s="9">
        <f t="shared" si="76"/>
        <v>0.35646996111782203</v>
      </c>
      <c r="FB45" s="4">
        <v>29473.29976442147</v>
      </c>
      <c r="FC45" s="9">
        <f t="shared" si="77"/>
        <v>0.35646996111782203</v>
      </c>
      <c r="FD45" s="4">
        <v>29473.29976442147</v>
      </c>
      <c r="FE45" s="9">
        <f t="shared" si="78"/>
        <v>0.35646996111782203</v>
      </c>
      <c r="FF45" s="4">
        <v>29473.29976442147</v>
      </c>
      <c r="FG45" s="9">
        <f t="shared" si="79"/>
        <v>0.35646996111782203</v>
      </c>
      <c r="FH45" s="4">
        <v>29473.29976442147</v>
      </c>
      <c r="FI45" s="9">
        <f t="shared" si="80"/>
        <v>0.35646996111782203</v>
      </c>
      <c r="FJ45" s="4">
        <v>29473.29976442147</v>
      </c>
      <c r="FK45" s="9">
        <f t="shared" si="81"/>
        <v>0.35646996111782203</v>
      </c>
      <c r="FL45" s="4">
        <v>29473.29976442147</v>
      </c>
      <c r="FM45" s="9">
        <f t="shared" si="82"/>
        <v>0.35646996111782203</v>
      </c>
      <c r="FN45" s="4">
        <v>29473.29976442147</v>
      </c>
      <c r="FO45" s="9">
        <f t="shared" si="83"/>
        <v>0.35646996111782203</v>
      </c>
      <c r="FP45" s="4">
        <v>29473.29976442147</v>
      </c>
      <c r="FQ45" s="9">
        <f t="shared" si="84"/>
        <v>0.35646996111782203</v>
      </c>
      <c r="FR45" s="4">
        <v>29473.29976442147</v>
      </c>
      <c r="FS45" s="9">
        <f t="shared" si="85"/>
        <v>0.35646996111782203</v>
      </c>
      <c r="FT45" s="4">
        <v>29473.29976442147</v>
      </c>
      <c r="FU45" s="9">
        <f t="shared" si="86"/>
        <v>0.35646996111782203</v>
      </c>
      <c r="FV45" s="4">
        <v>29473.29976442147</v>
      </c>
      <c r="FW45" s="9">
        <f t="shared" si="87"/>
        <v>0.35646996111782203</v>
      </c>
      <c r="FX45" s="4">
        <v>29473.29976442147</v>
      </c>
      <c r="FY45" s="9">
        <f t="shared" si="88"/>
        <v>0.35646996111782203</v>
      </c>
      <c r="FZ45" s="4">
        <v>29473.29976442147</v>
      </c>
      <c r="GA45" s="9">
        <f t="shared" si="89"/>
        <v>0.35646996111782203</v>
      </c>
    </row>
    <row r="46" spans="1:183" ht="21" hidden="1" customHeight="1">
      <c r="A46" s="111"/>
      <c r="B46" s="114"/>
      <c r="C46" s="102" t="s">
        <v>37</v>
      </c>
      <c r="D46" s="102"/>
      <c r="E46" s="102"/>
      <c r="F46" s="102"/>
      <c r="G46" s="102"/>
      <c r="H46" s="102"/>
      <c r="I46" s="102"/>
      <c r="J46" s="102"/>
      <c r="K46" s="103"/>
      <c r="L46" s="4">
        <v>264832.33503320906</v>
      </c>
      <c r="M46" s="10">
        <f t="shared" si="4"/>
        <v>3.2030608356241883</v>
      </c>
      <c r="N46" s="4">
        <v>264832.33503320906</v>
      </c>
      <c r="O46" s="10">
        <f t="shared" si="5"/>
        <v>3.2030608356241883</v>
      </c>
      <c r="P46" s="4">
        <v>264832.33503320906</v>
      </c>
      <c r="Q46" s="10">
        <f t="shared" si="6"/>
        <v>3.2030608356241883</v>
      </c>
      <c r="R46" s="4">
        <v>264832.33503320906</v>
      </c>
      <c r="S46" s="10">
        <f t="shared" si="7"/>
        <v>3.2030608356241883</v>
      </c>
      <c r="T46" s="4">
        <v>264832.33503320906</v>
      </c>
      <c r="U46" s="10">
        <f t="shared" si="8"/>
        <v>3.2030608356241883</v>
      </c>
      <c r="V46" s="4">
        <v>264832.33503320906</v>
      </c>
      <c r="W46" s="10">
        <f t="shared" si="9"/>
        <v>3.2030608356241883</v>
      </c>
      <c r="X46" s="4">
        <v>264832.33503320906</v>
      </c>
      <c r="Y46" s="10">
        <f t="shared" si="10"/>
        <v>3.2030608356241883</v>
      </c>
      <c r="Z46" s="4">
        <v>264832.33503320906</v>
      </c>
      <c r="AA46" s="10">
        <f t="shared" si="11"/>
        <v>3.2030608356241883</v>
      </c>
      <c r="AB46" s="4">
        <v>264832.33503320906</v>
      </c>
      <c r="AC46" s="10">
        <f t="shared" si="12"/>
        <v>3.2030608356241883</v>
      </c>
      <c r="AD46" s="4">
        <v>264832.33503320906</v>
      </c>
      <c r="AE46" s="10">
        <f t="shared" si="13"/>
        <v>3.2030608356241883</v>
      </c>
      <c r="AF46" s="4">
        <v>264832.33503320906</v>
      </c>
      <c r="AG46" s="10">
        <f t="shared" si="14"/>
        <v>3.2030608356241883</v>
      </c>
      <c r="AH46" s="4">
        <v>264832.33503320906</v>
      </c>
      <c r="AI46" s="10">
        <f t="shared" si="15"/>
        <v>3.2030608356241883</v>
      </c>
      <c r="AJ46" s="4">
        <v>264832.33503320906</v>
      </c>
      <c r="AK46" s="10">
        <f t="shared" si="16"/>
        <v>3.2030608356241883</v>
      </c>
      <c r="AL46" s="4">
        <v>264832.33503320906</v>
      </c>
      <c r="AM46" s="10">
        <f t="shared" si="17"/>
        <v>3.2030608356241883</v>
      </c>
      <c r="AN46" s="4">
        <v>264832.33503320906</v>
      </c>
      <c r="AO46" s="10">
        <f t="shared" si="18"/>
        <v>3.2030608356241883</v>
      </c>
      <c r="AP46" s="4">
        <v>264832.33503320906</v>
      </c>
      <c r="AQ46" s="10">
        <f t="shared" si="19"/>
        <v>3.2030608356241883</v>
      </c>
      <c r="AR46" s="4">
        <v>264832.33503320906</v>
      </c>
      <c r="AS46" s="10">
        <f t="shared" si="20"/>
        <v>3.2030608356241883</v>
      </c>
      <c r="AT46" s="4">
        <v>264832.33503320906</v>
      </c>
      <c r="AU46" s="10">
        <f t="shared" si="21"/>
        <v>3.2030608356241883</v>
      </c>
      <c r="AV46" s="4">
        <v>264832.33503320906</v>
      </c>
      <c r="AW46" s="10">
        <f t="shared" si="22"/>
        <v>3.2030608356241883</v>
      </c>
      <c r="AX46" s="4">
        <v>264832.33503320906</v>
      </c>
      <c r="AY46" s="10">
        <f t="shared" si="23"/>
        <v>3.2030608356241883</v>
      </c>
      <c r="AZ46" s="4">
        <v>264832.33503320906</v>
      </c>
      <c r="BA46" s="10">
        <f t="shared" si="24"/>
        <v>3.2030608356241883</v>
      </c>
      <c r="BB46" s="4">
        <v>264832.33503320906</v>
      </c>
      <c r="BC46" s="10">
        <f t="shared" si="25"/>
        <v>3.2030608356241883</v>
      </c>
      <c r="BD46" s="4">
        <v>264832.33503320906</v>
      </c>
      <c r="BE46" s="10">
        <f t="shared" si="26"/>
        <v>3.2030608356241883</v>
      </c>
      <c r="BF46" s="4">
        <v>264832.33503320906</v>
      </c>
      <c r="BG46" s="10">
        <f t="shared" si="27"/>
        <v>3.2030608356241883</v>
      </c>
      <c r="BH46" s="4">
        <v>264832.33503320906</v>
      </c>
      <c r="BI46" s="10">
        <f t="shared" si="28"/>
        <v>3.2030608356241883</v>
      </c>
      <c r="BJ46" s="4">
        <v>264832.33503320906</v>
      </c>
      <c r="BK46" s="10">
        <f t="shared" si="29"/>
        <v>3.2030608356241883</v>
      </c>
      <c r="BL46" s="4">
        <v>264832.33503320906</v>
      </c>
      <c r="BM46" s="10">
        <f t="shared" si="30"/>
        <v>3.2030608356241883</v>
      </c>
      <c r="BN46" s="4">
        <v>264832.33503320906</v>
      </c>
      <c r="BO46" s="10">
        <f t="shared" si="31"/>
        <v>3.2030608356241883</v>
      </c>
      <c r="BP46" s="4">
        <v>264832.33503320906</v>
      </c>
      <c r="BQ46" s="10">
        <f t="shared" si="32"/>
        <v>3.2030608356241883</v>
      </c>
      <c r="BR46" s="4">
        <v>264832.33503320906</v>
      </c>
      <c r="BS46" s="10">
        <f t="shared" si="33"/>
        <v>3.2030608356241883</v>
      </c>
      <c r="BT46" s="4">
        <v>264832.33503320906</v>
      </c>
      <c r="BU46" s="10">
        <f t="shared" si="34"/>
        <v>3.2030608356241883</v>
      </c>
      <c r="BV46" s="4">
        <v>264832.33503320906</v>
      </c>
      <c r="BW46" s="10">
        <f t="shared" si="35"/>
        <v>3.2030608356241883</v>
      </c>
      <c r="BX46" s="4">
        <v>264832.33503320906</v>
      </c>
      <c r="BY46" s="10">
        <f t="shared" si="36"/>
        <v>3.2030608356241883</v>
      </c>
      <c r="BZ46" s="4">
        <v>264832.33503320906</v>
      </c>
      <c r="CA46" s="10">
        <f t="shared" si="37"/>
        <v>3.2030608356241883</v>
      </c>
      <c r="CB46" s="4">
        <v>264832.33503320906</v>
      </c>
      <c r="CC46" s="10">
        <f t="shared" si="38"/>
        <v>3.2030608356241883</v>
      </c>
      <c r="CD46" s="4">
        <v>264832.33503320906</v>
      </c>
      <c r="CE46" s="10">
        <f t="shared" si="39"/>
        <v>3.2030608356241883</v>
      </c>
      <c r="CF46" s="4">
        <v>264832.33503320906</v>
      </c>
      <c r="CG46" s="10">
        <f t="shared" si="40"/>
        <v>3.2030608356241883</v>
      </c>
      <c r="CH46" s="4">
        <v>264832.33503320906</v>
      </c>
      <c r="CI46" s="10">
        <f t="shared" si="41"/>
        <v>3.2030608356241883</v>
      </c>
      <c r="CJ46" s="4">
        <v>264832.33503320906</v>
      </c>
      <c r="CK46" s="10">
        <f t="shared" si="42"/>
        <v>3.2030608356241883</v>
      </c>
      <c r="CL46" s="4">
        <v>264832.33503320906</v>
      </c>
      <c r="CM46" s="10">
        <f t="shared" si="43"/>
        <v>3.2030608356241883</v>
      </c>
      <c r="CN46" s="4">
        <v>264832.33503320906</v>
      </c>
      <c r="CO46" s="10">
        <f t="shared" si="44"/>
        <v>3.2030608356241883</v>
      </c>
      <c r="CP46" s="4">
        <v>264832.33503320906</v>
      </c>
      <c r="CQ46" s="10">
        <f t="shared" si="45"/>
        <v>3.2030608356241883</v>
      </c>
      <c r="CR46" s="4">
        <v>264832.33503320906</v>
      </c>
      <c r="CS46" s="10">
        <f t="shared" si="46"/>
        <v>3.2030608356241883</v>
      </c>
      <c r="CT46" s="4">
        <v>264832.33503320906</v>
      </c>
      <c r="CU46" s="10">
        <f t="shared" si="47"/>
        <v>3.2030608356241883</v>
      </c>
      <c r="CV46" s="4">
        <v>264832.33503320906</v>
      </c>
      <c r="CW46" s="10">
        <f t="shared" si="48"/>
        <v>3.2030608356241883</v>
      </c>
      <c r="CX46" s="4">
        <v>264832.33503320906</v>
      </c>
      <c r="CY46" s="10">
        <f t="shared" si="49"/>
        <v>3.2030608356241883</v>
      </c>
      <c r="CZ46" s="4">
        <v>264832.33503320906</v>
      </c>
      <c r="DA46" s="10">
        <f t="shared" si="50"/>
        <v>3.2030608356241883</v>
      </c>
      <c r="DB46" s="4">
        <v>264832.33503320906</v>
      </c>
      <c r="DC46" s="10">
        <f t="shared" si="51"/>
        <v>3.2030608356241883</v>
      </c>
      <c r="DD46" s="4">
        <v>264832.33503320906</v>
      </c>
      <c r="DE46" s="10">
        <f t="shared" si="52"/>
        <v>3.2030608356241883</v>
      </c>
      <c r="DF46" s="4">
        <v>264832.33503320906</v>
      </c>
      <c r="DG46" s="10">
        <f t="shared" si="53"/>
        <v>3.2030608356241883</v>
      </c>
      <c r="DH46" s="4">
        <v>264832.33503320906</v>
      </c>
      <c r="DI46" s="10">
        <f t="shared" si="54"/>
        <v>3.2030608356241883</v>
      </c>
      <c r="DJ46" s="4">
        <v>264832.33503320906</v>
      </c>
      <c r="DK46" s="10">
        <f t="shared" si="55"/>
        <v>3.2030608356241883</v>
      </c>
      <c r="DL46" s="4">
        <v>264832.33503320906</v>
      </c>
      <c r="DM46" s="10">
        <f t="shared" si="56"/>
        <v>3.2030608356241883</v>
      </c>
      <c r="DN46" s="4">
        <v>264832.33503320906</v>
      </c>
      <c r="DO46" s="10">
        <f t="shared" si="57"/>
        <v>3.2030608356241883</v>
      </c>
      <c r="DP46" s="4">
        <v>264832.33503320906</v>
      </c>
      <c r="DQ46" s="10">
        <f t="shared" si="58"/>
        <v>3.2030608356241883</v>
      </c>
      <c r="DR46" s="4">
        <v>264832.33503320906</v>
      </c>
      <c r="DS46" s="10">
        <f t="shared" si="59"/>
        <v>3.2030608356241883</v>
      </c>
      <c r="DT46" s="4">
        <v>264832.33503320906</v>
      </c>
      <c r="DU46" s="10">
        <f t="shared" si="60"/>
        <v>3.2030608356241883</v>
      </c>
      <c r="DV46" s="4">
        <v>264832.33503320906</v>
      </c>
      <c r="DW46" s="10">
        <f t="shared" si="61"/>
        <v>3.2030608356241883</v>
      </c>
      <c r="DX46" s="4">
        <v>264832.33503320906</v>
      </c>
      <c r="DY46" s="10">
        <f t="shared" si="62"/>
        <v>3.2030608356241883</v>
      </c>
      <c r="DZ46" s="4">
        <v>264832.33503320906</v>
      </c>
      <c r="EA46" s="10">
        <f t="shared" si="63"/>
        <v>3.2030608356241883</v>
      </c>
      <c r="EB46" s="4">
        <v>264832.33503320906</v>
      </c>
      <c r="EC46" s="10">
        <f t="shared" si="64"/>
        <v>3.2030608356241883</v>
      </c>
      <c r="ED46" s="4">
        <v>264832.33503320906</v>
      </c>
      <c r="EE46" s="10">
        <f t="shared" si="65"/>
        <v>3.2030608356241883</v>
      </c>
      <c r="EF46" s="4">
        <v>264832.33503320906</v>
      </c>
      <c r="EG46" s="10">
        <f t="shared" si="66"/>
        <v>3.2030608356241883</v>
      </c>
      <c r="EH46" s="4">
        <v>264832.33503320906</v>
      </c>
      <c r="EI46" s="10">
        <f t="shared" si="67"/>
        <v>3.2030608356241883</v>
      </c>
      <c r="EJ46" s="4">
        <v>264832.33503320906</v>
      </c>
      <c r="EK46" s="10">
        <f t="shared" si="68"/>
        <v>3.2030608356241883</v>
      </c>
      <c r="EL46" s="4">
        <v>264832.33503320906</v>
      </c>
      <c r="EM46" s="10">
        <f t="shared" si="69"/>
        <v>3.2030608356241883</v>
      </c>
      <c r="EN46" s="4">
        <v>264832.33503320906</v>
      </c>
      <c r="EO46" s="10">
        <f t="shared" si="70"/>
        <v>3.2030608356241883</v>
      </c>
      <c r="EP46" s="4">
        <v>264832.33503320906</v>
      </c>
      <c r="EQ46" s="10">
        <f t="shared" si="71"/>
        <v>3.2030608356241883</v>
      </c>
      <c r="ER46" s="4">
        <v>264832.33503320906</v>
      </c>
      <c r="ES46" s="10">
        <f t="shared" si="72"/>
        <v>3.2030608356241883</v>
      </c>
      <c r="ET46" s="4">
        <v>264832.33503320906</v>
      </c>
      <c r="EU46" s="10">
        <f t="shared" si="73"/>
        <v>3.2030608356241883</v>
      </c>
      <c r="EV46" s="4">
        <v>264832.33503320906</v>
      </c>
      <c r="EW46" s="10">
        <f t="shared" si="74"/>
        <v>3.2030608356241883</v>
      </c>
      <c r="EX46" s="4">
        <v>264832.33503320906</v>
      </c>
      <c r="EY46" s="10">
        <f t="shared" si="75"/>
        <v>3.2030608356241883</v>
      </c>
      <c r="EZ46" s="4">
        <v>264832.33503320906</v>
      </c>
      <c r="FA46" s="10">
        <f t="shared" si="76"/>
        <v>3.2030608356241883</v>
      </c>
      <c r="FB46" s="4">
        <v>264832.33503320906</v>
      </c>
      <c r="FC46" s="10">
        <f t="shared" si="77"/>
        <v>3.2030608356241883</v>
      </c>
      <c r="FD46" s="4">
        <v>264832.33503320906</v>
      </c>
      <c r="FE46" s="10">
        <f t="shared" si="78"/>
        <v>3.2030608356241883</v>
      </c>
      <c r="FF46" s="4">
        <v>264832.33503320906</v>
      </c>
      <c r="FG46" s="10">
        <f t="shared" si="79"/>
        <v>3.2030608356241883</v>
      </c>
      <c r="FH46" s="4">
        <v>264832.33503320906</v>
      </c>
      <c r="FI46" s="10">
        <f t="shared" si="80"/>
        <v>3.2030608356241883</v>
      </c>
      <c r="FJ46" s="4">
        <v>264832.33503320906</v>
      </c>
      <c r="FK46" s="10">
        <f t="shared" si="81"/>
        <v>3.2030608356241883</v>
      </c>
      <c r="FL46" s="4">
        <v>264832.33503320906</v>
      </c>
      <c r="FM46" s="10">
        <f t="shared" si="82"/>
        <v>3.2030608356241883</v>
      </c>
      <c r="FN46" s="4">
        <v>264832.33503320906</v>
      </c>
      <c r="FO46" s="10">
        <f t="shared" si="83"/>
        <v>3.2030608356241883</v>
      </c>
      <c r="FP46" s="4">
        <v>264832.33503320906</v>
      </c>
      <c r="FQ46" s="10">
        <f t="shared" si="84"/>
        <v>3.2030608356241883</v>
      </c>
      <c r="FR46" s="4">
        <v>264832.33503320906</v>
      </c>
      <c r="FS46" s="10">
        <f t="shared" si="85"/>
        <v>3.2030608356241883</v>
      </c>
      <c r="FT46" s="4">
        <v>264832.33503320906</v>
      </c>
      <c r="FU46" s="10">
        <f t="shared" si="86"/>
        <v>3.2030608356241883</v>
      </c>
      <c r="FV46" s="4">
        <v>264832.33503320906</v>
      </c>
      <c r="FW46" s="10">
        <f t="shared" si="87"/>
        <v>3.2030608356241883</v>
      </c>
      <c r="FX46" s="4">
        <v>264832.33503320906</v>
      </c>
      <c r="FY46" s="10">
        <f t="shared" si="88"/>
        <v>3.2030608356241883</v>
      </c>
      <c r="FZ46" s="4">
        <v>264832.33503320906</v>
      </c>
      <c r="GA46" s="10">
        <f t="shared" si="89"/>
        <v>3.2030608356241883</v>
      </c>
    </row>
    <row r="47" spans="1:183" ht="21" hidden="1" customHeight="1">
      <c r="A47" s="111"/>
      <c r="B47" s="114"/>
      <c r="C47" s="102"/>
      <c r="D47" s="102"/>
      <c r="E47" s="102"/>
      <c r="F47" s="102"/>
      <c r="G47" s="102"/>
      <c r="H47" s="102"/>
      <c r="I47" s="102"/>
      <c r="J47" s="102"/>
      <c r="K47" s="103"/>
      <c r="L47" s="5"/>
      <c r="M47" s="10">
        <f t="shared" si="4"/>
        <v>0</v>
      </c>
      <c r="N47" s="5"/>
      <c r="O47" s="10">
        <f t="shared" si="5"/>
        <v>0</v>
      </c>
      <c r="P47" s="5"/>
      <c r="Q47" s="10">
        <f t="shared" si="6"/>
        <v>0</v>
      </c>
      <c r="R47" s="5"/>
      <c r="S47" s="10">
        <f t="shared" si="7"/>
        <v>0</v>
      </c>
      <c r="T47" s="5"/>
      <c r="U47" s="10">
        <f t="shared" si="8"/>
        <v>0</v>
      </c>
      <c r="V47" s="5"/>
      <c r="W47" s="10">
        <f t="shared" si="9"/>
        <v>0</v>
      </c>
      <c r="X47" s="5"/>
      <c r="Y47" s="10">
        <f t="shared" si="10"/>
        <v>0</v>
      </c>
      <c r="Z47" s="5"/>
      <c r="AA47" s="10">
        <f t="shared" si="11"/>
        <v>0</v>
      </c>
      <c r="AB47" s="5"/>
      <c r="AC47" s="10">
        <f t="shared" si="12"/>
        <v>0</v>
      </c>
      <c r="AD47" s="5"/>
      <c r="AE47" s="10">
        <f t="shared" si="13"/>
        <v>0</v>
      </c>
      <c r="AF47" s="5"/>
      <c r="AG47" s="10">
        <f t="shared" si="14"/>
        <v>0</v>
      </c>
      <c r="AH47" s="5"/>
      <c r="AI47" s="10">
        <f t="shared" si="15"/>
        <v>0</v>
      </c>
      <c r="AJ47" s="5"/>
      <c r="AK47" s="10">
        <f t="shared" si="16"/>
        <v>0</v>
      </c>
      <c r="AL47" s="5"/>
      <c r="AM47" s="10">
        <f t="shared" si="17"/>
        <v>0</v>
      </c>
      <c r="AN47" s="5"/>
      <c r="AO47" s="10">
        <f t="shared" si="18"/>
        <v>0</v>
      </c>
      <c r="AP47" s="5"/>
      <c r="AQ47" s="10">
        <f t="shared" si="19"/>
        <v>0</v>
      </c>
      <c r="AR47" s="5"/>
      <c r="AS47" s="10">
        <f t="shared" si="20"/>
        <v>0</v>
      </c>
      <c r="AT47" s="5"/>
      <c r="AU47" s="10">
        <f t="shared" si="21"/>
        <v>0</v>
      </c>
      <c r="AV47" s="5"/>
      <c r="AW47" s="10">
        <f t="shared" si="22"/>
        <v>0</v>
      </c>
      <c r="AX47" s="5"/>
      <c r="AY47" s="10">
        <f t="shared" si="23"/>
        <v>0</v>
      </c>
      <c r="AZ47" s="5"/>
      <c r="BA47" s="10">
        <f t="shared" si="24"/>
        <v>0</v>
      </c>
      <c r="BB47" s="5"/>
      <c r="BC47" s="10">
        <f t="shared" si="25"/>
        <v>0</v>
      </c>
      <c r="BD47" s="5"/>
      <c r="BE47" s="10">
        <f t="shared" si="26"/>
        <v>0</v>
      </c>
      <c r="BF47" s="5"/>
      <c r="BG47" s="10">
        <f t="shared" si="27"/>
        <v>0</v>
      </c>
      <c r="BH47" s="5"/>
      <c r="BI47" s="10">
        <f t="shared" si="28"/>
        <v>0</v>
      </c>
      <c r="BJ47" s="5"/>
      <c r="BK47" s="10">
        <f t="shared" si="29"/>
        <v>0</v>
      </c>
      <c r="BL47" s="5"/>
      <c r="BM47" s="10">
        <f t="shared" si="30"/>
        <v>0</v>
      </c>
      <c r="BN47" s="5"/>
      <c r="BO47" s="10">
        <f t="shared" si="31"/>
        <v>0</v>
      </c>
      <c r="BP47" s="5"/>
      <c r="BQ47" s="10">
        <f t="shared" si="32"/>
        <v>0</v>
      </c>
      <c r="BR47" s="5"/>
      <c r="BS47" s="10">
        <f t="shared" si="33"/>
        <v>0</v>
      </c>
      <c r="BT47" s="5"/>
      <c r="BU47" s="10">
        <f t="shared" si="34"/>
        <v>0</v>
      </c>
      <c r="BV47" s="5"/>
      <c r="BW47" s="10">
        <f t="shared" si="35"/>
        <v>0</v>
      </c>
      <c r="BX47" s="5"/>
      <c r="BY47" s="10">
        <f t="shared" si="36"/>
        <v>0</v>
      </c>
      <c r="BZ47" s="5"/>
      <c r="CA47" s="10">
        <f t="shared" si="37"/>
        <v>0</v>
      </c>
      <c r="CB47" s="5"/>
      <c r="CC47" s="10">
        <f t="shared" si="38"/>
        <v>0</v>
      </c>
      <c r="CD47" s="5"/>
      <c r="CE47" s="10">
        <f t="shared" si="39"/>
        <v>0</v>
      </c>
      <c r="CF47" s="5"/>
      <c r="CG47" s="10">
        <f t="shared" si="40"/>
        <v>0</v>
      </c>
      <c r="CH47" s="5"/>
      <c r="CI47" s="10">
        <f t="shared" si="41"/>
        <v>0</v>
      </c>
      <c r="CJ47" s="5"/>
      <c r="CK47" s="10">
        <f t="shared" si="42"/>
        <v>0</v>
      </c>
      <c r="CL47" s="5"/>
      <c r="CM47" s="10">
        <f t="shared" si="43"/>
        <v>0</v>
      </c>
      <c r="CN47" s="5"/>
      <c r="CO47" s="10">
        <f t="shared" si="44"/>
        <v>0</v>
      </c>
      <c r="CP47" s="5"/>
      <c r="CQ47" s="10">
        <f t="shared" si="45"/>
        <v>0</v>
      </c>
      <c r="CR47" s="5"/>
      <c r="CS47" s="10">
        <f t="shared" si="46"/>
        <v>0</v>
      </c>
      <c r="CT47" s="5"/>
      <c r="CU47" s="10">
        <f t="shared" si="47"/>
        <v>0</v>
      </c>
      <c r="CV47" s="5"/>
      <c r="CW47" s="10">
        <f t="shared" si="48"/>
        <v>0</v>
      </c>
      <c r="CX47" s="5"/>
      <c r="CY47" s="10">
        <f t="shared" si="49"/>
        <v>0</v>
      </c>
      <c r="CZ47" s="5"/>
      <c r="DA47" s="10">
        <f t="shared" si="50"/>
        <v>0</v>
      </c>
      <c r="DB47" s="5"/>
      <c r="DC47" s="10">
        <f t="shared" si="51"/>
        <v>0</v>
      </c>
      <c r="DD47" s="5"/>
      <c r="DE47" s="10">
        <f t="shared" si="52"/>
        <v>0</v>
      </c>
      <c r="DF47" s="5"/>
      <c r="DG47" s="10">
        <f t="shared" si="53"/>
        <v>0</v>
      </c>
      <c r="DH47" s="5"/>
      <c r="DI47" s="10">
        <f t="shared" si="54"/>
        <v>0</v>
      </c>
      <c r="DJ47" s="5"/>
      <c r="DK47" s="10">
        <f t="shared" si="55"/>
        <v>0</v>
      </c>
      <c r="DL47" s="5"/>
      <c r="DM47" s="10">
        <f t="shared" si="56"/>
        <v>0</v>
      </c>
      <c r="DN47" s="5"/>
      <c r="DO47" s="10">
        <f t="shared" si="57"/>
        <v>0</v>
      </c>
      <c r="DP47" s="5"/>
      <c r="DQ47" s="10">
        <f t="shared" si="58"/>
        <v>0</v>
      </c>
      <c r="DR47" s="5"/>
      <c r="DS47" s="10">
        <f t="shared" si="59"/>
        <v>0</v>
      </c>
      <c r="DT47" s="5"/>
      <c r="DU47" s="10">
        <f t="shared" si="60"/>
        <v>0</v>
      </c>
      <c r="DV47" s="5"/>
      <c r="DW47" s="10">
        <f t="shared" si="61"/>
        <v>0</v>
      </c>
      <c r="DX47" s="5"/>
      <c r="DY47" s="10">
        <f t="shared" si="62"/>
        <v>0</v>
      </c>
      <c r="DZ47" s="5"/>
      <c r="EA47" s="10">
        <f t="shared" si="63"/>
        <v>0</v>
      </c>
      <c r="EB47" s="5"/>
      <c r="EC47" s="10">
        <f t="shared" si="64"/>
        <v>0</v>
      </c>
      <c r="ED47" s="5"/>
      <c r="EE47" s="10">
        <f t="shared" si="65"/>
        <v>0</v>
      </c>
      <c r="EF47" s="5"/>
      <c r="EG47" s="10">
        <f t="shared" si="66"/>
        <v>0</v>
      </c>
      <c r="EH47" s="5"/>
      <c r="EI47" s="10">
        <f t="shared" si="67"/>
        <v>0</v>
      </c>
      <c r="EJ47" s="5"/>
      <c r="EK47" s="10">
        <f t="shared" si="68"/>
        <v>0</v>
      </c>
      <c r="EL47" s="5"/>
      <c r="EM47" s="10">
        <f t="shared" si="69"/>
        <v>0</v>
      </c>
      <c r="EN47" s="5"/>
      <c r="EO47" s="10">
        <f t="shared" si="70"/>
        <v>0</v>
      </c>
      <c r="EP47" s="5"/>
      <c r="EQ47" s="10">
        <f t="shared" si="71"/>
        <v>0</v>
      </c>
      <c r="ER47" s="5"/>
      <c r="ES47" s="10">
        <f t="shared" si="72"/>
        <v>0</v>
      </c>
      <c r="ET47" s="5"/>
      <c r="EU47" s="10">
        <f t="shared" si="73"/>
        <v>0</v>
      </c>
      <c r="EV47" s="5"/>
      <c r="EW47" s="10">
        <f t="shared" si="74"/>
        <v>0</v>
      </c>
      <c r="EX47" s="5"/>
      <c r="EY47" s="10">
        <f t="shared" si="75"/>
        <v>0</v>
      </c>
      <c r="EZ47" s="5"/>
      <c r="FA47" s="10">
        <f t="shared" si="76"/>
        <v>0</v>
      </c>
      <c r="FB47" s="5"/>
      <c r="FC47" s="10">
        <f t="shared" si="77"/>
        <v>0</v>
      </c>
      <c r="FD47" s="5"/>
      <c r="FE47" s="10">
        <f t="shared" si="78"/>
        <v>0</v>
      </c>
      <c r="FF47" s="5"/>
      <c r="FG47" s="10">
        <f t="shared" si="79"/>
        <v>0</v>
      </c>
      <c r="FH47" s="5"/>
      <c r="FI47" s="10">
        <f t="shared" si="80"/>
        <v>0</v>
      </c>
      <c r="FJ47" s="5"/>
      <c r="FK47" s="10">
        <f t="shared" si="81"/>
        <v>0</v>
      </c>
      <c r="FL47" s="5"/>
      <c r="FM47" s="10">
        <f t="shared" si="82"/>
        <v>0</v>
      </c>
      <c r="FN47" s="5"/>
      <c r="FO47" s="10">
        <f t="shared" si="83"/>
        <v>0</v>
      </c>
      <c r="FP47" s="5"/>
      <c r="FQ47" s="10">
        <f t="shared" si="84"/>
        <v>0</v>
      </c>
      <c r="FR47" s="5"/>
      <c r="FS47" s="10">
        <f t="shared" si="85"/>
        <v>0</v>
      </c>
      <c r="FT47" s="5"/>
      <c r="FU47" s="10">
        <f t="shared" si="86"/>
        <v>0</v>
      </c>
      <c r="FV47" s="5"/>
      <c r="FW47" s="10">
        <f t="shared" si="87"/>
        <v>0</v>
      </c>
      <c r="FX47" s="5"/>
      <c r="FY47" s="10">
        <f t="shared" si="88"/>
        <v>0</v>
      </c>
      <c r="FZ47" s="5"/>
      <c r="GA47" s="10">
        <f t="shared" si="89"/>
        <v>0</v>
      </c>
    </row>
    <row r="48" spans="1:183" ht="21" hidden="1" customHeight="1">
      <c r="A48" s="111"/>
      <c r="B48" s="114"/>
      <c r="C48" s="102"/>
      <c r="D48" s="102"/>
      <c r="E48" s="102"/>
      <c r="F48" s="102"/>
      <c r="G48" s="102"/>
      <c r="H48" s="102"/>
      <c r="I48" s="102"/>
      <c r="J48" s="102"/>
      <c r="K48" s="103"/>
      <c r="L48" s="5"/>
      <c r="M48" s="10">
        <f t="shared" si="4"/>
        <v>0</v>
      </c>
      <c r="N48" s="5"/>
      <c r="O48" s="10">
        <f t="shared" si="5"/>
        <v>0</v>
      </c>
      <c r="P48" s="5"/>
      <c r="Q48" s="10">
        <f t="shared" si="6"/>
        <v>0</v>
      </c>
      <c r="R48" s="5"/>
      <c r="S48" s="10">
        <f t="shared" si="7"/>
        <v>0</v>
      </c>
      <c r="T48" s="5"/>
      <c r="U48" s="10">
        <f t="shared" si="8"/>
        <v>0</v>
      </c>
      <c r="V48" s="5"/>
      <c r="W48" s="10">
        <f t="shared" si="9"/>
        <v>0</v>
      </c>
      <c r="X48" s="5"/>
      <c r="Y48" s="10">
        <f t="shared" si="10"/>
        <v>0</v>
      </c>
      <c r="Z48" s="5"/>
      <c r="AA48" s="10">
        <f t="shared" si="11"/>
        <v>0</v>
      </c>
      <c r="AB48" s="5"/>
      <c r="AC48" s="10">
        <f t="shared" si="12"/>
        <v>0</v>
      </c>
      <c r="AD48" s="5"/>
      <c r="AE48" s="10">
        <f t="shared" si="13"/>
        <v>0</v>
      </c>
      <c r="AF48" s="5"/>
      <c r="AG48" s="10">
        <f t="shared" si="14"/>
        <v>0</v>
      </c>
      <c r="AH48" s="5"/>
      <c r="AI48" s="10">
        <f t="shared" si="15"/>
        <v>0</v>
      </c>
      <c r="AJ48" s="5"/>
      <c r="AK48" s="10">
        <f t="shared" si="16"/>
        <v>0</v>
      </c>
      <c r="AL48" s="5"/>
      <c r="AM48" s="10">
        <f t="shared" si="17"/>
        <v>0</v>
      </c>
      <c r="AN48" s="5"/>
      <c r="AO48" s="10">
        <f t="shared" si="18"/>
        <v>0</v>
      </c>
      <c r="AP48" s="5"/>
      <c r="AQ48" s="10">
        <f t="shared" si="19"/>
        <v>0</v>
      </c>
      <c r="AR48" s="5"/>
      <c r="AS48" s="10">
        <f t="shared" si="20"/>
        <v>0</v>
      </c>
      <c r="AT48" s="5"/>
      <c r="AU48" s="10">
        <f t="shared" si="21"/>
        <v>0</v>
      </c>
      <c r="AV48" s="5"/>
      <c r="AW48" s="10">
        <f t="shared" si="22"/>
        <v>0</v>
      </c>
      <c r="AX48" s="5"/>
      <c r="AY48" s="10">
        <f t="shared" si="23"/>
        <v>0</v>
      </c>
      <c r="AZ48" s="5"/>
      <c r="BA48" s="10">
        <f t="shared" si="24"/>
        <v>0</v>
      </c>
      <c r="BB48" s="5"/>
      <c r="BC48" s="10">
        <f t="shared" si="25"/>
        <v>0</v>
      </c>
      <c r="BD48" s="5"/>
      <c r="BE48" s="10">
        <f t="shared" si="26"/>
        <v>0</v>
      </c>
      <c r="BF48" s="5"/>
      <c r="BG48" s="10">
        <f t="shared" si="27"/>
        <v>0</v>
      </c>
      <c r="BH48" s="5"/>
      <c r="BI48" s="10">
        <f t="shared" si="28"/>
        <v>0</v>
      </c>
      <c r="BJ48" s="5"/>
      <c r="BK48" s="10">
        <f t="shared" si="29"/>
        <v>0</v>
      </c>
      <c r="BL48" s="5"/>
      <c r="BM48" s="10">
        <f t="shared" si="30"/>
        <v>0</v>
      </c>
      <c r="BN48" s="5"/>
      <c r="BO48" s="10">
        <f t="shared" si="31"/>
        <v>0</v>
      </c>
      <c r="BP48" s="5"/>
      <c r="BQ48" s="10">
        <f t="shared" si="32"/>
        <v>0</v>
      </c>
      <c r="BR48" s="5"/>
      <c r="BS48" s="10">
        <f t="shared" si="33"/>
        <v>0</v>
      </c>
      <c r="BT48" s="5"/>
      <c r="BU48" s="10">
        <f t="shared" si="34"/>
        <v>0</v>
      </c>
      <c r="BV48" s="5"/>
      <c r="BW48" s="10">
        <f t="shared" si="35"/>
        <v>0</v>
      </c>
      <c r="BX48" s="5"/>
      <c r="BY48" s="10">
        <f t="shared" si="36"/>
        <v>0</v>
      </c>
      <c r="BZ48" s="5"/>
      <c r="CA48" s="10">
        <f t="shared" si="37"/>
        <v>0</v>
      </c>
      <c r="CB48" s="5"/>
      <c r="CC48" s="10">
        <f t="shared" si="38"/>
        <v>0</v>
      </c>
      <c r="CD48" s="5"/>
      <c r="CE48" s="10">
        <f t="shared" si="39"/>
        <v>0</v>
      </c>
      <c r="CF48" s="5"/>
      <c r="CG48" s="10">
        <f t="shared" si="40"/>
        <v>0</v>
      </c>
      <c r="CH48" s="5"/>
      <c r="CI48" s="10">
        <f t="shared" si="41"/>
        <v>0</v>
      </c>
      <c r="CJ48" s="5"/>
      <c r="CK48" s="10">
        <f t="shared" si="42"/>
        <v>0</v>
      </c>
      <c r="CL48" s="5"/>
      <c r="CM48" s="10">
        <f t="shared" si="43"/>
        <v>0</v>
      </c>
      <c r="CN48" s="5"/>
      <c r="CO48" s="10">
        <f t="shared" si="44"/>
        <v>0</v>
      </c>
      <c r="CP48" s="5"/>
      <c r="CQ48" s="10">
        <f t="shared" si="45"/>
        <v>0</v>
      </c>
      <c r="CR48" s="5"/>
      <c r="CS48" s="10">
        <f t="shared" si="46"/>
        <v>0</v>
      </c>
      <c r="CT48" s="5"/>
      <c r="CU48" s="10">
        <f t="shared" si="47"/>
        <v>0</v>
      </c>
      <c r="CV48" s="5"/>
      <c r="CW48" s="10">
        <f t="shared" si="48"/>
        <v>0</v>
      </c>
      <c r="CX48" s="5"/>
      <c r="CY48" s="10">
        <f t="shared" si="49"/>
        <v>0</v>
      </c>
      <c r="CZ48" s="5"/>
      <c r="DA48" s="10">
        <f t="shared" si="50"/>
        <v>0</v>
      </c>
      <c r="DB48" s="5"/>
      <c r="DC48" s="10">
        <f t="shared" si="51"/>
        <v>0</v>
      </c>
      <c r="DD48" s="5"/>
      <c r="DE48" s="10">
        <f t="shared" si="52"/>
        <v>0</v>
      </c>
      <c r="DF48" s="5"/>
      <c r="DG48" s="10">
        <f t="shared" si="53"/>
        <v>0</v>
      </c>
      <c r="DH48" s="5"/>
      <c r="DI48" s="10">
        <f t="shared" si="54"/>
        <v>0</v>
      </c>
      <c r="DJ48" s="5"/>
      <c r="DK48" s="10">
        <f t="shared" si="55"/>
        <v>0</v>
      </c>
      <c r="DL48" s="5"/>
      <c r="DM48" s="10">
        <f t="shared" si="56"/>
        <v>0</v>
      </c>
      <c r="DN48" s="5"/>
      <c r="DO48" s="10">
        <f t="shared" si="57"/>
        <v>0</v>
      </c>
      <c r="DP48" s="5"/>
      <c r="DQ48" s="10">
        <f t="shared" si="58"/>
        <v>0</v>
      </c>
      <c r="DR48" s="5"/>
      <c r="DS48" s="10">
        <f t="shared" si="59"/>
        <v>0</v>
      </c>
      <c r="DT48" s="5"/>
      <c r="DU48" s="10">
        <f t="shared" si="60"/>
        <v>0</v>
      </c>
      <c r="DV48" s="5"/>
      <c r="DW48" s="10">
        <f t="shared" si="61"/>
        <v>0</v>
      </c>
      <c r="DX48" s="5"/>
      <c r="DY48" s="10">
        <f t="shared" si="62"/>
        <v>0</v>
      </c>
      <c r="DZ48" s="5"/>
      <c r="EA48" s="10">
        <f t="shared" si="63"/>
        <v>0</v>
      </c>
      <c r="EB48" s="5"/>
      <c r="EC48" s="10">
        <f t="shared" si="64"/>
        <v>0</v>
      </c>
      <c r="ED48" s="5"/>
      <c r="EE48" s="10">
        <f t="shared" si="65"/>
        <v>0</v>
      </c>
      <c r="EF48" s="5"/>
      <c r="EG48" s="10">
        <f t="shared" si="66"/>
        <v>0</v>
      </c>
      <c r="EH48" s="5"/>
      <c r="EI48" s="10">
        <f t="shared" si="67"/>
        <v>0</v>
      </c>
      <c r="EJ48" s="5"/>
      <c r="EK48" s="10">
        <f t="shared" si="68"/>
        <v>0</v>
      </c>
      <c r="EL48" s="5"/>
      <c r="EM48" s="10">
        <f t="shared" si="69"/>
        <v>0</v>
      </c>
      <c r="EN48" s="5"/>
      <c r="EO48" s="10">
        <f t="shared" si="70"/>
        <v>0</v>
      </c>
      <c r="EP48" s="5"/>
      <c r="EQ48" s="10">
        <f t="shared" si="71"/>
        <v>0</v>
      </c>
      <c r="ER48" s="5"/>
      <c r="ES48" s="10">
        <f t="shared" si="72"/>
        <v>0</v>
      </c>
      <c r="ET48" s="5"/>
      <c r="EU48" s="10">
        <f t="shared" si="73"/>
        <v>0</v>
      </c>
      <c r="EV48" s="5"/>
      <c r="EW48" s="10">
        <f t="shared" si="74"/>
        <v>0</v>
      </c>
      <c r="EX48" s="5"/>
      <c r="EY48" s="10">
        <f t="shared" si="75"/>
        <v>0</v>
      </c>
      <c r="EZ48" s="5"/>
      <c r="FA48" s="10">
        <f t="shared" si="76"/>
        <v>0</v>
      </c>
      <c r="FB48" s="5"/>
      <c r="FC48" s="10">
        <f t="shared" si="77"/>
        <v>0</v>
      </c>
      <c r="FD48" s="5"/>
      <c r="FE48" s="10">
        <f t="shared" si="78"/>
        <v>0</v>
      </c>
      <c r="FF48" s="5"/>
      <c r="FG48" s="10">
        <f t="shared" si="79"/>
        <v>0</v>
      </c>
      <c r="FH48" s="5"/>
      <c r="FI48" s="10">
        <f t="shared" si="80"/>
        <v>0</v>
      </c>
      <c r="FJ48" s="5"/>
      <c r="FK48" s="10">
        <f t="shared" si="81"/>
        <v>0</v>
      </c>
      <c r="FL48" s="5"/>
      <c r="FM48" s="10">
        <f t="shared" si="82"/>
        <v>0</v>
      </c>
      <c r="FN48" s="5"/>
      <c r="FO48" s="10">
        <f t="shared" si="83"/>
        <v>0</v>
      </c>
      <c r="FP48" s="5"/>
      <c r="FQ48" s="10">
        <f t="shared" si="84"/>
        <v>0</v>
      </c>
      <c r="FR48" s="5"/>
      <c r="FS48" s="10">
        <f t="shared" si="85"/>
        <v>0</v>
      </c>
      <c r="FT48" s="5"/>
      <c r="FU48" s="10">
        <f t="shared" si="86"/>
        <v>0</v>
      </c>
      <c r="FV48" s="5"/>
      <c r="FW48" s="10">
        <f t="shared" si="87"/>
        <v>0</v>
      </c>
      <c r="FX48" s="5"/>
      <c r="FY48" s="10">
        <f t="shared" si="88"/>
        <v>0</v>
      </c>
      <c r="FZ48" s="5"/>
      <c r="GA48" s="10">
        <f t="shared" si="89"/>
        <v>0</v>
      </c>
    </row>
    <row r="49" spans="1:183" ht="21" hidden="1" customHeight="1" thickBot="1">
      <c r="A49" s="111"/>
      <c r="B49" s="114"/>
      <c r="C49" s="126"/>
      <c r="D49" s="126"/>
      <c r="E49" s="126"/>
      <c r="F49" s="126"/>
      <c r="G49" s="126"/>
      <c r="H49" s="126"/>
      <c r="I49" s="126"/>
      <c r="J49" s="126"/>
      <c r="K49" s="127"/>
      <c r="L49" s="13"/>
      <c r="M49" s="14">
        <f t="shared" si="4"/>
        <v>0</v>
      </c>
      <c r="N49" s="13"/>
      <c r="O49" s="14">
        <f t="shared" si="5"/>
        <v>0</v>
      </c>
      <c r="P49" s="13"/>
      <c r="Q49" s="14">
        <f t="shared" si="6"/>
        <v>0</v>
      </c>
      <c r="R49" s="13"/>
      <c r="S49" s="14">
        <f t="shared" si="7"/>
        <v>0</v>
      </c>
      <c r="T49" s="13"/>
      <c r="U49" s="14">
        <f t="shared" si="8"/>
        <v>0</v>
      </c>
      <c r="V49" s="13"/>
      <c r="W49" s="14">
        <f t="shared" si="9"/>
        <v>0</v>
      </c>
      <c r="X49" s="13"/>
      <c r="Y49" s="14">
        <f t="shared" si="10"/>
        <v>0</v>
      </c>
      <c r="Z49" s="13"/>
      <c r="AA49" s="14">
        <f t="shared" si="11"/>
        <v>0</v>
      </c>
      <c r="AB49" s="13"/>
      <c r="AC49" s="14">
        <f t="shared" si="12"/>
        <v>0</v>
      </c>
      <c r="AD49" s="13"/>
      <c r="AE49" s="14">
        <f t="shared" si="13"/>
        <v>0</v>
      </c>
      <c r="AF49" s="13"/>
      <c r="AG49" s="14">
        <f t="shared" si="14"/>
        <v>0</v>
      </c>
      <c r="AH49" s="13"/>
      <c r="AI49" s="14">
        <f t="shared" si="15"/>
        <v>0</v>
      </c>
      <c r="AJ49" s="13"/>
      <c r="AK49" s="14">
        <f t="shared" si="16"/>
        <v>0</v>
      </c>
      <c r="AL49" s="13"/>
      <c r="AM49" s="14">
        <f t="shared" si="17"/>
        <v>0</v>
      </c>
      <c r="AN49" s="13"/>
      <c r="AO49" s="14">
        <f t="shared" si="18"/>
        <v>0</v>
      </c>
      <c r="AP49" s="13"/>
      <c r="AQ49" s="14">
        <f t="shared" si="19"/>
        <v>0</v>
      </c>
      <c r="AR49" s="13"/>
      <c r="AS49" s="14">
        <f t="shared" si="20"/>
        <v>0</v>
      </c>
      <c r="AT49" s="13"/>
      <c r="AU49" s="14">
        <f t="shared" si="21"/>
        <v>0</v>
      </c>
      <c r="AV49" s="13"/>
      <c r="AW49" s="14">
        <f t="shared" si="22"/>
        <v>0</v>
      </c>
      <c r="AX49" s="13"/>
      <c r="AY49" s="14">
        <f t="shared" si="23"/>
        <v>0</v>
      </c>
      <c r="AZ49" s="13"/>
      <c r="BA49" s="14">
        <f t="shared" si="24"/>
        <v>0</v>
      </c>
      <c r="BB49" s="13"/>
      <c r="BC49" s="14">
        <f t="shared" si="25"/>
        <v>0</v>
      </c>
      <c r="BD49" s="13"/>
      <c r="BE49" s="14">
        <f t="shared" si="26"/>
        <v>0</v>
      </c>
      <c r="BF49" s="13"/>
      <c r="BG49" s="14">
        <f t="shared" si="27"/>
        <v>0</v>
      </c>
      <c r="BH49" s="13"/>
      <c r="BI49" s="14">
        <f t="shared" si="28"/>
        <v>0</v>
      </c>
      <c r="BJ49" s="13"/>
      <c r="BK49" s="14">
        <f t="shared" si="29"/>
        <v>0</v>
      </c>
      <c r="BL49" s="13"/>
      <c r="BM49" s="14">
        <f t="shared" si="30"/>
        <v>0</v>
      </c>
      <c r="BN49" s="13"/>
      <c r="BO49" s="14">
        <f t="shared" si="31"/>
        <v>0</v>
      </c>
      <c r="BP49" s="13"/>
      <c r="BQ49" s="14">
        <f t="shared" si="32"/>
        <v>0</v>
      </c>
      <c r="BR49" s="13"/>
      <c r="BS49" s="14">
        <f t="shared" si="33"/>
        <v>0</v>
      </c>
      <c r="BT49" s="13"/>
      <c r="BU49" s="14">
        <f t="shared" si="34"/>
        <v>0</v>
      </c>
      <c r="BV49" s="13"/>
      <c r="BW49" s="14">
        <f t="shared" si="35"/>
        <v>0</v>
      </c>
      <c r="BX49" s="13"/>
      <c r="BY49" s="14">
        <f t="shared" si="36"/>
        <v>0</v>
      </c>
      <c r="BZ49" s="13"/>
      <c r="CA49" s="14">
        <f t="shared" si="37"/>
        <v>0</v>
      </c>
      <c r="CB49" s="13"/>
      <c r="CC49" s="14">
        <f t="shared" si="38"/>
        <v>0</v>
      </c>
      <c r="CD49" s="13"/>
      <c r="CE49" s="14">
        <f t="shared" si="39"/>
        <v>0</v>
      </c>
      <c r="CF49" s="13"/>
      <c r="CG49" s="14">
        <f t="shared" si="40"/>
        <v>0</v>
      </c>
      <c r="CH49" s="13"/>
      <c r="CI49" s="14">
        <f t="shared" si="41"/>
        <v>0</v>
      </c>
      <c r="CJ49" s="13"/>
      <c r="CK49" s="14">
        <f t="shared" si="42"/>
        <v>0</v>
      </c>
      <c r="CL49" s="13"/>
      <c r="CM49" s="14">
        <f t="shared" si="43"/>
        <v>0</v>
      </c>
      <c r="CN49" s="13"/>
      <c r="CO49" s="14">
        <f t="shared" si="44"/>
        <v>0</v>
      </c>
      <c r="CP49" s="13"/>
      <c r="CQ49" s="14">
        <f t="shared" si="45"/>
        <v>0</v>
      </c>
      <c r="CR49" s="13"/>
      <c r="CS49" s="14">
        <f t="shared" si="46"/>
        <v>0</v>
      </c>
      <c r="CT49" s="13"/>
      <c r="CU49" s="14">
        <f t="shared" si="47"/>
        <v>0</v>
      </c>
      <c r="CV49" s="13"/>
      <c r="CW49" s="14">
        <f t="shared" si="48"/>
        <v>0</v>
      </c>
      <c r="CX49" s="13"/>
      <c r="CY49" s="14">
        <f t="shared" si="49"/>
        <v>0</v>
      </c>
      <c r="CZ49" s="13"/>
      <c r="DA49" s="14">
        <f t="shared" si="50"/>
        <v>0</v>
      </c>
      <c r="DB49" s="13"/>
      <c r="DC49" s="14">
        <f t="shared" si="51"/>
        <v>0</v>
      </c>
      <c r="DD49" s="13"/>
      <c r="DE49" s="14">
        <f t="shared" si="52"/>
        <v>0</v>
      </c>
      <c r="DF49" s="13"/>
      <c r="DG49" s="14">
        <f t="shared" si="53"/>
        <v>0</v>
      </c>
      <c r="DH49" s="13"/>
      <c r="DI49" s="14">
        <f t="shared" si="54"/>
        <v>0</v>
      </c>
      <c r="DJ49" s="13"/>
      <c r="DK49" s="14">
        <f t="shared" si="55"/>
        <v>0</v>
      </c>
      <c r="DL49" s="13"/>
      <c r="DM49" s="14">
        <f t="shared" si="56"/>
        <v>0</v>
      </c>
      <c r="DN49" s="13"/>
      <c r="DO49" s="14">
        <f t="shared" si="57"/>
        <v>0</v>
      </c>
      <c r="DP49" s="13"/>
      <c r="DQ49" s="14">
        <f t="shared" si="58"/>
        <v>0</v>
      </c>
      <c r="DR49" s="13"/>
      <c r="DS49" s="14">
        <f t="shared" si="59"/>
        <v>0</v>
      </c>
      <c r="DT49" s="13"/>
      <c r="DU49" s="14">
        <f t="shared" si="60"/>
        <v>0</v>
      </c>
      <c r="DV49" s="13"/>
      <c r="DW49" s="14">
        <f t="shared" si="61"/>
        <v>0</v>
      </c>
      <c r="DX49" s="13"/>
      <c r="DY49" s="14">
        <f t="shared" si="62"/>
        <v>0</v>
      </c>
      <c r="DZ49" s="13"/>
      <c r="EA49" s="14">
        <f t="shared" si="63"/>
        <v>0</v>
      </c>
      <c r="EB49" s="13"/>
      <c r="EC49" s="14">
        <f t="shared" si="64"/>
        <v>0</v>
      </c>
      <c r="ED49" s="13"/>
      <c r="EE49" s="14">
        <f t="shared" si="65"/>
        <v>0</v>
      </c>
      <c r="EF49" s="13"/>
      <c r="EG49" s="14">
        <f t="shared" si="66"/>
        <v>0</v>
      </c>
      <c r="EH49" s="13"/>
      <c r="EI49" s="14">
        <f t="shared" si="67"/>
        <v>0</v>
      </c>
      <c r="EJ49" s="13"/>
      <c r="EK49" s="14">
        <f t="shared" si="68"/>
        <v>0</v>
      </c>
      <c r="EL49" s="13"/>
      <c r="EM49" s="14">
        <f t="shared" si="69"/>
        <v>0</v>
      </c>
      <c r="EN49" s="13"/>
      <c r="EO49" s="14">
        <f t="shared" si="70"/>
        <v>0</v>
      </c>
      <c r="EP49" s="13"/>
      <c r="EQ49" s="14">
        <f t="shared" si="71"/>
        <v>0</v>
      </c>
      <c r="ER49" s="13"/>
      <c r="ES49" s="14">
        <f t="shared" si="72"/>
        <v>0</v>
      </c>
      <c r="ET49" s="13"/>
      <c r="EU49" s="14">
        <f t="shared" si="73"/>
        <v>0</v>
      </c>
      <c r="EV49" s="13"/>
      <c r="EW49" s="14">
        <f t="shared" si="74"/>
        <v>0</v>
      </c>
      <c r="EX49" s="13"/>
      <c r="EY49" s="14">
        <f t="shared" si="75"/>
        <v>0</v>
      </c>
      <c r="EZ49" s="13"/>
      <c r="FA49" s="14">
        <f t="shared" si="76"/>
        <v>0</v>
      </c>
      <c r="FB49" s="13"/>
      <c r="FC49" s="14">
        <f t="shared" si="77"/>
        <v>0</v>
      </c>
      <c r="FD49" s="13"/>
      <c r="FE49" s="14">
        <f t="shared" si="78"/>
        <v>0</v>
      </c>
      <c r="FF49" s="13"/>
      <c r="FG49" s="14">
        <f t="shared" si="79"/>
        <v>0</v>
      </c>
      <c r="FH49" s="13"/>
      <c r="FI49" s="14">
        <f t="shared" si="80"/>
        <v>0</v>
      </c>
      <c r="FJ49" s="13"/>
      <c r="FK49" s="14">
        <f t="shared" si="81"/>
        <v>0</v>
      </c>
      <c r="FL49" s="13"/>
      <c r="FM49" s="14">
        <f t="shared" si="82"/>
        <v>0</v>
      </c>
      <c r="FN49" s="13"/>
      <c r="FO49" s="14">
        <f t="shared" si="83"/>
        <v>0</v>
      </c>
      <c r="FP49" s="13"/>
      <c r="FQ49" s="14">
        <f t="shared" si="84"/>
        <v>0</v>
      </c>
      <c r="FR49" s="13"/>
      <c r="FS49" s="14">
        <f t="shared" si="85"/>
        <v>0</v>
      </c>
      <c r="FT49" s="13"/>
      <c r="FU49" s="14">
        <f t="shared" si="86"/>
        <v>0</v>
      </c>
      <c r="FV49" s="13"/>
      <c r="FW49" s="14">
        <f t="shared" si="87"/>
        <v>0</v>
      </c>
      <c r="FX49" s="13"/>
      <c r="FY49" s="14">
        <f t="shared" si="88"/>
        <v>0</v>
      </c>
      <c r="FZ49" s="13"/>
      <c r="GA49" s="14">
        <f t="shared" si="89"/>
        <v>0</v>
      </c>
    </row>
    <row r="50" spans="1:183" ht="36.950000000000003" customHeight="1" thickTop="1" thickBot="1">
      <c r="A50" s="119" t="s">
        <v>38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1"/>
      <c r="L50" s="25">
        <f>L28-L29</f>
        <v>1744259.3461662061</v>
      </c>
      <c r="M50" s="26">
        <f t="shared" si="4"/>
        <v>21.096248681928671</v>
      </c>
      <c r="N50" s="25">
        <f>N28-N29</f>
        <v>28596.100361553486</v>
      </c>
      <c r="O50" s="26">
        <f t="shared" si="5"/>
        <v>0.34586052004633411</v>
      </c>
      <c r="P50" s="25">
        <f>P28-P29</f>
        <v>2477502.1994968555</v>
      </c>
      <c r="Q50" s="26">
        <f t="shared" si="6"/>
        <v>29.964582173797123</v>
      </c>
      <c r="R50" s="25">
        <f>R28-R29</f>
        <v>142918.95508128451</v>
      </c>
      <c r="S50" s="26">
        <f t="shared" si="7"/>
        <v>1.7285582126207937</v>
      </c>
      <c r="T50" s="25">
        <f>T28-T29</f>
        <v>-193185.19644836197</v>
      </c>
      <c r="U50" s="26">
        <f t="shared" si="8"/>
        <v>-2.3365120301058404</v>
      </c>
      <c r="V50" s="25">
        <f>V28-V29</f>
        <v>1529824.8757531806</v>
      </c>
      <c r="W50" s="26">
        <f t="shared" si="9"/>
        <v>18.502733604165801</v>
      </c>
      <c r="X50" s="25">
        <f>X28-X29</f>
        <v>942524.00775372377</v>
      </c>
      <c r="Y50" s="26">
        <f t="shared" si="10"/>
        <v>11.399520891181716</v>
      </c>
      <c r="Z50" s="25">
        <f>Z28-Z29</f>
        <v>2854752.8858685545</v>
      </c>
      <c r="AA50" s="26">
        <f t="shared" si="11"/>
        <v>34.52730635390153</v>
      </c>
      <c r="AB50" s="25">
        <f>AB28-AB29</f>
        <v>2912844.6190043311</v>
      </c>
      <c r="AC50" s="26">
        <f t="shared" si="12"/>
        <v>35.229906945545309</v>
      </c>
      <c r="AD50" s="25">
        <f>AD28-AD29</f>
        <v>-110831.60833695298</v>
      </c>
      <c r="AE50" s="26">
        <f t="shared" si="13"/>
        <v>-1.3404722046830786</v>
      </c>
      <c r="AF50" s="25">
        <f>AF28-AF29</f>
        <v>-571118.71381436009</v>
      </c>
      <c r="AG50" s="26">
        <f t="shared" si="14"/>
        <v>-6.907494828686402</v>
      </c>
      <c r="AH50" s="25">
        <f>AH28-AH29</f>
        <v>609954.25682876958</v>
      </c>
      <c r="AI50" s="26">
        <f t="shared" si="15"/>
        <v>7.3771980726050694</v>
      </c>
      <c r="AJ50" s="25">
        <f>AJ28-AJ29</f>
        <v>3768029.4967142357</v>
      </c>
      <c r="AK50" s="26">
        <f t="shared" si="16"/>
        <v>45.573089505436151</v>
      </c>
      <c r="AL50" s="25">
        <f>AL28-AL29</f>
        <v>1849076.3445989476</v>
      </c>
      <c r="AM50" s="26">
        <f t="shared" si="17"/>
        <v>22.363976138794904</v>
      </c>
      <c r="AN50" s="25">
        <f>AN28-AN29</f>
        <v>1922288.4700373407</v>
      </c>
      <c r="AO50" s="26">
        <f t="shared" si="18"/>
        <v>23.249452950586473</v>
      </c>
      <c r="AP50" s="25">
        <f>AP28-AP29</f>
        <v>-600117.43461538432</v>
      </c>
      <c r="AQ50" s="26">
        <f t="shared" si="19"/>
        <v>-7.2582249118135769</v>
      </c>
      <c r="AR50" s="25">
        <f>AR28-AR29</f>
        <v>7779.4953846153803</v>
      </c>
      <c r="AS50" s="26">
        <f t="shared" si="20"/>
        <v>9.409046287439185E-2</v>
      </c>
      <c r="AT50" s="25">
        <f>AT28-AT29</f>
        <v>-821510.50181342615</v>
      </c>
      <c r="AU50" s="26">
        <f t="shared" si="21"/>
        <v>-9.9359019512575664</v>
      </c>
      <c r="AV50" s="25">
        <f>AV28-AV29</f>
        <v>-192206.13461538451</v>
      </c>
      <c r="AW50" s="26">
        <f t="shared" si="22"/>
        <v>-2.3246705961190455</v>
      </c>
      <c r="AX50" s="25">
        <f>AX28-AX29</f>
        <v>419044.86538461549</v>
      </c>
      <c r="AY50" s="26">
        <f t="shared" si="23"/>
        <v>5.068211162789324</v>
      </c>
      <c r="AZ50" s="25">
        <f>AZ28-AZ29</f>
        <v>1062814.2153846151</v>
      </c>
      <c r="BA50" s="26">
        <f t="shared" si="24"/>
        <v>12.854391773633797</v>
      </c>
      <c r="BB50" s="25">
        <f>BB28-BB29</f>
        <v>183580.51538461586</v>
      </c>
      <c r="BC50" s="26">
        <f t="shared" si="25"/>
        <v>2.2203465409102381</v>
      </c>
      <c r="BD50" s="25">
        <f>BD28-BD29</f>
        <v>274225.49538461538</v>
      </c>
      <c r="BE50" s="26">
        <f t="shared" si="26"/>
        <v>3.3166680506969053</v>
      </c>
      <c r="BF50" s="25">
        <f>BF28-BF29</f>
        <v>-835709.41961538466</v>
      </c>
      <c r="BG50" s="26">
        <f t="shared" si="27"/>
        <v>-10.107633237446608</v>
      </c>
      <c r="BH50" s="25">
        <f>BH28-BH29</f>
        <v>2329055.0153846159</v>
      </c>
      <c r="BI50" s="26">
        <f t="shared" si="28"/>
        <v>28.169161831605965</v>
      </c>
      <c r="BJ50" s="25">
        <f>BJ28-BJ29</f>
        <v>-491995.9846153846</v>
      </c>
      <c r="BK50" s="26">
        <f t="shared" si="29"/>
        <v>-5.9505311895101016</v>
      </c>
      <c r="BL50" s="25">
        <f>BL28-BL29</f>
        <v>3185784.3153846157</v>
      </c>
      <c r="BM50" s="26">
        <f t="shared" si="30"/>
        <v>38.531023676073026</v>
      </c>
      <c r="BN50" s="25">
        <f>BN28-BN29</f>
        <v>1666965.9153846153</v>
      </c>
      <c r="BO50" s="26">
        <f t="shared" si="31"/>
        <v>20.161409811303237</v>
      </c>
      <c r="BP50" s="25">
        <f>BP28-BP29</f>
        <v>1416032.9653846151</v>
      </c>
      <c r="BQ50" s="26">
        <f t="shared" si="32"/>
        <v>17.12645751058869</v>
      </c>
      <c r="BR50" s="25">
        <f>BR28-BR29</f>
        <v>-114247.18461538432</v>
      </c>
      <c r="BS50" s="26">
        <f t="shared" si="33"/>
        <v>-1.3817824873083424</v>
      </c>
      <c r="BT50" s="25">
        <f>BT28-BT29</f>
        <v>58204.845384615939</v>
      </c>
      <c r="BU50" s="26">
        <f t="shared" si="34"/>
        <v>0.7039686474525344</v>
      </c>
      <c r="BV50" s="25">
        <f>BV28-BV29</f>
        <v>326093.56538461568</v>
      </c>
      <c r="BW50" s="26">
        <f t="shared" si="35"/>
        <v>3.9439954637772683</v>
      </c>
      <c r="BX50" s="25">
        <f>BX28-BX29</f>
        <v>1005210.1903846157</v>
      </c>
      <c r="BY50" s="26">
        <f t="shared" si="36"/>
        <v>12.157689853044387</v>
      </c>
      <c r="BZ50" s="25">
        <f>BZ28-BZ29</f>
        <v>136285.71538461512</v>
      </c>
      <c r="CA50" s="26">
        <f t="shared" si="37"/>
        <v>1.6483313389535539</v>
      </c>
      <c r="CB50" s="25">
        <f>CB28-CB29</f>
        <v>1465848.7153846151</v>
      </c>
      <c r="CC50" s="26">
        <f t="shared" si="38"/>
        <v>17.728962781715182</v>
      </c>
      <c r="CD50" s="25">
        <f>CD28-CD29</f>
        <v>-926304.2346153846</v>
      </c>
      <c r="CE50" s="26">
        <f t="shared" si="39"/>
        <v>-11.203348017897156</v>
      </c>
      <c r="CF50" s="25">
        <f>CF28-CF29</f>
        <v>-487519.2346153846</v>
      </c>
      <c r="CG50" s="26">
        <f t="shared" si="40"/>
        <v>-5.8963863563495948</v>
      </c>
      <c r="CH50" s="25">
        <f>CH28-CH29</f>
        <v>-688166.53461538441</v>
      </c>
      <c r="CI50" s="26">
        <f t="shared" si="41"/>
        <v>-8.3231500984853373</v>
      </c>
      <c r="CJ50" s="25">
        <f>CJ28-CJ29</f>
        <v>369133.86538461549</v>
      </c>
      <c r="CK50" s="26">
        <f t="shared" si="42"/>
        <v>4.464553873936012</v>
      </c>
      <c r="CL50" s="25">
        <f>CL28-CL29</f>
        <v>-209509.88461538451</v>
      </c>
      <c r="CM50" s="26">
        <f t="shared" si="43"/>
        <v>-2.5339538164912176</v>
      </c>
      <c r="CN50" s="25">
        <f>CN28-CN29</f>
        <v>1106873.6903846157</v>
      </c>
      <c r="CO50" s="26">
        <f t="shared" si="44"/>
        <v>13.387276773469518</v>
      </c>
      <c r="CP50" s="25">
        <f>CP28-CP29</f>
        <v>26335.46538461512</v>
      </c>
      <c r="CQ50" s="26">
        <f t="shared" si="45"/>
        <v>0.31851887629514536</v>
      </c>
      <c r="CR50" s="25">
        <f>CR28-CR29</f>
        <v>-453981.70961538469</v>
      </c>
      <c r="CS50" s="26">
        <f t="shared" si="46"/>
        <v>-5.4907609147365211</v>
      </c>
      <c r="CT50" s="25">
        <f>CT28-CT29</f>
        <v>-245920.78461538488</v>
      </c>
      <c r="CU50" s="26">
        <f t="shared" si="47"/>
        <v>-2.9743317928633455</v>
      </c>
      <c r="CV50" s="25">
        <f>CV28-CV29</f>
        <v>687932.44038461568</v>
      </c>
      <c r="CW50" s="26">
        <f t="shared" si="48"/>
        <v>8.3203188050093075</v>
      </c>
      <c r="CX50" s="25">
        <f>CX28-CX29</f>
        <v>-193037.98461538414</v>
      </c>
      <c r="CY50" s="26">
        <f t="shared" si="49"/>
        <v>-2.3347315509332627</v>
      </c>
      <c r="CZ50" s="25">
        <f>CZ28-CZ29</f>
        <v>256345.16538461531</v>
      </c>
      <c r="DA50" s="26">
        <f t="shared" si="50"/>
        <v>3.1004112830183859</v>
      </c>
      <c r="DB50" s="25">
        <f>DB28-DB29</f>
        <v>-958289.18461538432</v>
      </c>
      <c r="DC50" s="26">
        <f t="shared" si="51"/>
        <v>-11.590195570563074</v>
      </c>
      <c r="DD50" s="25">
        <f>DD28-DD29</f>
        <v>-641055.88461538451</v>
      </c>
      <c r="DE50" s="26">
        <f t="shared" si="52"/>
        <v>-7.7533621308005136</v>
      </c>
      <c r="DF50" s="25">
        <f>DF28-DF29</f>
        <v>-774736.08461538469</v>
      </c>
      <c r="DG50" s="26">
        <f t="shared" si="53"/>
        <v>-9.3701806098005047</v>
      </c>
      <c r="DH50" s="25">
        <f>DH28-DH29</f>
        <v>-1118820.8155555555</v>
      </c>
      <c r="DI50" s="26">
        <f t="shared" si="54"/>
        <v>-13.53177336120129</v>
      </c>
      <c r="DJ50" s="25">
        <f>DJ28-DJ29</f>
        <v>-263025.6005555552</v>
      </c>
      <c r="DK50" s="26">
        <f t="shared" si="55"/>
        <v>-3.1812089705752347</v>
      </c>
      <c r="DL50" s="25">
        <f>DL28-DL29</f>
        <v>-93840.645555555588</v>
      </c>
      <c r="DM50" s="26">
        <f t="shared" si="56"/>
        <v>-1.1349720438442679</v>
      </c>
      <c r="DN50" s="25">
        <f>DN28-DN29</f>
        <v>-1033278.6955555554</v>
      </c>
      <c r="DO50" s="26">
        <f t="shared" si="57"/>
        <v>-12.497169281099417</v>
      </c>
      <c r="DP50" s="25">
        <f>DP28-DP29</f>
        <v>-1657371.3005555558</v>
      </c>
      <c r="DQ50" s="26">
        <f t="shared" si="58"/>
        <v>-20.045366069937568</v>
      </c>
      <c r="DR50" s="25">
        <f>DR28-DR29</f>
        <v>-766092.7909259263</v>
      </c>
      <c r="DS50" s="26">
        <f t="shared" si="59"/>
        <v>-9.2656427877704637</v>
      </c>
      <c r="DT50" s="25">
        <f>DT28-DT29</f>
        <v>-493367.2759259257</v>
      </c>
      <c r="DU50" s="26">
        <f t="shared" si="60"/>
        <v>-5.967116511277835</v>
      </c>
      <c r="DV50" s="25">
        <f>DV28-DV29</f>
        <v>1616157.3340740737</v>
      </c>
      <c r="DW50" s="26">
        <f t="shared" si="61"/>
        <v>19.546896568843568</v>
      </c>
      <c r="DX50" s="25">
        <f>DX28-DX29</f>
        <v>2065145.5140740734</v>
      </c>
      <c r="DY50" s="26">
        <f t="shared" si="62"/>
        <v>24.977262369288006</v>
      </c>
      <c r="DZ50" s="25">
        <f>DZ28-DZ29</f>
        <v>1497228.1840740743</v>
      </c>
      <c r="EA50" s="26">
        <f t="shared" si="63"/>
        <v>18.108487235136998</v>
      </c>
      <c r="EB50" s="25">
        <f>EB28-EB29</f>
        <v>1496069.9440740731</v>
      </c>
      <c r="EC50" s="26">
        <f t="shared" si="64"/>
        <v>18.094478699578861</v>
      </c>
      <c r="ED50" s="25">
        <f>ED28-ED29</f>
        <v>1480307.6390883189</v>
      </c>
      <c r="EE50" s="26">
        <f t="shared" si="65"/>
        <v>17.90383875460121</v>
      </c>
      <c r="EF50" s="25">
        <f>EF28-EF29</f>
        <v>1730855.7790883186</v>
      </c>
      <c r="EG50" s="26">
        <f t="shared" si="66"/>
        <v>20.9341369036994</v>
      </c>
      <c r="EH50" s="25">
        <f>EH28-EH29</f>
        <v>966882.49870370352</v>
      </c>
      <c r="EI50" s="26">
        <f t="shared" si="67"/>
        <v>11.694128905595825</v>
      </c>
      <c r="EJ50" s="25">
        <f>EJ28-EJ29</f>
        <v>2316150.8187037036</v>
      </c>
      <c r="EK50" s="26">
        <f t="shared" si="68"/>
        <v>28.013089775681831</v>
      </c>
      <c r="EL50" s="25">
        <f>EL28-EL29</f>
        <v>1097892.8998575492</v>
      </c>
      <c r="EM50" s="26">
        <f t="shared" si="69"/>
        <v>13.278657037112232</v>
      </c>
      <c r="EN50" s="25">
        <f>EN28-EN29</f>
        <v>-502787.16014245036</v>
      </c>
      <c r="EO50" s="26">
        <f t="shared" si="70"/>
        <v>-6.0810469427951235</v>
      </c>
      <c r="EP50" s="25">
        <f>EP28-EP29</f>
        <v>24483.352549857693</v>
      </c>
      <c r="EQ50" s="26">
        <f t="shared" si="71"/>
        <v>0.29611817479687663</v>
      </c>
      <c r="ER50" s="25">
        <f>ER28-ER29</f>
        <v>231695.9175498581</v>
      </c>
      <c r="ES50" s="26">
        <f t="shared" si="72"/>
        <v>2.8022866587831894</v>
      </c>
      <c r="ET50" s="25">
        <f>ET28-ET29</f>
        <v>-1589435.1874501423</v>
      </c>
      <c r="EU50" s="26">
        <f t="shared" si="73"/>
        <v>-19.223700908902007</v>
      </c>
      <c r="EV50" s="25">
        <f>EV28-EV29</f>
        <v>-1108843.0574501425</v>
      </c>
      <c r="EW50" s="26">
        <f t="shared" si="74"/>
        <v>-13.411095626698922</v>
      </c>
      <c r="EX50" s="25">
        <f>EX28-EX29</f>
        <v>772300.62754985807</v>
      </c>
      <c r="EY50" s="26">
        <f t="shared" si="75"/>
        <v>9.3407245498278648</v>
      </c>
      <c r="EZ50" s="25">
        <f>EZ28-EZ29</f>
        <v>279198.99754985725</v>
      </c>
      <c r="FA50" s="26">
        <f t="shared" si="76"/>
        <v>3.3768209395024993</v>
      </c>
      <c r="FB50" s="25">
        <f>FB28-FB29</f>
        <v>79315.602549857693</v>
      </c>
      <c r="FC50" s="26">
        <f t="shared" si="77"/>
        <v>0.95929637953585201</v>
      </c>
      <c r="FD50" s="25">
        <f>FD28-FD29</f>
        <v>-118730.10245014238</v>
      </c>
      <c r="FE50" s="26">
        <f t="shared" si="78"/>
        <v>-1.4360019184213677</v>
      </c>
      <c r="FF50" s="25">
        <f>FF28-FF29</f>
        <v>-1785448.2574501426</v>
      </c>
      <c r="FG50" s="26">
        <f t="shared" si="79"/>
        <v>-21.594415148568906</v>
      </c>
      <c r="FH50" s="25">
        <f>FH28-FH29</f>
        <v>-1242047.0074501426</v>
      </c>
      <c r="FI50" s="26">
        <f t="shared" si="80"/>
        <v>-15.022154017064818</v>
      </c>
      <c r="FJ50" s="25">
        <f>FJ28-FJ29</f>
        <v>-121583.79245014279</v>
      </c>
      <c r="FK50" s="26">
        <f t="shared" si="81"/>
        <v>-1.4705163695168788</v>
      </c>
      <c r="FL50" s="25">
        <f>FL28-FL29</f>
        <v>-2029435.5774501425</v>
      </c>
      <c r="FM50" s="26">
        <f t="shared" si="82"/>
        <v>-24.545362316643786</v>
      </c>
      <c r="FN50" s="25">
        <f>FN28-FN29</f>
        <v>-803275.34245014261</v>
      </c>
      <c r="FO50" s="26">
        <f t="shared" si="83"/>
        <v>-9.7153536379990086</v>
      </c>
      <c r="FP50" s="25">
        <f>FP28-FP29</f>
        <v>-1058865.3824501426</v>
      </c>
      <c r="FQ50" s="26">
        <f t="shared" si="84"/>
        <v>-12.806631925436839</v>
      </c>
      <c r="FR50" s="25">
        <f>FR28-FR29</f>
        <v>-2440063.4074501423</v>
      </c>
      <c r="FS50" s="26">
        <f t="shared" si="85"/>
        <v>-29.511772177907204</v>
      </c>
      <c r="FT50" s="25">
        <f>FT28-FT29</f>
        <v>-1680352.5824501419</v>
      </c>
      <c r="FU50" s="26">
        <f t="shared" si="86"/>
        <v>-20.323317189387382</v>
      </c>
      <c r="FV50" s="25">
        <f>FV28-FV29</f>
        <v>-1680352.5824501419</v>
      </c>
      <c r="FW50" s="26">
        <f t="shared" si="87"/>
        <v>-20.323317189387382</v>
      </c>
      <c r="FX50" s="25">
        <f>FX28-FX29</f>
        <v>-1680352.5824501419</v>
      </c>
      <c r="FY50" s="26">
        <f t="shared" si="88"/>
        <v>-20.323317189387382</v>
      </c>
      <c r="FZ50" s="25">
        <f>FZ28-FZ29</f>
        <v>-1680352.5824501419</v>
      </c>
      <c r="GA50" s="26">
        <f t="shared" si="89"/>
        <v>-20.323317189387382</v>
      </c>
    </row>
    <row r="51" spans="1:183" ht="36.75" customHeight="1" thickTop="1" thickBot="1">
      <c r="A51" s="89" t="s">
        <v>2</v>
      </c>
      <c r="B51" s="90"/>
      <c r="C51" s="90"/>
      <c r="D51" s="90"/>
      <c r="E51" s="90"/>
      <c r="F51" s="90"/>
      <c r="G51" s="90"/>
      <c r="H51" s="90"/>
      <c r="I51" s="90"/>
      <c r="J51" s="90"/>
      <c r="K51" s="91"/>
      <c r="L51" s="23">
        <v>8268101.9382387251</v>
      </c>
      <c r="M51" s="20"/>
      <c r="N51" s="23">
        <v>5566270.0550817922</v>
      </c>
      <c r="O51" s="20"/>
      <c r="P51" s="23">
        <v>9422815.0930901412</v>
      </c>
      <c r="Q51" s="20"/>
      <c r="R51" s="23">
        <v>5746306.0467664069</v>
      </c>
      <c r="S51" s="20"/>
      <c r="T51" s="23">
        <v>5217008.1703417674</v>
      </c>
      <c r="U51" s="20"/>
      <c r="V51" s="23">
        <v>7930409.8588481331</v>
      </c>
      <c r="W51" s="20"/>
      <c r="X51" s="23">
        <v>7005526.6021560766</v>
      </c>
      <c r="Y51" s="20"/>
      <c r="Z51" s="23">
        <v>10016910.662179431</v>
      </c>
      <c r="AA51" s="20"/>
      <c r="AB51" s="23">
        <v>10108393.706487739</v>
      </c>
      <c r="AC51" s="20"/>
      <c r="AD51" s="23">
        <v>5346698.8602809943</v>
      </c>
      <c r="AE51" s="20"/>
      <c r="AF51" s="23">
        <v>4621837.276852007</v>
      </c>
      <c r="AG51" s="20"/>
      <c r="AH51" s="23">
        <v>6481794.7109356755</v>
      </c>
      <c r="AI51" s="20"/>
      <c r="AJ51" s="23">
        <v>11455141.545400977</v>
      </c>
      <c r="AK51" s="20"/>
      <c r="AL51" s="23">
        <v>8433168.0775028858</v>
      </c>
      <c r="AM51" s="20"/>
      <c r="AN51" s="23">
        <v>8548462.7632326372</v>
      </c>
      <c r="AO51" s="20"/>
      <c r="AP51" s="23">
        <v>4576170</v>
      </c>
      <c r="AQ51" s="20"/>
      <c r="AR51" s="23">
        <v>5533488</v>
      </c>
      <c r="AS51" s="20"/>
      <c r="AT51" s="23">
        <v>4227519.500475524</v>
      </c>
      <c r="AU51" s="20"/>
      <c r="AV51" s="23">
        <v>5218550</v>
      </c>
      <c r="AW51" s="20"/>
      <c r="AX51" s="23">
        <v>6181150</v>
      </c>
      <c r="AY51" s="20"/>
      <c r="AZ51" s="23">
        <v>7194960</v>
      </c>
      <c r="BA51" s="20"/>
      <c r="BB51" s="23">
        <v>5810340</v>
      </c>
      <c r="BC51" s="20"/>
      <c r="BD51" s="23">
        <v>5953088</v>
      </c>
      <c r="BE51" s="20"/>
      <c r="BF51" s="23">
        <v>4205159</v>
      </c>
      <c r="BG51" s="20"/>
      <c r="BH51" s="23">
        <v>9189040</v>
      </c>
      <c r="BI51" s="20"/>
      <c r="BJ51" s="23">
        <v>4746440</v>
      </c>
      <c r="BK51" s="20"/>
      <c r="BL51" s="23">
        <v>10538220</v>
      </c>
      <c r="BM51" s="20"/>
      <c r="BN51" s="23">
        <v>8146380</v>
      </c>
      <c r="BO51" s="20"/>
      <c r="BP51" s="23">
        <v>7751210</v>
      </c>
      <c r="BQ51" s="20"/>
      <c r="BR51" s="23">
        <v>5341320</v>
      </c>
      <c r="BS51" s="20"/>
      <c r="BT51" s="23">
        <v>5612898</v>
      </c>
      <c r="BU51" s="20"/>
      <c r="BV51" s="23">
        <v>6034770</v>
      </c>
      <c r="BW51" s="20"/>
      <c r="BX51" s="23">
        <v>7104245</v>
      </c>
      <c r="BY51" s="20"/>
      <c r="BZ51" s="23">
        <v>5735860</v>
      </c>
      <c r="CA51" s="20"/>
      <c r="CB51" s="23">
        <v>7829660</v>
      </c>
      <c r="CC51" s="20"/>
      <c r="CD51" s="23">
        <v>4062490</v>
      </c>
      <c r="CE51" s="20"/>
      <c r="CF51" s="23">
        <v>4753490</v>
      </c>
      <c r="CG51" s="20"/>
      <c r="CH51" s="23">
        <v>4437510</v>
      </c>
      <c r="CI51" s="20"/>
      <c r="CJ51" s="23">
        <v>6102550</v>
      </c>
      <c r="CK51" s="20"/>
      <c r="CL51" s="23">
        <v>5191300</v>
      </c>
      <c r="CM51" s="20"/>
      <c r="CN51" s="23">
        <v>7264345</v>
      </c>
      <c r="CO51" s="20"/>
      <c r="CP51" s="23">
        <v>5562710</v>
      </c>
      <c r="CQ51" s="20"/>
      <c r="CR51" s="23">
        <v>4806305</v>
      </c>
      <c r="CS51" s="20"/>
      <c r="CT51" s="23">
        <v>5133960</v>
      </c>
      <c r="CU51" s="20"/>
      <c r="CV51" s="23">
        <v>6604595</v>
      </c>
      <c r="CW51" s="20"/>
      <c r="CX51" s="23">
        <v>5217240</v>
      </c>
      <c r="CY51" s="20"/>
      <c r="CZ51" s="23">
        <v>5924930</v>
      </c>
      <c r="DA51" s="20"/>
      <c r="DB51" s="23">
        <v>4012120</v>
      </c>
      <c r="DC51" s="20"/>
      <c r="DD51" s="23">
        <v>4511700</v>
      </c>
      <c r="DE51" s="20"/>
      <c r="DF51" s="23">
        <v>4301180</v>
      </c>
      <c r="DG51" s="20"/>
      <c r="DH51" s="23">
        <v>3241724</v>
      </c>
      <c r="DI51" s="20"/>
      <c r="DJ51" s="23">
        <v>4589433</v>
      </c>
      <c r="DK51" s="20"/>
      <c r="DL51" s="23">
        <v>4855866</v>
      </c>
      <c r="DM51" s="20"/>
      <c r="DN51" s="23">
        <v>3376436</v>
      </c>
      <c r="DO51" s="20"/>
      <c r="DP51" s="23">
        <v>2393613</v>
      </c>
      <c r="DQ51" s="20"/>
      <c r="DR51" s="23">
        <v>4769501</v>
      </c>
      <c r="DS51" s="20"/>
      <c r="DT51" s="23">
        <v>9070990</v>
      </c>
      <c r="DU51" s="20"/>
      <c r="DV51" s="23">
        <v>8521076</v>
      </c>
      <c r="DW51" s="20"/>
      <c r="DX51" s="23">
        <v>9228144</v>
      </c>
      <c r="DY51" s="20"/>
      <c r="DZ51" s="23">
        <v>8333786</v>
      </c>
      <c r="EA51" s="20"/>
      <c r="EB51" s="23">
        <v>8331962</v>
      </c>
      <c r="EC51" s="20"/>
      <c r="ED51" s="23">
        <v>8547432</v>
      </c>
      <c r="EE51" s="20"/>
      <c r="EF51" s="23">
        <v>8941996</v>
      </c>
      <c r="EG51" s="20"/>
      <c r="EH51" s="23">
        <v>7916817</v>
      </c>
      <c r="EI51" s="20"/>
      <c r="EJ51" s="23">
        <v>10041649</v>
      </c>
      <c r="EK51" s="20"/>
      <c r="EL51" s="23">
        <v>8365410</v>
      </c>
      <c r="EM51" s="20"/>
      <c r="EN51" s="23">
        <v>5844654</v>
      </c>
      <c r="EO51" s="20"/>
      <c r="EP51" s="23">
        <v>6586037</v>
      </c>
      <c r="EQ51" s="20"/>
      <c r="ER51" s="23">
        <v>6912356</v>
      </c>
      <c r="ES51" s="20"/>
      <c r="ET51" s="23">
        <v>4044433</v>
      </c>
      <c r="EU51" s="20"/>
      <c r="EV51" s="23">
        <v>4801271</v>
      </c>
      <c r="EW51" s="20"/>
      <c r="EX51" s="23">
        <v>7763702</v>
      </c>
      <c r="EY51" s="20"/>
      <c r="EZ51" s="23">
        <v>6987164</v>
      </c>
      <c r="FA51" s="20"/>
      <c r="FB51" s="23">
        <v>6672387</v>
      </c>
      <c r="FC51" s="20"/>
      <c r="FD51" s="23">
        <v>6360504</v>
      </c>
      <c r="FE51" s="20"/>
      <c r="FF51" s="23">
        <v>3735751</v>
      </c>
      <c r="FG51" s="20"/>
      <c r="FH51" s="23">
        <v>4591501</v>
      </c>
      <c r="FI51" s="20"/>
      <c r="FJ51" s="23">
        <v>6356010</v>
      </c>
      <c r="FK51" s="20"/>
      <c r="FL51" s="23">
        <v>3351519</v>
      </c>
      <c r="FM51" s="20"/>
      <c r="FN51" s="23">
        <v>5282480</v>
      </c>
      <c r="FO51" s="20"/>
      <c r="FP51" s="23">
        <v>4879976</v>
      </c>
      <c r="FQ51" s="20"/>
      <c r="FR51" s="23">
        <v>2704861</v>
      </c>
      <c r="FS51" s="20"/>
      <c r="FT51" s="23">
        <v>3901256</v>
      </c>
      <c r="FU51" s="20"/>
      <c r="FV51" s="23">
        <v>3901256</v>
      </c>
      <c r="FW51" s="20"/>
      <c r="FX51" s="23">
        <v>3901256</v>
      </c>
      <c r="FY51" s="20"/>
      <c r="FZ51" s="23">
        <v>3901256</v>
      </c>
      <c r="GA51" s="20"/>
    </row>
    <row r="52" spans="1:183" ht="36.75" customHeight="1" thickTop="1" thickBot="1">
      <c r="A52" s="119" t="s">
        <v>75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1"/>
      <c r="L52" s="23">
        <v>1744259.3461662061</v>
      </c>
      <c r="M52" s="20">
        <v>21.096248681928671</v>
      </c>
      <c r="N52" s="23">
        <v>28596.100361553486</v>
      </c>
      <c r="O52" s="20">
        <v>0.34586052004633411</v>
      </c>
      <c r="P52" s="23">
        <v>2477502.1994968555</v>
      </c>
      <c r="Q52" s="20">
        <v>29.964582173797123</v>
      </c>
      <c r="R52" s="23">
        <v>142918.95508128451</v>
      </c>
      <c r="S52" s="20">
        <v>1.7285582126207937</v>
      </c>
      <c r="T52" s="23">
        <v>-193185.19644836197</v>
      </c>
      <c r="U52" s="20">
        <v>-2.3365120301058404</v>
      </c>
      <c r="V52" s="23">
        <v>1529824.8757531806</v>
      </c>
      <c r="W52" s="20">
        <v>18.502733604165801</v>
      </c>
      <c r="X52" s="23">
        <v>942524.00775372377</v>
      </c>
      <c r="Y52" s="20">
        <v>11.399520891181716</v>
      </c>
      <c r="Z52" s="23">
        <v>2854752.8858685545</v>
      </c>
      <c r="AA52" s="20">
        <v>34.52730635390153</v>
      </c>
      <c r="AB52" s="23">
        <v>2912844.6190043311</v>
      </c>
      <c r="AC52" s="20">
        <v>35.229906945545309</v>
      </c>
      <c r="AD52" s="23">
        <v>-110831.60833695298</v>
      </c>
      <c r="AE52" s="20">
        <v>-1.3404722046830786</v>
      </c>
      <c r="AF52" s="23">
        <v>-571118.71381436009</v>
      </c>
      <c r="AG52" s="20">
        <v>-6.907494828686402</v>
      </c>
      <c r="AH52" s="23">
        <v>609954.25682876958</v>
      </c>
      <c r="AI52" s="20">
        <v>7.3771980726050694</v>
      </c>
      <c r="AJ52" s="23">
        <v>3768029.4967142357</v>
      </c>
      <c r="AK52" s="20">
        <v>45.573089505436151</v>
      </c>
      <c r="AL52" s="23">
        <v>1849076.3445989476</v>
      </c>
      <c r="AM52" s="20">
        <v>22.363976138794904</v>
      </c>
      <c r="AN52" s="23">
        <v>1922288.4700373407</v>
      </c>
      <c r="AO52" s="20">
        <v>23.249452950586473</v>
      </c>
      <c r="AP52" s="23">
        <v>-600117.43461538432</v>
      </c>
      <c r="AQ52" s="20">
        <v>-7.2582249118135769</v>
      </c>
      <c r="AR52" s="23">
        <v>7779.4953846153803</v>
      </c>
      <c r="AS52" s="20">
        <v>9.409046287439185E-2</v>
      </c>
      <c r="AT52" s="23">
        <v>-821510.50181342615</v>
      </c>
      <c r="AU52" s="20">
        <v>-9.9359019512575664</v>
      </c>
      <c r="AV52" s="23">
        <v>-192206.13461538451</v>
      </c>
      <c r="AW52" s="20">
        <v>-2.3246705961190455</v>
      </c>
      <c r="AX52" s="23">
        <v>419044.86538461549</v>
      </c>
      <c r="AY52" s="20">
        <v>5.068211162789324</v>
      </c>
      <c r="AZ52" s="23">
        <v>1062814.2153846151</v>
      </c>
      <c r="BA52" s="20">
        <v>12.854391773633797</v>
      </c>
      <c r="BB52" s="23">
        <v>183580.51538461586</v>
      </c>
      <c r="BC52" s="20">
        <v>2.2203465409102381</v>
      </c>
      <c r="BD52" s="23">
        <v>274225.49538461538</v>
      </c>
      <c r="BE52" s="20">
        <v>3.3166680506969053</v>
      </c>
      <c r="BF52" s="23">
        <v>-835709.41961538466</v>
      </c>
      <c r="BG52" s="20">
        <v>-10.107633237446608</v>
      </c>
      <c r="BH52" s="23">
        <v>2329055.0153846159</v>
      </c>
      <c r="BI52" s="20">
        <v>28.169161831605965</v>
      </c>
      <c r="BJ52" s="23">
        <v>-491995.9846153846</v>
      </c>
      <c r="BK52" s="20">
        <v>-5.9505311895101016</v>
      </c>
      <c r="BL52" s="23">
        <v>3185784.3153846157</v>
      </c>
      <c r="BM52" s="20">
        <v>38.531023676073026</v>
      </c>
      <c r="BN52" s="23">
        <v>1666965.9153846153</v>
      </c>
      <c r="BO52" s="20">
        <v>20.161409811303237</v>
      </c>
      <c r="BP52" s="23">
        <v>1416032.9653846151</v>
      </c>
      <c r="BQ52" s="20">
        <v>17.12645751058869</v>
      </c>
      <c r="BR52" s="23">
        <v>-114247.18461538432</v>
      </c>
      <c r="BS52" s="20">
        <v>-1.3817824873083424</v>
      </c>
      <c r="BT52" s="23">
        <v>58204.845384615939</v>
      </c>
      <c r="BU52" s="20">
        <v>0.7039686474525344</v>
      </c>
      <c r="BV52" s="23">
        <v>326093.56538461568</v>
      </c>
      <c r="BW52" s="20">
        <v>3.9439954637772683</v>
      </c>
      <c r="BX52" s="23">
        <v>1005210.1903846157</v>
      </c>
      <c r="BY52" s="20">
        <v>12.157689853044387</v>
      </c>
      <c r="BZ52" s="23">
        <v>136285.71538461512</v>
      </c>
      <c r="CA52" s="20">
        <v>1.6483313389535539</v>
      </c>
      <c r="CB52" s="23">
        <v>1465848.7153846151</v>
      </c>
      <c r="CC52" s="20">
        <v>17.728962781715182</v>
      </c>
      <c r="CD52" s="23">
        <v>-926304.2346153846</v>
      </c>
      <c r="CE52" s="20">
        <v>-11.203348017897156</v>
      </c>
      <c r="CF52" s="23">
        <v>-487519.2346153846</v>
      </c>
      <c r="CG52" s="20">
        <v>-5.8963863563495948</v>
      </c>
      <c r="CH52" s="23">
        <v>-688166.53461538441</v>
      </c>
      <c r="CI52" s="20">
        <v>-8.3231500984853373</v>
      </c>
      <c r="CJ52" s="23">
        <v>369133.86538461549</v>
      </c>
      <c r="CK52" s="20">
        <v>4.464553873936012</v>
      </c>
      <c r="CL52" s="23">
        <v>-209509.88461538451</v>
      </c>
      <c r="CM52" s="20">
        <v>-2.5339538164912176</v>
      </c>
      <c r="CN52" s="23">
        <v>1106873.6903846157</v>
      </c>
      <c r="CO52" s="20">
        <v>13.387276773469518</v>
      </c>
      <c r="CP52" s="23">
        <v>26335.46538461512</v>
      </c>
      <c r="CQ52" s="20">
        <v>0.31851887629514536</v>
      </c>
      <c r="CR52" s="23">
        <v>-453981.70961538469</v>
      </c>
      <c r="CS52" s="20">
        <v>-5.4907609147365211</v>
      </c>
      <c r="CT52" s="23">
        <v>-245920.78461538488</v>
      </c>
      <c r="CU52" s="20">
        <v>-2.9743317928633455</v>
      </c>
      <c r="CV52" s="23">
        <v>687932.44038461568</v>
      </c>
      <c r="CW52" s="20">
        <v>8.3203188050093075</v>
      </c>
      <c r="CX52" s="23">
        <v>-193037.98461538414</v>
      </c>
      <c r="CY52" s="20">
        <v>-2.3347315509332627</v>
      </c>
      <c r="CZ52" s="23">
        <v>256345.16538461531</v>
      </c>
      <c r="DA52" s="20">
        <v>3.1004112830183859</v>
      </c>
      <c r="DB52" s="23">
        <v>-958289.18461538432</v>
      </c>
      <c r="DC52" s="20">
        <v>-11.590195570563074</v>
      </c>
      <c r="DD52" s="23">
        <v>-641055.88461538451</v>
      </c>
      <c r="DE52" s="20">
        <v>-7.7533621308005136</v>
      </c>
      <c r="DF52" s="23">
        <v>-774736.08461538469</v>
      </c>
      <c r="DG52" s="20">
        <v>-9.3701806098005047</v>
      </c>
      <c r="DH52" s="25">
        <f>DH50</f>
        <v>-1118820.8155555555</v>
      </c>
      <c r="DI52" s="20">
        <v>-45.945831056811819</v>
      </c>
      <c r="DJ52" s="23">
        <f>DH52+DJ50</f>
        <v>-1381846.4161111107</v>
      </c>
      <c r="DK52" s="20">
        <v>-45.945831056811819</v>
      </c>
      <c r="DL52" s="23">
        <f>DJ52+DL50</f>
        <v>-1475687.0616666663</v>
      </c>
      <c r="DM52" s="20">
        <v>-45.945831056811819</v>
      </c>
      <c r="DN52" s="23">
        <f>DL52+DN50</f>
        <v>-2508965.7572222217</v>
      </c>
      <c r="DO52" s="20">
        <v>-45.945831056811819</v>
      </c>
      <c r="DP52" s="23">
        <f>DN52+DP50</f>
        <v>-4166337.0577777773</v>
      </c>
      <c r="DQ52" s="20">
        <v>-45.945831056811819</v>
      </c>
      <c r="DR52" s="23">
        <f>DP52+DR50</f>
        <v>-4932429.8487037038</v>
      </c>
      <c r="DS52" s="20">
        <v>-49.569171500837577</v>
      </c>
      <c r="DT52" s="23">
        <f>DR52+DT50</f>
        <v>-5425797.1246296298</v>
      </c>
      <c r="DU52" s="20">
        <v>-49.569171500837577</v>
      </c>
      <c r="DV52" s="23">
        <f>DT52+DV50</f>
        <v>-3809639.7905555563</v>
      </c>
      <c r="DW52" s="20">
        <v>-49.569171500837577</v>
      </c>
      <c r="DX52" s="23">
        <f>DV52+DX50</f>
        <v>-1744494.2764814829</v>
      </c>
      <c r="DY52" s="20">
        <v>-49.569171500837577</v>
      </c>
      <c r="DZ52" s="23">
        <f>DX52+DZ50</f>
        <v>-247266.09240740864</v>
      </c>
      <c r="EA52" s="20">
        <v>-49.569171500837577</v>
      </c>
      <c r="EB52" s="23">
        <f>DZ52+EB50</f>
        <v>1248803.8516666645</v>
      </c>
      <c r="EC52" s="20">
        <v>-49.569171500837577</v>
      </c>
      <c r="ED52" s="23">
        <f>EB52+ED50</f>
        <v>2729111.4907549834</v>
      </c>
      <c r="EE52" s="20">
        <v>-51.555923332076603</v>
      </c>
      <c r="EF52" s="23">
        <f>ED52+EF50</f>
        <v>4459967.2698433017</v>
      </c>
      <c r="EG52" s="20">
        <v>-51.555923332076603</v>
      </c>
      <c r="EH52" s="23">
        <f>EF52+EH50</f>
        <v>5426849.768547005</v>
      </c>
      <c r="EI52" s="20">
        <v>-52.922435455760976</v>
      </c>
      <c r="EJ52" s="23">
        <f>EH52+EJ50</f>
        <v>7743000.5872507086</v>
      </c>
      <c r="EK52" s="20">
        <v>-52.922435455760976</v>
      </c>
      <c r="EL52" s="23">
        <f>EJ52+EL50</f>
        <v>8840893.4871082585</v>
      </c>
      <c r="EM52" s="20">
        <v>-52.922435455760976</v>
      </c>
      <c r="EN52" s="23">
        <f>EL52+EN50</f>
        <v>8338106.3269658079</v>
      </c>
      <c r="EO52" s="20">
        <v>-52.922435455760976</v>
      </c>
      <c r="EP52" s="23">
        <f>EN52+EP50</f>
        <v>8362589.6795156654</v>
      </c>
      <c r="EQ52" s="20">
        <v>-52.239179393918789</v>
      </c>
      <c r="ER52" s="23">
        <f>EP52+ER50</f>
        <v>8594285.5970655233</v>
      </c>
      <c r="ES52" s="20">
        <v>-52.239179393918789</v>
      </c>
      <c r="ET52" s="23">
        <f>ER52+ET50</f>
        <v>7004850.4096153807</v>
      </c>
      <c r="EU52" s="20">
        <v>-52.239179393918789</v>
      </c>
      <c r="EV52" s="23">
        <f>ET52+EV50</f>
        <v>5896007.352165238</v>
      </c>
      <c r="EW52" s="20">
        <v>-52.239179393918789</v>
      </c>
      <c r="EX52" s="23">
        <f>EV52+EX50</f>
        <v>6668307.9797150958</v>
      </c>
      <c r="EY52" s="20">
        <v>-52.239179393918789</v>
      </c>
      <c r="EZ52" s="23">
        <f>EX52+EZ50</f>
        <v>6947506.9772649528</v>
      </c>
      <c r="FA52" s="20">
        <v>-52.239179393918789</v>
      </c>
      <c r="FB52" s="23">
        <f>EZ52+FB50</f>
        <v>7026822.5798148103</v>
      </c>
      <c r="FC52" s="20">
        <v>-52.239179393918789</v>
      </c>
      <c r="FD52" s="23">
        <f>FB52+FD50</f>
        <v>6908092.4773646677</v>
      </c>
      <c r="FE52" s="20">
        <v>-52.239179393918789</v>
      </c>
      <c r="FF52" s="23">
        <f>FD52+FF50</f>
        <v>5122644.2199145248</v>
      </c>
      <c r="FG52" s="20">
        <v>-52.239179393918789</v>
      </c>
      <c r="FH52" s="23">
        <f>FF52+FH50</f>
        <v>3880597.2124643819</v>
      </c>
      <c r="FI52" s="20">
        <v>-52.239179393918789</v>
      </c>
      <c r="FJ52" s="23">
        <f>FJ50</f>
        <v>-121583.79245014279</v>
      </c>
      <c r="FK52" s="20">
        <v>-52.239179393918789</v>
      </c>
      <c r="FL52" s="23">
        <f>FJ52+FL50</f>
        <v>-2151019.3699002853</v>
      </c>
      <c r="FM52" s="20">
        <v>-52.239179393918789</v>
      </c>
      <c r="FN52" s="23">
        <f>FL52+FN50</f>
        <v>-2954294.7123504281</v>
      </c>
      <c r="FO52" s="20">
        <v>-52.239179393918789</v>
      </c>
      <c r="FP52" s="23">
        <f>FN52+FP50</f>
        <v>-4013160.094800571</v>
      </c>
      <c r="FQ52" s="20">
        <v>-52.239179393918789</v>
      </c>
      <c r="FR52" s="23">
        <f>FP52+FR50</f>
        <v>-6453223.5022507133</v>
      </c>
      <c r="FS52" s="20">
        <v>-52.239179393918789</v>
      </c>
      <c r="FT52" s="23">
        <f>FR52+FT50</f>
        <v>-8133576.0847008554</v>
      </c>
      <c r="FU52" s="20">
        <v>-52.239179393918789</v>
      </c>
      <c r="FV52" s="23">
        <f>FT52+FV50</f>
        <v>-9813928.6671509966</v>
      </c>
      <c r="FW52" s="20">
        <v>-52.239179393918789</v>
      </c>
      <c r="FX52" s="23">
        <f>FV52+FX50</f>
        <v>-11494281.249601139</v>
      </c>
      <c r="FY52" s="20">
        <v>-52.239179393918789</v>
      </c>
      <c r="FZ52" s="23">
        <f>FX52+FZ50</f>
        <v>-13174633.832051281</v>
      </c>
      <c r="GA52" s="20">
        <v>-52.239179393918789</v>
      </c>
    </row>
    <row r="53" spans="1:183" ht="36.75" customHeight="1" thickTop="1">
      <c r="A53" s="89" t="s">
        <v>76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  <c r="L53" s="23"/>
      <c r="M53" s="20"/>
      <c r="N53" s="23"/>
      <c r="O53" s="20"/>
      <c r="P53" s="23"/>
      <c r="Q53" s="20"/>
      <c r="R53" s="23"/>
      <c r="S53" s="20"/>
      <c r="T53" s="23"/>
      <c r="U53" s="20"/>
      <c r="V53" s="23"/>
      <c r="W53" s="20"/>
      <c r="X53" s="23"/>
      <c r="Y53" s="20"/>
      <c r="Z53" s="23"/>
      <c r="AA53" s="20"/>
      <c r="AB53" s="23"/>
      <c r="AC53" s="20"/>
      <c r="AD53" s="23"/>
      <c r="AE53" s="20"/>
      <c r="AF53" s="23"/>
      <c r="AG53" s="20"/>
      <c r="AH53" s="23"/>
      <c r="AI53" s="20"/>
      <c r="AJ53" s="23"/>
      <c r="AK53" s="20"/>
      <c r="AL53" s="23"/>
      <c r="AM53" s="20"/>
      <c r="AN53" s="23"/>
      <c r="AO53" s="20"/>
      <c r="AP53" s="23"/>
      <c r="AQ53" s="20"/>
      <c r="AR53" s="23"/>
      <c r="AS53" s="20"/>
      <c r="AT53" s="23"/>
      <c r="AU53" s="20"/>
      <c r="AV53" s="23"/>
      <c r="AW53" s="20"/>
      <c r="AX53" s="23"/>
      <c r="AY53" s="20"/>
      <c r="AZ53" s="23"/>
      <c r="BA53" s="20"/>
      <c r="BB53" s="23"/>
      <c r="BC53" s="20"/>
      <c r="BD53" s="23"/>
      <c r="BE53" s="20"/>
      <c r="BF53" s="23"/>
      <c r="BG53" s="20"/>
      <c r="BH53" s="23"/>
      <c r="BI53" s="20"/>
      <c r="BJ53" s="23"/>
      <c r="BK53" s="20"/>
      <c r="BL53" s="23"/>
      <c r="BM53" s="20"/>
      <c r="BN53" s="23"/>
      <c r="BO53" s="20"/>
      <c r="BP53" s="23"/>
      <c r="BQ53" s="20"/>
      <c r="BR53" s="23"/>
      <c r="BS53" s="20"/>
      <c r="BT53" s="23"/>
      <c r="BU53" s="20"/>
      <c r="BV53" s="23"/>
      <c r="BW53" s="20"/>
      <c r="BX53" s="23"/>
      <c r="BY53" s="20"/>
      <c r="BZ53" s="23"/>
      <c r="CA53" s="20"/>
      <c r="CB53" s="23"/>
      <c r="CC53" s="20"/>
      <c r="CD53" s="23"/>
      <c r="CE53" s="20"/>
      <c r="CF53" s="23"/>
      <c r="CG53" s="20"/>
      <c r="CH53" s="23"/>
      <c r="CI53" s="20"/>
      <c r="CJ53" s="23"/>
      <c r="CK53" s="20"/>
      <c r="CL53" s="23"/>
      <c r="CM53" s="20"/>
      <c r="CN53" s="23"/>
      <c r="CO53" s="20"/>
      <c r="CP53" s="23"/>
      <c r="CQ53" s="20"/>
      <c r="CR53" s="23"/>
      <c r="CS53" s="20"/>
      <c r="CT53" s="23"/>
      <c r="CU53" s="20"/>
      <c r="CV53" s="23"/>
      <c r="CW53" s="20"/>
      <c r="CX53" s="23"/>
      <c r="CY53" s="20"/>
      <c r="CZ53" s="23"/>
      <c r="DA53" s="20"/>
      <c r="DB53" s="23"/>
      <c r="DC53" s="20"/>
      <c r="DD53" s="23"/>
      <c r="DE53" s="20"/>
      <c r="DF53" s="23"/>
      <c r="DG53" s="20"/>
      <c r="DH53" s="23">
        <v>3241724</v>
      </c>
      <c r="DI53" s="20"/>
      <c r="DJ53" s="23">
        <f>DJ51+DH53</f>
        <v>7831157</v>
      </c>
      <c r="DK53" s="20"/>
      <c r="DL53" s="23">
        <f>DJ53+DL51</f>
        <v>12687023</v>
      </c>
      <c r="DM53" s="20"/>
      <c r="DN53" s="23">
        <f>DN51+DL53</f>
        <v>16063459</v>
      </c>
      <c r="DO53" s="20"/>
      <c r="DP53" s="23">
        <f>DN53+DP51</f>
        <v>18457072</v>
      </c>
      <c r="DQ53" s="20"/>
      <c r="DR53" s="23">
        <f>DR51+DP53</f>
        <v>23226573</v>
      </c>
      <c r="DS53" s="20"/>
      <c r="DT53" s="23">
        <f>DT51+DR53</f>
        <v>32297563</v>
      </c>
      <c r="DU53" s="20"/>
      <c r="DV53" s="23">
        <f>DV51+DT53</f>
        <v>40818639</v>
      </c>
      <c r="DW53" s="20"/>
      <c r="DX53" s="23">
        <f>DX51+DV53</f>
        <v>50046783</v>
      </c>
      <c r="DY53" s="20"/>
      <c r="DZ53" s="23">
        <f>DZ51+DX53</f>
        <v>58380569</v>
      </c>
      <c r="EA53" s="20"/>
      <c r="EB53" s="23">
        <f>EB51+DZ53</f>
        <v>66712531</v>
      </c>
      <c r="EC53" s="20"/>
      <c r="ED53" s="23">
        <f>ED51+EB53</f>
        <v>75259963</v>
      </c>
      <c r="EE53" s="20"/>
      <c r="EF53" s="23">
        <f>EF51+ED53</f>
        <v>84201959</v>
      </c>
      <c r="EG53" s="20"/>
      <c r="EH53" s="23">
        <f>EH51+EF53</f>
        <v>92118776</v>
      </c>
      <c r="EI53" s="20"/>
      <c r="EJ53" s="23">
        <f>EJ51+EH53</f>
        <v>102160425</v>
      </c>
      <c r="EK53" s="20"/>
      <c r="EL53" s="23">
        <f>EL51+EJ53</f>
        <v>110525835</v>
      </c>
      <c r="EM53" s="20"/>
      <c r="EN53" s="23">
        <f>EN51+EL53</f>
        <v>116370489</v>
      </c>
      <c r="EO53" s="20"/>
      <c r="EP53" s="23">
        <f>EP51+EN53</f>
        <v>122956526</v>
      </c>
      <c r="EQ53" s="20"/>
      <c r="ER53" s="23">
        <f>ER51+EP53</f>
        <v>129868882</v>
      </c>
      <c r="ES53" s="20"/>
      <c r="ET53" s="23">
        <f>ET51+ER53</f>
        <v>133913315</v>
      </c>
      <c r="EU53" s="20"/>
      <c r="EV53" s="23">
        <f>EV51+ET53</f>
        <v>138714586</v>
      </c>
      <c r="EW53" s="20"/>
      <c r="EX53" s="23">
        <f>EX51+EV53</f>
        <v>146478288</v>
      </c>
      <c r="EY53" s="20"/>
      <c r="EZ53" s="23">
        <f>EZ51+EX53</f>
        <v>153465452</v>
      </c>
      <c r="FA53" s="20"/>
      <c r="FB53" s="23">
        <f>FB51+EZ53</f>
        <v>160137839</v>
      </c>
      <c r="FC53" s="20"/>
      <c r="FD53" s="23">
        <f>FD51+FB53</f>
        <v>166498343</v>
      </c>
      <c r="FE53" s="20"/>
      <c r="FF53" s="23">
        <f>FF51+FD53</f>
        <v>170234094</v>
      </c>
      <c r="FG53" s="20"/>
      <c r="FH53" s="23">
        <f>FH51+FF53</f>
        <v>174825595</v>
      </c>
      <c r="FI53" s="20"/>
      <c r="FJ53" s="23">
        <v>6356010</v>
      </c>
      <c r="FK53" s="20"/>
      <c r="FL53" s="23">
        <f>FL51+FJ53</f>
        <v>9707529</v>
      </c>
      <c r="FM53" s="20"/>
      <c r="FN53" s="23">
        <f>FN51+FL53</f>
        <v>14990009</v>
      </c>
      <c r="FO53" s="20"/>
      <c r="FP53" s="23">
        <f>FP51+FN53</f>
        <v>19869985</v>
      </c>
      <c r="FQ53" s="20"/>
      <c r="FR53" s="23">
        <f>FR51+FP53</f>
        <v>22574846</v>
      </c>
      <c r="FS53" s="20"/>
      <c r="FT53" s="23">
        <f>FT51+FR53</f>
        <v>26476102</v>
      </c>
      <c r="FU53" s="20"/>
      <c r="FV53" s="23">
        <f>FV51+FT53</f>
        <v>30377358</v>
      </c>
      <c r="FW53" s="20"/>
      <c r="FX53" s="23">
        <f>FX51+FV53</f>
        <v>34278614</v>
      </c>
      <c r="FY53" s="20"/>
      <c r="FZ53" s="23">
        <f>FZ51+FX53</f>
        <v>38179870</v>
      </c>
      <c r="GA53" s="20"/>
    </row>
    <row r="54" spans="1:18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7">
        <v>11591000</v>
      </c>
      <c r="M54" s="18">
        <v>0.58039302086280298</v>
      </c>
      <c r="N54" s="17"/>
    </row>
    <row r="55" spans="1:183">
      <c r="L55" s="17"/>
      <c r="M55" s="22"/>
      <c r="N55" s="17"/>
      <c r="DF55" s="80"/>
      <c r="DI55" s="80"/>
    </row>
    <row r="56" spans="1:183">
      <c r="L56" s="17"/>
      <c r="M56" s="22"/>
      <c r="N56" s="17"/>
      <c r="DF56" s="80"/>
      <c r="DI56" s="80"/>
    </row>
    <row r="57" spans="1:183">
      <c r="L57" s="17"/>
      <c r="M57" s="22"/>
      <c r="N57" s="17"/>
      <c r="DF57" s="80"/>
      <c r="DI57" s="80"/>
    </row>
    <row r="58" spans="1:183">
      <c r="L58" s="17"/>
      <c r="M58" s="22"/>
      <c r="N58" s="17"/>
      <c r="DF58" s="80"/>
      <c r="DI58" s="80"/>
    </row>
    <row r="59" spans="1:183">
      <c r="L59" s="17"/>
      <c r="M59" s="22"/>
      <c r="N59" s="17"/>
      <c r="DF59" s="80"/>
      <c r="DI59" s="80"/>
    </row>
    <row r="60" spans="1:183">
      <c r="L60" s="17"/>
      <c r="M60" s="22"/>
      <c r="N60" s="17"/>
      <c r="DF60" s="80"/>
      <c r="DI60" s="80"/>
    </row>
    <row r="61" spans="1:183">
      <c r="DF61" s="80"/>
      <c r="DI61" s="80"/>
    </row>
    <row r="62" spans="1:183">
      <c r="DF62" s="80"/>
      <c r="DI62" s="80"/>
    </row>
    <row r="63" spans="1:183">
      <c r="DF63" s="80"/>
      <c r="DI63" s="80"/>
    </row>
    <row r="64" spans="1:183">
      <c r="DF64" s="80"/>
      <c r="DI64" s="80"/>
    </row>
    <row r="65" spans="110:113">
      <c r="DF65" s="80"/>
      <c r="DI65" s="80"/>
    </row>
    <row r="66" spans="110:113">
      <c r="DF66" s="80"/>
      <c r="DI66" s="80"/>
    </row>
    <row r="67" spans="110:113">
      <c r="DF67" s="80"/>
      <c r="DI67" s="80"/>
    </row>
    <row r="68" spans="110:113">
      <c r="DF68" s="80"/>
      <c r="DI68" s="80"/>
    </row>
    <row r="69" spans="110:113">
      <c r="DF69" s="80"/>
      <c r="DI69" s="80"/>
    </row>
    <row r="70" spans="110:113">
      <c r="DF70" s="80"/>
      <c r="DI70" s="80"/>
    </row>
    <row r="71" spans="110:113">
      <c r="DF71" s="80"/>
      <c r="DI71" s="80"/>
    </row>
    <row r="72" spans="110:113">
      <c r="DF72" s="80"/>
      <c r="DI72" s="80"/>
    </row>
  </sheetData>
  <mergeCells count="142">
    <mergeCell ref="FV4:FW4"/>
    <mergeCell ref="FX4:FY4"/>
    <mergeCell ref="FZ4:GA4"/>
    <mergeCell ref="FP4:FQ4"/>
    <mergeCell ref="FR4:FS4"/>
    <mergeCell ref="FT4:FU4"/>
    <mergeCell ref="FJ4:FK4"/>
    <mergeCell ref="FL4:FM4"/>
    <mergeCell ref="FN4:FO4"/>
    <mergeCell ref="C48:K48"/>
    <mergeCell ref="C49:K49"/>
    <mergeCell ref="C36:K36"/>
    <mergeCell ref="A29:K29"/>
    <mergeCell ref="C32:K32"/>
    <mergeCell ref="C33:K33"/>
    <mergeCell ref="B31:B40"/>
    <mergeCell ref="AX4:AY4"/>
    <mergeCell ref="BF4:BG4"/>
    <mergeCell ref="T4:U4"/>
    <mergeCell ref="V4:W4"/>
    <mergeCell ref="Z4:AA4"/>
    <mergeCell ref="AD4:AE4"/>
    <mergeCell ref="X4:Y4"/>
    <mergeCell ref="ER4:ES4"/>
    <mergeCell ref="AB4:AC4"/>
    <mergeCell ref="AV4:AW4"/>
    <mergeCell ref="AR4:AS4"/>
    <mergeCell ref="AZ4:BA4"/>
    <mergeCell ref="A52:K52"/>
    <mergeCell ref="A50:K50"/>
    <mergeCell ref="L4:M4"/>
    <mergeCell ref="C38:K38"/>
    <mergeCell ref="C39:K39"/>
    <mergeCell ref="C40:K40"/>
    <mergeCell ref="B41:K41"/>
    <mergeCell ref="B42:B49"/>
    <mergeCell ref="C42:K42"/>
    <mergeCell ref="C43:K43"/>
    <mergeCell ref="C44:K44"/>
    <mergeCell ref="C45:K45"/>
    <mergeCell ref="C46:K46"/>
    <mergeCell ref="A30:A49"/>
    <mergeCell ref="B30:K30"/>
    <mergeCell ref="C47:K47"/>
    <mergeCell ref="C19:K19"/>
    <mergeCell ref="C37:K37"/>
    <mergeCell ref="B19:B27"/>
    <mergeCell ref="C34:K34"/>
    <mergeCell ref="C35:K35"/>
    <mergeCell ref="C31:K31"/>
    <mergeCell ref="AH4:AI4"/>
    <mergeCell ref="AJ4:AK4"/>
    <mergeCell ref="AN4:AO4"/>
    <mergeCell ref="AT4:AU4"/>
    <mergeCell ref="AP4:AQ4"/>
    <mergeCell ref="A28:K28"/>
    <mergeCell ref="R4:S4"/>
    <mergeCell ref="C17:K17"/>
    <mergeCell ref="C22:K22"/>
    <mergeCell ref="C23:K23"/>
    <mergeCell ref="C24:K24"/>
    <mergeCell ref="C25:K25"/>
    <mergeCell ref="C26:K26"/>
    <mergeCell ref="AF4:AG4"/>
    <mergeCell ref="AL4:AM4"/>
    <mergeCell ref="A1:M2"/>
    <mergeCell ref="A4:K5"/>
    <mergeCell ref="N4:O4"/>
    <mergeCell ref="P4:Q4"/>
    <mergeCell ref="A6:K6"/>
    <mergeCell ref="C16:K16"/>
    <mergeCell ref="A7:K7"/>
    <mergeCell ref="A8:K8"/>
    <mergeCell ref="A9:A27"/>
    <mergeCell ref="B9:K9"/>
    <mergeCell ref="B10:K10"/>
    <mergeCell ref="B11:K11"/>
    <mergeCell ref="B12:B17"/>
    <mergeCell ref="C12:K12"/>
    <mergeCell ref="C13:K13"/>
    <mergeCell ref="C14:K14"/>
    <mergeCell ref="C15:K15"/>
    <mergeCell ref="B18:K18"/>
    <mergeCell ref="C20:K20"/>
    <mergeCell ref="C21:K21"/>
    <mergeCell ref="C27:K27"/>
    <mergeCell ref="BB4:BC4"/>
    <mergeCell ref="BT4:BU4"/>
    <mergeCell ref="BN4:BO4"/>
    <mergeCell ref="BJ4:BK4"/>
    <mergeCell ref="BV4:BW4"/>
    <mergeCell ref="CJ4:CK4"/>
    <mergeCell ref="CF4:CG4"/>
    <mergeCell ref="CB4:CC4"/>
    <mergeCell ref="BX4:BY4"/>
    <mergeCell ref="CH4:CI4"/>
    <mergeCell ref="CD4:CE4"/>
    <mergeCell ref="BZ4:CA4"/>
    <mergeCell ref="BD4:BE4"/>
    <mergeCell ref="DN4:DO4"/>
    <mergeCell ref="DP4:DQ4"/>
    <mergeCell ref="DR4:DS4"/>
    <mergeCell ref="DT4:DU4"/>
    <mergeCell ref="DV4:DW4"/>
    <mergeCell ref="DB4:DC4"/>
    <mergeCell ref="DD4:DE4"/>
    <mergeCell ref="BH4:BI4"/>
    <mergeCell ref="BL4:BM4"/>
    <mergeCell ref="BR4:BS4"/>
    <mergeCell ref="BP4:BQ4"/>
    <mergeCell ref="DF4:DG4"/>
    <mergeCell ref="CZ4:DA4"/>
    <mergeCell ref="CV4:CW4"/>
    <mergeCell ref="CR4:CS4"/>
    <mergeCell ref="CP4:CQ4"/>
    <mergeCell ref="CL4:CM4"/>
    <mergeCell ref="CX4:CY4"/>
    <mergeCell ref="CT4:CU4"/>
    <mergeCell ref="FF4:FG4"/>
    <mergeCell ref="FH4:FI4"/>
    <mergeCell ref="EZ4:FA4"/>
    <mergeCell ref="FB4:FC4"/>
    <mergeCell ref="FD4:FE4"/>
    <mergeCell ref="ET4:EU4"/>
    <mergeCell ref="EV4:EW4"/>
    <mergeCell ref="EX4:EY4"/>
    <mergeCell ref="A53:K53"/>
    <mergeCell ref="A51:K51"/>
    <mergeCell ref="EL4:EM4"/>
    <mergeCell ref="EN4:EO4"/>
    <mergeCell ref="EP4:EQ4"/>
    <mergeCell ref="DX4:DY4"/>
    <mergeCell ref="DZ4:EA4"/>
    <mergeCell ref="EB4:EC4"/>
    <mergeCell ref="ED4:EE4"/>
    <mergeCell ref="EF4:EG4"/>
    <mergeCell ref="EH4:EI4"/>
    <mergeCell ref="EJ4:EK4"/>
    <mergeCell ref="CN4:CO4"/>
    <mergeCell ref="DH4:DI4"/>
    <mergeCell ref="DJ4:DK4"/>
    <mergeCell ref="DL4:DM4"/>
  </mergeCells>
  <phoneticPr fontId="4" type="noConversion"/>
  <printOptions horizontalCentered="1" verticalCentered="1"/>
  <pageMargins left="0.19685039370078741" right="0.15748031496062992" top="0.55118110236220474" bottom="0.11811023622047245" header="0.31496062992125984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A10" workbookViewId="0">
      <selection activeCell="F39" sqref="F39"/>
    </sheetView>
  </sheetViews>
  <sheetFormatPr defaultRowHeight="16.5"/>
  <cols>
    <col min="1" max="1" width="9" customWidth="1"/>
    <col min="2" max="2" width="13.5" customWidth="1"/>
    <col min="3" max="3" width="11" customWidth="1"/>
    <col min="4" max="4" width="13.25" customWidth="1"/>
    <col min="5" max="5" width="13.5" customWidth="1"/>
    <col min="6" max="6" width="15.625" customWidth="1"/>
    <col min="7" max="7" width="18" customWidth="1"/>
    <col min="10" max="10" width="26.375" customWidth="1"/>
  </cols>
  <sheetData>
    <row r="1" spans="1:10">
      <c r="C1">
        <v>27</v>
      </c>
      <c r="D1" t="s">
        <v>71</v>
      </c>
    </row>
    <row r="2" spans="1:10">
      <c r="A2" t="s">
        <v>44</v>
      </c>
      <c r="B2" s="74">
        <v>2750000</v>
      </c>
      <c r="C2" s="74">
        <f>B2/27</f>
        <v>101851.85185185185</v>
      </c>
      <c r="D2" s="75">
        <v>4400</v>
      </c>
      <c r="E2" s="76">
        <v>1</v>
      </c>
      <c r="G2">
        <v>4400</v>
      </c>
      <c r="H2">
        <v>27</v>
      </c>
      <c r="I2">
        <v>28</v>
      </c>
      <c r="J2">
        <f>G2*H2*I2</f>
        <v>3326400</v>
      </c>
    </row>
    <row r="3" spans="1:10">
      <c r="A3" t="s">
        <v>45</v>
      </c>
      <c r="B3" s="74">
        <v>2500000</v>
      </c>
      <c r="C3" s="74">
        <f t="shared" ref="C3:C22" si="0">B3/27</f>
        <v>92592.592592592599</v>
      </c>
      <c r="D3" s="75">
        <v>4400</v>
      </c>
      <c r="E3" s="76">
        <v>2</v>
      </c>
      <c r="G3">
        <v>4400</v>
      </c>
      <c r="H3">
        <v>27</v>
      </c>
      <c r="I3">
        <v>29</v>
      </c>
      <c r="J3">
        <f t="shared" ref="J3:J5" si="1">G3*H3*I3</f>
        <v>3445200</v>
      </c>
    </row>
    <row r="4" spans="1:10">
      <c r="A4" t="s">
        <v>46</v>
      </c>
      <c r="B4" s="74">
        <v>2300000</v>
      </c>
      <c r="C4" s="74">
        <f t="shared" si="0"/>
        <v>85185.185185185182</v>
      </c>
      <c r="D4" s="75">
        <v>4400</v>
      </c>
      <c r="E4" s="76">
        <v>3</v>
      </c>
      <c r="G4">
        <v>4400</v>
      </c>
      <c r="H4">
        <v>27</v>
      </c>
      <c r="I4">
        <v>30</v>
      </c>
      <c r="J4">
        <f t="shared" si="1"/>
        <v>3564000</v>
      </c>
    </row>
    <row r="5" spans="1:10">
      <c r="A5" t="s">
        <v>47</v>
      </c>
      <c r="B5" s="74">
        <v>1200000</v>
      </c>
      <c r="C5" s="74">
        <f t="shared" si="0"/>
        <v>44444.444444444445</v>
      </c>
      <c r="D5" s="75">
        <v>4400</v>
      </c>
      <c r="E5" s="76">
        <v>4</v>
      </c>
      <c r="G5">
        <v>4400</v>
      </c>
      <c r="H5">
        <v>27</v>
      </c>
      <c r="I5">
        <v>27</v>
      </c>
      <c r="J5">
        <f t="shared" si="1"/>
        <v>3207600</v>
      </c>
    </row>
    <row r="6" spans="1:10">
      <c r="A6" t="s">
        <v>48</v>
      </c>
      <c r="B6" s="74">
        <v>1600000</v>
      </c>
      <c r="C6" s="74">
        <f t="shared" si="0"/>
        <v>59259.259259259263</v>
      </c>
      <c r="D6" s="75">
        <v>4400</v>
      </c>
      <c r="E6" s="76">
        <v>5</v>
      </c>
    </row>
    <row r="7" spans="1:10">
      <c r="A7" t="s">
        <v>49</v>
      </c>
      <c r="B7" s="74">
        <v>1400000</v>
      </c>
      <c r="C7" s="74">
        <f t="shared" si="0"/>
        <v>51851.851851851854</v>
      </c>
      <c r="D7" s="75">
        <v>4400</v>
      </c>
      <c r="E7" s="76">
        <v>6</v>
      </c>
    </row>
    <row r="8" spans="1:10">
      <c r="A8" t="s">
        <v>50</v>
      </c>
      <c r="B8" s="74">
        <v>1400000</v>
      </c>
      <c r="C8" s="74">
        <f t="shared" si="0"/>
        <v>51851.851851851854</v>
      </c>
      <c r="D8" s="75">
        <v>4400</v>
      </c>
      <c r="E8" s="76">
        <v>7</v>
      </c>
    </row>
    <row r="9" spans="1:10">
      <c r="A9" t="s">
        <v>51</v>
      </c>
      <c r="B9" s="74">
        <v>2500000</v>
      </c>
      <c r="C9" s="74">
        <f t="shared" si="0"/>
        <v>92592.592592592599</v>
      </c>
      <c r="D9" s="75">
        <v>4400</v>
      </c>
      <c r="E9" s="76">
        <v>8</v>
      </c>
    </row>
    <row r="10" spans="1:10">
      <c r="A10" t="s">
        <v>52</v>
      </c>
      <c r="B10" s="74">
        <v>1700000</v>
      </c>
      <c r="C10" s="74">
        <f t="shared" si="0"/>
        <v>62962.962962962964</v>
      </c>
      <c r="D10" s="75">
        <v>4400</v>
      </c>
      <c r="E10" s="76">
        <v>9</v>
      </c>
    </row>
    <row r="11" spans="1:10">
      <c r="A11" t="s">
        <v>53</v>
      </c>
      <c r="B11" s="74">
        <v>1500000</v>
      </c>
      <c r="C11" s="74">
        <f t="shared" si="0"/>
        <v>55555.555555555555</v>
      </c>
      <c r="D11" s="75">
        <v>4400</v>
      </c>
      <c r="E11" s="76">
        <v>10</v>
      </c>
    </row>
    <row r="12" spans="1:10">
      <c r="A12" t="s">
        <v>54</v>
      </c>
      <c r="B12" s="74">
        <v>2000000</v>
      </c>
      <c r="C12" s="74">
        <f t="shared" si="0"/>
        <v>74074.074074074073</v>
      </c>
      <c r="D12" s="75">
        <v>4400</v>
      </c>
      <c r="E12" s="76">
        <v>11</v>
      </c>
    </row>
    <row r="13" spans="1:10">
      <c r="A13" t="s">
        <v>55</v>
      </c>
      <c r="B13" s="74">
        <v>2150000</v>
      </c>
      <c r="C13" s="74">
        <f t="shared" si="0"/>
        <v>79629.629629629635</v>
      </c>
      <c r="D13" s="75">
        <v>4400</v>
      </c>
      <c r="E13" s="76">
        <v>12</v>
      </c>
    </row>
    <row r="14" spans="1:10">
      <c r="A14" t="s">
        <v>56</v>
      </c>
      <c r="B14" s="74">
        <v>2100000</v>
      </c>
      <c r="C14" s="74">
        <f t="shared" si="0"/>
        <v>77777.777777777781</v>
      </c>
      <c r="D14" s="75">
        <v>4400</v>
      </c>
      <c r="E14" s="76">
        <v>13</v>
      </c>
    </row>
    <row r="15" spans="1:10">
      <c r="B15" s="77">
        <f>SUM(B2:B14)</f>
        <v>25100000</v>
      </c>
      <c r="C15" s="77">
        <f>SUM(C2:C14)</f>
        <v>929629.62962962955</v>
      </c>
      <c r="D15" s="78">
        <f>SUM(D2:D14)</f>
        <v>57200</v>
      </c>
      <c r="E15" s="76"/>
    </row>
    <row r="16" spans="1:10">
      <c r="A16" t="s">
        <v>57</v>
      </c>
      <c r="B16" s="74">
        <v>1350000</v>
      </c>
      <c r="C16" s="74">
        <f t="shared" si="0"/>
        <v>50000</v>
      </c>
      <c r="D16" s="75">
        <v>4400</v>
      </c>
      <c r="E16" s="76">
        <v>14</v>
      </c>
    </row>
    <row r="17" spans="1:6">
      <c r="A17" t="s">
        <v>58</v>
      </c>
      <c r="B17" s="74">
        <v>1350000</v>
      </c>
      <c r="C17" s="74">
        <f t="shared" si="0"/>
        <v>50000</v>
      </c>
      <c r="D17" s="75">
        <v>4400</v>
      </c>
      <c r="E17" s="76">
        <v>15</v>
      </c>
    </row>
    <row r="18" spans="1:6">
      <c r="A18" t="s">
        <v>59</v>
      </c>
      <c r="B18" s="74">
        <v>1350000</v>
      </c>
      <c r="C18" s="74">
        <f t="shared" si="0"/>
        <v>50000</v>
      </c>
      <c r="D18" s="75">
        <v>4400</v>
      </c>
      <c r="E18" s="76">
        <v>16</v>
      </c>
    </row>
    <row r="19" spans="1:6">
      <c r="A19" t="s">
        <v>60</v>
      </c>
      <c r="B19" s="74">
        <v>1350000</v>
      </c>
      <c r="C19" s="74">
        <f t="shared" si="0"/>
        <v>50000</v>
      </c>
      <c r="D19" s="75">
        <v>4400</v>
      </c>
      <c r="E19" s="76">
        <v>17</v>
      </c>
    </row>
    <row r="20" spans="1:6">
      <c r="A20" t="s">
        <v>61</v>
      </c>
      <c r="B20" s="74">
        <v>1350000</v>
      </c>
      <c r="C20" s="74">
        <f t="shared" si="0"/>
        <v>50000</v>
      </c>
      <c r="D20" s="75">
        <v>4400</v>
      </c>
      <c r="E20" s="76">
        <v>18</v>
      </c>
    </row>
    <row r="21" spans="1:6">
      <c r="A21" t="s">
        <v>62</v>
      </c>
      <c r="B21" s="74">
        <v>1350000</v>
      </c>
      <c r="C21" s="74">
        <f t="shared" si="0"/>
        <v>50000</v>
      </c>
      <c r="D21" s="75">
        <v>4400</v>
      </c>
      <c r="E21" s="76">
        <v>19</v>
      </c>
    </row>
    <row r="22" spans="1:6">
      <c r="A22" t="s">
        <v>63</v>
      </c>
      <c r="B22" s="74">
        <v>1350000</v>
      </c>
      <c r="C22" s="74">
        <f t="shared" si="0"/>
        <v>50000</v>
      </c>
      <c r="D22" s="75">
        <v>4400</v>
      </c>
      <c r="E22" s="76">
        <v>20</v>
      </c>
    </row>
    <row r="23" spans="1:6">
      <c r="B23" s="77">
        <f>SUM(B16:B22)</f>
        <v>9450000</v>
      </c>
      <c r="C23" s="77">
        <f>SUM(C16:C22)</f>
        <v>350000</v>
      </c>
      <c r="D23" s="77">
        <f>SUM(D16:D22)</f>
        <v>30800</v>
      </c>
      <c r="E23" s="76"/>
    </row>
    <row r="24" spans="1:6">
      <c r="A24" t="s">
        <v>64</v>
      </c>
      <c r="B24" s="74">
        <v>1350000</v>
      </c>
      <c r="C24" s="75">
        <v>50000</v>
      </c>
      <c r="D24" s="75">
        <v>4400</v>
      </c>
      <c r="E24" s="76">
        <v>21</v>
      </c>
    </row>
    <row r="25" spans="1:6">
      <c r="A25" t="s">
        <v>65</v>
      </c>
      <c r="B25" s="74">
        <f>SUM(B23:B24)</f>
        <v>10800000</v>
      </c>
      <c r="C25" s="75">
        <v>50000</v>
      </c>
      <c r="D25" s="75">
        <v>4400</v>
      </c>
      <c r="E25" s="76">
        <v>22</v>
      </c>
    </row>
    <row r="26" spans="1:6">
      <c r="A26" t="s">
        <v>66</v>
      </c>
      <c r="B26" s="74">
        <f>SUM(B24:B25)</f>
        <v>12150000</v>
      </c>
      <c r="C26" s="75">
        <v>50000</v>
      </c>
      <c r="D26" s="75">
        <v>4400</v>
      </c>
      <c r="E26" s="76">
        <v>23</v>
      </c>
    </row>
    <row r="27" spans="1:6">
      <c r="B27" s="74">
        <f>B26+B24</f>
        <v>13500000</v>
      </c>
      <c r="C27" s="75"/>
      <c r="D27" s="75"/>
      <c r="E27" s="76"/>
    </row>
    <row r="28" spans="1:6">
      <c r="B28" s="77">
        <f>SUM(B24:B26)</f>
        <v>24300000</v>
      </c>
      <c r="C28" s="78">
        <f>SUM(C24:C26)</f>
        <v>150000</v>
      </c>
      <c r="D28" s="78">
        <f>SUM(D24:D26)</f>
        <v>13200</v>
      </c>
      <c r="E28" s="76"/>
    </row>
    <row r="29" spans="1:6">
      <c r="A29" t="s">
        <v>67</v>
      </c>
      <c r="B29" s="74">
        <v>4500000</v>
      </c>
      <c r="C29" s="74">
        <f>B29/22</f>
        <v>204545.45454545456</v>
      </c>
      <c r="D29" s="75">
        <v>4400</v>
      </c>
      <c r="E29" s="76">
        <v>24</v>
      </c>
    </row>
    <row r="30" spans="1:6">
      <c r="A30" t="s">
        <v>68</v>
      </c>
      <c r="B30" s="74">
        <v>2700000</v>
      </c>
      <c r="C30" s="74">
        <f t="shared" ref="C30:C36" si="2">B30/22</f>
        <v>122727.27272727272</v>
      </c>
      <c r="D30" s="75">
        <v>4400</v>
      </c>
      <c r="E30" s="76">
        <v>25</v>
      </c>
    </row>
    <row r="31" spans="1:6">
      <c r="A31" t="s">
        <v>69</v>
      </c>
      <c r="B31" s="74">
        <v>2400000</v>
      </c>
      <c r="C31" s="74">
        <f t="shared" si="2"/>
        <v>109090.90909090909</v>
      </c>
      <c r="D31" s="75">
        <v>4400</v>
      </c>
      <c r="E31" s="76">
        <v>26</v>
      </c>
      <c r="F31">
        <f>E32*D2*C1</f>
        <v>3207600</v>
      </c>
    </row>
    <row r="32" spans="1:6">
      <c r="A32" t="s">
        <v>70</v>
      </c>
      <c r="B32" s="74">
        <v>1600000</v>
      </c>
      <c r="C32" s="74">
        <f t="shared" si="2"/>
        <v>72727.272727272721</v>
      </c>
      <c r="D32" s="75">
        <v>4400</v>
      </c>
      <c r="E32" s="76">
        <v>27</v>
      </c>
    </row>
    <row r="33" spans="1:6">
      <c r="B33" s="77">
        <f>SUM(B29:B32)</f>
        <v>11200000</v>
      </c>
      <c r="C33" s="77">
        <f t="shared" si="2"/>
        <v>509090.90909090912</v>
      </c>
      <c r="D33" s="78">
        <f>SUM(D29:D32)</f>
        <v>17600</v>
      </c>
      <c r="E33" s="76"/>
    </row>
    <row r="34" spans="1:6">
      <c r="A34" t="s">
        <v>72</v>
      </c>
      <c r="B34" s="74">
        <v>2500000</v>
      </c>
      <c r="C34" s="74">
        <f t="shared" si="2"/>
        <v>113636.36363636363</v>
      </c>
      <c r="D34" s="75">
        <v>4400</v>
      </c>
      <c r="E34" s="76">
        <v>28</v>
      </c>
      <c r="F34">
        <f>C1*D2*E34</f>
        <v>3326400</v>
      </c>
    </row>
    <row r="35" spans="1:6">
      <c r="A35" t="s">
        <v>73</v>
      </c>
      <c r="B35" s="74">
        <v>1700000</v>
      </c>
      <c r="C35" s="74">
        <f t="shared" si="2"/>
        <v>77272.727272727279</v>
      </c>
      <c r="D35" s="75">
        <v>4400</v>
      </c>
      <c r="E35" s="76">
        <v>29</v>
      </c>
    </row>
    <row r="36" spans="1:6">
      <c r="A36" t="s">
        <v>74</v>
      </c>
      <c r="B36" s="74">
        <v>2050000</v>
      </c>
      <c r="C36" s="74">
        <f t="shared" si="2"/>
        <v>93181.818181818177</v>
      </c>
      <c r="D36" s="75">
        <v>4400</v>
      </c>
      <c r="E36" s="76">
        <v>30</v>
      </c>
    </row>
    <row r="37" spans="1:6">
      <c r="B37" s="77">
        <f>SUM(B34:B36)</f>
        <v>6250000</v>
      </c>
      <c r="C37" s="77">
        <f>SUM(C34:C36)</f>
        <v>284090.90909090906</v>
      </c>
      <c r="D37" s="78">
        <f>SUM(D34:D36)</f>
        <v>13200</v>
      </c>
      <c r="E37" s="76"/>
    </row>
    <row r="39" spans="1:6">
      <c r="B39" s="74">
        <f>B15+B37+B33</f>
        <v>42550000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3" sqref="E33"/>
    </sheetView>
  </sheetViews>
  <sheetFormatPr defaultRowHeight="16.5"/>
  <cols>
    <col min="2" max="2" width="21.875" customWidth="1"/>
  </cols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공장</vt:lpstr>
      <vt:lpstr>급여,사대보험,식대계산</vt:lpstr>
      <vt:lpstr>Sheet2</vt:lpstr>
      <vt:lpstr>공장!Print_Area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teel</cp:lastModifiedBy>
  <cp:lastPrinted>2014-05-27T07:21:04Z</cp:lastPrinted>
  <dcterms:created xsi:type="dcterms:W3CDTF">2014-02-11T07:00:42Z</dcterms:created>
  <dcterms:modified xsi:type="dcterms:W3CDTF">2014-06-12T03:42:26Z</dcterms:modified>
</cp:coreProperties>
</file>