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570" windowWidth="17715" windowHeight="11310" firstSheet="17" activeTab="25"/>
  </bookViews>
  <sheets>
    <sheet name="4월1일" sheetId="127" r:id="rId1"/>
    <sheet name="4월2일" sheetId="128" r:id="rId2"/>
    <sheet name="4월3일" sheetId="129" r:id="rId3"/>
    <sheet name="4월4일" sheetId="130" r:id="rId4"/>
    <sheet name="4월5일" sheetId="131" r:id="rId5"/>
    <sheet name="4월6일" sheetId="132" r:id="rId6"/>
    <sheet name="4월7일" sheetId="133" r:id="rId7"/>
    <sheet name="4월8일" sheetId="134" r:id="rId8"/>
    <sheet name="4월9일" sheetId="135" r:id="rId9"/>
    <sheet name="4월10일" sheetId="136" r:id="rId10"/>
    <sheet name="4월11일" sheetId="137" r:id="rId11"/>
    <sheet name="4월12일" sheetId="138" r:id="rId12"/>
    <sheet name="4월13일" sheetId="139" r:id="rId13"/>
    <sheet name="4월14일" sheetId="140" r:id="rId14"/>
    <sheet name="4월15일" sheetId="141" r:id="rId15"/>
    <sheet name="4월16일" sheetId="142" r:id="rId16"/>
    <sheet name="4월17일" sheetId="143" r:id="rId17"/>
    <sheet name="4월18일" sheetId="144" r:id="rId18"/>
    <sheet name="4월19일" sheetId="145" r:id="rId19"/>
    <sheet name="4월20일" sheetId="146" r:id="rId20"/>
    <sheet name="4월21일" sheetId="147" r:id="rId21"/>
    <sheet name="4월22일" sheetId="148" r:id="rId22"/>
    <sheet name="4월23일" sheetId="149" r:id="rId23"/>
    <sheet name="4월24일" sheetId="150" r:id="rId24"/>
    <sheet name="4월25일" sheetId="151" r:id="rId25"/>
    <sheet name="4월26일" sheetId="152" r:id="rId26"/>
  </sheets>
  <calcPr calcId="125725"/>
</workbook>
</file>

<file path=xl/calcChain.xml><?xml version="1.0" encoding="utf-8"?>
<calcChain xmlns="http://schemas.openxmlformats.org/spreadsheetml/2006/main">
  <c r="B5" i="152"/>
  <c r="B5" i="151"/>
  <c r="B7" i="152"/>
  <c r="B7" i="151"/>
  <c r="B5" i="150"/>
  <c r="B97" i="152"/>
  <c r="I10"/>
  <c r="B97" i="151"/>
  <c r="I10"/>
  <c r="B7" i="150"/>
  <c r="B97"/>
  <c r="I10"/>
  <c r="B7" i="149"/>
  <c r="B97"/>
  <c r="I10"/>
  <c r="B5" i="148"/>
  <c r="B7" i="146"/>
  <c r="B7" i="147" s="1"/>
  <c r="B7" i="148" s="1"/>
  <c r="B97"/>
  <c r="I10"/>
  <c r="B5" i="147"/>
  <c r="B5" i="146"/>
  <c r="B5" i="145"/>
  <c r="B97" i="147"/>
  <c r="I10"/>
  <c r="B98" i="146"/>
  <c r="I10"/>
  <c r="B7" i="145"/>
  <c r="B7" i="144"/>
  <c r="B94" i="145"/>
  <c r="I10"/>
  <c r="B5" i="144"/>
  <c r="B5" i="143"/>
  <c r="B98" i="144" l="1"/>
  <c r="I10"/>
  <c r="B7" i="143"/>
  <c r="B98"/>
  <c r="I10"/>
  <c r="B5" i="141"/>
  <c r="B5" i="142"/>
  <c r="B98"/>
  <c r="I10"/>
  <c r="B7" i="141"/>
  <c r="B7" i="142" s="1"/>
  <c r="B7" i="140"/>
  <c r="B5"/>
  <c r="B5" i="139"/>
  <c r="B98" i="141"/>
  <c r="I10"/>
  <c r="B98" i="140"/>
  <c r="I10"/>
  <c r="B7" i="139"/>
  <c r="B7" i="138"/>
  <c r="B5" i="136"/>
  <c r="B98" i="139"/>
  <c r="I10"/>
  <c r="B5" i="138"/>
  <c r="B98"/>
  <c r="I10"/>
  <c r="B98" i="137"/>
  <c r="I10"/>
  <c r="B7" i="136"/>
  <c r="B7" i="137" s="1"/>
  <c r="B98" i="136"/>
  <c r="I10"/>
  <c r="B5" i="135"/>
  <c r="B7" i="134"/>
  <c r="B7" i="135" s="1"/>
  <c r="B98"/>
  <c r="I10"/>
  <c r="B96" i="134"/>
  <c r="I10"/>
  <c r="B7" i="133"/>
  <c r="B96"/>
  <c r="I10"/>
  <c r="B5" i="131"/>
  <c r="B5" i="130"/>
  <c r="B5" i="129"/>
  <c r="B5" i="128"/>
  <c r="B96" i="132"/>
  <c r="I10"/>
  <c r="B96" i="131"/>
  <c r="I10"/>
  <c r="B7" i="128"/>
  <c r="B7" i="129" s="1"/>
  <c r="B7" i="130" s="1"/>
  <c r="B7" i="131" s="1"/>
  <c r="B7" i="132" s="1"/>
  <c r="B96" i="130"/>
  <c r="I10"/>
  <c r="B96" i="129"/>
  <c r="I10"/>
  <c r="B7" i="127" l="1"/>
  <c r="B5"/>
  <c r="B96" i="128"/>
  <c r="I10"/>
  <c r="B96" i="127"/>
  <c r="I10"/>
</calcChain>
</file>

<file path=xl/sharedStrings.xml><?xml version="1.0" encoding="utf-8"?>
<sst xmlns="http://schemas.openxmlformats.org/spreadsheetml/2006/main" count="2405" uniqueCount="881">
  <si>
    <t xml:space="preserve"> (       비마이키친      )   Daily Report 데일리리포트   </t>
    <phoneticPr fontId="3" type="noConversion"/>
  </si>
  <si>
    <t>작성일자</t>
  </si>
  <si>
    <t xml:space="preserve">작성자 </t>
  </si>
  <si>
    <t xml:space="preserve">  일일매출내용</t>
  </si>
  <si>
    <t xml:space="preserve"> </t>
    <phoneticPr fontId="3" type="noConversion"/>
  </si>
  <si>
    <t xml:space="preserve">주간 추천메뉴  </t>
  </si>
  <si>
    <t>런치</t>
  </si>
  <si>
    <t>디너</t>
  </si>
  <si>
    <t>총매출</t>
  </si>
  <si>
    <t>미수매출</t>
    <phoneticPr fontId="3" type="noConversion"/>
  </si>
  <si>
    <t xml:space="preserve">  메뉴별 제품 구성비율 (Best &amp; Worst) </t>
  </si>
  <si>
    <t>Best</t>
    <phoneticPr fontId="3" type="noConversion"/>
  </si>
  <si>
    <t xml:space="preserve">  예약상황 </t>
  </si>
  <si>
    <t xml:space="preserve">시간 </t>
  </si>
  <si>
    <t>예약자</t>
  </si>
  <si>
    <t>오전</t>
  </si>
  <si>
    <t xml:space="preserve">오후 </t>
  </si>
  <si>
    <t xml:space="preserve">  보고 및 특이사항 / 건의사항  </t>
  </si>
  <si>
    <t>kitchen</t>
  </si>
  <si>
    <t>Hall</t>
    <phoneticPr fontId="3" type="noConversion"/>
  </si>
  <si>
    <t>메뉴점검 및 교육</t>
    <phoneticPr fontId="3" type="noConversion"/>
  </si>
  <si>
    <t>kitchen</t>
    <phoneticPr fontId="3" type="noConversion"/>
  </si>
  <si>
    <t xml:space="preserve">  전도금 사용내역</t>
    <phoneticPr fontId="5" type="noConversion"/>
  </si>
  <si>
    <t xml:space="preserve">금액 </t>
    <phoneticPr fontId="3" type="noConversion"/>
  </si>
  <si>
    <t xml:space="preserve">사용내역 </t>
  </si>
  <si>
    <t>총합계</t>
    <phoneticPr fontId="3" type="noConversion"/>
  </si>
  <si>
    <t>Appetizer</t>
    <phoneticPr fontId="3" type="noConversion"/>
  </si>
  <si>
    <t xml:space="preserve">대표 </t>
    <phoneticPr fontId="3" type="noConversion"/>
  </si>
  <si>
    <t>Salad</t>
    <phoneticPr fontId="3" type="noConversion"/>
  </si>
  <si>
    <t>Pasta</t>
    <phoneticPr fontId="3" type="noConversion"/>
  </si>
  <si>
    <t xml:space="preserve">Hall </t>
    <phoneticPr fontId="3" type="noConversion"/>
  </si>
  <si>
    <t>금액</t>
    <phoneticPr fontId="3" type="noConversion"/>
  </si>
  <si>
    <t>Risotto</t>
    <phoneticPr fontId="3" type="noConversion"/>
  </si>
  <si>
    <t>Main</t>
    <phoneticPr fontId="3" type="noConversion"/>
  </si>
  <si>
    <t>Chef Special</t>
    <phoneticPr fontId="3" type="noConversion"/>
  </si>
  <si>
    <t>Bakery</t>
    <phoneticPr fontId="3" type="noConversion"/>
  </si>
  <si>
    <t>Beverage</t>
    <phoneticPr fontId="3" type="noConversion"/>
  </si>
  <si>
    <t>Beer</t>
    <phoneticPr fontId="3" type="noConversion"/>
  </si>
  <si>
    <t>Wine</t>
    <phoneticPr fontId="3" type="noConversion"/>
  </si>
  <si>
    <t xml:space="preserve">Worst </t>
    <phoneticPr fontId="3" type="noConversion"/>
  </si>
  <si>
    <t>인원</t>
    <phoneticPr fontId="3" type="noConversion"/>
  </si>
  <si>
    <t>비고</t>
    <phoneticPr fontId="3" type="noConversion"/>
  </si>
  <si>
    <t>누적매출</t>
    <phoneticPr fontId="3" type="noConversion"/>
  </si>
  <si>
    <t>Sandwich</t>
    <phoneticPr fontId="3" type="noConversion"/>
  </si>
  <si>
    <t>없음</t>
    <phoneticPr fontId="3" type="noConversion"/>
  </si>
  <si>
    <t xml:space="preserve">  </t>
    <phoneticPr fontId="3" type="noConversion"/>
  </si>
  <si>
    <t>파스틸라, 깔라마리</t>
    <phoneticPr fontId="3" type="noConversion"/>
  </si>
  <si>
    <t>Set</t>
    <phoneticPr fontId="3" type="noConversion"/>
  </si>
  <si>
    <t>김윤영, 이동훈</t>
    <phoneticPr fontId="5" type="noConversion"/>
  </si>
  <si>
    <t xml:space="preserve">사용내역 </t>
    <phoneticPr fontId="3" type="noConversion"/>
  </si>
  <si>
    <t>샌드위치</t>
    <phoneticPr fontId="3" type="noConversion"/>
  </si>
  <si>
    <t>정글스테이크, 스페어립</t>
    <phoneticPr fontId="3" type="noConversion"/>
  </si>
  <si>
    <t>2015.4.1</t>
    <phoneticPr fontId="3" type="noConversion"/>
  </si>
  <si>
    <t>없음</t>
    <phoneticPr fontId="3" type="noConversion"/>
  </si>
  <si>
    <t>이지애 님</t>
    <phoneticPr fontId="3" type="noConversion"/>
  </si>
  <si>
    <t>박선경 님</t>
    <phoneticPr fontId="3" type="noConversion"/>
  </si>
  <si>
    <t>박성아 님</t>
    <phoneticPr fontId="3" type="noConversion"/>
  </si>
  <si>
    <t>1-7 원명초등학교</t>
    <phoneticPr fontId="3" type="noConversion"/>
  </si>
  <si>
    <t>김경화 님</t>
    <phoneticPr fontId="3" type="noConversion"/>
  </si>
  <si>
    <t>이하린 님</t>
    <phoneticPr fontId="3" type="noConversion"/>
  </si>
  <si>
    <t>1. 주현철 과장, 조광현 계장 개발메뉴</t>
    <phoneticPr fontId="3" type="noConversion"/>
  </si>
  <si>
    <t xml:space="preserve">   테스팅 시연</t>
    <phoneticPr fontId="3" type="noConversion"/>
  </si>
  <si>
    <t>2. 식자재 본사재고실사</t>
    <phoneticPr fontId="3" type="noConversion"/>
  </si>
  <si>
    <t>1. 이다영 사원 파스틸라 작업시 보완점</t>
    <phoneticPr fontId="3" type="noConversion"/>
  </si>
  <si>
    <t xml:space="preserve">   교육및 실습</t>
    <phoneticPr fontId="3" type="noConversion"/>
  </si>
  <si>
    <t xml:space="preserve">   콜라비 soup 조리방법 교육</t>
    <phoneticPr fontId="3" type="noConversion"/>
  </si>
  <si>
    <t>2. 김경용 사원 봉골레 파스타 조리방법</t>
    <phoneticPr fontId="3" type="noConversion"/>
  </si>
  <si>
    <t xml:space="preserve">   교육및 생산</t>
    <phoneticPr fontId="3" type="noConversion"/>
  </si>
  <si>
    <t xml:space="preserve">   마레zuppa 생면 파스타 조리시 보완점</t>
    <phoneticPr fontId="3" type="noConversion"/>
  </si>
  <si>
    <t xml:space="preserve">   깔라마리 양변경내용 교육</t>
    <phoneticPr fontId="3" type="noConversion"/>
  </si>
  <si>
    <t>3. 정효진 사원 파스틸라 작업 방법 교육</t>
    <phoneticPr fontId="3" type="noConversion"/>
  </si>
  <si>
    <t xml:space="preserve">   뽈로리조또, 스페셜 파스타, 모짜렐라</t>
    <phoneticPr fontId="3" type="noConversion"/>
  </si>
  <si>
    <t xml:space="preserve">   생면 파스타, 우오바, 스페어립 조리</t>
    <phoneticPr fontId="3" type="noConversion"/>
  </si>
  <si>
    <t xml:space="preserve">   방법 교육및 생산</t>
    <phoneticPr fontId="3" type="noConversion"/>
  </si>
  <si>
    <t xml:space="preserve">   파스타 미장작업 방법 교육및 실습</t>
    <phoneticPr fontId="3" type="noConversion"/>
  </si>
  <si>
    <t>Sandwich</t>
    <phoneticPr fontId="3" type="noConversion"/>
  </si>
  <si>
    <t>Chop Chop Steak</t>
    <phoneticPr fontId="3" type="noConversion"/>
  </si>
  <si>
    <t>아름다운 피부과 원장님</t>
    <phoneticPr fontId="3" type="noConversion"/>
  </si>
  <si>
    <t>2015.4.2</t>
    <phoneticPr fontId="3" type="noConversion"/>
  </si>
  <si>
    <t>1. 전체미팅 실시.</t>
    <phoneticPr fontId="3" type="noConversion"/>
  </si>
  <si>
    <t>2.윤성탁사원 건강상의 이유로 결근</t>
    <phoneticPr fontId="3" type="noConversion"/>
  </si>
  <si>
    <t>3. 런치타임 테라스까지 만석으로 진행</t>
    <phoneticPr fontId="3" type="noConversion"/>
  </si>
  <si>
    <t>4. 디너타임 단골이신 신종대님 방문</t>
    <phoneticPr fontId="3" type="noConversion"/>
  </si>
  <si>
    <t xml:space="preserve"> 사모님 생신기념일로 파운드와 쿠키</t>
    <phoneticPr fontId="3" type="noConversion"/>
  </si>
  <si>
    <t>선물증정하였습니다.</t>
    <phoneticPr fontId="3" type="noConversion"/>
  </si>
  <si>
    <t>5.진나현 사원 블루베리 스무디 테스팅</t>
    <phoneticPr fontId="3" type="noConversion"/>
  </si>
  <si>
    <t>실시 하였습니다.</t>
    <phoneticPr fontId="3" type="noConversion"/>
  </si>
  <si>
    <t>Mozza Pasta</t>
    <phoneticPr fontId="3" type="noConversion"/>
  </si>
  <si>
    <t>Vongole</t>
    <phoneticPr fontId="3" type="noConversion"/>
  </si>
  <si>
    <t>신종대 님</t>
    <phoneticPr fontId="3" type="noConversion"/>
  </si>
  <si>
    <t>지하나 님</t>
    <phoneticPr fontId="3" type="noConversion"/>
  </si>
  <si>
    <t>노태악 부장판사님</t>
    <phoneticPr fontId="3" type="noConversion"/>
  </si>
  <si>
    <t>정신분석 연구소</t>
    <phoneticPr fontId="3" type="noConversion"/>
  </si>
  <si>
    <t>오경미 님</t>
    <phoneticPr fontId="3" type="noConversion"/>
  </si>
  <si>
    <t>1. 주현철 과장, 조광현 계장 개발메뉴</t>
    <phoneticPr fontId="3" type="noConversion"/>
  </si>
  <si>
    <t xml:space="preserve">   테스팅 시연</t>
    <phoneticPr fontId="3" type="noConversion"/>
  </si>
  <si>
    <t>2. 반포점 전체미팅</t>
    <phoneticPr fontId="3" type="noConversion"/>
  </si>
  <si>
    <t>3. 제과 냉동고 식자재 정리</t>
    <phoneticPr fontId="3" type="noConversion"/>
  </si>
  <si>
    <t>물컵 1ea</t>
    <phoneticPr fontId="3" type="noConversion"/>
  </si>
  <si>
    <t>1. 정말순 주임 파스타 메뉴 조리시 식자</t>
    <phoneticPr fontId="3" type="noConversion"/>
  </si>
  <si>
    <t xml:space="preserve">   재 미장 체크확인 교육</t>
    <phoneticPr fontId="3" type="noConversion"/>
  </si>
  <si>
    <t>2. 박용수 사원 오더메뉴 생산과정시 누</t>
    <phoneticPr fontId="3" type="noConversion"/>
  </si>
  <si>
    <t xml:space="preserve">   락 메뉴 체크확인 교육</t>
    <phoneticPr fontId="3" type="noConversion"/>
  </si>
  <si>
    <t xml:space="preserve">   마늘 파운딩 미장 작업시 보완점 교육</t>
    <phoneticPr fontId="3" type="noConversion"/>
  </si>
  <si>
    <t>3. 이다영 사원 피쉬앤 칩용 감자칩 컷팅</t>
    <phoneticPr fontId="3" type="noConversion"/>
  </si>
  <si>
    <t xml:space="preserve">   작업시 두께조절 보완점 교육</t>
    <phoneticPr fontId="3" type="noConversion"/>
  </si>
  <si>
    <t xml:space="preserve">   미장작업 체크시 우선순위 작업순서</t>
    <phoneticPr fontId="3" type="noConversion"/>
  </si>
  <si>
    <t xml:space="preserve">   체크확인 교육</t>
    <phoneticPr fontId="3" type="noConversion"/>
  </si>
  <si>
    <t>4. 길혜빈 사원 샐러드 파트 우선순위</t>
    <phoneticPr fontId="3" type="noConversion"/>
  </si>
  <si>
    <t xml:space="preserve">   미장작업 체크확인 교육</t>
    <phoneticPr fontId="3" type="noConversion"/>
  </si>
  <si>
    <t xml:space="preserve">   에피타이저, 샐러드 메뉴 동시 생산시</t>
    <phoneticPr fontId="3" type="noConversion"/>
  </si>
  <si>
    <t xml:space="preserve">   우선조리순서 교육</t>
    <phoneticPr fontId="3" type="noConversion"/>
  </si>
  <si>
    <t>5. 정효진 사원 파스타 메뉴 생산시 플레</t>
    <phoneticPr fontId="3" type="noConversion"/>
  </si>
  <si>
    <t xml:space="preserve">   이팅 보완점 교육</t>
    <phoneticPr fontId="3" type="noConversion"/>
  </si>
  <si>
    <t>식대(주방:1)</t>
    <phoneticPr fontId="3" type="noConversion"/>
  </si>
  <si>
    <t>Fish &amp; Chip</t>
    <phoneticPr fontId="3" type="noConversion"/>
  </si>
  <si>
    <t>2015.4.3</t>
    <phoneticPr fontId="3" type="noConversion"/>
  </si>
  <si>
    <t>1. 학부모 모임이용으로 테라스까지</t>
    <phoneticPr fontId="3" type="noConversion"/>
  </si>
  <si>
    <t>만석으로 진행 되었으며, 음료 판매율</t>
    <phoneticPr fontId="3" type="noConversion"/>
  </si>
  <si>
    <t>높았습니다.</t>
    <phoneticPr fontId="3" type="noConversion"/>
  </si>
  <si>
    <t xml:space="preserve">2. 요거트스무디 카테고리 음료개발 </t>
    <phoneticPr fontId="3" type="noConversion"/>
  </si>
  <si>
    <t>이뤄고 있으며, 오렌지와바나나, 키위</t>
    <phoneticPr fontId="3" type="noConversion"/>
  </si>
  <si>
    <t>와 바나나 믹스의 스무디 테스팅되었</t>
    <phoneticPr fontId="3" type="noConversion"/>
  </si>
  <si>
    <t>습니다.</t>
    <phoneticPr fontId="3" type="noConversion"/>
  </si>
  <si>
    <t>착즙음료 개발도 진행 중이며, 오렌지</t>
    <phoneticPr fontId="3" type="noConversion"/>
  </si>
  <si>
    <t>와 시금치 믹스 테스팅 진행되었습니다.</t>
    <phoneticPr fontId="3" type="noConversion"/>
  </si>
  <si>
    <t>1. 윤성탁 사원 패키지 관련 교육 실</t>
    <phoneticPr fontId="3" type="noConversion"/>
  </si>
  <si>
    <t>시.</t>
    <phoneticPr fontId="3" type="noConversion"/>
  </si>
  <si>
    <t>이미선 님</t>
    <phoneticPr fontId="3" type="noConversion"/>
  </si>
  <si>
    <t>남수경 님</t>
    <phoneticPr fontId="3" type="noConversion"/>
  </si>
  <si>
    <t>양혜영 님</t>
    <phoneticPr fontId="3" type="noConversion"/>
  </si>
  <si>
    <t>변희진 님</t>
    <phoneticPr fontId="3" type="noConversion"/>
  </si>
  <si>
    <t>유주연 님</t>
    <phoneticPr fontId="3" type="noConversion"/>
  </si>
  <si>
    <t>박소영 님</t>
    <phoneticPr fontId="3" type="noConversion"/>
  </si>
  <si>
    <t>1. 사무실및 락커 대청소</t>
    <phoneticPr fontId="3" type="noConversion"/>
  </si>
  <si>
    <t>2. 주방 바닦, 파스타 미장 냉장고, 튀김</t>
    <phoneticPr fontId="3" type="noConversion"/>
  </si>
  <si>
    <t xml:space="preserve">   기 선반 이물질 제거및 청소</t>
    <phoneticPr fontId="3" type="noConversion"/>
  </si>
  <si>
    <t>3. 노량진 시장 식자재 구입</t>
    <phoneticPr fontId="3" type="noConversion"/>
  </si>
  <si>
    <t>피클볼 1ea</t>
    <phoneticPr fontId="3" type="noConversion"/>
  </si>
  <si>
    <t>1. 김경용 사원 우오바 조리시 불조절,조</t>
    <phoneticPr fontId="3" type="noConversion"/>
  </si>
  <si>
    <t xml:space="preserve">   리속도및 조리보완점, 주의점 교육</t>
    <phoneticPr fontId="3" type="noConversion"/>
  </si>
  <si>
    <t xml:space="preserve">   우오바용 바게트 컷팅시 바게트 상태</t>
    <phoneticPr fontId="3" type="noConversion"/>
  </si>
  <si>
    <t xml:space="preserve">   오픈 미장작업시 작업량 체크확인 교육</t>
    <phoneticPr fontId="3" type="noConversion"/>
  </si>
  <si>
    <t>2. 길혜빈 사원 브로컬리soup 가니쉬 토</t>
    <phoneticPr fontId="3" type="noConversion"/>
  </si>
  <si>
    <t xml:space="preserve">   핑및 바게트 조리방법 교육</t>
    <phoneticPr fontId="3" type="noConversion"/>
  </si>
  <si>
    <t>3. 정효진 사원 아프리카 소스 레시피 교</t>
    <phoneticPr fontId="3" type="noConversion"/>
  </si>
  <si>
    <t xml:space="preserve">   육및 조리방법 교육후 생산</t>
    <phoneticPr fontId="3" type="noConversion"/>
  </si>
  <si>
    <t xml:space="preserve">   찹스테이크용 서리태 토핑 조리방법</t>
    <phoneticPr fontId="3" type="noConversion"/>
  </si>
  <si>
    <t xml:space="preserve">   교육</t>
    <phoneticPr fontId="3" type="noConversion"/>
  </si>
  <si>
    <t xml:space="preserve">   우오바 조리시 미장체크확인 교육</t>
    <phoneticPr fontId="3" type="noConversion"/>
  </si>
  <si>
    <t xml:space="preserve">   단호박 리조또 조리시 미장양 체크확</t>
    <phoneticPr fontId="3" type="noConversion"/>
  </si>
  <si>
    <t xml:space="preserve">   인 교육및 생산</t>
    <phoneticPr fontId="3" type="noConversion"/>
  </si>
  <si>
    <t>참소라</t>
    <phoneticPr fontId="3" type="noConversion"/>
  </si>
  <si>
    <t>광어</t>
    <phoneticPr fontId="3" type="noConversion"/>
  </si>
  <si>
    <t>민들조개</t>
    <phoneticPr fontId="3" type="noConversion"/>
  </si>
  <si>
    <t>가리비</t>
    <phoneticPr fontId="3" type="noConversion"/>
  </si>
  <si>
    <t>쭈꾸미</t>
    <phoneticPr fontId="3" type="noConversion"/>
  </si>
  <si>
    <t>키조개</t>
    <phoneticPr fontId="3" type="noConversion"/>
  </si>
  <si>
    <t>식대(주방:3)</t>
    <phoneticPr fontId="3" type="noConversion"/>
  </si>
  <si>
    <t>Pastilla</t>
    <phoneticPr fontId="3" type="noConversion"/>
  </si>
  <si>
    <t>Sparib</t>
    <phoneticPr fontId="3" type="noConversion"/>
  </si>
  <si>
    <t>2015.4.4</t>
    <phoneticPr fontId="3" type="noConversion"/>
  </si>
  <si>
    <t>김수영 님</t>
    <phoneticPr fontId="3" type="noConversion"/>
  </si>
  <si>
    <t>정영훈 님</t>
    <phoneticPr fontId="3" type="noConversion"/>
  </si>
  <si>
    <t>원명초등학교 1-3</t>
    <phoneticPr fontId="3" type="noConversion"/>
  </si>
  <si>
    <t>김효란 님</t>
    <phoneticPr fontId="3" type="noConversion"/>
  </si>
  <si>
    <t>최일현 님</t>
    <phoneticPr fontId="3" type="noConversion"/>
  </si>
  <si>
    <t>9(6+3)</t>
    <phoneticPr fontId="3" type="noConversion"/>
  </si>
  <si>
    <t>4(3+1)</t>
    <phoneticPr fontId="3" type="noConversion"/>
  </si>
  <si>
    <t>1. 테이스팅 메뉴 판매</t>
    <phoneticPr fontId="3" type="noConversion"/>
  </si>
  <si>
    <t>앞접시 1ea, 화이트와인 글라스 1ea</t>
    <phoneticPr fontId="3" type="noConversion"/>
  </si>
  <si>
    <t>1. 정말순 주임 찹스테이크 조리시 애느</t>
    <phoneticPr fontId="3" type="noConversion"/>
  </si>
  <si>
    <t xml:space="preserve">   타리 가니쉬 크기및 양조절 교육</t>
    <phoneticPr fontId="3" type="noConversion"/>
  </si>
  <si>
    <t xml:space="preserve">   정글 스테이크 조리시 새송이 가니쉬 </t>
    <phoneticPr fontId="3" type="noConversion"/>
  </si>
  <si>
    <t xml:space="preserve">   조리보완점및 템포조절 보완점 교육</t>
    <phoneticPr fontId="3" type="noConversion"/>
  </si>
  <si>
    <t xml:space="preserve">   테이스팅 메뉴 에피타이저 조리방법</t>
    <phoneticPr fontId="3" type="noConversion"/>
  </si>
  <si>
    <t>2. 김경용 사원 크림파스타 메뉴 조리시</t>
    <phoneticPr fontId="3" type="noConversion"/>
  </si>
  <si>
    <t xml:space="preserve">   양파찹, 마늘찹 양조절 및 조리보완점</t>
    <phoneticPr fontId="3" type="noConversion"/>
  </si>
  <si>
    <t xml:space="preserve">   교육후 생산</t>
    <phoneticPr fontId="3" type="noConversion"/>
  </si>
  <si>
    <t xml:space="preserve">   파스타 메뉴 생산시 플레이팅 보완점</t>
    <phoneticPr fontId="3" type="noConversion"/>
  </si>
  <si>
    <t xml:space="preserve">   생면 생산작업시 생면모양별 컷팅</t>
    <phoneticPr fontId="3" type="noConversion"/>
  </si>
  <si>
    <t xml:space="preserve">   방법 보완점 교육및 생산</t>
    <phoneticPr fontId="3" type="noConversion"/>
  </si>
  <si>
    <t>3. 길혜빈 사원 예약사항에 따른 샐러드</t>
    <phoneticPr fontId="3" type="noConversion"/>
  </si>
  <si>
    <t xml:space="preserve">   파트 식자재 미장 수량체크확인 교육</t>
    <phoneticPr fontId="3" type="noConversion"/>
  </si>
  <si>
    <t>4. 정효진 사원 모짜렐라 생면 파스타 조</t>
    <phoneticPr fontId="3" type="noConversion"/>
  </si>
  <si>
    <t xml:space="preserve">   리시 보완점 교육및 생산</t>
    <phoneticPr fontId="3" type="noConversion"/>
  </si>
  <si>
    <t>Ceaser</t>
    <phoneticPr fontId="3" type="noConversion"/>
  </si>
  <si>
    <t>Calamari</t>
    <phoneticPr fontId="3" type="noConversion"/>
  </si>
  <si>
    <t>2015.4.5</t>
    <phoneticPr fontId="3" type="noConversion"/>
  </si>
  <si>
    <t>김윤영, 정말순</t>
    <phoneticPr fontId="5" type="noConversion"/>
  </si>
  <si>
    <t>조원경 님</t>
    <phoneticPr fontId="3" type="noConversion"/>
  </si>
  <si>
    <t>6+2</t>
    <phoneticPr fontId="3" type="noConversion"/>
  </si>
  <si>
    <t>1. 트렌치 청소</t>
    <phoneticPr fontId="3" type="noConversion"/>
  </si>
  <si>
    <t>2. 파스타 성애 제거 및 청소</t>
    <phoneticPr fontId="3" type="noConversion"/>
  </si>
  <si>
    <t>3. 샐러드 냉장고 성애 제거 및 청소</t>
    <phoneticPr fontId="3" type="noConversion"/>
  </si>
  <si>
    <t>4. 쉘빙 카트 청소</t>
    <phoneticPr fontId="3" type="noConversion"/>
  </si>
  <si>
    <t>1. 김경용 사원 봉골레 파스타 조리시</t>
    <phoneticPr fontId="3" type="noConversion"/>
  </si>
  <si>
    <t>2. 길혜빈 사원 치즈바스켓 주의점 교육</t>
    <phoneticPr fontId="3" type="noConversion"/>
  </si>
  <si>
    <t xml:space="preserve">   및 생산</t>
    <phoneticPr fontId="3" type="noConversion"/>
  </si>
  <si>
    <t xml:space="preserve">   콥 샐러드 미장 준비 조절 교육</t>
    <phoneticPr fontId="3" type="noConversion"/>
  </si>
  <si>
    <t xml:space="preserve">3. 정효진 사원 오징어 파스타 레시피 </t>
    <phoneticPr fontId="3" type="noConversion"/>
  </si>
  <si>
    <t xml:space="preserve">   교육 및 소스 양 조절 교육 및 생산</t>
    <phoneticPr fontId="3" type="noConversion"/>
  </si>
  <si>
    <t xml:space="preserve">   조개 미장 재확인 교육 및 생산</t>
    <phoneticPr fontId="3" type="noConversion"/>
  </si>
  <si>
    <t xml:space="preserve">   봉골레 파스타 조리시 조개 미장 </t>
    <phoneticPr fontId="3" type="noConversion"/>
  </si>
  <si>
    <t xml:space="preserve">   재확인 교육 및 생산</t>
    <phoneticPr fontId="3" type="noConversion"/>
  </si>
  <si>
    <t xml:space="preserve">   펌킨 리조또 가니쉬 퀴노아 교육 </t>
    <phoneticPr fontId="3" type="noConversion"/>
  </si>
  <si>
    <t xml:space="preserve">   비스큐 소스 레시피 및 조리과정</t>
    <phoneticPr fontId="3" type="noConversion"/>
  </si>
  <si>
    <t xml:space="preserve">   교육, 생산</t>
    <phoneticPr fontId="3" type="noConversion"/>
  </si>
  <si>
    <t xml:space="preserve">   토마토 소스 생산</t>
    <phoneticPr fontId="3" type="noConversion"/>
  </si>
  <si>
    <t>절단꽃게</t>
    <phoneticPr fontId="3" type="noConversion"/>
  </si>
  <si>
    <t>Hamburger</t>
    <phoneticPr fontId="3" type="noConversion"/>
  </si>
  <si>
    <t>Pastila</t>
    <phoneticPr fontId="3" type="noConversion"/>
  </si>
  <si>
    <t>2015.4.6</t>
    <phoneticPr fontId="3" type="noConversion"/>
  </si>
  <si>
    <t>김주한 님</t>
    <phoneticPr fontId="3" type="noConversion"/>
  </si>
  <si>
    <t>신정은 님</t>
    <phoneticPr fontId="3" type="noConversion"/>
  </si>
  <si>
    <t>1. 치킨 윙 개발메뉴 테스팅 시연</t>
    <phoneticPr fontId="3" type="noConversion"/>
  </si>
  <si>
    <t>2. 맥주관련 Set메뉴 구성 미팅</t>
    <phoneticPr fontId="3" type="noConversion"/>
  </si>
  <si>
    <t>1. 박용수 사원 머쉬룸 생면 파스타 조리</t>
    <phoneticPr fontId="3" type="noConversion"/>
  </si>
  <si>
    <t xml:space="preserve">   시 소스상태 체크확인 교육</t>
    <phoneticPr fontId="3" type="noConversion"/>
  </si>
  <si>
    <t>2. 이다영 사원 우오바 조리시 주의점및</t>
    <phoneticPr fontId="3" type="noConversion"/>
  </si>
  <si>
    <t xml:space="preserve">   보완점 교육</t>
    <phoneticPr fontId="3" type="noConversion"/>
  </si>
  <si>
    <t xml:space="preserve">3. 김경용 사원 마레zuppa 생면 파스타 </t>
    <phoneticPr fontId="3" type="noConversion"/>
  </si>
  <si>
    <t xml:space="preserve">   조리시 소스양 조절 교육</t>
    <phoneticPr fontId="3" type="noConversion"/>
  </si>
  <si>
    <t xml:space="preserve">   봉골레 파스타 조리방법 교육</t>
    <phoneticPr fontId="3" type="noConversion"/>
  </si>
  <si>
    <t xml:space="preserve">   런치set 아마트리치아, 봉골레 파스타</t>
    <phoneticPr fontId="3" type="noConversion"/>
  </si>
  <si>
    <t xml:space="preserve">   미장준비및 조리방법 교육</t>
    <phoneticPr fontId="3" type="noConversion"/>
  </si>
  <si>
    <t xml:space="preserve">   펌킨 리조또 조리시 상태체크확인및</t>
    <phoneticPr fontId="3" type="noConversion"/>
  </si>
  <si>
    <t xml:space="preserve">   퀴노아 가니쉬 양조절 교육</t>
    <phoneticPr fontId="3" type="noConversion"/>
  </si>
  <si>
    <t>4. 길혜빈 사원 스페셜 파스타 은달래 가</t>
    <phoneticPr fontId="3" type="noConversion"/>
  </si>
  <si>
    <t xml:space="preserve">   니쉬 조리시 주의점 교육</t>
    <phoneticPr fontId="3" type="noConversion"/>
  </si>
  <si>
    <t xml:space="preserve">   우오바용 바게트 컷팅 보완점 교육</t>
    <phoneticPr fontId="3" type="noConversion"/>
  </si>
  <si>
    <t xml:space="preserve">   그릴치킨샌드위치용 닭정육 준비조리</t>
    <phoneticPr fontId="3" type="noConversion"/>
  </si>
  <si>
    <t xml:space="preserve">   과정 교육및 실습</t>
    <phoneticPr fontId="3" type="noConversion"/>
  </si>
  <si>
    <t xml:space="preserve">   스페셜 파스타용 무 가니쉬 작업방법</t>
    <phoneticPr fontId="3" type="noConversion"/>
  </si>
  <si>
    <t>절편</t>
    <phoneticPr fontId="3" type="noConversion"/>
  </si>
  <si>
    <t>상견례</t>
    <phoneticPr fontId="3" type="noConversion"/>
  </si>
  <si>
    <t>1. 최일현 고객님 결혼피로연 모임부</t>
    <phoneticPr fontId="3" type="noConversion"/>
  </si>
  <si>
    <t>터 상견례까지 중요모임 재방문하였</t>
    <phoneticPr fontId="3" type="noConversion"/>
  </si>
  <si>
    <t>으며, 스페셜 코스메뉴로 진행하였습</t>
    <phoneticPr fontId="3" type="noConversion"/>
  </si>
  <si>
    <t>니다.</t>
    <phoneticPr fontId="3" type="noConversion"/>
  </si>
  <si>
    <t>2. 원명초 학부모 모임 단체 테라스에</t>
    <phoneticPr fontId="3" type="noConversion"/>
  </si>
  <si>
    <t>서 진행 되었습니다.</t>
    <phoneticPr fontId="3" type="noConversion"/>
  </si>
  <si>
    <t>3. 박재환 사원 출근길 교통사고로 결</t>
    <phoneticPr fontId="3" type="noConversion"/>
  </si>
  <si>
    <t>근처리.</t>
    <phoneticPr fontId="3" type="noConversion"/>
  </si>
  <si>
    <t>1. 비교적 한가로운 분위기로 진행 되</t>
    <phoneticPr fontId="3" type="noConversion"/>
  </si>
  <si>
    <t>었으며, 디너타임 김주한 고객님 매월</t>
    <phoneticPr fontId="3" type="noConversion"/>
  </si>
  <si>
    <t>와인 모임으로 이용하고 있으며, 매장</t>
    <phoneticPr fontId="3" type="noConversion"/>
  </si>
  <si>
    <t>와인 이용 조건으로 콜키지 할인서비스</t>
    <phoneticPr fontId="3" type="noConversion"/>
  </si>
  <si>
    <t>하였습니다.</t>
    <phoneticPr fontId="3" type="noConversion"/>
  </si>
  <si>
    <t>1. 차현욱 사원 시제와 전도금 관리</t>
    <phoneticPr fontId="3" type="noConversion"/>
  </si>
  <si>
    <t>이뤄질수 있도록 교육 실시</t>
    <phoneticPr fontId="3" type="noConversion"/>
  </si>
  <si>
    <t>2. 스무디 음료 개발 테스팅 진행</t>
    <phoneticPr fontId="3" type="noConversion"/>
  </si>
  <si>
    <t>3. 테라스 조화 나무와 테이블 사이</t>
    <phoneticPr fontId="3" type="noConversion"/>
  </si>
  <si>
    <t>식물 조성 실시 되었습니다.</t>
    <phoneticPr fontId="3" type="noConversion"/>
  </si>
  <si>
    <t>Cobb</t>
    <phoneticPr fontId="3" type="noConversion"/>
  </si>
  <si>
    <t>2015.4.7</t>
    <phoneticPr fontId="3" type="noConversion"/>
  </si>
  <si>
    <t>이경진 님</t>
    <phoneticPr fontId="3" type="noConversion"/>
  </si>
  <si>
    <t>박상현 님</t>
    <phoneticPr fontId="3" type="noConversion"/>
  </si>
  <si>
    <t>갈더마코리아</t>
    <phoneticPr fontId="3" type="noConversion"/>
  </si>
  <si>
    <t>이희경 님</t>
    <phoneticPr fontId="3" type="noConversion"/>
  </si>
  <si>
    <t>주미란 님</t>
    <phoneticPr fontId="3" type="noConversion"/>
  </si>
  <si>
    <t>1. 조광현 계장 개발메뉴 테스팅 준비</t>
    <phoneticPr fontId="3" type="noConversion"/>
  </si>
  <si>
    <t>2. 비프버거 조리방법 변경 테스팅</t>
    <phoneticPr fontId="3" type="noConversion"/>
  </si>
  <si>
    <t>3. 청소업체 주방닥트 청소</t>
    <phoneticPr fontId="3" type="noConversion"/>
  </si>
  <si>
    <t>4. 노량진 시장 식자재 구입</t>
    <phoneticPr fontId="3" type="noConversion"/>
  </si>
  <si>
    <t>1. 박용수 사원 비프버거 조리방법 변경</t>
    <phoneticPr fontId="3" type="noConversion"/>
  </si>
  <si>
    <t xml:space="preserve">   테스팅 교육</t>
    <phoneticPr fontId="3" type="noConversion"/>
  </si>
  <si>
    <t xml:space="preserve">   크확인후 사용여부 교육</t>
    <phoneticPr fontId="3" type="noConversion"/>
  </si>
  <si>
    <t xml:space="preserve">   비프버거 조리방법 변경 테스팅 교육</t>
    <phoneticPr fontId="3" type="noConversion"/>
  </si>
  <si>
    <t>2. 이다영 사원 홍합식자재 재고상태 체</t>
    <phoneticPr fontId="3" type="noConversion"/>
  </si>
  <si>
    <t>3. 김경용 사원 파스타 가니쉬 재고식자</t>
    <phoneticPr fontId="3" type="noConversion"/>
  </si>
  <si>
    <t xml:space="preserve">   재 상태 체크확인 교육</t>
    <phoneticPr fontId="3" type="noConversion"/>
  </si>
  <si>
    <t xml:space="preserve">   그릴치킨 샌드위치 조리시 아프리카소</t>
    <phoneticPr fontId="3" type="noConversion"/>
  </si>
  <si>
    <t xml:space="preserve">   스양 조절 교육</t>
    <phoneticPr fontId="3" type="noConversion"/>
  </si>
  <si>
    <t xml:space="preserve">   Cold파트 재고식자재 수량 체크확인및</t>
    <phoneticPr fontId="3" type="noConversion"/>
  </si>
  <si>
    <t xml:space="preserve">   준비방법 교육</t>
    <phoneticPr fontId="3" type="noConversion"/>
  </si>
  <si>
    <t>4. 정효진 사원 생면 생산용 단호박 퓨레</t>
    <phoneticPr fontId="3" type="noConversion"/>
  </si>
  <si>
    <t xml:space="preserve">   생산작업 방법 교육</t>
    <phoneticPr fontId="3" type="noConversion"/>
  </si>
  <si>
    <t xml:space="preserve">   우오바 조리시 불조절 보완점및 주의</t>
    <phoneticPr fontId="3" type="noConversion"/>
  </si>
  <si>
    <t xml:space="preserve">   점 교육</t>
    <phoneticPr fontId="3" type="noConversion"/>
  </si>
  <si>
    <t xml:space="preserve">   떡볶이 그라탕 조리시 마늘 파운딩 양</t>
    <phoneticPr fontId="3" type="noConversion"/>
  </si>
  <si>
    <t xml:space="preserve">   마레zuppa 생면 파스타 조리시 샐러리</t>
    <phoneticPr fontId="3" type="noConversion"/>
  </si>
  <si>
    <t xml:space="preserve">   머쉬룸 생면 파스타 조리시 소스양 조</t>
    <phoneticPr fontId="3" type="noConversion"/>
  </si>
  <si>
    <t xml:space="preserve">   절 교육및 생산</t>
    <phoneticPr fontId="3" type="noConversion"/>
  </si>
  <si>
    <t xml:space="preserve">   양조절 교육및 생산</t>
    <phoneticPr fontId="3" type="noConversion"/>
  </si>
  <si>
    <t xml:space="preserve">   조절 교육및 생산</t>
    <phoneticPr fontId="3" type="noConversion"/>
  </si>
  <si>
    <t>대합</t>
    <phoneticPr fontId="3" type="noConversion"/>
  </si>
  <si>
    <t>가리비</t>
    <phoneticPr fontId="3" type="noConversion"/>
  </si>
  <si>
    <t>Bisque Rose</t>
    <phoneticPr fontId="3" type="noConversion"/>
  </si>
  <si>
    <t>구역예배</t>
    <phoneticPr fontId="3" type="noConversion"/>
  </si>
  <si>
    <t>1. 기네스 생맥주 기기설치 완료</t>
    <phoneticPr fontId="3" type="noConversion"/>
  </si>
  <si>
    <t xml:space="preserve"> 포스에 판매맥주 등록 완료</t>
    <phoneticPr fontId="3" type="noConversion"/>
  </si>
  <si>
    <t xml:space="preserve">2.생크림을 이용한 음료 개발 테스팅 </t>
    <phoneticPr fontId="3" type="noConversion"/>
  </si>
  <si>
    <t>실시</t>
    <phoneticPr fontId="3" type="noConversion"/>
  </si>
  <si>
    <t>1. 진나현 사원 시식처리와 서비스처리</t>
    <phoneticPr fontId="3" type="noConversion"/>
  </si>
  <si>
    <t>포스 교육 실시.</t>
    <phoneticPr fontId="3" type="noConversion"/>
  </si>
  <si>
    <t>2. 윤성탁 사원 라떼 폼교육 실시.</t>
    <phoneticPr fontId="3" type="noConversion"/>
  </si>
  <si>
    <t>2015.4.8</t>
    <phoneticPr fontId="3" type="noConversion"/>
  </si>
  <si>
    <t>김윤영, 정말순</t>
    <phoneticPr fontId="5" type="noConversion"/>
  </si>
  <si>
    <t>Pumkin risotto</t>
    <phoneticPr fontId="3" type="noConversion"/>
  </si>
  <si>
    <t>Pollo risotto</t>
    <phoneticPr fontId="3" type="noConversion"/>
  </si>
  <si>
    <t>안성희 님</t>
    <phoneticPr fontId="3" type="noConversion"/>
  </si>
  <si>
    <t>권윤정 님</t>
    <phoneticPr fontId="3" type="noConversion"/>
  </si>
  <si>
    <t>홍미현 님</t>
    <phoneticPr fontId="3" type="noConversion"/>
  </si>
  <si>
    <t>이윤옥 님</t>
    <phoneticPr fontId="3" type="noConversion"/>
  </si>
  <si>
    <t>2+3</t>
    <phoneticPr fontId="3" type="noConversion"/>
  </si>
  <si>
    <t>김용준 님</t>
    <phoneticPr fontId="3" type="noConversion"/>
  </si>
  <si>
    <t>1. 메뉴 시연 및 테스팅</t>
    <phoneticPr fontId="3" type="noConversion"/>
  </si>
  <si>
    <t>2. 제과 냉동고 정리</t>
    <phoneticPr fontId="3" type="noConversion"/>
  </si>
  <si>
    <t>3. 햄버거 조리방법 변경 판매</t>
    <phoneticPr fontId="3" type="noConversion"/>
  </si>
  <si>
    <t>1. 정말순 주임 비프버거 조리방법 변경</t>
    <phoneticPr fontId="3" type="noConversion"/>
  </si>
  <si>
    <t xml:space="preserve">   교육 및 생산</t>
    <phoneticPr fontId="3" type="noConversion"/>
  </si>
  <si>
    <t>2. 이다영 사원 비프버거 조리방법 변경</t>
    <phoneticPr fontId="3" type="noConversion"/>
  </si>
  <si>
    <t xml:space="preserve">   생산</t>
    <phoneticPr fontId="3" type="noConversion"/>
  </si>
  <si>
    <t xml:space="preserve">   샌드위치 버터레터스 대체 교육 및</t>
    <phoneticPr fontId="3" type="noConversion"/>
  </si>
  <si>
    <t>3. 길혜빈 사원 비프버거 조리방법 변경</t>
    <phoneticPr fontId="3" type="noConversion"/>
  </si>
  <si>
    <t xml:space="preserve">   무 피클 사이즈 조절 및 피클 주스</t>
    <phoneticPr fontId="3" type="noConversion"/>
  </si>
  <si>
    <t xml:space="preserve">   양 조절 교육</t>
    <phoneticPr fontId="3" type="noConversion"/>
  </si>
  <si>
    <t>4. 정효진 사웝 립 마리네이드 교육</t>
    <phoneticPr fontId="3" type="noConversion"/>
  </si>
  <si>
    <t xml:space="preserve">   키조개 크림 양 재교육 및 생산</t>
    <phoneticPr fontId="3" type="noConversion"/>
  </si>
  <si>
    <t xml:space="preserve">   파스타 마늘 양 조절 교육</t>
    <phoneticPr fontId="3" type="noConversion"/>
  </si>
  <si>
    <t xml:space="preserve">   깔라마리 튀김가루 레시피 교육 및</t>
    <phoneticPr fontId="3" type="noConversion"/>
  </si>
  <si>
    <t>사포</t>
    <phoneticPr fontId="3" type="noConversion"/>
  </si>
  <si>
    <t>2015.4.9</t>
    <phoneticPr fontId="3" type="noConversion"/>
  </si>
  <si>
    <t>방한솔 님</t>
    <phoneticPr fontId="3" type="noConversion"/>
  </si>
  <si>
    <t>주삼혜 님</t>
    <phoneticPr fontId="3" type="noConversion"/>
  </si>
  <si>
    <t>박민서 님</t>
    <phoneticPr fontId="3" type="noConversion"/>
  </si>
  <si>
    <t>서준근 님</t>
    <phoneticPr fontId="3" type="noConversion"/>
  </si>
  <si>
    <t>1. 주현철 과정, 조광현 계장 테스팅 시연</t>
    <phoneticPr fontId="3" type="noConversion"/>
  </si>
  <si>
    <t>2. 치킨윙 개발메뉴 테스팅</t>
    <phoneticPr fontId="3" type="noConversion"/>
  </si>
  <si>
    <t>3. 양재 꽃시장 테라스 꽃 구입</t>
    <phoneticPr fontId="3" type="noConversion"/>
  </si>
  <si>
    <t>앞접시 1ea</t>
    <phoneticPr fontId="3" type="noConversion"/>
  </si>
  <si>
    <t>1. 정말순 주임 치킨윙 개발메뉴 테스팅</t>
    <phoneticPr fontId="3" type="noConversion"/>
  </si>
  <si>
    <t xml:space="preserve">   스페셜 파스타용 가니쉬 달래 활용방</t>
    <phoneticPr fontId="3" type="noConversion"/>
  </si>
  <si>
    <t xml:space="preserve">   법 교육</t>
    <phoneticPr fontId="3" type="noConversion"/>
  </si>
  <si>
    <t>2. 이다영 사원 데일리soup 간조절 교육</t>
    <phoneticPr fontId="3" type="noConversion"/>
  </si>
  <si>
    <t xml:space="preserve">   스페셜 파스타용 가니쉬 달래 활용방</t>
    <phoneticPr fontId="3" type="noConversion"/>
  </si>
  <si>
    <t>3. 김경용 사원 마레zuppa 생면 파스타</t>
    <phoneticPr fontId="3" type="noConversion"/>
  </si>
  <si>
    <t xml:space="preserve">   조리시 보완점및 플레이팅 보완저 교육</t>
    <phoneticPr fontId="3" type="noConversion"/>
  </si>
  <si>
    <t xml:space="preserve">   봉골레 파스타 조리시 마늘 파운딩</t>
    <phoneticPr fontId="3" type="noConversion"/>
  </si>
  <si>
    <t xml:space="preserve">   조리보완점및 주의점 교육</t>
    <phoneticPr fontId="3" type="noConversion"/>
  </si>
  <si>
    <t>4. 길혜빈 사원 피쉬앤칩 생산시 야채칩</t>
    <phoneticPr fontId="3" type="noConversion"/>
  </si>
  <si>
    <t xml:space="preserve">   샐러드 파트용 고르곤졸라 작업시 치</t>
    <phoneticPr fontId="3" type="noConversion"/>
  </si>
  <si>
    <t xml:space="preserve">   즈 상태체크및 보관방법 보와점 교육</t>
    <phoneticPr fontId="3" type="noConversion"/>
  </si>
  <si>
    <t xml:space="preserve">   오픈시 샐러드 파트 드레싱류 상태체</t>
    <phoneticPr fontId="3" type="noConversion"/>
  </si>
  <si>
    <t xml:space="preserve">   크 확인 교육</t>
    <phoneticPr fontId="3" type="noConversion"/>
  </si>
  <si>
    <t xml:space="preserve">   </t>
    <phoneticPr fontId="3" type="noConversion"/>
  </si>
  <si>
    <t>5. 정효진 사원 등갈비 준비조리과정 교육</t>
    <phoneticPr fontId="3" type="noConversion"/>
  </si>
  <si>
    <t xml:space="preserve">   스페어립용 BBQ소스 레시피 교육</t>
    <phoneticPr fontId="3" type="noConversion"/>
  </si>
  <si>
    <t xml:space="preserve">   봉골레용 개조개 상태체크확인 교육</t>
    <phoneticPr fontId="3" type="noConversion"/>
  </si>
  <si>
    <t xml:space="preserve">   아마트리치아 파스타 플레이팅 보완점</t>
    <phoneticPr fontId="3" type="noConversion"/>
  </si>
  <si>
    <t xml:space="preserve">   오징어 손질작업방법 보완점 교육</t>
    <phoneticPr fontId="3" type="noConversion"/>
  </si>
  <si>
    <t>꽃(테라스 화단용)</t>
    <phoneticPr fontId="3" type="noConversion"/>
  </si>
  <si>
    <t>비료</t>
    <phoneticPr fontId="3" type="noConversion"/>
  </si>
  <si>
    <t>휴지</t>
    <phoneticPr fontId="3" type="noConversion"/>
  </si>
  <si>
    <t>콜라</t>
    <phoneticPr fontId="3" type="noConversion"/>
  </si>
  <si>
    <t>Bolonese</t>
    <phoneticPr fontId="3" type="noConversion"/>
  </si>
  <si>
    <t>Pumkin</t>
    <phoneticPr fontId="3" type="noConversion"/>
  </si>
  <si>
    <t>1. 런치타임 단골이신 정신분서 연구</t>
    <phoneticPr fontId="3" type="noConversion"/>
  </si>
  <si>
    <t>소와 주삼혜 고객님 방문하였으며, 브</t>
    <phoneticPr fontId="3" type="noConversion"/>
  </si>
  <si>
    <t>레드 서비스 제공 하였습니다.</t>
    <phoneticPr fontId="3" type="noConversion"/>
  </si>
  <si>
    <t>2. 바 안쪽 대청소 실시</t>
    <phoneticPr fontId="3" type="noConversion"/>
  </si>
  <si>
    <t>1. 리스트 와인 스터디 실시.</t>
    <phoneticPr fontId="3" type="noConversion"/>
  </si>
  <si>
    <t>2015.4.10</t>
    <phoneticPr fontId="3" type="noConversion"/>
  </si>
  <si>
    <t>박선우 님</t>
    <phoneticPr fontId="3" type="noConversion"/>
  </si>
  <si>
    <t>씨티은행</t>
    <phoneticPr fontId="3" type="noConversion"/>
  </si>
  <si>
    <t>김송옥 님</t>
    <phoneticPr fontId="3" type="noConversion"/>
  </si>
  <si>
    <t>도우람 님</t>
    <phoneticPr fontId="3" type="noConversion"/>
  </si>
  <si>
    <t>신숙희 님</t>
    <phoneticPr fontId="3" type="noConversion"/>
  </si>
  <si>
    <t>김수진 님</t>
    <phoneticPr fontId="3" type="noConversion"/>
  </si>
  <si>
    <t>1. 치킨윙 개발메뉴 테스팅 시연</t>
    <phoneticPr fontId="3" type="noConversion"/>
  </si>
  <si>
    <t>2. 닥트 기름누수부위 수리요청</t>
    <phoneticPr fontId="3" type="noConversion"/>
  </si>
  <si>
    <t>3. 남대문 시장 플레이트, 기물 시장조사</t>
    <phoneticPr fontId="3" type="noConversion"/>
  </si>
  <si>
    <t>4. 노량진 시장 식자재 구입</t>
    <phoneticPr fontId="3" type="noConversion"/>
  </si>
  <si>
    <t>1. 정말순 주임 치킨윙 개발메뉴 테스팅</t>
    <phoneticPr fontId="3" type="noConversion"/>
  </si>
  <si>
    <t xml:space="preserve">   조리방법 교육</t>
    <phoneticPr fontId="3" type="noConversion"/>
  </si>
  <si>
    <t xml:space="preserve">   직원별 파스타 메뉴 교육시 필요사항</t>
    <phoneticPr fontId="3" type="noConversion"/>
  </si>
  <si>
    <t xml:space="preserve">   및 보완점 교육</t>
    <phoneticPr fontId="3" type="noConversion"/>
  </si>
  <si>
    <t>2. 박용수 사원 깔라마리 조리시 반죽옷</t>
    <phoneticPr fontId="3" type="noConversion"/>
  </si>
  <si>
    <t xml:space="preserve">   얼음으로 농도조절법 교육</t>
    <phoneticPr fontId="3" type="noConversion"/>
  </si>
  <si>
    <t>3. 김경용 사원 쭈꾸미&amp;키조개 스페셜 파</t>
    <phoneticPr fontId="3" type="noConversion"/>
  </si>
  <si>
    <t xml:space="preserve">   스타 조리방법및 플레이팅 방법 교육</t>
    <phoneticPr fontId="3" type="noConversion"/>
  </si>
  <si>
    <t xml:space="preserve">   마레zuppa 생면 파스타 소스농도및</t>
    <phoneticPr fontId="3" type="noConversion"/>
  </si>
  <si>
    <t xml:space="preserve">   양조절 보완점 교육</t>
    <phoneticPr fontId="3" type="noConversion"/>
  </si>
  <si>
    <t xml:space="preserve">   봉골레 파스타 set와 단품 구분체크</t>
    <phoneticPr fontId="3" type="noConversion"/>
  </si>
  <si>
    <t xml:space="preserve">   확인방법 교육</t>
    <phoneticPr fontId="3" type="noConversion"/>
  </si>
  <si>
    <t>4. 길혜빈 사원 깔라마리 조리시 튀김기</t>
    <phoneticPr fontId="3" type="noConversion"/>
  </si>
  <si>
    <t xml:space="preserve">   온도변경 내용 재교육및 보완점 교육</t>
    <phoneticPr fontId="3" type="noConversion"/>
  </si>
  <si>
    <t xml:space="preserve">   샐러드 파트 레디쉬 재고식자재 상태</t>
    <phoneticPr fontId="3" type="noConversion"/>
  </si>
  <si>
    <t xml:space="preserve">   체크확인및 교체시기 교육</t>
    <phoneticPr fontId="3" type="noConversion"/>
  </si>
  <si>
    <t>노량진 시장 교통비</t>
    <phoneticPr fontId="3" type="noConversion"/>
  </si>
  <si>
    <t>절편</t>
    <phoneticPr fontId="3" type="noConversion"/>
  </si>
  <si>
    <t>종량제 봉투</t>
    <phoneticPr fontId="3" type="noConversion"/>
  </si>
  <si>
    <t>식대(주방:2)</t>
    <phoneticPr fontId="3" type="noConversion"/>
  </si>
  <si>
    <t>키조개</t>
    <phoneticPr fontId="3" type="noConversion"/>
  </si>
  <si>
    <t>돌조개</t>
    <phoneticPr fontId="3" type="noConversion"/>
  </si>
  <si>
    <t>가리비</t>
    <phoneticPr fontId="3" type="noConversion"/>
  </si>
  <si>
    <t>양초</t>
    <phoneticPr fontId="3" type="noConversion"/>
  </si>
  <si>
    <t>브로콜리</t>
    <phoneticPr fontId="3" type="noConversion"/>
  </si>
  <si>
    <t>Jungle Steak</t>
    <phoneticPr fontId="3" type="noConversion"/>
  </si>
  <si>
    <t>2015.4.11</t>
    <phoneticPr fontId="3" type="noConversion"/>
  </si>
  <si>
    <t>김윤영, 정말순</t>
    <phoneticPr fontId="5" type="noConversion"/>
  </si>
  <si>
    <t>Uova</t>
    <phoneticPr fontId="3" type="noConversion"/>
  </si>
  <si>
    <t>김성환 님</t>
    <phoneticPr fontId="3" type="noConversion"/>
  </si>
  <si>
    <t>권고원 님</t>
    <phoneticPr fontId="3" type="noConversion"/>
  </si>
  <si>
    <t>정영훈 님</t>
    <phoneticPr fontId="3" type="noConversion"/>
  </si>
  <si>
    <t>김현주 님</t>
    <phoneticPr fontId="3" type="noConversion"/>
  </si>
  <si>
    <t xml:space="preserve">1. 제과 냉동고 정리 </t>
    <phoneticPr fontId="3" type="noConversion"/>
  </si>
  <si>
    <t>2. 튀김기 선반 정돈 및 청소</t>
    <phoneticPr fontId="3" type="noConversion"/>
  </si>
  <si>
    <t>1. 이다영 사원 정글 스테이크 플레이팅</t>
    <phoneticPr fontId="3" type="noConversion"/>
  </si>
  <si>
    <t xml:space="preserve">   보완점 교육 및 적양파 양 조절</t>
    <phoneticPr fontId="3" type="noConversion"/>
  </si>
  <si>
    <t>2. 길혜빈 사원 미장 체크 및 피클</t>
    <phoneticPr fontId="3" type="noConversion"/>
  </si>
  <si>
    <t xml:space="preserve">   체크 교육</t>
    <phoneticPr fontId="3" type="noConversion"/>
  </si>
  <si>
    <t>3. 정효진 사원 비프버거 조리방법 변경</t>
    <phoneticPr fontId="3" type="noConversion"/>
  </si>
  <si>
    <t xml:space="preserve">   후렌치 후라이 갈릭 레시피 교육</t>
    <phoneticPr fontId="3" type="noConversion"/>
  </si>
  <si>
    <t xml:space="preserve">   봉골레 미장 샐러리 양 조절 교육</t>
    <phoneticPr fontId="3" type="noConversion"/>
  </si>
  <si>
    <t xml:space="preserve">   스페어 립 조리과정, 플레이팅 교육</t>
    <phoneticPr fontId="3" type="noConversion"/>
  </si>
  <si>
    <t>2015.4.12</t>
    <phoneticPr fontId="3" type="noConversion"/>
  </si>
  <si>
    <t>임수한 님</t>
    <phoneticPr fontId="3" type="noConversion"/>
  </si>
  <si>
    <t>조종민 님</t>
    <phoneticPr fontId="3" type="noConversion"/>
  </si>
  <si>
    <t>권기범 님</t>
    <phoneticPr fontId="3" type="noConversion"/>
  </si>
  <si>
    <t>최은경 님</t>
    <phoneticPr fontId="3" type="noConversion"/>
  </si>
  <si>
    <t>백은수 님</t>
    <phoneticPr fontId="3" type="noConversion"/>
  </si>
  <si>
    <t>5(2+3)</t>
    <phoneticPr fontId="3" type="noConversion"/>
  </si>
  <si>
    <t>1. 창고 주방 식자재 정리</t>
    <phoneticPr fontId="3" type="noConversion"/>
  </si>
  <si>
    <t>1. 정말순 주임 업무 준비작업 미장 체크</t>
    <phoneticPr fontId="3" type="noConversion"/>
  </si>
  <si>
    <t xml:space="preserve">   시 재고 식자재 수량파악 보완점 교육</t>
    <phoneticPr fontId="3" type="noConversion"/>
  </si>
  <si>
    <t>2. 이다영 사원 정글 스테이크 생산시 가</t>
    <phoneticPr fontId="3" type="noConversion"/>
  </si>
  <si>
    <t xml:space="preserve">   니쉬 변경사항 교육및 생산</t>
    <phoneticPr fontId="3" type="noConversion"/>
  </si>
  <si>
    <t xml:space="preserve">   떡볶이 그라탕 야채미장 작업시 크기</t>
    <phoneticPr fontId="3" type="noConversion"/>
  </si>
  <si>
    <t xml:space="preserve">   조절 보완점 교육</t>
    <phoneticPr fontId="3" type="noConversion"/>
  </si>
  <si>
    <t>3. 김경용 사원 꽃게 파스타용 빵가루 준</t>
    <phoneticPr fontId="3" type="noConversion"/>
  </si>
  <si>
    <t xml:space="preserve">   비조리방법 교육및 실습</t>
    <phoneticPr fontId="3" type="noConversion"/>
  </si>
  <si>
    <t xml:space="preserve">   쭈꾸미&amp;키조개 스페셜 파스타 조리시</t>
    <phoneticPr fontId="3" type="noConversion"/>
  </si>
  <si>
    <t xml:space="preserve">   소스양 조절및 조리보완점 교육</t>
    <phoneticPr fontId="3" type="noConversion"/>
  </si>
  <si>
    <t xml:space="preserve">   비프버거 조리방법 변경내용 교육</t>
    <phoneticPr fontId="3" type="noConversion"/>
  </si>
  <si>
    <t>4. 정효진 사원 뽈로 리조또 조리시 크림</t>
    <phoneticPr fontId="3" type="noConversion"/>
  </si>
  <si>
    <t xml:space="preserve">   양 조절 교육및 생산</t>
    <phoneticPr fontId="3" type="noConversion"/>
  </si>
  <si>
    <t xml:space="preserve">   떡볶이 그라탕 생산시 플레이팅 방법</t>
    <phoneticPr fontId="3" type="noConversion"/>
  </si>
  <si>
    <t xml:space="preserve">   보완점 교육및 생산</t>
    <phoneticPr fontId="3" type="noConversion"/>
  </si>
  <si>
    <t xml:space="preserve">   재 수량파악 보완점 교육</t>
    <phoneticPr fontId="3" type="noConversion"/>
  </si>
  <si>
    <t xml:space="preserve">   업무 준비작업 미장 체크시 재고 식자</t>
    <phoneticPr fontId="3" type="noConversion"/>
  </si>
  <si>
    <t>펜</t>
    <phoneticPr fontId="3" type="noConversion"/>
  </si>
  <si>
    <t>자몽</t>
    <phoneticPr fontId="3" type="noConversion"/>
  </si>
  <si>
    <t>오렌지</t>
    <phoneticPr fontId="3" type="noConversion"/>
  </si>
  <si>
    <t>1.디너타임 예약고객님과 워킹이용 고</t>
    <phoneticPr fontId="3" type="noConversion"/>
  </si>
  <si>
    <t>객님 많았습니다.</t>
    <phoneticPr fontId="3" type="noConversion"/>
  </si>
  <si>
    <t xml:space="preserve"> 단골고객님께 브레드 서비스 제공되</t>
    <phoneticPr fontId="3" type="noConversion"/>
  </si>
  <si>
    <t>었습니다.</t>
    <phoneticPr fontId="3" type="noConversion"/>
  </si>
  <si>
    <t xml:space="preserve">2. 하이네켄 생맥주 기기 이상으로 </t>
    <phoneticPr fontId="3" type="noConversion"/>
  </si>
  <si>
    <t>퀄리티담당자에게 보고되었습니다.</t>
    <phoneticPr fontId="3" type="noConversion"/>
  </si>
  <si>
    <t>3.메인 단품메뉴와 음료 판매율 좋았</t>
    <phoneticPr fontId="3" type="noConversion"/>
  </si>
  <si>
    <t>습니다.</t>
    <phoneticPr fontId="3" type="noConversion"/>
  </si>
  <si>
    <t>2015.4.13</t>
    <phoneticPr fontId="3" type="noConversion"/>
  </si>
  <si>
    <t>2.테라스 벽면 디스플레이까지 마무리</t>
    <phoneticPr fontId="3" type="noConversion"/>
  </si>
  <si>
    <t>되었으며, 치킨 윙메뉴 내일까지 등록</t>
    <phoneticPr fontId="3" type="noConversion"/>
  </si>
  <si>
    <t xml:space="preserve">하여 수요일부터 비어세트메뉴 시행 </t>
    <phoneticPr fontId="3" type="noConversion"/>
  </si>
  <si>
    <t>예정입니다.</t>
    <phoneticPr fontId="3" type="noConversion"/>
  </si>
  <si>
    <t>3.런치타임 테라스까지 이용 고객님 많</t>
    <phoneticPr fontId="3" type="noConversion"/>
  </si>
  <si>
    <t>았으며, 디너타임 비교적 이용고객님은</t>
    <phoneticPr fontId="3" type="noConversion"/>
  </si>
  <si>
    <t>적었으나, 법원 및 단골 고객님 재방문</t>
    <phoneticPr fontId="3" type="noConversion"/>
  </si>
  <si>
    <t>이어졌습니다.</t>
    <phoneticPr fontId="3" type="noConversion"/>
  </si>
  <si>
    <t>1. 차현욱 주임 전도금 관리내용 교육</t>
    <phoneticPr fontId="3" type="noConversion"/>
  </si>
  <si>
    <t>실시.</t>
    <phoneticPr fontId="3" type="noConversion"/>
  </si>
  <si>
    <t>2. 홀직원 생맥주 기기 관리 교육실시.</t>
    <phoneticPr fontId="3" type="noConversion"/>
  </si>
  <si>
    <t>Mare zuppa</t>
    <phoneticPr fontId="3" type="noConversion"/>
  </si>
  <si>
    <t>Chef Special</t>
    <phoneticPr fontId="3" type="noConversion"/>
  </si>
  <si>
    <t>Bisque pasta</t>
    <phoneticPr fontId="3" type="noConversion"/>
  </si>
  <si>
    <t>Chef special</t>
    <phoneticPr fontId="3" type="noConversion"/>
  </si>
  <si>
    <t>노성운 님</t>
    <phoneticPr fontId="3" type="noConversion"/>
  </si>
  <si>
    <t>김경애 님</t>
    <phoneticPr fontId="3" type="noConversion"/>
  </si>
  <si>
    <t>서애덕 이사님</t>
    <phoneticPr fontId="3" type="noConversion"/>
  </si>
  <si>
    <t>이장욱 님</t>
    <phoneticPr fontId="3" type="noConversion"/>
  </si>
  <si>
    <t>차가원 님</t>
    <phoneticPr fontId="3" type="noConversion"/>
  </si>
  <si>
    <t>1. 스페셜 꽃게 파스타 판매시작</t>
    <phoneticPr fontId="3" type="noConversion"/>
  </si>
  <si>
    <t>2. 주방 트렌치 청소</t>
    <phoneticPr fontId="3" type="noConversion"/>
  </si>
  <si>
    <t>3. 노량진 시장 식자재 구입</t>
    <phoneticPr fontId="3" type="noConversion"/>
  </si>
  <si>
    <t>1. 박용수 사원 볼로네제 파스타 조리시</t>
    <phoneticPr fontId="3" type="noConversion"/>
  </si>
  <si>
    <t xml:space="preserve">   소스양 변경내용 교육</t>
    <phoneticPr fontId="3" type="noConversion"/>
  </si>
  <si>
    <t>2. 이다영 사원 볼로네제 파스타 조리시</t>
    <phoneticPr fontId="3" type="noConversion"/>
  </si>
  <si>
    <t xml:space="preserve">   파스틸라 작업방법 교육및 실습</t>
    <phoneticPr fontId="3" type="noConversion"/>
  </si>
  <si>
    <t>3. 김경용 사원 스페셜 꽃게 파스타 조리</t>
    <phoneticPr fontId="3" type="noConversion"/>
  </si>
  <si>
    <t xml:space="preserve">   방법 교육및 소스양 조절 교육</t>
    <phoneticPr fontId="3" type="noConversion"/>
  </si>
  <si>
    <t xml:space="preserve">   파스타 메뉴 생산시 플레이팅 보완점</t>
    <phoneticPr fontId="3" type="noConversion"/>
  </si>
  <si>
    <t xml:space="preserve">   교육</t>
    <phoneticPr fontId="3" type="noConversion"/>
  </si>
  <si>
    <t>4. 길혜빈 사원 비프버거 패티 반죽시 간</t>
    <phoneticPr fontId="3" type="noConversion"/>
  </si>
  <si>
    <t xml:space="preserve">   조절 교육및 생산</t>
    <phoneticPr fontId="3" type="noConversion"/>
  </si>
  <si>
    <t xml:space="preserve">   스페셜 꽃게 파스타 생산시 딜리버리 </t>
    <phoneticPr fontId="3" type="noConversion"/>
  </si>
  <si>
    <t xml:space="preserve">   방법 교육</t>
    <phoneticPr fontId="3" type="noConversion"/>
  </si>
  <si>
    <t xml:space="preserve">   그릴치킨 샌드위치 생산시 조리속도</t>
    <phoneticPr fontId="3" type="noConversion"/>
  </si>
  <si>
    <t>5. 정효진 사원 꽃게 손질작업 방법 교육</t>
    <phoneticPr fontId="3" type="noConversion"/>
  </si>
  <si>
    <t xml:space="preserve">   피쉬앤칩 작업 방법 교육및 실습</t>
    <phoneticPr fontId="3" type="noConversion"/>
  </si>
  <si>
    <t xml:space="preserve">   스페셜 꽃게 파스타 조리방법 교육</t>
    <phoneticPr fontId="3" type="noConversion"/>
  </si>
  <si>
    <t xml:space="preserve">   생선 손질작업 방법 교육</t>
    <phoneticPr fontId="3" type="noConversion"/>
  </si>
  <si>
    <t>도미</t>
    <phoneticPr fontId="3" type="noConversion"/>
  </si>
  <si>
    <t>대합</t>
    <phoneticPr fontId="3" type="noConversion"/>
  </si>
  <si>
    <t>성게알</t>
    <phoneticPr fontId="3" type="noConversion"/>
  </si>
  <si>
    <t>꽃게</t>
    <phoneticPr fontId="3" type="noConversion"/>
  </si>
  <si>
    <t>2015.4.14</t>
    <phoneticPr fontId="3" type="noConversion"/>
  </si>
  <si>
    <t>서이사님 지인분</t>
    <phoneticPr fontId="3" type="noConversion"/>
  </si>
  <si>
    <t>이문성 님</t>
    <phoneticPr fontId="3" type="noConversion"/>
  </si>
  <si>
    <t>이건영 님</t>
    <phoneticPr fontId="3" type="noConversion"/>
  </si>
  <si>
    <t>원용일 님</t>
    <phoneticPr fontId="3" type="noConversion"/>
  </si>
  <si>
    <t>구민재 님</t>
    <phoneticPr fontId="3" type="noConversion"/>
  </si>
  <si>
    <t>1. 주방 제빙기 청소</t>
    <phoneticPr fontId="3" type="noConversion"/>
  </si>
  <si>
    <t>2. 치킨윙 개발메뉴 직원 테스팅 교육및</t>
    <phoneticPr fontId="3" type="noConversion"/>
  </si>
  <si>
    <t xml:space="preserve">   레시피 작업</t>
    <phoneticPr fontId="3" type="noConversion"/>
  </si>
  <si>
    <t>3. 피쉬앤칩용 감자칩에서 카사바칩으로</t>
    <phoneticPr fontId="3" type="noConversion"/>
  </si>
  <si>
    <t xml:space="preserve">   변경</t>
    <phoneticPr fontId="3" type="noConversion"/>
  </si>
  <si>
    <t>4. 조광현 계장 개발메뉴 테스팅 준비</t>
    <phoneticPr fontId="3" type="noConversion"/>
  </si>
  <si>
    <t>5. 노량진 시장 식자재 구입</t>
    <phoneticPr fontId="3" type="noConversion"/>
  </si>
  <si>
    <t>1. 박용수 사원 치킨윙 개발메뉴 레시피</t>
    <phoneticPr fontId="3" type="noConversion"/>
  </si>
  <si>
    <t xml:space="preserve">   교육및 조리방법 교육</t>
    <phoneticPr fontId="3" type="noConversion"/>
  </si>
  <si>
    <t xml:space="preserve">   정글스테이크용 두릅 가니쉬 조리방법</t>
    <phoneticPr fontId="3" type="noConversion"/>
  </si>
  <si>
    <t>2. 이다영 사원 치킨윙 개발메뉴 레시피</t>
    <phoneticPr fontId="3" type="noConversion"/>
  </si>
  <si>
    <t xml:space="preserve">   스페셜 꽃게 파스타 조리방법 재교육</t>
    <phoneticPr fontId="3" type="noConversion"/>
  </si>
  <si>
    <t xml:space="preserve">   오픈준비시 예약사항 파악후 soup,</t>
    <phoneticPr fontId="3" type="noConversion"/>
  </si>
  <si>
    <t xml:space="preserve">   set 파스타 건면 준비교육</t>
    <phoneticPr fontId="3" type="noConversion"/>
  </si>
  <si>
    <t>3. 김경용 사원 봉골레 파스타 조리시 스</t>
    <phoneticPr fontId="3" type="noConversion"/>
  </si>
  <si>
    <t xml:space="preserve">   탁양 조절및 간조절 교육</t>
    <phoneticPr fontId="3" type="noConversion"/>
  </si>
  <si>
    <t xml:space="preserve">   스페셜 꽃게 파스타 조리방법 교육</t>
    <phoneticPr fontId="3" type="noConversion"/>
  </si>
  <si>
    <t xml:space="preserve">   파스타 파트 작업체크확인 교육</t>
    <phoneticPr fontId="3" type="noConversion"/>
  </si>
  <si>
    <t>4. 길혜빈 사원 정글 스테이크 생산시</t>
    <phoneticPr fontId="3" type="noConversion"/>
  </si>
  <si>
    <t xml:space="preserve">   가니쉬 준비방법 교육</t>
    <phoneticPr fontId="3" type="noConversion"/>
  </si>
  <si>
    <t xml:space="preserve">   머쉬룸 생면 파스타 생산시 안심 준비</t>
    <phoneticPr fontId="3" type="noConversion"/>
  </si>
  <si>
    <t>5. 정효진 사원 스페셜 꽃게 파스타 레시</t>
    <phoneticPr fontId="3" type="noConversion"/>
  </si>
  <si>
    <t xml:space="preserve">   피및 조리방법 교육</t>
    <phoneticPr fontId="3" type="noConversion"/>
  </si>
  <si>
    <t xml:space="preserve">   찹스테이크용 서리태 준비조리방법</t>
    <phoneticPr fontId="3" type="noConversion"/>
  </si>
  <si>
    <t>식대(홀:3)</t>
    <phoneticPr fontId="3" type="noConversion"/>
  </si>
  <si>
    <t>커피자루</t>
    <phoneticPr fontId="3" type="noConversion"/>
  </si>
  <si>
    <t>꽃</t>
    <phoneticPr fontId="3" type="noConversion"/>
  </si>
  <si>
    <t>간장</t>
    <phoneticPr fontId="3" type="noConversion"/>
  </si>
  <si>
    <t>꽃게</t>
    <phoneticPr fontId="3" type="noConversion"/>
  </si>
  <si>
    <t>숭어</t>
    <phoneticPr fontId="3" type="noConversion"/>
  </si>
  <si>
    <t>2015.4.15</t>
    <phoneticPr fontId="3" type="noConversion"/>
  </si>
  <si>
    <t>송문희 님</t>
    <phoneticPr fontId="3" type="noConversion"/>
  </si>
  <si>
    <t>이지나 님</t>
    <phoneticPr fontId="3" type="noConversion"/>
  </si>
  <si>
    <t>이안어학원</t>
    <phoneticPr fontId="3" type="noConversion"/>
  </si>
  <si>
    <t>김혜숙 님</t>
    <phoneticPr fontId="3" type="noConversion"/>
  </si>
  <si>
    <t>5+2</t>
    <phoneticPr fontId="3" type="noConversion"/>
  </si>
  <si>
    <t>문동숙 님</t>
    <phoneticPr fontId="3" type="noConversion"/>
  </si>
  <si>
    <t>이지선 님</t>
    <phoneticPr fontId="3" type="noConversion"/>
  </si>
  <si>
    <t>팽미선 님</t>
    <phoneticPr fontId="3" type="noConversion"/>
  </si>
  <si>
    <t>1. 메뉴 시연 및 테스팅</t>
    <phoneticPr fontId="3" type="noConversion"/>
  </si>
  <si>
    <t>2. 치킨 접시 입고</t>
    <phoneticPr fontId="3" type="noConversion"/>
  </si>
  <si>
    <t>3. 튀김기 선반 청소</t>
    <phoneticPr fontId="3" type="noConversion"/>
  </si>
  <si>
    <t>4. 정글 스테이크 등심 채끝으로 교체</t>
    <phoneticPr fontId="3" type="noConversion"/>
  </si>
  <si>
    <t>1. 정말순 주임 아마트리치아나 적양파</t>
    <phoneticPr fontId="3" type="noConversion"/>
  </si>
  <si>
    <t xml:space="preserve">   파스타 미장 꽈리고추 양조절 교육</t>
    <phoneticPr fontId="3" type="noConversion"/>
  </si>
  <si>
    <t>2. 이다영 사원 정글 스테이크 채끝</t>
    <phoneticPr fontId="3" type="noConversion"/>
  </si>
  <si>
    <t xml:space="preserve">   교체 교육 및 생산</t>
    <phoneticPr fontId="3" type="noConversion"/>
  </si>
  <si>
    <t xml:space="preserve">   아마트리치아나 적양파 양 조절 교육</t>
    <phoneticPr fontId="3" type="noConversion"/>
  </si>
  <si>
    <t>3. 김경용 사원 마레 주빠 마늘 조리</t>
    <phoneticPr fontId="3" type="noConversion"/>
  </si>
  <si>
    <t xml:space="preserve">   주의사항 교육</t>
    <phoneticPr fontId="3" type="noConversion"/>
  </si>
  <si>
    <t xml:space="preserve">4. 길혜빈 사원 빵가루 굽기 교육 및 </t>
    <phoneticPr fontId="3" type="noConversion"/>
  </si>
  <si>
    <t>Pumkin</t>
    <phoneticPr fontId="3" type="noConversion"/>
  </si>
  <si>
    <t>귀리</t>
    <phoneticPr fontId="3" type="noConversion"/>
  </si>
  <si>
    <t>1.봄 스페셜 꽃게파스타 시행.</t>
    <phoneticPr fontId="3" type="noConversion"/>
  </si>
  <si>
    <t>1. 런치타임 법원 관계자 이용고객님</t>
    <phoneticPr fontId="3" type="noConversion"/>
  </si>
  <si>
    <t>많았으며, 세트판매율 좋았습니다.</t>
    <phoneticPr fontId="3" type="noConversion"/>
  </si>
  <si>
    <t xml:space="preserve">2.테라스 전구조명 접착작업 실시 </t>
    <phoneticPr fontId="3" type="noConversion"/>
  </si>
  <si>
    <t>1. 엘리베이터 정기정검 실시.</t>
    <phoneticPr fontId="3" type="noConversion"/>
  </si>
  <si>
    <t>2. 패키지 관련 재고조사 실시.</t>
    <phoneticPr fontId="3" type="noConversion"/>
  </si>
  <si>
    <t>3. 런치타임 테라스 단체모임 및 워킹</t>
    <phoneticPr fontId="3" type="noConversion"/>
  </si>
  <si>
    <t>이용 고객님 많았으며, 디너타임 단골</t>
    <phoneticPr fontId="3" type="noConversion"/>
  </si>
  <si>
    <t>고객님 재방문 이어져 브레드와 글라스</t>
    <phoneticPr fontId="3" type="noConversion"/>
  </si>
  <si>
    <t>와인 서비스 제공하였습니다.</t>
    <phoneticPr fontId="3" type="noConversion"/>
  </si>
  <si>
    <t>4. 비어 치킨메뉴 포스입력완료</t>
    <phoneticPr fontId="3" type="noConversion"/>
  </si>
  <si>
    <t xml:space="preserve"> 내일부터 테이블텐트 비치와 더불어</t>
    <phoneticPr fontId="3" type="noConversion"/>
  </si>
  <si>
    <t xml:space="preserve"> 직원들이 맥주판매 홍보멘트 실시.</t>
    <phoneticPr fontId="3" type="noConversion"/>
  </si>
  <si>
    <t>1. 윤성탁사원 메뉴내용 숙지 점검 및</t>
    <phoneticPr fontId="3" type="noConversion"/>
  </si>
  <si>
    <t>음료 생산에 대한 점검 이뤄졌으며,</t>
    <phoneticPr fontId="3" type="noConversion"/>
  </si>
  <si>
    <t>미흡한 부분 교육 실시 되었습니다.</t>
    <phoneticPr fontId="3" type="noConversion"/>
  </si>
  <si>
    <t>3. 오더용 포스 이상증상 푸디측 보고.</t>
    <phoneticPr fontId="3" type="noConversion"/>
  </si>
  <si>
    <t>(오더입력시 창전환이 매우 느림)</t>
    <phoneticPr fontId="3" type="noConversion"/>
  </si>
  <si>
    <t>2015.4.16</t>
    <phoneticPr fontId="3" type="noConversion"/>
  </si>
  <si>
    <t>배현진 님</t>
    <phoneticPr fontId="3" type="noConversion"/>
  </si>
  <si>
    <t>국제 법무부</t>
    <phoneticPr fontId="3" type="noConversion"/>
  </si>
  <si>
    <t>이여진 님</t>
    <phoneticPr fontId="3" type="noConversion"/>
  </si>
  <si>
    <t>최은영 님</t>
    <phoneticPr fontId="3" type="noConversion"/>
  </si>
  <si>
    <t>박선영 님</t>
    <phoneticPr fontId="3" type="noConversion"/>
  </si>
  <si>
    <t>이승훈 님</t>
    <phoneticPr fontId="3" type="noConversion"/>
  </si>
  <si>
    <t>1. 주현철 과장, 조광현 계장 개발메뉴</t>
    <phoneticPr fontId="3" type="noConversion"/>
  </si>
  <si>
    <t>2. 치킨윙 메뉴 판매시작</t>
    <phoneticPr fontId="3" type="noConversion"/>
  </si>
  <si>
    <t>3. 치킨윙, 모짜렐라 생면파스타, 스페어</t>
    <phoneticPr fontId="3" type="noConversion"/>
  </si>
  <si>
    <t xml:space="preserve">   립 잡지 사진촬영 작업</t>
    <phoneticPr fontId="3" type="noConversion"/>
  </si>
  <si>
    <t>4. 노량진 시장 식자재 구입</t>
    <phoneticPr fontId="3" type="noConversion"/>
  </si>
  <si>
    <t>1. 정말순 주임 치킨윙 메뉴 레시피및</t>
    <phoneticPr fontId="3" type="noConversion"/>
  </si>
  <si>
    <t xml:space="preserve">   조리방법, 플레이팅 방법 교육</t>
    <phoneticPr fontId="3" type="noConversion"/>
  </si>
  <si>
    <t>2. 박용수 사원 치킨윙 메뉴 레시피및</t>
    <phoneticPr fontId="3" type="noConversion"/>
  </si>
  <si>
    <t xml:space="preserve">   조리방법, 플레이팅 방법 교육</t>
    <phoneticPr fontId="3" type="noConversion"/>
  </si>
  <si>
    <t xml:space="preserve">   비프버거 조리시 버거빵 조리주의점</t>
    <phoneticPr fontId="3" type="noConversion"/>
  </si>
  <si>
    <t>3. 길혜빈 사원 그릴치킨 샌드위치용 치</t>
    <phoneticPr fontId="3" type="noConversion"/>
  </si>
  <si>
    <t xml:space="preserve">   아바타 컷팅시 보완점 교육</t>
    <phoneticPr fontId="3" type="noConversion"/>
  </si>
  <si>
    <t xml:space="preserve">   치킨윙 메뉴 플레이팅 방법 교육</t>
    <phoneticPr fontId="3" type="noConversion"/>
  </si>
  <si>
    <t xml:space="preserve">   치킨윙용 잣 준비조리방법 교육및 생산</t>
    <phoneticPr fontId="3" type="noConversion"/>
  </si>
  <si>
    <t>4. 정효진 사원 치킨윙 메뉴 레시피및</t>
    <phoneticPr fontId="3" type="noConversion"/>
  </si>
  <si>
    <t xml:space="preserve">   치즈바스켓 생산방법 교육및 실습</t>
    <phoneticPr fontId="3" type="noConversion"/>
  </si>
  <si>
    <t xml:space="preserve">   스페셜 꽃게파스타 플레이팅 보완점</t>
    <phoneticPr fontId="3" type="noConversion"/>
  </si>
  <si>
    <t>참조개</t>
    <phoneticPr fontId="3" type="noConversion"/>
  </si>
  <si>
    <t>5. 부산 이성호 사원 시식</t>
    <phoneticPr fontId="3" type="noConversion"/>
  </si>
  <si>
    <t xml:space="preserve">   (떡볶이 그라탕, 마레zuppa 파스타)</t>
    <phoneticPr fontId="3" type="noConversion"/>
  </si>
  <si>
    <t>1. 리빙센스 잡지 촬영</t>
    <phoneticPr fontId="3" type="noConversion"/>
  </si>
  <si>
    <t xml:space="preserve"> : 5월 가정의달에 어린이와 함께 할</t>
    <phoneticPr fontId="3" type="noConversion"/>
  </si>
  <si>
    <t>수 있는 공간이라는 주제로 인터뷰와</t>
    <phoneticPr fontId="3" type="noConversion"/>
  </si>
  <si>
    <t xml:space="preserve"> 생면 모짜렐라파스타, 스페어립, 테</t>
    <phoneticPr fontId="3" type="noConversion"/>
  </si>
  <si>
    <t>라스 바비큐를 중심적으로 촬영.</t>
    <phoneticPr fontId="3" type="noConversion"/>
  </si>
  <si>
    <t>2. 런치타임 어머님 모임으로 이용 고</t>
    <phoneticPr fontId="3" type="noConversion"/>
  </si>
  <si>
    <t>객님 많았으며, 단골이신 주삼혜고객</t>
    <phoneticPr fontId="3" type="noConversion"/>
  </si>
  <si>
    <t>님 외 재방문 이용 고객님 많았습니다.</t>
    <phoneticPr fontId="3" type="noConversion"/>
  </si>
  <si>
    <t>1. 윤성탁사원 오더빌 체크 점검.</t>
    <phoneticPr fontId="3" type="noConversion"/>
  </si>
  <si>
    <t xml:space="preserve"> 오더빌 체크가 아직까지는 미흡한 단</t>
    <phoneticPr fontId="3" type="noConversion"/>
  </si>
  <si>
    <t>계로 충분히 숙지후, 서브및 오더전달</t>
    <phoneticPr fontId="3" type="noConversion"/>
  </si>
  <si>
    <t>이 이뤄질수 있도록 하였습니다.</t>
    <phoneticPr fontId="3" type="noConversion"/>
  </si>
  <si>
    <t>5. 단품 등심스테이크와 음료판매율 좋</t>
    <phoneticPr fontId="3" type="noConversion"/>
  </si>
  <si>
    <t>았습니다.</t>
    <phoneticPr fontId="3" type="noConversion"/>
  </si>
  <si>
    <t>2015.4.17</t>
    <phoneticPr fontId="3" type="noConversion"/>
  </si>
  <si>
    <t>안영조 님</t>
    <phoneticPr fontId="3" type="noConversion"/>
  </si>
  <si>
    <t>신유진 님</t>
    <phoneticPr fontId="3" type="noConversion"/>
  </si>
  <si>
    <t>장봉옥 님</t>
    <phoneticPr fontId="3" type="noConversion"/>
  </si>
  <si>
    <t>Cobb</t>
    <phoneticPr fontId="3" type="noConversion"/>
  </si>
  <si>
    <t>Uova</t>
    <phoneticPr fontId="3" type="noConversion"/>
  </si>
  <si>
    <t>1. 창고, 지하 냉장,냉동고 식자재 라벨</t>
    <phoneticPr fontId="3" type="noConversion"/>
  </si>
  <si>
    <t xml:space="preserve">   작업</t>
    <phoneticPr fontId="3" type="noConversion"/>
  </si>
  <si>
    <t>2. 주방 불판, 튀김기선반, 그릴 대청소</t>
    <phoneticPr fontId="3" type="noConversion"/>
  </si>
  <si>
    <t>3. 치킨윙 보관방법 테스팅</t>
    <phoneticPr fontId="3" type="noConversion"/>
  </si>
  <si>
    <t>4. 노량진 시장 식자재 구입</t>
    <phoneticPr fontId="3" type="noConversion"/>
  </si>
  <si>
    <t>물컵 3ea, 물병(소) 1ea</t>
    <phoneticPr fontId="3" type="noConversion"/>
  </si>
  <si>
    <t>1. 정말순 주임 치킨윙 보관방법 변경</t>
    <phoneticPr fontId="3" type="noConversion"/>
  </si>
  <si>
    <t xml:space="preserve">   등심채끝 조리시 템포조절 교육</t>
    <phoneticPr fontId="3" type="noConversion"/>
  </si>
  <si>
    <t>2. 박용수 사원 고기발주 체크확인 교육</t>
    <phoneticPr fontId="3" type="noConversion"/>
  </si>
  <si>
    <t>3. 김경용 사원 아마트리치아 파스타 조</t>
    <phoneticPr fontId="3" type="noConversion"/>
  </si>
  <si>
    <t xml:space="preserve">   리시 소스양 조절및 플레이팅 보완점</t>
    <phoneticPr fontId="3" type="noConversion"/>
  </si>
  <si>
    <t xml:space="preserve">   데미글라스 소스 생산방법 교육</t>
    <phoneticPr fontId="3" type="noConversion"/>
  </si>
  <si>
    <t xml:space="preserve">   봉골레 파스타 조리시 간조절 교육</t>
    <phoneticPr fontId="3" type="noConversion"/>
  </si>
  <si>
    <t xml:space="preserve">   샌드위치용 치아바타 조리시 보완점</t>
    <phoneticPr fontId="3" type="noConversion"/>
  </si>
  <si>
    <t xml:space="preserve">4. 길혜빈 사원 파스타용 베이컨 해동시 </t>
    <phoneticPr fontId="3" type="noConversion"/>
  </si>
  <si>
    <t xml:space="preserve">   꽃게파스타 가니쉬용 빵가루 조리시</t>
    <phoneticPr fontId="3" type="noConversion"/>
  </si>
  <si>
    <t>노량진 시장 교통비</t>
    <phoneticPr fontId="3" type="noConversion"/>
  </si>
  <si>
    <t>꽃게</t>
    <phoneticPr fontId="3" type="noConversion"/>
  </si>
  <si>
    <t>카사바</t>
    <phoneticPr fontId="3" type="noConversion"/>
  </si>
  <si>
    <t>2015.4.18</t>
    <phoneticPr fontId="3" type="noConversion"/>
  </si>
  <si>
    <t>강신욱 님</t>
    <phoneticPr fontId="3" type="noConversion"/>
  </si>
  <si>
    <t>부산직원 시식</t>
    <phoneticPr fontId="3" type="noConversion"/>
  </si>
  <si>
    <t>정홍승 님</t>
    <phoneticPr fontId="3" type="noConversion"/>
  </si>
  <si>
    <t>배현기 님</t>
    <phoneticPr fontId="3" type="noConversion"/>
  </si>
  <si>
    <t>이재원 님</t>
    <phoneticPr fontId="3" type="noConversion"/>
  </si>
  <si>
    <t>5(4+1)</t>
    <phoneticPr fontId="3" type="noConversion"/>
  </si>
  <si>
    <t>1. 부산 강신욱 사원 머쉬룸 생면파스타,</t>
    <phoneticPr fontId="3" type="noConversion"/>
  </si>
  <si>
    <t xml:space="preserve">   뽈로 리조또 시식</t>
    <phoneticPr fontId="3" type="noConversion"/>
  </si>
  <si>
    <t>2. 치킨윙 보관방법 변경 테스팅</t>
    <phoneticPr fontId="3" type="noConversion"/>
  </si>
  <si>
    <t xml:space="preserve">3. 피쉬앤칩 감자칩에서 카사바칩으로 </t>
    <phoneticPr fontId="3" type="noConversion"/>
  </si>
  <si>
    <t>4. 노량진 시장 식자재 구입</t>
    <phoneticPr fontId="3" type="noConversion"/>
  </si>
  <si>
    <t>1. 정말순 주임 치킨윙 초벌조리방법및</t>
    <phoneticPr fontId="3" type="noConversion"/>
  </si>
  <si>
    <t xml:space="preserve">   보관방법 변경내용 교육</t>
    <phoneticPr fontId="3" type="noConversion"/>
  </si>
  <si>
    <t xml:space="preserve">   피쉬앤칩 감자칩에서 카사바칩으로 변</t>
    <phoneticPr fontId="3" type="noConversion"/>
  </si>
  <si>
    <t xml:space="preserve">   경내용 교육및 생산</t>
    <phoneticPr fontId="3" type="noConversion"/>
  </si>
  <si>
    <t>2. 이다영 사원 치킨윙 초벌조리방법및</t>
    <phoneticPr fontId="3" type="noConversion"/>
  </si>
  <si>
    <t xml:space="preserve">   소이소스 치킨윙 레시피 변경내용 교육</t>
    <phoneticPr fontId="3" type="noConversion"/>
  </si>
  <si>
    <t>3. 김경용 사원 모짜렐라 생면 파스타 조</t>
    <phoneticPr fontId="3" type="noConversion"/>
  </si>
  <si>
    <t xml:space="preserve">   리시 소스양 조절 교육및 생산</t>
    <phoneticPr fontId="3" type="noConversion"/>
  </si>
  <si>
    <t xml:space="preserve">   리조또용 쌀, 귀리 준비조리방법 교육</t>
    <phoneticPr fontId="3" type="noConversion"/>
  </si>
  <si>
    <t xml:space="preserve">   해산물 종류 파스타 메뉴 조리시 온도</t>
    <phoneticPr fontId="3" type="noConversion"/>
  </si>
  <si>
    <t xml:space="preserve">   조절에따른 플랑베 보완점 교육</t>
    <phoneticPr fontId="3" type="noConversion"/>
  </si>
  <si>
    <t>4. 정효진 사원 샌드위치용 닭정육 손질</t>
    <phoneticPr fontId="3" type="noConversion"/>
  </si>
  <si>
    <t xml:space="preserve">   작업 방법및 준비조리방법 교육및 실습</t>
    <phoneticPr fontId="3" type="noConversion"/>
  </si>
  <si>
    <t xml:space="preserve">   스페셜 꽃게 파스타 플레이팅 방법 보</t>
    <phoneticPr fontId="3" type="noConversion"/>
  </si>
  <si>
    <t xml:space="preserve">   완점 교육및 생산</t>
    <phoneticPr fontId="3" type="noConversion"/>
  </si>
  <si>
    <t>민들조개</t>
    <phoneticPr fontId="3" type="noConversion"/>
  </si>
  <si>
    <t>전구</t>
    <phoneticPr fontId="3" type="noConversion"/>
  </si>
  <si>
    <t>Ceaser</t>
    <phoneticPr fontId="3" type="noConversion"/>
  </si>
  <si>
    <t>1. 늦은 점심부터 가족단위 고객님 꾸</t>
    <phoneticPr fontId="3" type="noConversion"/>
  </si>
  <si>
    <t>준하게 이용하였습니다.</t>
    <phoneticPr fontId="3" type="noConversion"/>
  </si>
  <si>
    <t>2.내일 예약사항</t>
    <phoneticPr fontId="3" type="noConversion"/>
  </si>
  <si>
    <t xml:space="preserve"> 런치 김형석님 (14명)</t>
    <phoneticPr fontId="3" type="noConversion"/>
  </si>
  <si>
    <t xml:space="preserve"> 디너 정호길님 (6명) 으로 단골고객</t>
    <phoneticPr fontId="3" type="noConversion"/>
  </si>
  <si>
    <t>님 단체모임으로 예약되었습니다.</t>
    <phoneticPr fontId="3" type="noConversion"/>
  </si>
  <si>
    <t>2015.4.19</t>
    <phoneticPr fontId="3" type="noConversion"/>
  </si>
  <si>
    <t>이준승 님</t>
    <phoneticPr fontId="3" type="noConversion"/>
  </si>
  <si>
    <t>김윤영 님</t>
    <phoneticPr fontId="3" type="noConversion"/>
  </si>
  <si>
    <t>정호길 박사님</t>
    <phoneticPr fontId="3" type="noConversion"/>
  </si>
  <si>
    <t>이원석 님</t>
    <phoneticPr fontId="3" type="noConversion"/>
  </si>
  <si>
    <t>김형석 님</t>
    <phoneticPr fontId="3" type="noConversion"/>
  </si>
  <si>
    <t>1. 컨벡션 오븐 기름때 제거및 청소</t>
    <phoneticPr fontId="3" type="noConversion"/>
  </si>
  <si>
    <t>1. 정말순 주임 파스틸라 생산시 플레이</t>
    <phoneticPr fontId="3" type="noConversion"/>
  </si>
  <si>
    <t xml:space="preserve">   팅 보완점 교육및 생산</t>
    <phoneticPr fontId="3" type="noConversion"/>
  </si>
  <si>
    <t xml:space="preserve">   스페셜 꽃게 파스타 생산시 플레이팅 </t>
    <phoneticPr fontId="3" type="noConversion"/>
  </si>
  <si>
    <t xml:space="preserve">   보완점 교육및 생산</t>
    <phoneticPr fontId="3" type="noConversion"/>
  </si>
  <si>
    <t xml:space="preserve">   깔라마리 조리시 조리온도 변경내용및</t>
    <phoneticPr fontId="3" type="noConversion"/>
  </si>
  <si>
    <t xml:space="preserve">   제공되는 소스 체크확인 교육</t>
    <phoneticPr fontId="3" type="noConversion"/>
  </si>
  <si>
    <t>2. 이다영 사원 하바나 치킨윙 조리방법</t>
    <phoneticPr fontId="3" type="noConversion"/>
  </si>
  <si>
    <t xml:space="preserve">   교육</t>
    <phoneticPr fontId="3" type="noConversion"/>
  </si>
  <si>
    <t>3. 김경용 사원 봉골레 파스타 생산시 플</t>
    <phoneticPr fontId="3" type="noConversion"/>
  </si>
  <si>
    <t xml:space="preserve">   레이팅 방법 보완점 교육및 생산</t>
    <phoneticPr fontId="3" type="noConversion"/>
  </si>
  <si>
    <t xml:space="preserve">   스페셜 꽃게 파스타 조리시 소스양 조</t>
    <phoneticPr fontId="3" type="noConversion"/>
  </si>
  <si>
    <t xml:space="preserve">   스페어립 생산시 플레이팅 방법 보완</t>
    <phoneticPr fontId="3" type="noConversion"/>
  </si>
  <si>
    <t xml:space="preserve">   점 교육및 생산</t>
    <phoneticPr fontId="3" type="noConversion"/>
  </si>
  <si>
    <t>4. 정효진 사원 채끝등심 손질작업 방법</t>
    <phoneticPr fontId="3" type="noConversion"/>
  </si>
  <si>
    <t xml:space="preserve">   우오바 생산시 플레이팅 보완점및 주</t>
    <phoneticPr fontId="3" type="noConversion"/>
  </si>
  <si>
    <t xml:space="preserve">   의점 교육후 생산</t>
    <phoneticPr fontId="3" type="noConversion"/>
  </si>
  <si>
    <t>Pollo</t>
    <phoneticPr fontId="3" type="noConversion"/>
  </si>
  <si>
    <t>Sandwich</t>
    <phoneticPr fontId="3" type="noConversion"/>
  </si>
  <si>
    <t>스페어립</t>
    <phoneticPr fontId="3" type="noConversion"/>
  </si>
  <si>
    <t>시져 샐러드, 파스틸라, 깔라마리</t>
    <phoneticPr fontId="3" type="noConversion"/>
  </si>
  <si>
    <t>2015.4.20</t>
    <phoneticPr fontId="3" type="noConversion"/>
  </si>
  <si>
    <t>박주현 님</t>
    <phoneticPr fontId="3" type="noConversion"/>
  </si>
  <si>
    <t>박석준 님</t>
    <phoneticPr fontId="3" type="noConversion"/>
  </si>
  <si>
    <t>1. 주방 트렌치 이물질 제거및 청소</t>
    <phoneticPr fontId="3" type="noConversion"/>
  </si>
  <si>
    <t>2. 데크오븐 오븐 기름때 제거및 청소</t>
    <phoneticPr fontId="3" type="noConversion"/>
  </si>
  <si>
    <t>3. BBQ행사 진행</t>
    <phoneticPr fontId="3" type="noConversion"/>
  </si>
  <si>
    <t>4. 노량진 시장 식자재 구입</t>
    <phoneticPr fontId="3" type="noConversion"/>
  </si>
  <si>
    <t>1. 박용수 사원 식자재 발주시 발주목록</t>
    <phoneticPr fontId="3" type="noConversion"/>
  </si>
  <si>
    <t xml:space="preserve">   BBQ 스페셜 에피타이저 조리방법 교육</t>
    <phoneticPr fontId="3" type="noConversion"/>
  </si>
  <si>
    <t xml:space="preserve">   BBQ용 와규플랭크 컷팅방법 변경내용</t>
    <phoneticPr fontId="3" type="noConversion"/>
  </si>
  <si>
    <t>2. 이다영 사원 BBQ용 와규플랭크 컷팅방</t>
    <phoneticPr fontId="3" type="noConversion"/>
  </si>
  <si>
    <t xml:space="preserve">   법 변경내용 교육및 실습</t>
    <phoneticPr fontId="3" type="noConversion"/>
  </si>
  <si>
    <t>3. 김경용 사원 모짜렐라 파스타, 마레</t>
    <phoneticPr fontId="3" type="noConversion"/>
  </si>
  <si>
    <t xml:space="preserve">   zuppa 파스타, 비스큐 로제파스타, 꽃</t>
    <phoneticPr fontId="3" type="noConversion"/>
  </si>
  <si>
    <t xml:space="preserve">   게 파스타 조리시 농도조절 교육</t>
    <phoneticPr fontId="3" type="noConversion"/>
  </si>
  <si>
    <t xml:space="preserve">   볼로네제 파스타 생산시 플레이팅 보</t>
    <phoneticPr fontId="3" type="noConversion"/>
  </si>
  <si>
    <t xml:space="preserve">   식자재 발주시 발주목록 체크확인교육</t>
    <phoneticPr fontId="3" type="noConversion"/>
  </si>
  <si>
    <t>4. 길혜빈 사원 리코타 치즈 조리생산시</t>
    <phoneticPr fontId="3" type="noConversion"/>
  </si>
  <si>
    <t xml:space="preserve">   불조절 체크확인 교육및 생산</t>
    <phoneticPr fontId="3" type="noConversion"/>
  </si>
  <si>
    <t>5. 정효진 사원 BBQ용 과일 디져트 손질</t>
    <phoneticPr fontId="3" type="noConversion"/>
  </si>
  <si>
    <t xml:space="preserve">   작업방법 교육</t>
    <phoneticPr fontId="3" type="noConversion"/>
  </si>
  <si>
    <t>식대(주방:6)</t>
    <phoneticPr fontId="3" type="noConversion"/>
  </si>
  <si>
    <t>꽃게</t>
    <phoneticPr fontId="3" type="noConversion"/>
  </si>
  <si>
    <t>소시지</t>
    <phoneticPr fontId="3" type="noConversion"/>
  </si>
  <si>
    <t>레드와인 글라스 1ea</t>
    <phoneticPr fontId="3" type="noConversion"/>
  </si>
  <si>
    <t>Beef Burger</t>
    <phoneticPr fontId="3" type="noConversion"/>
  </si>
  <si>
    <t>2015.4.21</t>
    <phoneticPr fontId="3" type="noConversion"/>
  </si>
  <si>
    <t>김윤영, 정말순</t>
    <phoneticPr fontId="5" type="noConversion"/>
  </si>
  <si>
    <t>Calamari</t>
    <phoneticPr fontId="3" type="noConversion"/>
  </si>
  <si>
    <t>북클럽</t>
    <phoneticPr fontId="3" type="noConversion"/>
  </si>
  <si>
    <t>6~8</t>
    <phoneticPr fontId="3" type="noConversion"/>
  </si>
  <si>
    <t>박정희 님</t>
    <phoneticPr fontId="3" type="noConversion"/>
  </si>
  <si>
    <t>1. 조광현 계장 메뉴 테스팅</t>
    <phoneticPr fontId="3" type="noConversion"/>
  </si>
  <si>
    <t>물컵 2ea</t>
    <phoneticPr fontId="3" type="noConversion"/>
  </si>
  <si>
    <t>1. 김경용 사원 머쉬룸 파스타 버섯</t>
    <phoneticPr fontId="3" type="noConversion"/>
  </si>
  <si>
    <t xml:space="preserve">   색깔 주의 및 크림색 주의 교육</t>
    <phoneticPr fontId="3" type="noConversion"/>
  </si>
  <si>
    <t xml:space="preserve">   봉골레 파스타 플레이팅 교육</t>
    <phoneticPr fontId="3" type="noConversion"/>
  </si>
  <si>
    <t xml:space="preserve">   버거패티 조리과정 및 주의점 교육</t>
    <phoneticPr fontId="3" type="noConversion"/>
  </si>
  <si>
    <t xml:space="preserve">   및 생산</t>
    <phoneticPr fontId="3" type="noConversion"/>
  </si>
  <si>
    <t>2. 길혜빈 사원 아침 미장 상태 확인</t>
    <phoneticPr fontId="3" type="noConversion"/>
  </si>
  <si>
    <t xml:space="preserve">   피쉬앤 칩스 생선 작업 교육</t>
    <phoneticPr fontId="3" type="noConversion"/>
  </si>
  <si>
    <t>3. 정효진 사원 리조또 쌀 조리과정</t>
    <phoneticPr fontId="3" type="noConversion"/>
  </si>
  <si>
    <t xml:space="preserve">   머쉬룸 파스타 버섯 색깔 주의 교육</t>
    <phoneticPr fontId="3" type="noConversion"/>
  </si>
  <si>
    <t xml:space="preserve">   찹스테이크 미장 떡 작업 교육 및</t>
    <phoneticPr fontId="3" type="noConversion"/>
  </si>
  <si>
    <t>쌀</t>
    <phoneticPr fontId="3" type="noConversion"/>
  </si>
  <si>
    <t>마이킹 테이프</t>
    <phoneticPr fontId="3" type="noConversion"/>
  </si>
  <si>
    <t>1. 런치타임 김형석님 가족모임 식사</t>
    <phoneticPr fontId="3" type="noConversion"/>
  </si>
  <si>
    <t>이용하여 주셨으며, 브레드 서비스 제</t>
    <phoneticPr fontId="3" type="noConversion"/>
  </si>
  <si>
    <t>공하였습니다.</t>
    <phoneticPr fontId="3" type="noConversion"/>
  </si>
  <si>
    <t xml:space="preserve">디너타임 정호길님 지인모임 식사로 </t>
    <phoneticPr fontId="3" type="noConversion"/>
  </si>
  <si>
    <t>이용하여 주셨으며, 해피아워 맥주이</t>
    <phoneticPr fontId="3" type="noConversion"/>
  </si>
  <si>
    <t>용으로 칩서비스 제공되었습니다.</t>
    <phoneticPr fontId="3" type="noConversion"/>
  </si>
  <si>
    <t>2. 홀직원 새로운 맥주 메뉴 테이스팅</t>
    <phoneticPr fontId="3" type="noConversion"/>
  </si>
  <si>
    <t>실시 되었습니다.</t>
    <phoneticPr fontId="3" type="noConversion"/>
  </si>
  <si>
    <t>1. 디너타임 단골이신 신종대님 지인</t>
    <phoneticPr fontId="3" type="noConversion"/>
  </si>
  <si>
    <t>단체모임으로 이용하여 주셨으며, 브레</t>
    <phoneticPr fontId="3" type="noConversion"/>
  </si>
  <si>
    <t>드 서비스 제공되었습니다.</t>
    <phoneticPr fontId="3" type="noConversion"/>
  </si>
  <si>
    <t>3월에도 이용하였던 국솔모 모임 바베</t>
    <phoneticPr fontId="3" type="noConversion"/>
  </si>
  <si>
    <t>큐이용 하였으며, 다음 모임도 기약하</t>
    <phoneticPr fontId="3" type="noConversion"/>
  </si>
  <si>
    <t>셨습니다.</t>
    <phoneticPr fontId="3" type="noConversion"/>
  </si>
  <si>
    <t>Chef Special(Crab)</t>
    <phoneticPr fontId="3" type="noConversion"/>
  </si>
  <si>
    <t>1. 런치타임 테라스까지 만석으로 진행</t>
    <phoneticPr fontId="3" type="noConversion"/>
  </si>
  <si>
    <t>되었으며, 스페셜메뉴 꽃게파스타가</t>
    <phoneticPr fontId="3" type="noConversion"/>
  </si>
  <si>
    <t>고객님의 좋은 반응으로 보이고 있으며,</t>
    <phoneticPr fontId="3" type="noConversion"/>
  </si>
  <si>
    <t>음료 판매량도 좋았습니다.</t>
    <phoneticPr fontId="3" type="noConversion"/>
  </si>
  <si>
    <t>2. 홀선반과 바안쪽 수납장 대청소</t>
    <phoneticPr fontId="3" type="noConversion"/>
  </si>
  <si>
    <t>1. 윤성탁사원 포스키 교육및 상황에</t>
    <phoneticPr fontId="3" type="noConversion"/>
  </si>
  <si>
    <t>따른 시뮬레이션 교육 실시</t>
    <phoneticPr fontId="3" type="noConversion"/>
  </si>
  <si>
    <t>2. 진나현 사원 생맥주 기기 관리 점검</t>
    <phoneticPr fontId="3" type="noConversion"/>
  </si>
  <si>
    <t>보완점 교육 실시.</t>
    <phoneticPr fontId="3" type="noConversion"/>
  </si>
  <si>
    <t>2015.4.22</t>
    <phoneticPr fontId="3" type="noConversion"/>
  </si>
  <si>
    <t>심혜진 님</t>
    <phoneticPr fontId="3" type="noConversion"/>
  </si>
  <si>
    <t>1. 주현철 과장, 조광현 계장 개발메뉴</t>
    <phoneticPr fontId="3" type="noConversion"/>
  </si>
  <si>
    <t>2. 비프버거 패티 조리방법 변경 테스팅</t>
    <phoneticPr fontId="3" type="noConversion"/>
  </si>
  <si>
    <t>3. 제과 냉동고 주방 식자재 정리및 라벨</t>
    <phoneticPr fontId="3" type="noConversion"/>
  </si>
  <si>
    <t xml:space="preserve">   표시 작업</t>
    <phoneticPr fontId="3" type="noConversion"/>
  </si>
  <si>
    <t>4. 사무실및 락처 대청소</t>
    <phoneticPr fontId="3" type="noConversion"/>
  </si>
  <si>
    <t>5. 노량진 시장 식자재 구입</t>
    <phoneticPr fontId="3" type="noConversion"/>
  </si>
  <si>
    <t>앞접시(대) 1ea</t>
    <phoneticPr fontId="3" type="noConversion"/>
  </si>
  <si>
    <t>1. 정말순 주임 하나바 치킨윙 조리시 소</t>
    <phoneticPr fontId="3" type="noConversion"/>
  </si>
  <si>
    <t xml:space="preserve">   스양 조절및 주의점 교육</t>
    <phoneticPr fontId="3" type="noConversion"/>
  </si>
  <si>
    <t>2. 김경용 사원 꽃게 손질 작업방법 보완</t>
    <phoneticPr fontId="3" type="noConversion"/>
  </si>
  <si>
    <t xml:space="preserve">   비프버거 패티 조리방법 교육및 생산</t>
    <phoneticPr fontId="3" type="noConversion"/>
  </si>
  <si>
    <t xml:space="preserve">   라구소스 레시피 교육및 조리방법 교육</t>
    <phoneticPr fontId="3" type="noConversion"/>
  </si>
  <si>
    <t>3. 길혜빈 사원 뽈로 리조또 생산시 치즈</t>
    <phoneticPr fontId="3" type="noConversion"/>
  </si>
  <si>
    <t xml:space="preserve">   가니쉬 플레이팅 방법 보완점 교육</t>
    <phoneticPr fontId="3" type="noConversion"/>
  </si>
  <si>
    <t>Calamari</t>
    <phoneticPr fontId="3" type="noConversion"/>
  </si>
  <si>
    <t>Topokki</t>
    <phoneticPr fontId="3" type="noConversion"/>
  </si>
  <si>
    <t>Tender Pasta</t>
    <phoneticPr fontId="3" type="noConversion"/>
  </si>
  <si>
    <t>Crab Pasta</t>
    <phoneticPr fontId="3" type="noConversion"/>
  </si>
  <si>
    <t>1. 런치타임 비교적 한산하였으며, 늦</t>
    <phoneticPr fontId="3" type="noConversion"/>
  </si>
  <si>
    <t>은 오후부터 꾸준하게 이용 고객님 많</t>
    <phoneticPr fontId="3" type="noConversion"/>
  </si>
  <si>
    <t>2. 유리창 전체와 브레드쪽 선반,</t>
    <phoneticPr fontId="3" type="noConversion"/>
  </si>
  <si>
    <t>쇼케이스 냉장고 대청소 실시.</t>
    <phoneticPr fontId="3" type="noConversion"/>
  </si>
  <si>
    <t>3. 내일 예약현황</t>
    <phoneticPr fontId="3" type="noConversion"/>
  </si>
  <si>
    <t xml:space="preserve"> 런치타임 테라스까지 만석으로 예약.</t>
    <phoneticPr fontId="3" type="noConversion"/>
  </si>
  <si>
    <t>1. 진나현 사원 자몽절임기간 동절기와</t>
    <phoneticPr fontId="3" type="noConversion"/>
  </si>
  <si>
    <t>하절기 구분하여 설정하여 보관교육실</t>
    <phoneticPr fontId="3" type="noConversion"/>
  </si>
  <si>
    <t>2015.4.23</t>
    <phoneticPr fontId="3" type="noConversion"/>
  </si>
  <si>
    <t>최순희 님</t>
    <phoneticPr fontId="3" type="noConversion"/>
  </si>
  <si>
    <t>정현영 님</t>
    <phoneticPr fontId="3" type="noConversion"/>
  </si>
  <si>
    <t>박경아 님</t>
    <phoneticPr fontId="3" type="noConversion"/>
  </si>
  <si>
    <t>김선영 님</t>
    <phoneticPr fontId="3" type="noConversion"/>
  </si>
  <si>
    <t>김선영 님</t>
    <phoneticPr fontId="3" type="noConversion"/>
  </si>
  <si>
    <t>김민희 님</t>
    <phoneticPr fontId="3" type="noConversion"/>
  </si>
  <si>
    <t>민사7단독</t>
    <phoneticPr fontId="3" type="noConversion"/>
  </si>
  <si>
    <t>양재고 양우회</t>
    <phoneticPr fontId="3" type="noConversion"/>
  </si>
  <si>
    <t>고  경 님</t>
    <phoneticPr fontId="3" type="noConversion"/>
  </si>
  <si>
    <t>문선영 님</t>
    <phoneticPr fontId="3" type="noConversion"/>
  </si>
  <si>
    <t>1. 주현철 과장, 조광현 계장 개발메뉴</t>
    <phoneticPr fontId="3" type="noConversion"/>
  </si>
  <si>
    <t xml:space="preserve">   테스팅 시연</t>
    <phoneticPr fontId="3" type="noConversion"/>
  </si>
  <si>
    <t>2. 노량진 시장 식자재 구입</t>
    <phoneticPr fontId="3" type="noConversion"/>
  </si>
  <si>
    <t>1. 정말순 주임 다수 파스타 메뉴 동시</t>
    <phoneticPr fontId="3" type="noConversion"/>
  </si>
  <si>
    <t xml:space="preserve">   조리시 불조절 보완점 교육</t>
    <phoneticPr fontId="3" type="noConversion"/>
  </si>
  <si>
    <t>2. 이다영 사원 채끝등심 손질 작업방법</t>
    <phoneticPr fontId="3" type="noConversion"/>
  </si>
  <si>
    <t xml:space="preserve">   보완점 재교육</t>
    <phoneticPr fontId="3" type="noConversion"/>
  </si>
  <si>
    <t>3. 길혜빈 사원 시져 샐러드 생산시 양</t>
    <phoneticPr fontId="3" type="noConversion"/>
  </si>
  <si>
    <t xml:space="preserve">가리비 </t>
    <phoneticPr fontId="3" type="noConversion"/>
  </si>
  <si>
    <t>Farm</t>
    <phoneticPr fontId="3" type="noConversion"/>
  </si>
  <si>
    <t>2015.4.24</t>
    <phoneticPr fontId="3" type="noConversion"/>
  </si>
  <si>
    <t>광용훤 님</t>
    <phoneticPr fontId="3" type="noConversion"/>
  </si>
  <si>
    <t>이장우 님</t>
    <phoneticPr fontId="3" type="noConversion"/>
  </si>
  <si>
    <t>김대한 님</t>
    <phoneticPr fontId="3" type="noConversion"/>
  </si>
  <si>
    <t>김민정 님</t>
    <phoneticPr fontId="3" type="noConversion"/>
  </si>
  <si>
    <t>손희원 님</t>
    <phoneticPr fontId="3" type="noConversion"/>
  </si>
  <si>
    <t>1. 주방 싱크대 코브라수도 교체수리</t>
    <phoneticPr fontId="3" type="noConversion"/>
  </si>
  <si>
    <t>1. 정말순 주임 시져 샐러드 생산시 드레</t>
    <phoneticPr fontId="3" type="noConversion"/>
  </si>
  <si>
    <t xml:space="preserve">   싱, 그라나파다노 치즈양 조절 교육</t>
    <phoneticPr fontId="3" type="noConversion"/>
  </si>
  <si>
    <t>2. 이다영 사원 소이소스 치킨윙 조리방</t>
    <phoneticPr fontId="3" type="noConversion"/>
  </si>
  <si>
    <t xml:space="preserve">   법 교육및 생산</t>
    <phoneticPr fontId="3" type="noConversion"/>
  </si>
  <si>
    <t>3. 정효진 사원 우오바 조리시 타이머 사</t>
    <phoneticPr fontId="3" type="noConversion"/>
  </si>
  <si>
    <t xml:space="preserve">   용방법 보완점 교육</t>
    <phoneticPr fontId="3" type="noConversion"/>
  </si>
  <si>
    <t xml:space="preserve">   치즈바스켓 생산시 보완점 재교육</t>
    <phoneticPr fontId="3" type="noConversion"/>
  </si>
  <si>
    <t xml:space="preserve">   스페어립 생산시 플레이팅 보완점 교육</t>
    <phoneticPr fontId="3" type="noConversion"/>
  </si>
  <si>
    <t>2015.4.25</t>
    <phoneticPr fontId="3" type="noConversion"/>
  </si>
  <si>
    <t>서정민 님</t>
    <phoneticPr fontId="3" type="noConversion"/>
  </si>
  <si>
    <t>임선미 님</t>
    <phoneticPr fontId="3" type="noConversion"/>
  </si>
  <si>
    <t>2+4</t>
    <phoneticPr fontId="3" type="noConversion"/>
  </si>
  <si>
    <t>김주한 님</t>
    <phoneticPr fontId="3" type="noConversion"/>
  </si>
  <si>
    <t>4+4</t>
    <phoneticPr fontId="3" type="noConversion"/>
  </si>
  <si>
    <t>김동한 님</t>
    <phoneticPr fontId="3" type="noConversion"/>
  </si>
  <si>
    <t>1. 노량진 식자재 구입</t>
    <phoneticPr fontId="3" type="noConversion"/>
  </si>
  <si>
    <t>1. 박용수 사원 작업 후 라벨링 교육</t>
    <phoneticPr fontId="3" type="noConversion"/>
  </si>
  <si>
    <t>2. 김경용 사원 봉골레 파스타 몬떼</t>
    <phoneticPr fontId="3" type="noConversion"/>
  </si>
  <si>
    <t xml:space="preserve">   교육 및 조리시 가리비 체크 교육</t>
    <phoneticPr fontId="3" type="noConversion"/>
  </si>
  <si>
    <t>3. 길혜빈 사원 스프 다이스 포션 교육</t>
    <phoneticPr fontId="3" type="noConversion"/>
  </si>
  <si>
    <t xml:space="preserve">   치킨 준비과정 교육 및 생산</t>
    <phoneticPr fontId="3" type="noConversion"/>
  </si>
  <si>
    <t xml:space="preserve">   립 가니쉬 감자튀김 소금 간 교육</t>
    <phoneticPr fontId="3" type="noConversion"/>
  </si>
  <si>
    <t xml:space="preserve">4. 정효진 사원 우오바 미장 양 조절 </t>
    <phoneticPr fontId="3" type="noConversion"/>
  </si>
  <si>
    <t xml:space="preserve">   등신, 플렝크 무게 교육 후 진공</t>
    <phoneticPr fontId="3" type="noConversion"/>
  </si>
  <si>
    <t xml:space="preserve">   교육 </t>
    <phoneticPr fontId="3" type="noConversion"/>
  </si>
  <si>
    <t>택시</t>
    <phoneticPr fontId="3" type="noConversion"/>
  </si>
  <si>
    <t>개조개</t>
    <phoneticPr fontId="3" type="noConversion"/>
  </si>
  <si>
    <t>식대(1)</t>
    <phoneticPr fontId="3" type="noConversion"/>
  </si>
  <si>
    <t>2015.4.26</t>
    <phoneticPr fontId="3" type="noConversion"/>
  </si>
  <si>
    <t>Farm salad</t>
    <phoneticPr fontId="3" type="noConversion"/>
  </si>
  <si>
    <t>이주한 님</t>
    <phoneticPr fontId="3" type="noConversion"/>
  </si>
  <si>
    <t>7+2</t>
    <phoneticPr fontId="3" type="noConversion"/>
  </si>
  <si>
    <t>현재언 님</t>
    <phoneticPr fontId="3" type="noConversion"/>
  </si>
  <si>
    <t>1. 트렌치 청소</t>
    <phoneticPr fontId="3" type="noConversion"/>
  </si>
  <si>
    <t xml:space="preserve">2. 제과 냉동고 정리 청소 및 주방 </t>
    <phoneticPr fontId="3" type="noConversion"/>
  </si>
  <si>
    <t xml:space="preserve">   냉장, 냉동고 청소</t>
    <phoneticPr fontId="3" type="noConversion"/>
  </si>
  <si>
    <t>물컵1ea</t>
    <phoneticPr fontId="3" type="noConversion"/>
  </si>
  <si>
    <t>1. 박용수 사원 떡볶이 페페로치노 체크</t>
    <phoneticPr fontId="3" type="noConversion"/>
  </si>
  <si>
    <t>2. 김경용 사원 생면 모짜렐라 파스타</t>
    <phoneticPr fontId="3" type="noConversion"/>
  </si>
  <si>
    <t xml:space="preserve">   소스 양 조절 교육</t>
    <phoneticPr fontId="3" type="noConversion"/>
  </si>
  <si>
    <t xml:space="preserve">   생면 머쉬룸 파스타 소스 양 조절</t>
    <phoneticPr fontId="3" type="noConversion"/>
  </si>
  <si>
    <t>3. 길혜빈 사원 꽃게 파스타 미장</t>
    <phoneticPr fontId="3" type="noConversion"/>
  </si>
  <si>
    <t xml:space="preserve">   빵가루 올리브오일 및 색 주의 교육</t>
    <phoneticPr fontId="3" type="noConversion"/>
  </si>
  <si>
    <t xml:space="preserve">   버거빵 및 샐러드 미장 체크 교육</t>
    <phoneticPr fontId="3" type="noConversion"/>
  </si>
  <si>
    <t>4. 정효진 사원 생면 모짜렐라 파스타</t>
    <phoneticPr fontId="3" type="noConversion"/>
  </si>
  <si>
    <t xml:space="preserve">   떡볶이 간 조절 교육</t>
    <phoneticPr fontId="3" type="noConversion"/>
  </si>
  <si>
    <t>레몬</t>
    <phoneticPr fontId="3" type="noConversion"/>
  </si>
  <si>
    <t xml:space="preserve">1. 런치타임 테라스까지 이용 고객님 </t>
    <phoneticPr fontId="3" type="noConversion"/>
  </si>
  <si>
    <t>많았습니다.</t>
    <phoneticPr fontId="3" type="noConversion"/>
  </si>
  <si>
    <t>2. 4층 창고 물청소 실시</t>
    <phoneticPr fontId="3" type="noConversion"/>
  </si>
  <si>
    <t xml:space="preserve">   테라스 물청소 실시</t>
    <phoneticPr fontId="3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</si>
</sst>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2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12"/>
      <color theme="1"/>
      <name val="나눔고딕OTF"/>
      <charset val="129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rgb="FF000000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1"/>
      <color theme="1"/>
      <name val="맑은 고딕"/>
      <family val="2"/>
      <charset val="129"/>
      <scheme val="minor"/>
    </font>
    <font>
      <sz val="12"/>
      <color theme="1"/>
      <name val="나눔고딕OTF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405">
    <xf numFmtId="0" fontId="0" fillId="0" borderId="0" xfId="0">
      <alignment vertical="center"/>
    </xf>
    <xf numFmtId="0" fontId="1" fillId="0" borderId="0" xfId="1"/>
    <xf numFmtId="0" fontId="4" fillId="0" borderId="1" xfId="1" applyFont="1" applyBorder="1"/>
    <xf numFmtId="0" fontId="6" fillId="0" borderId="10" xfId="1" applyFont="1" applyBorder="1" applyAlignment="1">
      <alignment horizontal="left" vertical="center"/>
    </xf>
    <xf numFmtId="0" fontId="4" fillId="0" borderId="10" xfId="1" applyFont="1" applyBorder="1" applyAlignment="1"/>
    <xf numFmtId="20" fontId="4" fillId="0" borderId="1" xfId="1" applyNumberFormat="1" applyFont="1" applyBorder="1" applyAlignment="1">
      <alignment horizontal="center"/>
    </xf>
    <xf numFmtId="0" fontId="1" fillId="0" borderId="1" xfId="1" applyBorder="1"/>
    <xf numFmtId="0" fontId="9" fillId="0" borderId="11" xfId="1" applyFont="1" applyBorder="1" applyAlignment="1">
      <alignment horizontal="center" vertical="center"/>
    </xf>
    <xf numFmtId="41" fontId="7" fillId="0" borderId="1" xfId="2" applyFont="1" applyBorder="1" applyAlignment="1">
      <alignment horizontal="left" vertical="center"/>
    </xf>
    <xf numFmtId="41" fontId="7" fillId="0" borderId="13" xfId="2" applyFont="1" applyBorder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/>
    <xf numFmtId="0" fontId="7" fillId="0" borderId="17" xfId="1" applyFont="1" applyBorder="1" applyAlignment="1">
      <alignment horizontal="center" vertical="center"/>
    </xf>
    <xf numFmtId="41" fontId="7" fillId="0" borderId="17" xfId="2" applyFont="1" applyBorder="1" applyAlignment="1">
      <alignment horizontal="left"/>
    </xf>
    <xf numFmtId="0" fontId="6" fillId="0" borderId="4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" fillId="0" borderId="18" xfId="1" applyBorder="1"/>
    <xf numFmtId="0" fontId="7" fillId="0" borderId="19" xfId="1" applyFont="1" applyBorder="1" applyAlignment="1"/>
    <xf numFmtId="9" fontId="6" fillId="0" borderId="1" xfId="1" applyNumberFormat="1" applyFont="1" applyBorder="1" applyAlignment="1">
      <alignment horizontal="center" vertical="center"/>
    </xf>
    <xf numFmtId="9" fontId="8" fillId="0" borderId="1" xfId="1" applyNumberFormat="1" applyFont="1" applyBorder="1" applyAlignment="1">
      <alignment horizontal="center" vertical="center"/>
    </xf>
    <xf numFmtId="9" fontId="6" fillId="0" borderId="13" xfId="1" applyNumberFormat="1" applyFont="1" applyBorder="1" applyAlignment="1">
      <alignment horizontal="center" vertical="center"/>
    </xf>
    <xf numFmtId="20" fontId="4" fillId="0" borderId="15" xfId="1" applyNumberFormat="1" applyFont="1" applyBorder="1" applyAlignment="1">
      <alignment horizontal="center" vertical="center"/>
    </xf>
    <xf numFmtId="20" fontId="4" fillId="0" borderId="23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/>
    </xf>
    <xf numFmtId="9" fontId="11" fillId="0" borderId="13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6" fillId="0" borderId="1" xfId="4" applyFont="1" applyBorder="1" applyAlignment="1">
      <alignment horizontal="center" vertical="center"/>
    </xf>
    <xf numFmtId="42" fontId="7" fillId="0" borderId="17" xfId="3" applyFont="1" applyBorder="1" applyAlignment="1">
      <alignment horizontal="left" vertical="center"/>
    </xf>
    <xf numFmtId="9" fontId="0" fillId="0" borderId="0" xfId="0" applyNumberFormat="1">
      <alignment vertical="center"/>
    </xf>
    <xf numFmtId="9" fontId="0" fillId="0" borderId="0" xfId="4" applyFont="1">
      <alignment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41" fontId="4" fillId="0" borderId="2" xfId="2" applyFont="1" applyBorder="1" applyAlignment="1">
      <alignment horizontal="center"/>
    </xf>
    <xf numFmtId="41" fontId="4" fillId="0" borderId="12" xfId="2" applyFont="1" applyBorder="1" applyAlignment="1">
      <alignment horizontal="center"/>
    </xf>
    <xf numFmtId="41" fontId="4" fillId="0" borderId="3" xfId="2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1" fontId="4" fillId="0" borderId="2" xfId="2" applyFont="1" applyBorder="1" applyAlignment="1">
      <alignment horizontal="right"/>
    </xf>
    <xf numFmtId="41" fontId="4" fillId="0" borderId="12" xfId="2" applyFont="1" applyBorder="1" applyAlignment="1">
      <alignment horizontal="right"/>
    </xf>
    <xf numFmtId="41" fontId="4" fillId="0" borderId="3" xfId="2" applyFont="1" applyBorder="1" applyAlignment="1">
      <alignment horizontal="right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9" fontId="6" fillId="0" borderId="20" xfId="1" applyNumberFormat="1" applyFont="1" applyBorder="1" applyAlignment="1">
      <alignment horizontal="center" vertical="center"/>
    </xf>
    <xf numFmtId="9" fontId="6" fillId="0" borderId="22" xfId="1" applyNumberFormat="1" applyFont="1" applyBorder="1" applyAlignment="1">
      <alignment horizontal="center" vertical="center"/>
    </xf>
    <xf numFmtId="9" fontId="11" fillId="0" borderId="25" xfId="1" applyNumberFormat="1" applyFont="1" applyBorder="1" applyAlignment="1">
      <alignment horizontal="center" vertical="center"/>
    </xf>
    <xf numFmtId="9" fontId="11" fillId="0" borderId="26" xfId="1" applyNumberFormat="1" applyFont="1" applyBorder="1" applyAlignment="1">
      <alignment horizontal="center" vertical="center"/>
    </xf>
    <xf numFmtId="9" fontId="11" fillId="0" borderId="27" xfId="1" applyNumberFormat="1" applyFont="1" applyBorder="1" applyAlignment="1">
      <alignment horizontal="center" vertical="center"/>
    </xf>
    <xf numFmtId="9" fontId="6" fillId="0" borderId="21" xfId="1" applyNumberFormat="1" applyFont="1" applyBorder="1" applyAlignment="1">
      <alignment horizontal="center" vertical="center"/>
    </xf>
    <xf numFmtId="9" fontId="6" fillId="0" borderId="24" xfId="1" applyNumberFormat="1" applyFont="1" applyBorder="1" applyAlignment="1">
      <alignment horizontal="center" vertical="center"/>
    </xf>
    <xf numFmtId="9" fontId="11" fillId="0" borderId="30" xfId="1" applyNumberFormat="1" applyFont="1" applyBorder="1" applyAlignment="1">
      <alignment horizontal="center" vertical="center"/>
    </xf>
    <xf numFmtId="9" fontId="11" fillId="0" borderId="31" xfId="1" applyNumberFormat="1" applyFont="1" applyBorder="1" applyAlignment="1">
      <alignment horizontal="center" vertical="center"/>
    </xf>
    <xf numFmtId="9" fontId="11" fillId="0" borderId="32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2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5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/>
    </xf>
    <xf numFmtId="0" fontId="4" fillId="2" borderId="1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4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3" borderId="2" xfId="1" applyFont="1" applyFill="1" applyBorder="1" applyAlignment="1">
      <alignment horizontal="left"/>
    </xf>
    <xf numFmtId="0" fontId="4" fillId="3" borderId="1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Border="1" applyAlignment="1">
      <alignment horizontal="left"/>
    </xf>
    <xf numFmtId="0" fontId="8" fillId="0" borderId="1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1" fillId="0" borderId="0" xfId="1" applyBorder="1" applyAlignment="1">
      <alignment horizontal="center"/>
    </xf>
  </cellXfs>
  <cellStyles count="5">
    <cellStyle name="백분율" xfId="4" builtinId="5"/>
    <cellStyle name="쉼표 [0] 2" xfId="2"/>
    <cellStyle name="통화 [0] 2" xfId="3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F43" sqref="F43:H4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39" t="s">
        <v>1</v>
      </c>
      <c r="B2" s="332" t="s">
        <v>52</v>
      </c>
      <c r="C2" s="333"/>
      <c r="D2" s="39" t="s">
        <v>2</v>
      </c>
      <c r="E2" s="332" t="s">
        <v>48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37" t="s">
        <v>5</v>
      </c>
      <c r="F3" s="37"/>
      <c r="G3" s="335"/>
      <c r="H3" s="335"/>
    </row>
    <row r="4" spans="1:10" ht="20.100000000000001" customHeight="1">
      <c r="A4" s="39" t="s">
        <v>6</v>
      </c>
      <c r="B4" s="336">
        <v>1185450</v>
      </c>
      <c r="C4" s="337"/>
      <c r="D4" s="338"/>
      <c r="E4" s="339" t="s">
        <v>46</v>
      </c>
      <c r="F4" s="340"/>
      <c r="G4" s="340"/>
      <c r="H4" s="341"/>
    </row>
    <row r="5" spans="1:10" ht="20.100000000000001" customHeight="1">
      <c r="A5" s="39" t="s">
        <v>7</v>
      </c>
      <c r="B5" s="336">
        <f>B6-B4</f>
        <v>1007680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39" t="s">
        <v>8</v>
      </c>
      <c r="B6" s="336">
        <v>2193130</v>
      </c>
      <c r="C6" s="337"/>
      <c r="D6" s="338"/>
      <c r="E6" s="358" t="s">
        <v>51</v>
      </c>
      <c r="F6" s="359"/>
      <c r="G6" s="359"/>
      <c r="H6" s="360"/>
    </row>
    <row r="7" spans="1:10" ht="20.100000000000001" customHeight="1">
      <c r="A7" s="39" t="s">
        <v>42</v>
      </c>
      <c r="B7" s="336">
        <f>B6</f>
        <v>2193130</v>
      </c>
      <c r="C7" s="337"/>
      <c r="D7" s="338"/>
      <c r="E7" s="358"/>
      <c r="F7" s="359"/>
      <c r="G7" s="359"/>
      <c r="H7" s="360"/>
    </row>
    <row r="8" spans="1:10" ht="20.100000000000001" customHeight="1">
      <c r="A8" s="39" t="s">
        <v>9</v>
      </c>
      <c r="B8" s="342">
        <v>51980</v>
      </c>
      <c r="C8" s="343"/>
      <c r="D8" s="344"/>
      <c r="E8" s="345"/>
      <c r="F8" s="346"/>
      <c r="G8" s="346"/>
      <c r="H8" s="347"/>
    </row>
    <row r="9" spans="1:10" ht="20.100000000000001" customHeight="1">
      <c r="A9" s="36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0.08</v>
      </c>
      <c r="C10" s="23" t="s">
        <v>28</v>
      </c>
      <c r="D10" s="19">
        <v>0.06</v>
      </c>
      <c r="E10" s="26" t="s">
        <v>29</v>
      </c>
      <c r="F10" s="18">
        <v>0.27</v>
      </c>
      <c r="G10" s="23" t="s">
        <v>32</v>
      </c>
      <c r="H10" s="18">
        <v>7.0000000000000007E-2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0.08</v>
      </c>
      <c r="C11" s="24" t="s">
        <v>47</v>
      </c>
      <c r="D11" s="18">
        <v>0.11</v>
      </c>
      <c r="E11" s="24" t="s">
        <v>34</v>
      </c>
      <c r="F11" s="18">
        <v>0.06</v>
      </c>
      <c r="G11" s="24" t="s">
        <v>35</v>
      </c>
      <c r="H11" s="18">
        <v>0.14000000000000001</v>
      </c>
      <c r="I11" s="29"/>
    </row>
    <row r="12" spans="1:10" ht="20.100000000000001" customHeight="1" thickBot="1">
      <c r="A12" s="25" t="s">
        <v>36</v>
      </c>
      <c r="B12" s="20">
        <v>0.08</v>
      </c>
      <c r="C12" s="25" t="s">
        <v>37</v>
      </c>
      <c r="D12" s="20">
        <v>0.03</v>
      </c>
      <c r="E12" s="25" t="s">
        <v>38</v>
      </c>
      <c r="F12" s="20">
        <v>0.02</v>
      </c>
      <c r="G12" s="25" t="s">
        <v>43</v>
      </c>
      <c r="H12" s="20">
        <v>0</v>
      </c>
      <c r="J12" s="30"/>
    </row>
    <row r="13" spans="1:10" ht="20.100000000000001" customHeight="1">
      <c r="A13" s="348" t="s">
        <v>11</v>
      </c>
      <c r="B13" s="350" t="s">
        <v>87</v>
      </c>
      <c r="C13" s="351"/>
      <c r="D13" s="352"/>
      <c r="E13" s="353" t="s">
        <v>39</v>
      </c>
      <c r="F13" s="350" t="s">
        <v>75</v>
      </c>
      <c r="G13" s="351"/>
      <c r="H13" s="352"/>
    </row>
    <row r="14" spans="1:10" ht="20.100000000000001" customHeight="1" thickBot="1">
      <c r="A14" s="349"/>
      <c r="B14" s="355" t="s">
        <v>88</v>
      </c>
      <c r="C14" s="356"/>
      <c r="D14" s="357"/>
      <c r="E14" s="354"/>
      <c r="F14" s="355" t="s">
        <v>76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37"/>
      <c r="F15" s="37"/>
      <c r="G15" s="41"/>
      <c r="H15" s="1"/>
    </row>
    <row r="16" spans="1:10" ht="20.100000000000001" customHeight="1">
      <c r="A16" s="39"/>
      <c r="B16" s="39" t="s">
        <v>13</v>
      </c>
      <c r="C16" s="332" t="s">
        <v>14</v>
      </c>
      <c r="D16" s="333"/>
      <c r="E16" s="39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0.5</v>
      </c>
      <c r="C17" s="365" t="s">
        <v>59</v>
      </c>
      <c r="D17" s="366"/>
      <c r="E17" s="39">
        <v>3</v>
      </c>
      <c r="F17" s="361" t="s">
        <v>77</v>
      </c>
      <c r="G17" s="361"/>
      <c r="H17" s="361"/>
    </row>
    <row r="18" spans="1:8" ht="20.100000000000001" customHeight="1">
      <c r="A18" s="363"/>
      <c r="B18" s="5">
        <v>0.52083333333333337</v>
      </c>
      <c r="C18" s="365" t="s">
        <v>58</v>
      </c>
      <c r="D18" s="366"/>
      <c r="E18" s="39">
        <v>4</v>
      </c>
      <c r="F18" s="361"/>
      <c r="G18" s="361"/>
      <c r="H18" s="361"/>
    </row>
    <row r="19" spans="1:8" ht="20.100000000000001" customHeight="1">
      <c r="A19" s="363"/>
      <c r="B19" s="5">
        <v>0.4375</v>
      </c>
      <c r="C19" s="365" t="s">
        <v>57</v>
      </c>
      <c r="D19" s="366"/>
      <c r="E19" s="39">
        <v>8</v>
      </c>
      <c r="F19" s="361"/>
      <c r="G19" s="361"/>
      <c r="H19" s="361"/>
    </row>
    <row r="20" spans="1:8" ht="20.100000000000001" customHeight="1">
      <c r="A20" s="363"/>
      <c r="B20" s="5">
        <v>0.14583333333333334</v>
      </c>
      <c r="C20" s="365" t="s">
        <v>56</v>
      </c>
      <c r="D20" s="366"/>
      <c r="E20" s="39">
        <v>3</v>
      </c>
      <c r="F20" s="361"/>
      <c r="G20" s="361"/>
      <c r="H20" s="361"/>
    </row>
    <row r="21" spans="1:8" ht="20.100000000000001" customHeight="1">
      <c r="A21" s="363"/>
      <c r="B21" s="5">
        <v>0.5</v>
      </c>
      <c r="C21" s="365" t="s">
        <v>55</v>
      </c>
      <c r="D21" s="366"/>
      <c r="E21" s="39">
        <v>8</v>
      </c>
      <c r="F21" s="361"/>
      <c r="G21" s="361"/>
      <c r="H21" s="361"/>
    </row>
    <row r="22" spans="1:8" ht="20.100000000000001" customHeight="1">
      <c r="A22" s="363"/>
      <c r="B22" s="5">
        <v>0.52777777777777779</v>
      </c>
      <c r="C22" s="365" t="s">
        <v>54</v>
      </c>
      <c r="D22" s="366"/>
      <c r="E22" s="39">
        <v>3</v>
      </c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39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39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39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40"/>
      <c r="F26" s="369"/>
      <c r="G26" s="369"/>
      <c r="H26" s="369"/>
    </row>
    <row r="27" spans="1:8" ht="20.100000000000001" customHeight="1">
      <c r="A27" s="372" t="s">
        <v>16</v>
      </c>
      <c r="B27" s="21"/>
      <c r="C27" s="370"/>
      <c r="D27" s="371"/>
      <c r="E27" s="38"/>
      <c r="F27" s="361"/>
      <c r="G27" s="361"/>
      <c r="H27" s="361"/>
    </row>
    <row r="28" spans="1:8" ht="20.100000000000001" customHeight="1">
      <c r="A28" s="372"/>
      <c r="B28" s="21"/>
      <c r="C28" s="370"/>
      <c r="D28" s="371"/>
      <c r="E28" s="38"/>
      <c r="F28" s="361"/>
      <c r="G28" s="361"/>
      <c r="H28" s="361"/>
    </row>
    <row r="29" spans="1:8" ht="20.100000000000001" customHeight="1">
      <c r="A29" s="372"/>
      <c r="B29" s="21"/>
      <c r="C29" s="370"/>
      <c r="D29" s="371"/>
      <c r="E29" s="38"/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38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38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38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38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38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38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38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38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38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38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38"/>
      <c r="F40" s="361"/>
      <c r="G40" s="361"/>
      <c r="H40" s="361"/>
    </row>
    <row r="41" spans="1:8" ht="20.100000000000001" customHeight="1">
      <c r="A41" s="372"/>
      <c r="B41" s="21"/>
      <c r="C41" s="370"/>
      <c r="D41" s="371"/>
      <c r="E41" s="38"/>
      <c r="F41" s="361"/>
      <c r="G41" s="361"/>
      <c r="H41" s="361"/>
    </row>
    <row r="42" spans="1:8" ht="20.100000000000001" customHeight="1">
      <c r="A42" s="373" t="s">
        <v>17</v>
      </c>
      <c r="B42" s="373"/>
      <c r="C42" s="373"/>
      <c r="D42" s="373"/>
      <c r="E42" s="373"/>
      <c r="F42" s="373"/>
      <c r="G42" s="373"/>
      <c r="H42" s="1"/>
    </row>
    <row r="43" spans="1:8" ht="20.100000000000001" customHeight="1">
      <c r="A43" s="361" t="s">
        <v>18</v>
      </c>
      <c r="B43" s="374" t="s">
        <v>60</v>
      </c>
      <c r="C43" s="375"/>
      <c r="D43" s="376"/>
      <c r="E43" s="362" t="s">
        <v>19</v>
      </c>
      <c r="F43" s="377">
        <v>1</v>
      </c>
      <c r="G43" s="378"/>
      <c r="H43" s="379"/>
    </row>
    <row r="44" spans="1:8" ht="20.100000000000001" customHeight="1">
      <c r="A44" s="361"/>
      <c r="B44" s="374" t="s">
        <v>61</v>
      </c>
      <c r="C44" s="375"/>
      <c r="D44" s="376"/>
      <c r="E44" s="363"/>
      <c r="F44" s="377"/>
      <c r="G44" s="378"/>
      <c r="H44" s="379"/>
    </row>
    <row r="45" spans="1:8" ht="20.100000000000001" customHeight="1">
      <c r="A45" s="361"/>
      <c r="B45" s="374" t="s">
        <v>62</v>
      </c>
      <c r="C45" s="375"/>
      <c r="D45" s="376"/>
      <c r="E45" s="363"/>
      <c r="F45" s="377"/>
      <c r="G45" s="378"/>
      <c r="H45" s="379"/>
    </row>
    <row r="46" spans="1:8" ht="20.100000000000001" customHeight="1">
      <c r="A46" s="361"/>
      <c r="B46" s="380"/>
      <c r="C46" s="381"/>
      <c r="D46" s="382"/>
      <c r="E46" s="363"/>
      <c r="F46" s="377"/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/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/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/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/>
      <c r="G50" s="378"/>
      <c r="H50" s="379"/>
    </row>
    <row r="51" spans="1:8" ht="20.100000000000001" customHeight="1">
      <c r="A51" s="361"/>
      <c r="B51" s="380"/>
      <c r="C51" s="381"/>
      <c r="D51" s="382"/>
      <c r="E51" s="363"/>
      <c r="F51" s="377"/>
      <c r="G51" s="378"/>
      <c r="H51" s="379"/>
    </row>
    <row r="52" spans="1:8" ht="20.100000000000001" customHeight="1">
      <c r="A52" s="361"/>
      <c r="B52" s="383"/>
      <c r="C52" s="384"/>
      <c r="D52" s="385"/>
      <c r="E52" s="363"/>
      <c r="F52" s="377"/>
      <c r="G52" s="378"/>
      <c r="H52" s="379"/>
    </row>
    <row r="53" spans="1:8" ht="20.100000000000001" customHeight="1">
      <c r="A53" s="361"/>
      <c r="B53" s="380"/>
      <c r="C53" s="381"/>
      <c r="D53" s="382"/>
      <c r="E53" s="372"/>
      <c r="F53" s="377"/>
      <c r="G53" s="378"/>
      <c r="H53" s="379"/>
    </row>
    <row r="54" spans="1:8" ht="20.100000000000001" customHeight="1">
      <c r="A54" s="386"/>
      <c r="B54" s="386"/>
      <c r="C54" s="386"/>
      <c r="D54" s="386"/>
      <c r="E54" s="386"/>
      <c r="F54" s="334"/>
      <c r="G54" s="334"/>
      <c r="H54" s="1"/>
    </row>
    <row r="55" spans="1:8" ht="20.100000000000001" customHeight="1">
      <c r="A55" s="362" t="s">
        <v>18</v>
      </c>
      <c r="B55" s="387" t="s">
        <v>44</v>
      </c>
      <c r="C55" s="388"/>
      <c r="D55" s="389"/>
      <c r="E55" s="339" t="s">
        <v>19</v>
      </c>
      <c r="F55" s="387" t="s">
        <v>53</v>
      </c>
      <c r="G55" s="388"/>
      <c r="H55" s="389"/>
    </row>
    <row r="56" spans="1:8" ht="20.100000000000001" customHeight="1">
      <c r="A56" s="372"/>
      <c r="B56" s="390"/>
      <c r="C56" s="391"/>
      <c r="D56" s="392"/>
      <c r="E56" s="345"/>
      <c r="F56" s="390"/>
      <c r="G56" s="391"/>
      <c r="H56" s="392"/>
    </row>
    <row r="57" spans="1:8" ht="20.100000000000001" customHeight="1">
      <c r="A57" s="386" t="s">
        <v>20</v>
      </c>
      <c r="B57" s="386"/>
      <c r="C57" s="386"/>
      <c r="D57" s="386"/>
      <c r="E57" s="386"/>
      <c r="F57" s="334"/>
      <c r="G57" s="334"/>
      <c r="H57" s="1"/>
    </row>
    <row r="58" spans="1:8" ht="20.100000000000001" customHeight="1">
      <c r="A58" s="362" t="s">
        <v>21</v>
      </c>
      <c r="B58" s="377" t="s">
        <v>63</v>
      </c>
      <c r="C58" s="378"/>
      <c r="D58" s="379"/>
      <c r="E58" s="362" t="s">
        <v>19</v>
      </c>
      <c r="F58" s="387"/>
      <c r="G58" s="388"/>
      <c r="H58" s="389"/>
    </row>
    <row r="59" spans="1:8" ht="20.100000000000001" customHeight="1">
      <c r="A59" s="363"/>
      <c r="B59" s="377" t="s">
        <v>64</v>
      </c>
      <c r="C59" s="378"/>
      <c r="D59" s="379"/>
      <c r="E59" s="363"/>
      <c r="F59" s="387"/>
      <c r="G59" s="388"/>
      <c r="H59" s="389"/>
    </row>
    <row r="60" spans="1:8" ht="20.100000000000001" customHeight="1">
      <c r="A60" s="363"/>
      <c r="B60" s="377" t="s">
        <v>65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66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67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68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67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69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70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71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72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 t="s">
        <v>73</v>
      </c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 t="s">
        <v>74</v>
      </c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/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/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/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/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/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387"/>
      <c r="G76" s="388"/>
      <c r="H76" s="389"/>
    </row>
    <row r="77" spans="1:8" ht="20.100000000000001" customHeight="1">
      <c r="A77" s="363"/>
      <c r="B77" s="377"/>
      <c r="C77" s="378"/>
      <c r="D77" s="379"/>
      <c r="E77" s="363"/>
      <c r="F77" s="33"/>
      <c r="G77" s="34"/>
      <c r="H77" s="35"/>
    </row>
    <row r="78" spans="1:8" ht="20.100000000000001" customHeight="1">
      <c r="A78" s="363"/>
      <c r="B78" s="377"/>
      <c r="C78" s="378"/>
      <c r="D78" s="379"/>
      <c r="E78" s="363"/>
      <c r="F78" s="377"/>
      <c r="G78" s="378"/>
      <c r="H78" s="379"/>
    </row>
    <row r="79" spans="1:8" ht="20.100000000000001" customHeight="1">
      <c r="A79" s="42"/>
      <c r="B79" s="34" t="s">
        <v>45</v>
      </c>
      <c r="C79" s="34"/>
      <c r="D79" s="34"/>
      <c r="E79" s="42"/>
      <c r="F79" s="393"/>
      <c r="G79" s="393"/>
      <c r="H79" s="1"/>
    </row>
    <row r="80" spans="1:8" ht="20.100000000000001" customHeight="1">
      <c r="A80" s="394" t="s">
        <v>22</v>
      </c>
      <c r="B80" s="394"/>
      <c r="C80" s="394"/>
      <c r="D80" s="394"/>
      <c r="E80" s="394"/>
      <c r="F80" s="394"/>
      <c r="G80" s="395"/>
      <c r="H80" s="1"/>
    </row>
    <row r="81" spans="1:8" ht="20.100000000000001" customHeight="1">
      <c r="A81" s="396" t="s">
        <v>18</v>
      </c>
      <c r="B81" s="7" t="s">
        <v>23</v>
      </c>
      <c r="C81" s="398" t="s">
        <v>49</v>
      </c>
      <c r="D81" s="399"/>
      <c r="E81" s="400" t="s">
        <v>30</v>
      </c>
      <c r="F81" s="15" t="s">
        <v>31</v>
      </c>
      <c r="G81" s="398" t="s">
        <v>24</v>
      </c>
      <c r="H81" s="399"/>
    </row>
    <row r="82" spans="1:8" ht="20.100000000000001" customHeight="1">
      <c r="A82" s="397"/>
      <c r="B82" s="8"/>
      <c r="C82" s="402"/>
      <c r="D82" s="403"/>
      <c r="E82" s="401"/>
      <c r="F82" s="8"/>
      <c r="G82" s="402"/>
      <c r="H82" s="403"/>
    </row>
    <row r="83" spans="1:8" ht="20.100000000000001" customHeight="1">
      <c r="A83" s="397"/>
      <c r="B83" s="8"/>
      <c r="C83" s="402"/>
      <c r="D83" s="403"/>
      <c r="E83" s="401"/>
      <c r="F83" s="8"/>
      <c r="G83" s="402"/>
      <c r="H83" s="403"/>
    </row>
    <row r="84" spans="1:8" ht="20.100000000000001" customHeight="1">
      <c r="A84" s="397"/>
      <c r="B84" s="8"/>
      <c r="C84" s="402"/>
      <c r="D84" s="403"/>
      <c r="E84" s="401"/>
      <c r="F84" s="8"/>
      <c r="G84" s="402"/>
      <c r="H84" s="403"/>
    </row>
    <row r="85" spans="1:8" ht="20.100000000000001" customHeight="1">
      <c r="A85" s="397"/>
      <c r="B85" s="8"/>
      <c r="C85" s="402"/>
      <c r="D85" s="403"/>
      <c r="E85" s="401"/>
      <c r="F85" s="8"/>
      <c r="G85" s="402"/>
      <c r="H85" s="403"/>
    </row>
    <row r="86" spans="1:8" ht="20.100000000000001" customHeight="1">
      <c r="A86" s="397"/>
      <c r="B86" s="8"/>
      <c r="C86" s="402"/>
      <c r="D86" s="403"/>
      <c r="E86" s="401"/>
      <c r="F86" s="8"/>
      <c r="G86" s="402"/>
      <c r="H86" s="403"/>
    </row>
    <row r="87" spans="1:8" ht="20.100000000000001" customHeight="1">
      <c r="A87" s="397"/>
      <c r="B87" s="8"/>
      <c r="C87" s="402"/>
      <c r="D87" s="403"/>
      <c r="E87" s="401"/>
      <c r="F87" s="8"/>
      <c r="G87" s="402"/>
      <c r="H87" s="403"/>
    </row>
    <row r="88" spans="1:8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8" ht="20.100000000000001" customHeight="1">
      <c r="A89" s="397"/>
      <c r="B89" s="9"/>
      <c r="C89" s="402"/>
      <c r="D89" s="403"/>
      <c r="E89" s="401"/>
      <c r="F89" s="8"/>
      <c r="G89" s="31"/>
      <c r="H89" s="32"/>
    </row>
    <row r="90" spans="1:8" ht="20.100000000000001" customHeight="1">
      <c r="A90" s="397"/>
      <c r="B90" s="9"/>
      <c r="C90" s="402"/>
      <c r="D90" s="403"/>
      <c r="E90" s="401"/>
      <c r="F90" s="8"/>
      <c r="G90" s="31"/>
      <c r="H90" s="32"/>
    </row>
    <row r="91" spans="1:8" ht="20.100000000000001" customHeight="1">
      <c r="A91" s="397"/>
      <c r="B91" s="9"/>
      <c r="C91" s="402"/>
      <c r="D91" s="403"/>
      <c r="E91" s="401"/>
      <c r="F91" s="8"/>
      <c r="G91" s="31"/>
      <c r="H91" s="32"/>
    </row>
    <row r="92" spans="1:8" ht="20.100000000000001" customHeight="1">
      <c r="A92" s="397"/>
      <c r="B92" s="9"/>
      <c r="C92" s="402"/>
      <c r="D92" s="403"/>
      <c r="E92" s="401"/>
      <c r="F92" s="8"/>
      <c r="G92" s="31"/>
      <c r="H92" s="32"/>
    </row>
    <row r="93" spans="1:8" ht="20.100000000000001" customHeight="1">
      <c r="A93" s="397"/>
      <c r="B93" s="9"/>
      <c r="C93" s="402"/>
      <c r="D93" s="403"/>
      <c r="E93" s="401"/>
      <c r="F93" s="8"/>
      <c r="G93" s="31"/>
      <c r="H93" s="32"/>
    </row>
    <row r="94" spans="1:8" ht="20.100000000000001" customHeight="1">
      <c r="A94" s="397"/>
      <c r="B94" s="9"/>
      <c r="C94" s="402"/>
      <c r="D94" s="403"/>
      <c r="E94" s="401"/>
      <c r="F94" s="8"/>
      <c r="G94" s="31"/>
      <c r="H94" s="32"/>
    </row>
    <row r="95" spans="1:8" ht="20.100000000000001" customHeight="1" thickBot="1">
      <c r="A95" s="397"/>
      <c r="B95" s="9"/>
      <c r="C95" s="402"/>
      <c r="D95" s="403"/>
      <c r="E95" s="401"/>
      <c r="F95" s="8"/>
      <c r="G95" s="402"/>
      <c r="H95" s="403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95"/>
      <c r="B97" s="395"/>
      <c r="C97" s="395"/>
      <c r="D97" s="395"/>
      <c r="E97" s="395"/>
      <c r="F97" s="395"/>
      <c r="G97" s="395"/>
      <c r="H97" s="1"/>
    </row>
    <row r="98" spans="1:8" ht="20.100000000000001" customHeight="1">
      <c r="A98" s="404"/>
      <c r="B98" s="404"/>
      <c r="C98" s="404"/>
      <c r="D98" s="404"/>
      <c r="E98" s="404"/>
      <c r="F98" s="404"/>
      <c r="G98" s="404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E25" sqref="E2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51" t="s">
        <v>1</v>
      </c>
      <c r="B2" s="332" t="s">
        <v>78</v>
      </c>
      <c r="C2" s="333"/>
      <c r="D2" s="51" t="s">
        <v>2</v>
      </c>
      <c r="E2" s="332" t="s">
        <v>48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49" t="s">
        <v>5</v>
      </c>
      <c r="F3" s="49"/>
      <c r="G3" s="335"/>
      <c r="H3" s="335"/>
    </row>
    <row r="4" spans="1:10" ht="20.100000000000001" customHeight="1">
      <c r="A4" s="51" t="s">
        <v>6</v>
      </c>
      <c r="B4" s="336">
        <v>1876500</v>
      </c>
      <c r="C4" s="337"/>
      <c r="D4" s="338"/>
      <c r="E4" s="339" t="s">
        <v>46</v>
      </c>
      <c r="F4" s="340"/>
      <c r="G4" s="340"/>
      <c r="H4" s="341"/>
    </row>
    <row r="5" spans="1:10" ht="20.100000000000001" customHeight="1">
      <c r="A5" s="51" t="s">
        <v>7</v>
      </c>
      <c r="B5" s="336">
        <f>B6-B4</f>
        <v>882110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51" t="s">
        <v>8</v>
      </c>
      <c r="B6" s="336">
        <v>2758610</v>
      </c>
      <c r="C6" s="337"/>
      <c r="D6" s="338"/>
      <c r="E6" s="358" t="s">
        <v>51</v>
      </c>
      <c r="F6" s="359"/>
      <c r="G6" s="359"/>
      <c r="H6" s="360"/>
    </row>
    <row r="7" spans="1:10" ht="20.100000000000001" customHeight="1">
      <c r="A7" s="51" t="s">
        <v>42</v>
      </c>
      <c r="B7" s="336">
        <f>B6+'4월1일'!B7:D7</f>
        <v>4951740</v>
      </c>
      <c r="C7" s="337"/>
      <c r="D7" s="338"/>
      <c r="E7" s="358"/>
      <c r="F7" s="359"/>
      <c r="G7" s="359"/>
      <c r="H7" s="360"/>
    </row>
    <row r="8" spans="1:10" ht="20.100000000000001" customHeight="1">
      <c r="A8" s="51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48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0.09</v>
      </c>
      <c r="C10" s="23" t="s">
        <v>28</v>
      </c>
      <c r="D10" s="19">
        <v>0.09</v>
      </c>
      <c r="E10" s="26" t="s">
        <v>29</v>
      </c>
      <c r="F10" s="18">
        <v>0.2</v>
      </c>
      <c r="G10" s="23" t="s">
        <v>32</v>
      </c>
      <c r="H10" s="18">
        <v>0.05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7.0000000000000007E-2</v>
      </c>
      <c r="C11" s="24" t="s">
        <v>47</v>
      </c>
      <c r="D11" s="18">
        <v>0.08</v>
      </c>
      <c r="E11" s="24" t="s">
        <v>34</v>
      </c>
      <c r="F11" s="18">
        <v>7.0000000000000007E-2</v>
      </c>
      <c r="G11" s="24" t="s">
        <v>35</v>
      </c>
      <c r="H11" s="18">
        <v>0.19</v>
      </c>
      <c r="I11" s="29"/>
    </row>
    <row r="12" spans="1:10" ht="20.100000000000001" customHeight="1" thickBot="1">
      <c r="A12" s="25" t="s">
        <v>36</v>
      </c>
      <c r="B12" s="20">
        <v>7.0000000000000007E-2</v>
      </c>
      <c r="C12" s="25" t="s">
        <v>37</v>
      </c>
      <c r="D12" s="20">
        <v>0.01</v>
      </c>
      <c r="E12" s="25" t="s">
        <v>38</v>
      </c>
      <c r="F12" s="20">
        <v>0.06</v>
      </c>
      <c r="G12" s="25" t="s">
        <v>43</v>
      </c>
      <c r="H12" s="20">
        <v>0.02</v>
      </c>
      <c r="J12" s="30"/>
    </row>
    <row r="13" spans="1:10" ht="20.100000000000001" customHeight="1">
      <c r="A13" s="348" t="s">
        <v>11</v>
      </c>
      <c r="B13" s="350"/>
      <c r="C13" s="351"/>
      <c r="D13" s="352"/>
      <c r="E13" s="353" t="s">
        <v>39</v>
      </c>
      <c r="F13" s="350" t="s">
        <v>115</v>
      </c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/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49"/>
      <c r="F15" s="49"/>
      <c r="G15" s="53"/>
      <c r="H15" s="1"/>
    </row>
    <row r="16" spans="1:10" ht="20.100000000000001" customHeight="1">
      <c r="A16" s="51"/>
      <c r="B16" s="51" t="s">
        <v>13</v>
      </c>
      <c r="C16" s="332" t="s">
        <v>14</v>
      </c>
      <c r="D16" s="333"/>
      <c r="E16" s="51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0.5</v>
      </c>
      <c r="C17" s="365" t="s">
        <v>93</v>
      </c>
      <c r="D17" s="366"/>
      <c r="E17" s="51">
        <v>4</v>
      </c>
      <c r="F17" s="361"/>
      <c r="G17" s="361"/>
      <c r="H17" s="361"/>
    </row>
    <row r="18" spans="1:8" ht="20.100000000000001" customHeight="1">
      <c r="A18" s="363"/>
      <c r="B18" s="5">
        <v>4.1666666666666664E-2</v>
      </c>
      <c r="C18" s="365" t="s">
        <v>92</v>
      </c>
      <c r="D18" s="366"/>
      <c r="E18" s="51">
        <v>6</v>
      </c>
      <c r="F18" s="361"/>
      <c r="G18" s="361"/>
      <c r="H18" s="361"/>
    </row>
    <row r="19" spans="1:8" ht="20.100000000000001" customHeight="1">
      <c r="A19" s="363"/>
      <c r="B19" s="5">
        <v>0.5</v>
      </c>
      <c r="C19" s="365" t="s">
        <v>91</v>
      </c>
      <c r="D19" s="366"/>
      <c r="E19" s="51">
        <v>9</v>
      </c>
      <c r="F19" s="361"/>
      <c r="G19" s="361"/>
      <c r="H19" s="361"/>
    </row>
    <row r="20" spans="1:8" ht="20.100000000000001" customHeight="1">
      <c r="A20" s="363"/>
      <c r="B20" s="5">
        <v>0.5</v>
      </c>
      <c r="C20" s="365" t="s">
        <v>90</v>
      </c>
      <c r="D20" s="366"/>
      <c r="E20" s="51">
        <v>4</v>
      </c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51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51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51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51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51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52"/>
      <c r="F26" s="369"/>
      <c r="G26" s="369"/>
      <c r="H26" s="369"/>
    </row>
    <row r="27" spans="1:8" ht="20.100000000000001" customHeight="1">
      <c r="A27" s="372" t="s">
        <v>16</v>
      </c>
      <c r="B27" s="21"/>
      <c r="C27" s="370" t="s">
        <v>89</v>
      </c>
      <c r="D27" s="371"/>
      <c r="E27" s="50"/>
      <c r="F27" s="361"/>
      <c r="G27" s="361"/>
      <c r="H27" s="361"/>
    </row>
    <row r="28" spans="1:8" ht="20.100000000000001" customHeight="1">
      <c r="A28" s="372"/>
      <c r="B28" s="21"/>
      <c r="C28" s="370"/>
      <c r="D28" s="371"/>
      <c r="E28" s="50"/>
      <c r="F28" s="361"/>
      <c r="G28" s="361"/>
      <c r="H28" s="361"/>
    </row>
    <row r="29" spans="1:8" ht="20.100000000000001" customHeight="1">
      <c r="A29" s="372"/>
      <c r="B29" s="21"/>
      <c r="C29" s="370"/>
      <c r="D29" s="371"/>
      <c r="E29" s="50"/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50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50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50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50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50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50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50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50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50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50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50"/>
      <c r="F40" s="361"/>
      <c r="G40" s="361"/>
      <c r="H40" s="361"/>
    </row>
    <row r="41" spans="1:8" ht="20.100000000000001" customHeight="1">
      <c r="A41" s="372"/>
      <c r="B41" s="21"/>
      <c r="C41" s="370"/>
      <c r="D41" s="371"/>
      <c r="E41" s="50"/>
      <c r="F41" s="361"/>
      <c r="G41" s="361"/>
      <c r="H41" s="361"/>
    </row>
    <row r="42" spans="1:8" ht="20.100000000000001" customHeight="1">
      <c r="A42" s="373" t="s">
        <v>17</v>
      </c>
      <c r="B42" s="373"/>
      <c r="C42" s="373"/>
      <c r="D42" s="373"/>
      <c r="E42" s="373"/>
      <c r="F42" s="373"/>
      <c r="G42" s="373"/>
      <c r="H42" s="1"/>
    </row>
    <row r="43" spans="1:8" ht="20.100000000000001" customHeight="1">
      <c r="A43" s="361" t="s">
        <v>18</v>
      </c>
      <c r="B43" s="374" t="s">
        <v>94</v>
      </c>
      <c r="C43" s="375"/>
      <c r="D43" s="376"/>
      <c r="E43" s="362" t="s">
        <v>19</v>
      </c>
      <c r="F43" s="377" t="s">
        <v>79</v>
      </c>
      <c r="G43" s="378"/>
      <c r="H43" s="379"/>
    </row>
    <row r="44" spans="1:8" ht="20.100000000000001" customHeight="1">
      <c r="A44" s="361"/>
      <c r="B44" s="374" t="s">
        <v>95</v>
      </c>
      <c r="C44" s="375"/>
      <c r="D44" s="376"/>
      <c r="E44" s="363"/>
      <c r="F44" s="377" t="s">
        <v>80</v>
      </c>
      <c r="G44" s="378"/>
      <c r="H44" s="379"/>
    </row>
    <row r="45" spans="1:8" ht="20.100000000000001" customHeight="1">
      <c r="A45" s="361"/>
      <c r="B45" s="374" t="s">
        <v>96</v>
      </c>
      <c r="C45" s="375"/>
      <c r="D45" s="376"/>
      <c r="E45" s="363"/>
      <c r="F45" s="377" t="s">
        <v>81</v>
      </c>
      <c r="G45" s="378"/>
      <c r="H45" s="379"/>
    </row>
    <row r="46" spans="1:8" ht="20.100000000000001" customHeight="1">
      <c r="A46" s="361"/>
      <c r="B46" s="374" t="s">
        <v>97</v>
      </c>
      <c r="C46" s="375"/>
      <c r="D46" s="376"/>
      <c r="E46" s="363"/>
      <c r="F46" s="377" t="s">
        <v>82</v>
      </c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 t="s">
        <v>83</v>
      </c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 t="s">
        <v>84</v>
      </c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 t="s">
        <v>85</v>
      </c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 t="s">
        <v>86</v>
      </c>
      <c r="G50" s="378"/>
      <c r="H50" s="379"/>
    </row>
    <row r="51" spans="1:8" ht="20.100000000000001" customHeight="1">
      <c r="A51" s="361"/>
      <c r="B51" s="380"/>
      <c r="C51" s="381"/>
      <c r="D51" s="382"/>
      <c r="E51" s="363"/>
      <c r="F51" s="377"/>
      <c r="G51" s="378"/>
      <c r="H51" s="379"/>
    </row>
    <row r="52" spans="1:8" ht="20.100000000000001" customHeight="1">
      <c r="A52" s="361"/>
      <c r="B52" s="383"/>
      <c r="C52" s="384"/>
      <c r="D52" s="385"/>
      <c r="E52" s="363"/>
      <c r="F52" s="377"/>
      <c r="G52" s="378"/>
      <c r="H52" s="379"/>
    </row>
    <row r="53" spans="1:8" ht="20.100000000000001" customHeight="1">
      <c r="A53" s="361"/>
      <c r="B53" s="380"/>
      <c r="C53" s="381"/>
      <c r="D53" s="382"/>
      <c r="E53" s="372"/>
      <c r="F53" s="377"/>
      <c r="G53" s="378"/>
      <c r="H53" s="379"/>
    </row>
    <row r="54" spans="1:8" ht="20.100000000000001" customHeight="1">
      <c r="A54" s="386"/>
      <c r="B54" s="386"/>
      <c r="C54" s="386"/>
      <c r="D54" s="386"/>
      <c r="E54" s="386"/>
      <c r="F54" s="334"/>
      <c r="G54" s="334"/>
      <c r="H54" s="1"/>
    </row>
    <row r="55" spans="1:8" ht="20.100000000000001" customHeight="1">
      <c r="A55" s="362" t="s">
        <v>18</v>
      </c>
      <c r="B55" s="387" t="s">
        <v>44</v>
      </c>
      <c r="C55" s="388"/>
      <c r="D55" s="389"/>
      <c r="E55" s="339" t="s">
        <v>19</v>
      </c>
      <c r="F55" s="387" t="s">
        <v>98</v>
      </c>
      <c r="G55" s="388"/>
      <c r="H55" s="389"/>
    </row>
    <row r="56" spans="1:8" ht="20.100000000000001" customHeight="1">
      <c r="A56" s="372"/>
      <c r="B56" s="390"/>
      <c r="C56" s="391"/>
      <c r="D56" s="392"/>
      <c r="E56" s="345"/>
      <c r="F56" s="390"/>
      <c r="G56" s="391"/>
      <c r="H56" s="392"/>
    </row>
    <row r="57" spans="1:8" ht="20.100000000000001" customHeight="1">
      <c r="A57" s="386" t="s">
        <v>20</v>
      </c>
      <c r="B57" s="386"/>
      <c r="C57" s="386"/>
      <c r="D57" s="386"/>
      <c r="E57" s="386"/>
      <c r="F57" s="334"/>
      <c r="G57" s="334"/>
      <c r="H57" s="1"/>
    </row>
    <row r="58" spans="1:8" ht="20.100000000000001" customHeight="1">
      <c r="A58" s="362" t="s">
        <v>21</v>
      </c>
      <c r="B58" s="377" t="s">
        <v>99</v>
      </c>
      <c r="C58" s="378"/>
      <c r="D58" s="379"/>
      <c r="E58" s="362" t="s">
        <v>19</v>
      </c>
      <c r="F58" s="387"/>
      <c r="G58" s="388"/>
      <c r="H58" s="389"/>
    </row>
    <row r="59" spans="1:8" ht="20.100000000000001" customHeight="1">
      <c r="A59" s="363"/>
      <c r="B59" s="377" t="s">
        <v>100</v>
      </c>
      <c r="C59" s="378"/>
      <c r="D59" s="379"/>
      <c r="E59" s="363"/>
      <c r="F59" s="387"/>
      <c r="G59" s="388"/>
      <c r="H59" s="389"/>
    </row>
    <row r="60" spans="1:8" ht="20.100000000000001" customHeight="1">
      <c r="A60" s="363"/>
      <c r="B60" s="377" t="s">
        <v>101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102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103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104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105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106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107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108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109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 t="s">
        <v>110</v>
      </c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 t="s">
        <v>111</v>
      </c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 t="s">
        <v>112</v>
      </c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 t="s">
        <v>113</v>
      </c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/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/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/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387"/>
      <c r="G76" s="388"/>
      <c r="H76" s="389"/>
    </row>
    <row r="77" spans="1:8" ht="20.100000000000001" customHeight="1">
      <c r="A77" s="363"/>
      <c r="B77" s="377"/>
      <c r="C77" s="378"/>
      <c r="D77" s="379"/>
      <c r="E77" s="363"/>
      <c r="F77" s="45"/>
      <c r="G77" s="46"/>
      <c r="H77" s="47"/>
    </row>
    <row r="78" spans="1:8" ht="20.100000000000001" customHeight="1">
      <c r="A78" s="363"/>
      <c r="B78" s="377"/>
      <c r="C78" s="378"/>
      <c r="D78" s="379"/>
      <c r="E78" s="363"/>
      <c r="F78" s="377"/>
      <c r="G78" s="378"/>
      <c r="H78" s="379"/>
    </row>
    <row r="79" spans="1:8" ht="20.100000000000001" customHeight="1">
      <c r="A79" s="54"/>
      <c r="B79" s="46" t="s">
        <v>45</v>
      </c>
      <c r="C79" s="46"/>
      <c r="D79" s="46"/>
      <c r="E79" s="54"/>
      <c r="F79" s="393"/>
      <c r="G79" s="393"/>
      <c r="H79" s="1"/>
    </row>
    <row r="80" spans="1:8" ht="20.100000000000001" customHeight="1">
      <c r="A80" s="394" t="s">
        <v>22</v>
      </c>
      <c r="B80" s="394"/>
      <c r="C80" s="394"/>
      <c r="D80" s="394"/>
      <c r="E80" s="394"/>
      <c r="F80" s="394"/>
      <c r="G80" s="395"/>
      <c r="H80" s="1"/>
    </row>
    <row r="81" spans="1:8" ht="20.100000000000001" customHeight="1">
      <c r="A81" s="396" t="s">
        <v>18</v>
      </c>
      <c r="B81" s="7" t="s">
        <v>23</v>
      </c>
      <c r="C81" s="398" t="s">
        <v>49</v>
      </c>
      <c r="D81" s="399"/>
      <c r="E81" s="400" t="s">
        <v>30</v>
      </c>
      <c r="F81" s="15" t="s">
        <v>31</v>
      </c>
      <c r="G81" s="398" t="s">
        <v>24</v>
      </c>
      <c r="H81" s="399"/>
    </row>
    <row r="82" spans="1:8" ht="20.100000000000001" customHeight="1">
      <c r="A82" s="397"/>
      <c r="B82" s="8">
        <v>6000</v>
      </c>
      <c r="C82" s="402" t="s">
        <v>114</v>
      </c>
      <c r="D82" s="403"/>
      <c r="E82" s="401"/>
      <c r="F82" s="8"/>
      <c r="G82" s="402"/>
      <c r="H82" s="403"/>
    </row>
    <row r="83" spans="1:8" ht="20.100000000000001" customHeight="1">
      <c r="A83" s="397"/>
      <c r="B83" s="8"/>
      <c r="C83" s="402"/>
      <c r="D83" s="403"/>
      <c r="E83" s="401"/>
      <c r="F83" s="8"/>
      <c r="G83" s="402"/>
      <c r="H83" s="403"/>
    </row>
    <row r="84" spans="1:8" ht="20.100000000000001" customHeight="1">
      <c r="A84" s="397"/>
      <c r="B84" s="8"/>
      <c r="C84" s="402"/>
      <c r="D84" s="403"/>
      <c r="E84" s="401"/>
      <c r="F84" s="8"/>
      <c r="G84" s="402"/>
      <c r="H84" s="403"/>
    </row>
    <row r="85" spans="1:8" ht="20.100000000000001" customHeight="1">
      <c r="A85" s="397"/>
      <c r="B85" s="8"/>
      <c r="C85" s="402"/>
      <c r="D85" s="403"/>
      <c r="E85" s="401"/>
      <c r="F85" s="8"/>
      <c r="G85" s="402"/>
      <c r="H85" s="403"/>
    </row>
    <row r="86" spans="1:8" ht="20.100000000000001" customHeight="1">
      <c r="A86" s="397"/>
      <c r="B86" s="8"/>
      <c r="C86" s="402"/>
      <c r="D86" s="403"/>
      <c r="E86" s="401"/>
      <c r="F86" s="8"/>
      <c r="G86" s="402"/>
      <c r="H86" s="403"/>
    </row>
    <row r="87" spans="1:8" ht="20.100000000000001" customHeight="1">
      <c r="A87" s="397"/>
      <c r="B87" s="8"/>
      <c r="C87" s="402"/>
      <c r="D87" s="403"/>
      <c r="E87" s="401"/>
      <c r="F87" s="8"/>
      <c r="G87" s="402"/>
      <c r="H87" s="403"/>
    </row>
    <row r="88" spans="1:8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8" ht="20.100000000000001" customHeight="1">
      <c r="A89" s="397"/>
      <c r="B89" s="9"/>
      <c r="C89" s="402"/>
      <c r="D89" s="403"/>
      <c r="E89" s="401"/>
      <c r="F89" s="8"/>
      <c r="G89" s="43"/>
      <c r="H89" s="44"/>
    </row>
    <row r="90" spans="1:8" ht="20.100000000000001" customHeight="1">
      <c r="A90" s="397"/>
      <c r="B90" s="9"/>
      <c r="C90" s="402"/>
      <c r="D90" s="403"/>
      <c r="E90" s="401"/>
      <c r="F90" s="8"/>
      <c r="G90" s="43"/>
      <c r="H90" s="44"/>
    </row>
    <row r="91" spans="1:8" ht="20.100000000000001" customHeight="1">
      <c r="A91" s="397"/>
      <c r="B91" s="9"/>
      <c r="C91" s="402"/>
      <c r="D91" s="403"/>
      <c r="E91" s="401"/>
      <c r="F91" s="8"/>
      <c r="G91" s="43"/>
      <c r="H91" s="44"/>
    </row>
    <row r="92" spans="1:8" ht="20.100000000000001" customHeight="1">
      <c r="A92" s="397"/>
      <c r="B92" s="9"/>
      <c r="C92" s="402"/>
      <c r="D92" s="403"/>
      <c r="E92" s="401"/>
      <c r="F92" s="8"/>
      <c r="G92" s="43"/>
      <c r="H92" s="44"/>
    </row>
    <row r="93" spans="1:8" ht="20.100000000000001" customHeight="1">
      <c r="A93" s="397"/>
      <c r="B93" s="9"/>
      <c r="C93" s="402"/>
      <c r="D93" s="403"/>
      <c r="E93" s="401"/>
      <c r="F93" s="8"/>
      <c r="G93" s="43"/>
      <c r="H93" s="44"/>
    </row>
    <row r="94" spans="1:8" ht="20.100000000000001" customHeight="1">
      <c r="A94" s="397"/>
      <c r="B94" s="9"/>
      <c r="C94" s="402"/>
      <c r="D94" s="403"/>
      <c r="E94" s="401"/>
      <c r="F94" s="8"/>
      <c r="G94" s="43"/>
      <c r="H94" s="44"/>
    </row>
    <row r="95" spans="1:8" ht="20.100000000000001" customHeight="1" thickBot="1">
      <c r="A95" s="397"/>
      <c r="B95" s="9"/>
      <c r="C95" s="402"/>
      <c r="D95" s="403"/>
      <c r="E95" s="401"/>
      <c r="F95" s="8"/>
      <c r="G95" s="402"/>
      <c r="H95" s="403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6000</v>
      </c>
      <c r="C96" s="11"/>
      <c r="D96" s="12"/>
      <c r="E96" s="13"/>
      <c r="F96" s="11"/>
      <c r="G96" s="17"/>
      <c r="H96" s="16"/>
    </row>
    <row r="97" spans="1:8" ht="20.100000000000001" customHeight="1">
      <c r="A97" s="395"/>
      <c r="B97" s="395"/>
      <c r="C97" s="395"/>
      <c r="D97" s="395"/>
      <c r="E97" s="395"/>
      <c r="F97" s="395"/>
      <c r="G97" s="395"/>
      <c r="H97" s="1"/>
    </row>
    <row r="98" spans="1:8" ht="20.100000000000001" customHeight="1">
      <c r="A98" s="404"/>
      <c r="B98" s="404"/>
      <c r="C98" s="404"/>
      <c r="D98" s="404"/>
      <c r="E98" s="404"/>
      <c r="F98" s="404"/>
      <c r="G98" s="404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H12" sqref="H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63" t="s">
        <v>1</v>
      </c>
      <c r="B2" s="332" t="s">
        <v>116</v>
      </c>
      <c r="C2" s="333"/>
      <c r="D2" s="63" t="s">
        <v>2</v>
      </c>
      <c r="E2" s="332" t="s">
        <v>48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61" t="s">
        <v>5</v>
      </c>
      <c r="F3" s="61"/>
      <c r="G3" s="335"/>
      <c r="H3" s="335"/>
    </row>
    <row r="4" spans="1:10" ht="20.100000000000001" customHeight="1">
      <c r="A4" s="63" t="s">
        <v>6</v>
      </c>
      <c r="B4" s="336">
        <v>785350</v>
      </c>
      <c r="C4" s="337"/>
      <c r="D4" s="338"/>
      <c r="E4" s="339" t="s">
        <v>46</v>
      </c>
      <c r="F4" s="340"/>
      <c r="G4" s="340"/>
      <c r="H4" s="341"/>
    </row>
    <row r="5" spans="1:10" ht="20.100000000000001" customHeight="1">
      <c r="A5" s="63" t="s">
        <v>7</v>
      </c>
      <c r="B5" s="336">
        <f>B6-B4</f>
        <v>828940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63" t="s">
        <v>8</v>
      </c>
      <c r="B6" s="336">
        <v>1614290</v>
      </c>
      <c r="C6" s="337"/>
      <c r="D6" s="338"/>
      <c r="E6" s="358" t="s">
        <v>51</v>
      </c>
      <c r="F6" s="359"/>
      <c r="G6" s="359"/>
      <c r="H6" s="360"/>
    </row>
    <row r="7" spans="1:10" ht="20.100000000000001" customHeight="1">
      <c r="A7" s="63" t="s">
        <v>42</v>
      </c>
      <c r="B7" s="336">
        <f>B6+'4월2일'!B7:D7</f>
        <v>6566030</v>
      </c>
      <c r="C7" s="337"/>
      <c r="D7" s="338"/>
      <c r="E7" s="358"/>
      <c r="F7" s="359"/>
      <c r="G7" s="359"/>
      <c r="H7" s="360"/>
    </row>
    <row r="8" spans="1:10" ht="20.100000000000001" customHeight="1">
      <c r="A8" s="63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60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0.13</v>
      </c>
      <c r="C10" s="23" t="s">
        <v>28</v>
      </c>
      <c r="D10" s="19">
        <v>0.09</v>
      </c>
      <c r="E10" s="26" t="s">
        <v>29</v>
      </c>
      <c r="F10" s="18">
        <v>0.26</v>
      </c>
      <c r="G10" s="23" t="s">
        <v>32</v>
      </c>
      <c r="H10" s="18">
        <v>0.03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0.02</v>
      </c>
      <c r="C11" s="24" t="s">
        <v>47</v>
      </c>
      <c r="D11" s="18">
        <v>0.04</v>
      </c>
      <c r="E11" s="24" t="s">
        <v>34</v>
      </c>
      <c r="F11" s="18">
        <v>0.05</v>
      </c>
      <c r="G11" s="24" t="s">
        <v>35</v>
      </c>
      <c r="H11" s="18">
        <v>0.21</v>
      </c>
      <c r="I11" s="29"/>
    </row>
    <row r="12" spans="1:10" ht="20.100000000000001" customHeight="1" thickBot="1">
      <c r="A12" s="25" t="s">
        <v>36</v>
      </c>
      <c r="B12" s="20">
        <v>0.16</v>
      </c>
      <c r="C12" s="25" t="s">
        <v>37</v>
      </c>
      <c r="D12" s="20">
        <v>0</v>
      </c>
      <c r="E12" s="25" t="s">
        <v>38</v>
      </c>
      <c r="F12" s="20">
        <v>0</v>
      </c>
      <c r="G12" s="25" t="s">
        <v>43</v>
      </c>
      <c r="H12" s="20">
        <v>0.01</v>
      </c>
      <c r="J12" s="30"/>
    </row>
    <row r="13" spans="1:10" ht="20.100000000000001" customHeight="1">
      <c r="A13" s="348" t="s">
        <v>11</v>
      </c>
      <c r="B13" s="350"/>
      <c r="C13" s="351"/>
      <c r="D13" s="352"/>
      <c r="E13" s="353" t="s">
        <v>39</v>
      </c>
      <c r="F13" s="350" t="s">
        <v>159</v>
      </c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 t="s">
        <v>160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61"/>
      <c r="F15" s="61"/>
      <c r="G15" s="65"/>
      <c r="H15" s="1"/>
    </row>
    <row r="16" spans="1:10" ht="20.100000000000001" customHeight="1">
      <c r="A16" s="63"/>
      <c r="B16" s="63" t="s">
        <v>13</v>
      </c>
      <c r="C16" s="332" t="s">
        <v>14</v>
      </c>
      <c r="D16" s="333"/>
      <c r="E16" s="63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0.45833333333333331</v>
      </c>
      <c r="C17" s="365" t="s">
        <v>133</v>
      </c>
      <c r="D17" s="366"/>
      <c r="E17" s="63">
        <v>14</v>
      </c>
      <c r="F17" s="361"/>
      <c r="G17" s="361"/>
      <c r="H17" s="361"/>
    </row>
    <row r="18" spans="1:8" ht="20.100000000000001" customHeight="1">
      <c r="A18" s="363"/>
      <c r="B18" s="5">
        <v>0.41666666666666669</v>
      </c>
      <c r="C18" s="365" t="s">
        <v>132</v>
      </c>
      <c r="D18" s="366"/>
      <c r="E18" s="63">
        <v>2</v>
      </c>
      <c r="F18" s="361"/>
      <c r="G18" s="361"/>
      <c r="H18" s="361"/>
    </row>
    <row r="19" spans="1:8" ht="20.100000000000001" customHeight="1">
      <c r="A19" s="363"/>
      <c r="B19" s="5">
        <v>0.45833333333333331</v>
      </c>
      <c r="C19" s="365" t="s">
        <v>131</v>
      </c>
      <c r="D19" s="366"/>
      <c r="E19" s="63">
        <v>2</v>
      </c>
      <c r="F19" s="361"/>
      <c r="G19" s="361"/>
      <c r="H19" s="361"/>
    </row>
    <row r="20" spans="1:8" ht="20.100000000000001" customHeight="1">
      <c r="A20" s="363"/>
      <c r="B20" s="5">
        <v>0.4375</v>
      </c>
      <c r="C20" s="365" t="s">
        <v>130</v>
      </c>
      <c r="D20" s="366"/>
      <c r="E20" s="63">
        <v>2</v>
      </c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63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63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63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63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63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64"/>
      <c r="F26" s="369"/>
      <c r="G26" s="369"/>
      <c r="H26" s="369"/>
    </row>
    <row r="27" spans="1:8" ht="20.100000000000001" customHeight="1">
      <c r="A27" s="372" t="s">
        <v>16</v>
      </c>
      <c r="B27" s="21">
        <v>0.29166666666666669</v>
      </c>
      <c r="C27" s="370" t="s">
        <v>129</v>
      </c>
      <c r="D27" s="371"/>
      <c r="E27" s="62">
        <v>2</v>
      </c>
      <c r="F27" s="361"/>
      <c r="G27" s="361"/>
      <c r="H27" s="361"/>
    </row>
    <row r="28" spans="1:8" ht="20.100000000000001" customHeight="1">
      <c r="A28" s="372"/>
      <c r="B28" s="21">
        <v>0.3125</v>
      </c>
      <c r="C28" s="370" t="s">
        <v>128</v>
      </c>
      <c r="D28" s="371"/>
      <c r="E28" s="62">
        <v>3</v>
      </c>
      <c r="F28" s="361"/>
      <c r="G28" s="361"/>
      <c r="H28" s="361"/>
    </row>
    <row r="29" spans="1:8" ht="20.100000000000001" customHeight="1">
      <c r="A29" s="372"/>
      <c r="B29" s="21"/>
      <c r="C29" s="370"/>
      <c r="D29" s="371"/>
      <c r="E29" s="62"/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62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62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62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62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62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62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62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62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62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62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62"/>
      <c r="F40" s="361"/>
      <c r="G40" s="361"/>
      <c r="H40" s="361"/>
    </row>
    <row r="41" spans="1:8" ht="20.100000000000001" customHeight="1">
      <c r="A41" s="372"/>
      <c r="B41" s="21"/>
      <c r="C41" s="370"/>
      <c r="D41" s="371"/>
      <c r="E41" s="62"/>
      <c r="F41" s="361"/>
      <c r="G41" s="361"/>
      <c r="H41" s="361"/>
    </row>
    <row r="42" spans="1:8" ht="20.100000000000001" customHeight="1">
      <c r="A42" s="373" t="s">
        <v>17</v>
      </c>
      <c r="B42" s="373"/>
      <c r="C42" s="373"/>
      <c r="D42" s="373"/>
      <c r="E42" s="373"/>
      <c r="F42" s="373"/>
      <c r="G42" s="373"/>
      <c r="H42" s="1"/>
    </row>
    <row r="43" spans="1:8" ht="20.100000000000001" customHeight="1">
      <c r="A43" s="361" t="s">
        <v>18</v>
      </c>
      <c r="B43" s="374" t="s">
        <v>134</v>
      </c>
      <c r="C43" s="375"/>
      <c r="D43" s="376"/>
      <c r="E43" s="362" t="s">
        <v>19</v>
      </c>
      <c r="F43" s="377" t="s">
        <v>117</v>
      </c>
      <c r="G43" s="378"/>
      <c r="H43" s="379"/>
    </row>
    <row r="44" spans="1:8" ht="20.100000000000001" customHeight="1">
      <c r="A44" s="361"/>
      <c r="B44" s="374" t="s">
        <v>135</v>
      </c>
      <c r="C44" s="375"/>
      <c r="D44" s="376"/>
      <c r="E44" s="363"/>
      <c r="F44" s="377" t="s">
        <v>118</v>
      </c>
      <c r="G44" s="378"/>
      <c r="H44" s="379"/>
    </row>
    <row r="45" spans="1:8" ht="20.100000000000001" customHeight="1">
      <c r="A45" s="361"/>
      <c r="B45" s="374" t="s">
        <v>136</v>
      </c>
      <c r="C45" s="375"/>
      <c r="D45" s="376"/>
      <c r="E45" s="363"/>
      <c r="F45" s="377" t="s">
        <v>119</v>
      </c>
      <c r="G45" s="378"/>
      <c r="H45" s="379"/>
    </row>
    <row r="46" spans="1:8" ht="20.100000000000001" customHeight="1">
      <c r="A46" s="361"/>
      <c r="B46" s="374" t="s">
        <v>137</v>
      </c>
      <c r="C46" s="375"/>
      <c r="D46" s="376"/>
      <c r="E46" s="363"/>
      <c r="F46" s="377" t="s">
        <v>120</v>
      </c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 t="s">
        <v>121</v>
      </c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 t="s">
        <v>122</v>
      </c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 t="s">
        <v>123</v>
      </c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 t="s">
        <v>124</v>
      </c>
      <c r="G50" s="378"/>
      <c r="H50" s="379"/>
    </row>
    <row r="51" spans="1:8" ht="20.100000000000001" customHeight="1">
      <c r="A51" s="361"/>
      <c r="B51" s="380"/>
      <c r="C51" s="381"/>
      <c r="D51" s="382"/>
      <c r="E51" s="363"/>
      <c r="F51" s="377" t="s">
        <v>125</v>
      </c>
      <c r="G51" s="378"/>
      <c r="H51" s="379"/>
    </row>
    <row r="52" spans="1:8" ht="20.100000000000001" customHeight="1">
      <c r="A52" s="361"/>
      <c r="B52" s="383"/>
      <c r="C52" s="384"/>
      <c r="D52" s="385"/>
      <c r="E52" s="363"/>
      <c r="F52" s="377"/>
      <c r="G52" s="378"/>
      <c r="H52" s="379"/>
    </row>
    <row r="53" spans="1:8" ht="20.100000000000001" customHeight="1">
      <c r="A53" s="361"/>
      <c r="B53" s="380"/>
      <c r="C53" s="381"/>
      <c r="D53" s="382"/>
      <c r="E53" s="372"/>
      <c r="F53" s="377"/>
      <c r="G53" s="378"/>
      <c r="H53" s="379"/>
    </row>
    <row r="54" spans="1:8" ht="20.100000000000001" customHeight="1">
      <c r="A54" s="386"/>
      <c r="B54" s="386"/>
      <c r="C54" s="386"/>
      <c r="D54" s="386"/>
      <c r="E54" s="386"/>
      <c r="F54" s="334"/>
      <c r="G54" s="334"/>
      <c r="H54" s="1"/>
    </row>
    <row r="55" spans="1:8" ht="20.100000000000001" customHeight="1">
      <c r="A55" s="362" t="s">
        <v>18</v>
      </c>
      <c r="B55" s="387" t="s">
        <v>44</v>
      </c>
      <c r="C55" s="388"/>
      <c r="D55" s="389"/>
      <c r="E55" s="339" t="s">
        <v>19</v>
      </c>
      <c r="F55" s="387" t="s">
        <v>138</v>
      </c>
      <c r="G55" s="388"/>
      <c r="H55" s="389"/>
    </row>
    <row r="56" spans="1:8" ht="20.100000000000001" customHeight="1">
      <c r="A56" s="372"/>
      <c r="B56" s="390"/>
      <c r="C56" s="391"/>
      <c r="D56" s="392"/>
      <c r="E56" s="345"/>
      <c r="F56" s="390"/>
      <c r="G56" s="391"/>
      <c r="H56" s="392"/>
    </row>
    <row r="57" spans="1:8" ht="20.100000000000001" customHeight="1">
      <c r="A57" s="386" t="s">
        <v>20</v>
      </c>
      <c r="B57" s="386"/>
      <c r="C57" s="386"/>
      <c r="D57" s="386"/>
      <c r="E57" s="386"/>
      <c r="F57" s="334"/>
      <c r="G57" s="334"/>
      <c r="H57" s="1"/>
    </row>
    <row r="58" spans="1:8" ht="20.100000000000001" customHeight="1">
      <c r="A58" s="362" t="s">
        <v>21</v>
      </c>
      <c r="B58" s="377" t="s">
        <v>139</v>
      </c>
      <c r="C58" s="378"/>
      <c r="D58" s="379"/>
      <c r="E58" s="362" t="s">
        <v>19</v>
      </c>
      <c r="F58" s="387" t="s">
        <v>126</v>
      </c>
      <c r="G58" s="388"/>
      <c r="H58" s="389"/>
    </row>
    <row r="59" spans="1:8" ht="20.100000000000001" customHeight="1">
      <c r="A59" s="363"/>
      <c r="B59" s="377" t="s">
        <v>140</v>
      </c>
      <c r="C59" s="378"/>
      <c r="D59" s="379"/>
      <c r="E59" s="363"/>
      <c r="F59" s="387" t="s">
        <v>127</v>
      </c>
      <c r="G59" s="388"/>
      <c r="H59" s="389"/>
    </row>
    <row r="60" spans="1:8" ht="20.100000000000001" customHeight="1">
      <c r="A60" s="363"/>
      <c r="B60" s="377" t="s">
        <v>141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107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142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143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144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141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107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145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146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 t="s">
        <v>147</v>
      </c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 t="s">
        <v>148</v>
      </c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 t="s">
        <v>149</v>
      </c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 t="s">
        <v>150</v>
      </c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 t="s">
        <v>151</v>
      </c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/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/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387"/>
      <c r="G76" s="388"/>
      <c r="H76" s="389"/>
    </row>
    <row r="77" spans="1:8" ht="20.100000000000001" customHeight="1">
      <c r="A77" s="363"/>
      <c r="B77" s="377"/>
      <c r="C77" s="378"/>
      <c r="D77" s="379"/>
      <c r="E77" s="363"/>
      <c r="F77" s="57"/>
      <c r="G77" s="58"/>
      <c r="H77" s="59"/>
    </row>
    <row r="78" spans="1:8" ht="20.100000000000001" customHeight="1">
      <c r="A78" s="363"/>
      <c r="B78" s="377"/>
      <c r="C78" s="378"/>
      <c r="D78" s="379"/>
      <c r="E78" s="363"/>
      <c r="F78" s="377"/>
      <c r="G78" s="378"/>
      <c r="H78" s="379"/>
    </row>
    <row r="79" spans="1:8" ht="20.100000000000001" customHeight="1">
      <c r="A79" s="66"/>
      <c r="B79" s="58" t="s">
        <v>45</v>
      </c>
      <c r="C79" s="58"/>
      <c r="D79" s="58"/>
      <c r="E79" s="66"/>
      <c r="F79" s="393"/>
      <c r="G79" s="393"/>
      <c r="H79" s="1"/>
    </row>
    <row r="80" spans="1:8" ht="20.100000000000001" customHeight="1">
      <c r="A80" s="394" t="s">
        <v>22</v>
      </c>
      <c r="B80" s="394"/>
      <c r="C80" s="394"/>
      <c r="D80" s="394"/>
      <c r="E80" s="394"/>
      <c r="F80" s="394"/>
      <c r="G80" s="395"/>
      <c r="H80" s="1"/>
    </row>
    <row r="81" spans="1:8" ht="20.100000000000001" customHeight="1">
      <c r="A81" s="396" t="s">
        <v>18</v>
      </c>
      <c r="B81" s="7" t="s">
        <v>23</v>
      </c>
      <c r="C81" s="398" t="s">
        <v>49</v>
      </c>
      <c r="D81" s="399"/>
      <c r="E81" s="400" t="s">
        <v>30</v>
      </c>
      <c r="F81" s="15" t="s">
        <v>31</v>
      </c>
      <c r="G81" s="398" t="s">
        <v>24</v>
      </c>
      <c r="H81" s="399"/>
    </row>
    <row r="82" spans="1:8" ht="20.100000000000001" customHeight="1">
      <c r="A82" s="397"/>
      <c r="B82" s="8">
        <v>18000</v>
      </c>
      <c r="C82" s="402" t="s">
        <v>158</v>
      </c>
      <c r="D82" s="403"/>
      <c r="E82" s="401"/>
      <c r="F82" s="8"/>
      <c r="G82" s="402"/>
      <c r="H82" s="403"/>
    </row>
    <row r="83" spans="1:8" ht="20.100000000000001" customHeight="1">
      <c r="A83" s="397"/>
      <c r="B83" s="8">
        <v>20000</v>
      </c>
      <c r="C83" s="402" t="s">
        <v>157</v>
      </c>
      <c r="D83" s="403"/>
      <c r="E83" s="401"/>
      <c r="F83" s="8"/>
      <c r="G83" s="402"/>
      <c r="H83" s="403"/>
    </row>
    <row r="84" spans="1:8" ht="20.100000000000001" customHeight="1">
      <c r="A84" s="397"/>
      <c r="B84" s="8">
        <v>19000</v>
      </c>
      <c r="C84" s="402" t="s">
        <v>156</v>
      </c>
      <c r="D84" s="403"/>
      <c r="E84" s="401"/>
      <c r="F84" s="8"/>
      <c r="G84" s="402"/>
      <c r="H84" s="403"/>
    </row>
    <row r="85" spans="1:8" ht="20.100000000000001" customHeight="1">
      <c r="A85" s="397"/>
      <c r="B85" s="8">
        <v>10000</v>
      </c>
      <c r="C85" s="402" t="s">
        <v>155</v>
      </c>
      <c r="D85" s="403"/>
      <c r="E85" s="401"/>
      <c r="F85" s="8"/>
      <c r="G85" s="402"/>
      <c r="H85" s="403"/>
    </row>
    <row r="86" spans="1:8" ht="20.100000000000001" customHeight="1">
      <c r="A86" s="397"/>
      <c r="B86" s="8">
        <v>8000</v>
      </c>
      <c r="C86" s="402" t="s">
        <v>154</v>
      </c>
      <c r="D86" s="403"/>
      <c r="E86" s="401"/>
      <c r="F86" s="8"/>
      <c r="G86" s="402"/>
      <c r="H86" s="403"/>
    </row>
    <row r="87" spans="1:8" ht="20.100000000000001" customHeight="1">
      <c r="A87" s="397"/>
      <c r="B87" s="8">
        <v>32000</v>
      </c>
      <c r="C87" s="402" t="s">
        <v>153</v>
      </c>
      <c r="D87" s="403"/>
      <c r="E87" s="401"/>
      <c r="F87" s="8"/>
      <c r="G87" s="402"/>
      <c r="H87" s="403"/>
    </row>
    <row r="88" spans="1:8" ht="20.100000000000001" customHeight="1">
      <c r="A88" s="397"/>
      <c r="B88" s="8">
        <v>15000</v>
      </c>
      <c r="C88" s="402" t="s">
        <v>152</v>
      </c>
      <c r="D88" s="403"/>
      <c r="E88" s="401"/>
      <c r="F88" s="8"/>
      <c r="G88" s="402"/>
      <c r="H88" s="403"/>
    </row>
    <row r="89" spans="1:8" ht="20.100000000000001" customHeight="1">
      <c r="A89" s="397"/>
      <c r="B89" s="9"/>
      <c r="C89" s="402"/>
      <c r="D89" s="403"/>
      <c r="E89" s="401"/>
      <c r="F89" s="8"/>
      <c r="G89" s="55"/>
      <c r="H89" s="56"/>
    </row>
    <row r="90" spans="1:8" ht="20.100000000000001" customHeight="1">
      <c r="A90" s="397"/>
      <c r="B90" s="9"/>
      <c r="C90" s="402"/>
      <c r="D90" s="403"/>
      <c r="E90" s="401"/>
      <c r="F90" s="8"/>
      <c r="G90" s="55"/>
      <c r="H90" s="56"/>
    </row>
    <row r="91" spans="1:8" ht="20.100000000000001" customHeight="1">
      <c r="A91" s="397"/>
      <c r="B91" s="9"/>
      <c r="C91" s="402"/>
      <c r="D91" s="403"/>
      <c r="E91" s="401"/>
      <c r="F91" s="8"/>
      <c r="G91" s="55"/>
      <c r="H91" s="56"/>
    </row>
    <row r="92" spans="1:8" ht="20.100000000000001" customHeight="1">
      <c r="A92" s="397"/>
      <c r="B92" s="9"/>
      <c r="C92" s="402"/>
      <c r="D92" s="403"/>
      <c r="E92" s="401"/>
      <c r="F92" s="8"/>
      <c r="G92" s="55"/>
      <c r="H92" s="56"/>
    </row>
    <row r="93" spans="1:8" ht="20.100000000000001" customHeight="1">
      <c r="A93" s="397"/>
      <c r="B93" s="9"/>
      <c r="C93" s="402"/>
      <c r="D93" s="403"/>
      <c r="E93" s="401"/>
      <c r="F93" s="8"/>
      <c r="G93" s="55"/>
      <c r="H93" s="56"/>
    </row>
    <row r="94" spans="1:8" ht="20.100000000000001" customHeight="1">
      <c r="A94" s="397"/>
      <c r="B94" s="9"/>
      <c r="C94" s="402"/>
      <c r="D94" s="403"/>
      <c r="E94" s="401"/>
      <c r="F94" s="8"/>
      <c r="G94" s="55"/>
      <c r="H94" s="56"/>
    </row>
    <row r="95" spans="1:8" ht="20.100000000000001" customHeight="1" thickBot="1">
      <c r="A95" s="397"/>
      <c r="B95" s="9"/>
      <c r="C95" s="402"/>
      <c r="D95" s="403"/>
      <c r="E95" s="401"/>
      <c r="F95" s="8"/>
      <c r="G95" s="402"/>
      <c r="H95" s="403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122000</v>
      </c>
      <c r="C96" s="11"/>
      <c r="D96" s="12"/>
      <c r="E96" s="13"/>
      <c r="F96" s="11"/>
      <c r="G96" s="17"/>
      <c r="H96" s="16"/>
    </row>
    <row r="97" spans="1:8" ht="20.100000000000001" customHeight="1">
      <c r="A97" s="395"/>
      <c r="B97" s="395"/>
      <c r="C97" s="395"/>
      <c r="D97" s="395"/>
      <c r="E97" s="395"/>
      <c r="F97" s="395"/>
      <c r="G97" s="395"/>
      <c r="H97" s="1"/>
    </row>
    <row r="98" spans="1:8" ht="20.100000000000001" customHeight="1">
      <c r="A98" s="404"/>
      <c r="B98" s="404"/>
      <c r="C98" s="404"/>
      <c r="D98" s="404"/>
      <c r="E98" s="404"/>
      <c r="F98" s="404"/>
      <c r="G98" s="404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F50" sqref="F50:H5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70" t="s">
        <v>1</v>
      </c>
      <c r="B2" s="332" t="s">
        <v>161</v>
      </c>
      <c r="C2" s="333"/>
      <c r="D2" s="70" t="s">
        <v>2</v>
      </c>
      <c r="E2" s="332" t="s">
        <v>48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67" t="s">
        <v>5</v>
      </c>
      <c r="F3" s="67"/>
      <c r="G3" s="335"/>
      <c r="H3" s="335"/>
    </row>
    <row r="4" spans="1:10" ht="20.100000000000001" customHeight="1">
      <c r="A4" s="70" t="s">
        <v>6</v>
      </c>
      <c r="B4" s="336">
        <v>1086600</v>
      </c>
      <c r="C4" s="337"/>
      <c r="D4" s="338"/>
      <c r="E4" s="339" t="s">
        <v>46</v>
      </c>
      <c r="F4" s="340"/>
      <c r="G4" s="340"/>
      <c r="H4" s="341"/>
    </row>
    <row r="5" spans="1:10" ht="20.100000000000001" customHeight="1">
      <c r="A5" s="70" t="s">
        <v>7</v>
      </c>
      <c r="B5" s="336">
        <f>B6-B4</f>
        <v>1869000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70" t="s">
        <v>8</v>
      </c>
      <c r="B6" s="336">
        <v>2955600</v>
      </c>
      <c r="C6" s="337"/>
      <c r="D6" s="338"/>
      <c r="E6" s="358" t="s">
        <v>51</v>
      </c>
      <c r="F6" s="359"/>
      <c r="G6" s="359"/>
      <c r="H6" s="360"/>
    </row>
    <row r="7" spans="1:10" ht="20.100000000000001" customHeight="1">
      <c r="A7" s="70" t="s">
        <v>42</v>
      </c>
      <c r="B7" s="336">
        <f>B6+'4월3일'!B7:D7</f>
        <v>9521630</v>
      </c>
      <c r="C7" s="337"/>
      <c r="D7" s="338"/>
      <c r="E7" s="358"/>
      <c r="F7" s="359"/>
      <c r="G7" s="359"/>
      <c r="H7" s="360"/>
    </row>
    <row r="8" spans="1:10" ht="20.100000000000001" customHeight="1">
      <c r="A8" s="70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73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0.06</v>
      </c>
      <c r="C10" s="23" t="s">
        <v>28</v>
      </c>
      <c r="D10" s="19">
        <v>0.04</v>
      </c>
      <c r="E10" s="26" t="s">
        <v>29</v>
      </c>
      <c r="F10" s="18">
        <v>0.22</v>
      </c>
      <c r="G10" s="23" t="s">
        <v>32</v>
      </c>
      <c r="H10" s="18">
        <v>0.05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0.08</v>
      </c>
      <c r="C11" s="24" t="s">
        <v>47</v>
      </c>
      <c r="D11" s="18">
        <v>0.04</v>
      </c>
      <c r="E11" s="24" t="s">
        <v>34</v>
      </c>
      <c r="F11" s="18">
        <v>0.32</v>
      </c>
      <c r="G11" s="24" t="s">
        <v>35</v>
      </c>
      <c r="H11" s="18">
        <v>0.09</v>
      </c>
      <c r="I11" s="29"/>
    </row>
    <row r="12" spans="1:10" ht="20.100000000000001" customHeight="1" thickBot="1">
      <c r="A12" s="25" t="s">
        <v>36</v>
      </c>
      <c r="B12" s="20">
        <v>7.0000000000000007E-2</v>
      </c>
      <c r="C12" s="25" t="s">
        <v>37</v>
      </c>
      <c r="D12" s="20">
        <v>0</v>
      </c>
      <c r="E12" s="25" t="s">
        <v>38</v>
      </c>
      <c r="F12" s="20">
        <v>0.01</v>
      </c>
      <c r="G12" s="25" t="s">
        <v>43</v>
      </c>
      <c r="H12" s="20">
        <v>0.02</v>
      </c>
      <c r="J12" s="30"/>
    </row>
    <row r="13" spans="1:10" ht="20.100000000000001" customHeight="1">
      <c r="A13" s="348" t="s">
        <v>11</v>
      </c>
      <c r="B13" s="350"/>
      <c r="C13" s="351"/>
      <c r="D13" s="352"/>
      <c r="E13" s="353" t="s">
        <v>39</v>
      </c>
      <c r="F13" s="350" t="s">
        <v>186</v>
      </c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 t="s">
        <v>187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67"/>
      <c r="F15" s="67"/>
      <c r="G15" s="68"/>
      <c r="H15" s="1"/>
    </row>
    <row r="16" spans="1:10" ht="20.100000000000001" customHeight="1">
      <c r="A16" s="70"/>
      <c r="B16" s="70" t="s">
        <v>13</v>
      </c>
      <c r="C16" s="332" t="s">
        <v>14</v>
      </c>
      <c r="D16" s="333"/>
      <c r="E16" s="70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0.52083333333333337</v>
      </c>
      <c r="C17" s="365" t="s">
        <v>166</v>
      </c>
      <c r="D17" s="366"/>
      <c r="E17" s="70">
        <v>5</v>
      </c>
      <c r="F17" s="361" t="s">
        <v>235</v>
      </c>
      <c r="G17" s="361"/>
      <c r="H17" s="361"/>
    </row>
    <row r="18" spans="1:8" ht="20.100000000000001" customHeight="1">
      <c r="A18" s="363"/>
      <c r="B18" s="5">
        <v>8.3333333333333329E-2</v>
      </c>
      <c r="C18" s="365" t="s">
        <v>165</v>
      </c>
      <c r="D18" s="366"/>
      <c r="E18" s="70">
        <v>10</v>
      </c>
      <c r="F18" s="361"/>
      <c r="G18" s="361"/>
      <c r="H18" s="361"/>
    </row>
    <row r="19" spans="1:8" ht="20.100000000000001" customHeight="1">
      <c r="A19" s="363"/>
      <c r="B19" s="5"/>
      <c r="C19" s="365"/>
      <c r="D19" s="366"/>
      <c r="E19" s="70"/>
      <c r="F19" s="361"/>
      <c r="G19" s="361"/>
      <c r="H19" s="361"/>
    </row>
    <row r="20" spans="1:8" ht="20.100000000000001" customHeight="1">
      <c r="A20" s="363"/>
      <c r="B20" s="5"/>
      <c r="C20" s="365"/>
      <c r="D20" s="366"/>
      <c r="E20" s="70"/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70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70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70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70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70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71"/>
      <c r="F26" s="369"/>
      <c r="G26" s="369"/>
      <c r="H26" s="369"/>
    </row>
    <row r="27" spans="1:8" ht="20.100000000000001" customHeight="1">
      <c r="A27" s="372" t="s">
        <v>16</v>
      </c>
      <c r="B27" s="21">
        <v>0.25</v>
      </c>
      <c r="C27" s="370" t="s">
        <v>164</v>
      </c>
      <c r="D27" s="371"/>
      <c r="E27" s="72">
        <v>25</v>
      </c>
      <c r="F27" s="361"/>
      <c r="G27" s="361"/>
      <c r="H27" s="361"/>
    </row>
    <row r="28" spans="1:8" ht="20.100000000000001" customHeight="1">
      <c r="A28" s="372"/>
      <c r="B28" s="21">
        <v>0.20833333333333334</v>
      </c>
      <c r="C28" s="370" t="s">
        <v>163</v>
      </c>
      <c r="D28" s="371"/>
      <c r="E28" s="72" t="s">
        <v>167</v>
      </c>
      <c r="F28" s="361"/>
      <c r="G28" s="361"/>
      <c r="H28" s="361"/>
    </row>
    <row r="29" spans="1:8" ht="20.100000000000001" customHeight="1">
      <c r="A29" s="372"/>
      <c r="B29" s="21">
        <v>0.29166666666666669</v>
      </c>
      <c r="C29" s="370" t="s">
        <v>162</v>
      </c>
      <c r="D29" s="371"/>
      <c r="E29" s="72" t="s">
        <v>168</v>
      </c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72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72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72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72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72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72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72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72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72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72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72"/>
      <c r="F40" s="361"/>
      <c r="G40" s="361"/>
      <c r="H40" s="361"/>
    </row>
    <row r="41" spans="1:8" ht="20.100000000000001" customHeight="1">
      <c r="A41" s="372"/>
      <c r="B41" s="21"/>
      <c r="C41" s="370"/>
      <c r="D41" s="371"/>
      <c r="E41" s="72"/>
      <c r="F41" s="361"/>
      <c r="G41" s="361"/>
      <c r="H41" s="361"/>
    </row>
    <row r="42" spans="1:8" ht="20.100000000000001" customHeight="1">
      <c r="A42" s="373" t="s">
        <v>17</v>
      </c>
      <c r="B42" s="373"/>
      <c r="C42" s="373"/>
      <c r="D42" s="373"/>
      <c r="E42" s="373"/>
      <c r="F42" s="373"/>
      <c r="G42" s="373"/>
      <c r="H42" s="1"/>
    </row>
    <row r="43" spans="1:8" ht="20.100000000000001" customHeight="1">
      <c r="A43" s="361" t="s">
        <v>18</v>
      </c>
      <c r="B43" s="374" t="s">
        <v>169</v>
      </c>
      <c r="C43" s="375"/>
      <c r="D43" s="376"/>
      <c r="E43" s="362" t="s">
        <v>19</v>
      </c>
      <c r="F43" s="377" t="s">
        <v>236</v>
      </c>
      <c r="G43" s="378"/>
      <c r="H43" s="379"/>
    </row>
    <row r="44" spans="1:8" ht="20.100000000000001" customHeight="1">
      <c r="A44" s="361"/>
      <c r="B44" s="380"/>
      <c r="C44" s="381"/>
      <c r="D44" s="382"/>
      <c r="E44" s="363"/>
      <c r="F44" s="377" t="s">
        <v>237</v>
      </c>
      <c r="G44" s="378"/>
      <c r="H44" s="379"/>
    </row>
    <row r="45" spans="1:8" ht="20.100000000000001" customHeight="1">
      <c r="A45" s="361"/>
      <c r="B45" s="380"/>
      <c r="C45" s="381"/>
      <c r="D45" s="382"/>
      <c r="E45" s="363"/>
      <c r="F45" s="377" t="s">
        <v>238</v>
      </c>
      <c r="G45" s="378"/>
      <c r="H45" s="379"/>
    </row>
    <row r="46" spans="1:8" ht="20.100000000000001" customHeight="1">
      <c r="A46" s="361"/>
      <c r="B46" s="380"/>
      <c r="C46" s="381"/>
      <c r="D46" s="382"/>
      <c r="E46" s="363"/>
      <c r="F46" s="377" t="s">
        <v>239</v>
      </c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 t="s">
        <v>240</v>
      </c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 t="s">
        <v>241</v>
      </c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 t="s">
        <v>242</v>
      </c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 t="s">
        <v>243</v>
      </c>
      <c r="G50" s="378"/>
      <c r="H50" s="379"/>
    </row>
    <row r="51" spans="1:8" ht="20.100000000000001" customHeight="1">
      <c r="A51" s="361"/>
      <c r="B51" s="380"/>
      <c r="C51" s="381"/>
      <c r="D51" s="382"/>
      <c r="E51" s="363"/>
      <c r="F51" s="377"/>
      <c r="G51" s="378"/>
      <c r="H51" s="379"/>
    </row>
    <row r="52" spans="1:8" ht="20.100000000000001" customHeight="1">
      <c r="A52" s="361"/>
      <c r="B52" s="383"/>
      <c r="C52" s="384"/>
      <c r="D52" s="385"/>
      <c r="E52" s="363"/>
      <c r="F52" s="377"/>
      <c r="G52" s="378"/>
      <c r="H52" s="379"/>
    </row>
    <row r="53" spans="1:8" ht="20.100000000000001" customHeight="1">
      <c r="A53" s="361"/>
      <c r="B53" s="380"/>
      <c r="C53" s="381"/>
      <c r="D53" s="382"/>
      <c r="E53" s="372"/>
      <c r="F53" s="377"/>
      <c r="G53" s="378"/>
      <c r="H53" s="379"/>
    </row>
    <row r="54" spans="1:8" ht="20.100000000000001" customHeight="1">
      <c r="A54" s="386"/>
      <c r="B54" s="386"/>
      <c r="C54" s="386"/>
      <c r="D54" s="386"/>
      <c r="E54" s="386"/>
      <c r="F54" s="334"/>
      <c r="G54" s="334"/>
      <c r="H54" s="1"/>
    </row>
    <row r="55" spans="1:8" ht="20.100000000000001" customHeight="1">
      <c r="A55" s="362" t="s">
        <v>18</v>
      </c>
      <c r="B55" s="387" t="s">
        <v>44</v>
      </c>
      <c r="C55" s="388"/>
      <c r="D55" s="389"/>
      <c r="E55" s="339" t="s">
        <v>19</v>
      </c>
      <c r="F55" s="387" t="s">
        <v>170</v>
      </c>
      <c r="G55" s="388"/>
      <c r="H55" s="389"/>
    </row>
    <row r="56" spans="1:8" ht="20.100000000000001" customHeight="1">
      <c r="A56" s="372"/>
      <c r="B56" s="390"/>
      <c r="C56" s="391"/>
      <c r="D56" s="392"/>
      <c r="E56" s="345"/>
      <c r="F56" s="390"/>
      <c r="G56" s="391"/>
      <c r="H56" s="392"/>
    </row>
    <row r="57" spans="1:8" ht="20.100000000000001" customHeight="1">
      <c r="A57" s="386" t="s">
        <v>20</v>
      </c>
      <c r="B57" s="386"/>
      <c r="C57" s="386"/>
      <c r="D57" s="386"/>
      <c r="E57" s="386"/>
      <c r="F57" s="334"/>
      <c r="G57" s="334"/>
      <c r="H57" s="1"/>
    </row>
    <row r="58" spans="1:8" ht="20.100000000000001" customHeight="1">
      <c r="A58" s="362" t="s">
        <v>21</v>
      </c>
      <c r="B58" s="377" t="s">
        <v>171</v>
      </c>
      <c r="C58" s="378"/>
      <c r="D58" s="379"/>
      <c r="E58" s="362" t="s">
        <v>19</v>
      </c>
      <c r="F58" s="387"/>
      <c r="G58" s="388"/>
      <c r="H58" s="389"/>
    </row>
    <row r="59" spans="1:8" ht="20.100000000000001" customHeight="1">
      <c r="A59" s="363"/>
      <c r="B59" s="377" t="s">
        <v>172</v>
      </c>
      <c r="C59" s="378"/>
      <c r="D59" s="379"/>
      <c r="E59" s="363"/>
      <c r="F59" s="387"/>
      <c r="G59" s="388"/>
      <c r="H59" s="389"/>
    </row>
    <row r="60" spans="1:8" ht="20.100000000000001" customHeight="1">
      <c r="A60" s="363"/>
      <c r="B60" s="377" t="s">
        <v>173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174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175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148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176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177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178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179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148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 t="s">
        <v>180</v>
      </c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 t="s">
        <v>181</v>
      </c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 t="s">
        <v>182</v>
      </c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 t="s">
        <v>183</v>
      </c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 t="s">
        <v>184</v>
      </c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 t="s">
        <v>185</v>
      </c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/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387"/>
      <c r="G76" s="388"/>
      <c r="H76" s="389"/>
    </row>
    <row r="77" spans="1:8" ht="20.100000000000001" customHeight="1">
      <c r="A77" s="363"/>
      <c r="B77" s="377"/>
      <c r="C77" s="378"/>
      <c r="D77" s="379"/>
      <c r="E77" s="363"/>
      <c r="F77" s="74"/>
      <c r="G77" s="75"/>
      <c r="H77" s="76"/>
    </row>
    <row r="78" spans="1:8" ht="20.100000000000001" customHeight="1">
      <c r="A78" s="363"/>
      <c r="B78" s="377"/>
      <c r="C78" s="378"/>
      <c r="D78" s="379"/>
      <c r="E78" s="363"/>
      <c r="F78" s="377"/>
      <c r="G78" s="378"/>
      <c r="H78" s="379"/>
    </row>
    <row r="79" spans="1:8" ht="20.100000000000001" customHeight="1">
      <c r="A79" s="69"/>
      <c r="B79" s="75" t="s">
        <v>45</v>
      </c>
      <c r="C79" s="75"/>
      <c r="D79" s="75"/>
      <c r="E79" s="69"/>
      <c r="F79" s="393"/>
      <c r="G79" s="393"/>
      <c r="H79" s="1"/>
    </row>
    <row r="80" spans="1:8" ht="20.100000000000001" customHeight="1">
      <c r="A80" s="394" t="s">
        <v>22</v>
      </c>
      <c r="B80" s="394"/>
      <c r="C80" s="394"/>
      <c r="D80" s="394"/>
      <c r="E80" s="394"/>
      <c r="F80" s="394"/>
      <c r="G80" s="395"/>
      <c r="H80" s="1"/>
    </row>
    <row r="81" spans="1:8" ht="20.100000000000001" customHeight="1">
      <c r="A81" s="396" t="s">
        <v>18</v>
      </c>
      <c r="B81" s="7" t="s">
        <v>23</v>
      </c>
      <c r="C81" s="398" t="s">
        <v>49</v>
      </c>
      <c r="D81" s="399"/>
      <c r="E81" s="400" t="s">
        <v>30</v>
      </c>
      <c r="F81" s="15" t="s">
        <v>31</v>
      </c>
      <c r="G81" s="398" t="s">
        <v>24</v>
      </c>
      <c r="H81" s="399"/>
    </row>
    <row r="82" spans="1:8" ht="20.100000000000001" customHeight="1">
      <c r="A82" s="397"/>
      <c r="B82" s="8"/>
      <c r="C82" s="402"/>
      <c r="D82" s="403"/>
      <c r="E82" s="401"/>
      <c r="F82" s="8"/>
      <c r="G82" s="402"/>
      <c r="H82" s="403"/>
    </row>
    <row r="83" spans="1:8" ht="20.100000000000001" customHeight="1">
      <c r="A83" s="397"/>
      <c r="B83" s="8"/>
      <c r="C83" s="402"/>
      <c r="D83" s="403"/>
      <c r="E83" s="401"/>
      <c r="F83" s="8"/>
      <c r="G83" s="402"/>
      <c r="H83" s="403"/>
    </row>
    <row r="84" spans="1:8" ht="20.100000000000001" customHeight="1">
      <c r="A84" s="397"/>
      <c r="B84" s="8"/>
      <c r="C84" s="402"/>
      <c r="D84" s="403"/>
      <c r="E84" s="401"/>
      <c r="F84" s="8"/>
      <c r="G84" s="402"/>
      <c r="H84" s="403"/>
    </row>
    <row r="85" spans="1:8" ht="20.100000000000001" customHeight="1">
      <c r="A85" s="397"/>
      <c r="B85" s="8"/>
      <c r="C85" s="402"/>
      <c r="D85" s="403"/>
      <c r="E85" s="401"/>
      <c r="F85" s="8"/>
      <c r="G85" s="402"/>
      <c r="H85" s="403"/>
    </row>
    <row r="86" spans="1:8" ht="20.100000000000001" customHeight="1">
      <c r="A86" s="397"/>
      <c r="B86" s="8"/>
      <c r="C86" s="402"/>
      <c r="D86" s="403"/>
      <c r="E86" s="401"/>
      <c r="F86" s="8"/>
      <c r="G86" s="402"/>
      <c r="H86" s="403"/>
    </row>
    <row r="87" spans="1:8" ht="20.100000000000001" customHeight="1">
      <c r="A87" s="397"/>
      <c r="B87" s="8"/>
      <c r="C87" s="402"/>
      <c r="D87" s="403"/>
      <c r="E87" s="401"/>
      <c r="F87" s="8"/>
      <c r="G87" s="402"/>
      <c r="H87" s="403"/>
    </row>
    <row r="88" spans="1:8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8" ht="20.100000000000001" customHeight="1">
      <c r="A89" s="397"/>
      <c r="B89" s="9"/>
      <c r="C89" s="402"/>
      <c r="D89" s="403"/>
      <c r="E89" s="401"/>
      <c r="F89" s="8"/>
      <c r="G89" s="77"/>
      <c r="H89" s="78"/>
    </row>
    <row r="90" spans="1:8" ht="20.100000000000001" customHeight="1">
      <c r="A90" s="397"/>
      <c r="B90" s="9"/>
      <c r="C90" s="402"/>
      <c r="D90" s="403"/>
      <c r="E90" s="401"/>
      <c r="F90" s="8"/>
      <c r="G90" s="77"/>
      <c r="H90" s="78"/>
    </row>
    <row r="91" spans="1:8" ht="20.100000000000001" customHeight="1">
      <c r="A91" s="397"/>
      <c r="B91" s="9"/>
      <c r="C91" s="402"/>
      <c r="D91" s="403"/>
      <c r="E91" s="401"/>
      <c r="F91" s="8"/>
      <c r="G91" s="77"/>
      <c r="H91" s="78"/>
    </row>
    <row r="92" spans="1:8" ht="20.100000000000001" customHeight="1">
      <c r="A92" s="397"/>
      <c r="B92" s="9"/>
      <c r="C92" s="402"/>
      <c r="D92" s="403"/>
      <c r="E92" s="401"/>
      <c r="F92" s="8"/>
      <c r="G92" s="77"/>
      <c r="H92" s="78"/>
    </row>
    <row r="93" spans="1:8" ht="20.100000000000001" customHeight="1">
      <c r="A93" s="397"/>
      <c r="B93" s="9"/>
      <c r="C93" s="402"/>
      <c r="D93" s="403"/>
      <c r="E93" s="401"/>
      <c r="F93" s="8"/>
      <c r="G93" s="77"/>
      <c r="H93" s="78"/>
    </row>
    <row r="94" spans="1:8" ht="20.100000000000001" customHeight="1">
      <c r="A94" s="397"/>
      <c r="B94" s="9"/>
      <c r="C94" s="402"/>
      <c r="D94" s="403"/>
      <c r="E94" s="401"/>
      <c r="F94" s="8"/>
      <c r="G94" s="77"/>
      <c r="H94" s="78"/>
    </row>
    <row r="95" spans="1:8" ht="20.100000000000001" customHeight="1" thickBot="1">
      <c r="A95" s="397"/>
      <c r="B95" s="9"/>
      <c r="C95" s="402"/>
      <c r="D95" s="403"/>
      <c r="E95" s="401"/>
      <c r="F95" s="8"/>
      <c r="G95" s="402"/>
      <c r="H95" s="403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95"/>
      <c r="B97" s="395"/>
      <c r="C97" s="395"/>
      <c r="D97" s="395"/>
      <c r="E97" s="395"/>
      <c r="F97" s="395"/>
      <c r="G97" s="395"/>
      <c r="H97" s="1"/>
    </row>
    <row r="98" spans="1:8" ht="20.100000000000001" customHeight="1">
      <c r="A98" s="404"/>
      <c r="B98" s="404"/>
      <c r="C98" s="404"/>
      <c r="D98" s="404"/>
      <c r="E98" s="404"/>
      <c r="F98" s="404"/>
      <c r="G98" s="404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F13" sqref="F13:H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87" t="s">
        <v>1</v>
      </c>
      <c r="B2" s="332" t="s">
        <v>188</v>
      </c>
      <c r="C2" s="333"/>
      <c r="D2" s="87" t="s">
        <v>2</v>
      </c>
      <c r="E2" s="332" t="s">
        <v>189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85" t="s">
        <v>5</v>
      </c>
      <c r="F3" s="85"/>
      <c r="G3" s="335"/>
      <c r="H3" s="335"/>
    </row>
    <row r="4" spans="1:10" ht="20.100000000000001" customHeight="1">
      <c r="A4" s="87" t="s">
        <v>6</v>
      </c>
      <c r="B4" s="336">
        <v>285950</v>
      </c>
      <c r="C4" s="337"/>
      <c r="D4" s="338"/>
      <c r="E4" s="339" t="s">
        <v>46</v>
      </c>
      <c r="F4" s="340"/>
      <c r="G4" s="340"/>
      <c r="H4" s="341"/>
    </row>
    <row r="5" spans="1:10" ht="20.100000000000001" customHeight="1">
      <c r="A5" s="87" t="s">
        <v>7</v>
      </c>
      <c r="B5" s="336">
        <f>B6-B4</f>
        <v>828720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87" t="s">
        <v>8</v>
      </c>
      <c r="B6" s="336">
        <v>1114670</v>
      </c>
      <c r="C6" s="337"/>
      <c r="D6" s="338"/>
      <c r="E6" s="358" t="s">
        <v>51</v>
      </c>
      <c r="F6" s="359"/>
      <c r="G6" s="359"/>
      <c r="H6" s="360"/>
    </row>
    <row r="7" spans="1:10" ht="20.100000000000001" customHeight="1">
      <c r="A7" s="87" t="s">
        <v>42</v>
      </c>
      <c r="B7" s="336">
        <f>B6+'4월4일'!B7:D7</f>
        <v>10636300</v>
      </c>
      <c r="C7" s="337"/>
      <c r="D7" s="338"/>
      <c r="E7" s="358"/>
      <c r="F7" s="359"/>
      <c r="G7" s="359"/>
      <c r="H7" s="360"/>
    </row>
    <row r="8" spans="1:10" ht="20.100000000000001" customHeight="1">
      <c r="A8" s="87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84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0.12</v>
      </c>
      <c r="C10" s="23" t="s">
        <v>28</v>
      </c>
      <c r="D10" s="19">
        <v>0.1</v>
      </c>
      <c r="E10" s="26" t="s">
        <v>29</v>
      </c>
      <c r="F10" s="18">
        <v>0.24</v>
      </c>
      <c r="G10" s="23" t="s">
        <v>32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7.0000000000000007E-2</v>
      </c>
      <c r="C11" s="24" t="s">
        <v>47</v>
      </c>
      <c r="D11" s="18">
        <v>0</v>
      </c>
      <c r="E11" s="24" t="s">
        <v>34</v>
      </c>
      <c r="F11" s="18">
        <v>0</v>
      </c>
      <c r="G11" s="24" t="s">
        <v>35</v>
      </c>
      <c r="H11" s="18">
        <v>0.28999999999999998</v>
      </c>
      <c r="I11" s="29"/>
    </row>
    <row r="12" spans="1:10" ht="20.100000000000001" customHeight="1" thickBot="1">
      <c r="A12" s="25" t="s">
        <v>36</v>
      </c>
      <c r="B12" s="20">
        <v>0.12</v>
      </c>
      <c r="C12" s="25" t="s">
        <v>37</v>
      </c>
      <c r="D12" s="20">
        <v>0.04</v>
      </c>
      <c r="E12" s="25" t="s">
        <v>38</v>
      </c>
      <c r="F12" s="20">
        <v>0</v>
      </c>
      <c r="G12" s="25" t="s">
        <v>43</v>
      </c>
      <c r="H12" s="20">
        <v>0</v>
      </c>
      <c r="J12" s="30"/>
    </row>
    <row r="13" spans="1:10" ht="20.100000000000001" customHeight="1">
      <c r="A13" s="348" t="s">
        <v>11</v>
      </c>
      <c r="B13" s="350"/>
      <c r="C13" s="351"/>
      <c r="D13" s="352"/>
      <c r="E13" s="353" t="s">
        <v>39</v>
      </c>
      <c r="F13" s="350" t="s">
        <v>210</v>
      </c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 t="s">
        <v>211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85"/>
      <c r="F15" s="85"/>
      <c r="G15" s="89"/>
      <c r="H15" s="1"/>
    </row>
    <row r="16" spans="1:10" ht="20.100000000000001" customHeight="1">
      <c r="A16" s="87"/>
      <c r="B16" s="87" t="s">
        <v>13</v>
      </c>
      <c r="C16" s="332" t="s">
        <v>14</v>
      </c>
      <c r="D16" s="333"/>
      <c r="E16" s="87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4.1666666666666664E-2</v>
      </c>
      <c r="C17" s="365" t="s">
        <v>190</v>
      </c>
      <c r="D17" s="366"/>
      <c r="E17" s="87" t="s">
        <v>191</v>
      </c>
      <c r="F17" s="361"/>
      <c r="G17" s="361"/>
      <c r="H17" s="361"/>
    </row>
    <row r="18" spans="1:8" ht="20.100000000000001" customHeight="1">
      <c r="A18" s="363"/>
      <c r="B18" s="5"/>
      <c r="C18" s="365"/>
      <c r="D18" s="366"/>
      <c r="E18" s="87"/>
      <c r="F18" s="361"/>
      <c r="G18" s="361"/>
      <c r="H18" s="361"/>
    </row>
    <row r="19" spans="1:8" ht="20.100000000000001" customHeight="1">
      <c r="A19" s="363"/>
      <c r="B19" s="5"/>
      <c r="C19" s="365"/>
      <c r="D19" s="366"/>
      <c r="E19" s="87"/>
      <c r="F19" s="361"/>
      <c r="G19" s="361"/>
      <c r="H19" s="361"/>
    </row>
    <row r="20" spans="1:8" ht="20.100000000000001" customHeight="1">
      <c r="A20" s="363"/>
      <c r="B20" s="5"/>
      <c r="C20" s="365"/>
      <c r="D20" s="366"/>
      <c r="E20" s="87"/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87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87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87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87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87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88"/>
      <c r="F26" s="369"/>
      <c r="G26" s="369"/>
      <c r="H26" s="369"/>
    </row>
    <row r="27" spans="1:8" ht="20.100000000000001" customHeight="1">
      <c r="A27" s="372" t="s">
        <v>16</v>
      </c>
      <c r="B27" s="21"/>
      <c r="C27" s="370"/>
      <c r="D27" s="371"/>
      <c r="E27" s="86"/>
      <c r="F27" s="361"/>
      <c r="G27" s="361"/>
      <c r="H27" s="361"/>
    </row>
    <row r="28" spans="1:8" ht="20.100000000000001" customHeight="1">
      <c r="A28" s="372"/>
      <c r="B28" s="21"/>
      <c r="C28" s="370"/>
      <c r="D28" s="371"/>
      <c r="E28" s="86"/>
      <c r="F28" s="361"/>
      <c r="G28" s="361"/>
      <c r="H28" s="361"/>
    </row>
    <row r="29" spans="1:8" ht="20.100000000000001" customHeight="1">
      <c r="A29" s="372"/>
      <c r="B29" s="21"/>
      <c r="C29" s="370"/>
      <c r="D29" s="371"/>
      <c r="E29" s="86"/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86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86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86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86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86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86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86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86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86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86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86"/>
      <c r="F40" s="361"/>
      <c r="G40" s="361"/>
      <c r="H40" s="361"/>
    </row>
    <row r="41" spans="1:8" ht="20.100000000000001" customHeight="1">
      <c r="A41" s="372"/>
      <c r="B41" s="21"/>
      <c r="C41" s="370"/>
      <c r="D41" s="371"/>
      <c r="E41" s="86"/>
      <c r="F41" s="361"/>
      <c r="G41" s="361"/>
      <c r="H41" s="361"/>
    </row>
    <row r="42" spans="1:8" ht="20.100000000000001" customHeight="1">
      <c r="A42" s="373" t="s">
        <v>17</v>
      </c>
      <c r="B42" s="373"/>
      <c r="C42" s="373"/>
      <c r="D42" s="373"/>
      <c r="E42" s="373"/>
      <c r="F42" s="373"/>
      <c r="G42" s="373"/>
      <c r="H42" s="1"/>
    </row>
    <row r="43" spans="1:8" ht="20.100000000000001" customHeight="1">
      <c r="A43" s="361" t="s">
        <v>18</v>
      </c>
      <c r="B43" s="374" t="s">
        <v>192</v>
      </c>
      <c r="C43" s="375"/>
      <c r="D43" s="376"/>
      <c r="E43" s="362" t="s">
        <v>19</v>
      </c>
      <c r="F43" s="377"/>
      <c r="G43" s="378"/>
      <c r="H43" s="379"/>
    </row>
    <row r="44" spans="1:8" ht="20.100000000000001" customHeight="1">
      <c r="A44" s="361"/>
      <c r="B44" s="374" t="s">
        <v>193</v>
      </c>
      <c r="C44" s="375"/>
      <c r="D44" s="376"/>
      <c r="E44" s="363"/>
      <c r="F44" s="377"/>
      <c r="G44" s="378"/>
      <c r="H44" s="379"/>
    </row>
    <row r="45" spans="1:8" ht="20.100000000000001" customHeight="1">
      <c r="A45" s="361"/>
      <c r="B45" s="374" t="s">
        <v>194</v>
      </c>
      <c r="C45" s="375"/>
      <c r="D45" s="376"/>
      <c r="E45" s="363"/>
      <c r="F45" s="377"/>
      <c r="G45" s="378"/>
      <c r="H45" s="379"/>
    </row>
    <row r="46" spans="1:8" ht="20.100000000000001" customHeight="1">
      <c r="A46" s="361"/>
      <c r="B46" s="374" t="s">
        <v>195</v>
      </c>
      <c r="C46" s="375"/>
      <c r="D46" s="376"/>
      <c r="E46" s="363"/>
      <c r="F46" s="377"/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/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/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/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/>
      <c r="G50" s="378"/>
      <c r="H50" s="379"/>
    </row>
    <row r="51" spans="1:8" ht="20.100000000000001" customHeight="1">
      <c r="A51" s="361"/>
      <c r="B51" s="380"/>
      <c r="C51" s="381"/>
      <c r="D51" s="382"/>
      <c r="E51" s="363"/>
      <c r="F51" s="377"/>
      <c r="G51" s="378"/>
      <c r="H51" s="379"/>
    </row>
    <row r="52" spans="1:8" ht="20.100000000000001" customHeight="1">
      <c r="A52" s="361"/>
      <c r="B52" s="383"/>
      <c r="C52" s="384"/>
      <c r="D52" s="385"/>
      <c r="E52" s="363"/>
      <c r="F52" s="377"/>
      <c r="G52" s="378"/>
      <c r="H52" s="379"/>
    </row>
    <row r="53" spans="1:8" ht="20.100000000000001" customHeight="1">
      <c r="A53" s="361"/>
      <c r="B53" s="380"/>
      <c r="C53" s="381"/>
      <c r="D53" s="382"/>
      <c r="E53" s="372"/>
      <c r="F53" s="377"/>
      <c r="G53" s="378"/>
      <c r="H53" s="379"/>
    </row>
    <row r="54" spans="1:8" ht="20.100000000000001" customHeight="1">
      <c r="A54" s="386"/>
      <c r="B54" s="386"/>
      <c r="C54" s="386"/>
      <c r="D54" s="386"/>
      <c r="E54" s="386"/>
      <c r="F54" s="334"/>
      <c r="G54" s="334"/>
      <c r="H54" s="1"/>
    </row>
    <row r="55" spans="1:8" ht="20.100000000000001" customHeight="1">
      <c r="A55" s="362" t="s">
        <v>18</v>
      </c>
      <c r="B55" s="387" t="s">
        <v>44</v>
      </c>
      <c r="C55" s="388"/>
      <c r="D55" s="389"/>
      <c r="E55" s="339" t="s">
        <v>19</v>
      </c>
      <c r="F55" s="387" t="s">
        <v>44</v>
      </c>
      <c r="G55" s="388"/>
      <c r="H55" s="389"/>
    </row>
    <row r="56" spans="1:8" ht="20.100000000000001" customHeight="1">
      <c r="A56" s="372"/>
      <c r="B56" s="390"/>
      <c r="C56" s="391"/>
      <c r="D56" s="392"/>
      <c r="E56" s="345"/>
      <c r="F56" s="390"/>
      <c r="G56" s="391"/>
      <c r="H56" s="392"/>
    </row>
    <row r="57" spans="1:8" ht="20.100000000000001" customHeight="1">
      <c r="A57" s="386" t="s">
        <v>20</v>
      </c>
      <c r="B57" s="386"/>
      <c r="C57" s="386"/>
      <c r="D57" s="386"/>
      <c r="E57" s="386"/>
      <c r="F57" s="334"/>
      <c r="G57" s="334"/>
      <c r="H57" s="1"/>
    </row>
    <row r="58" spans="1:8" ht="20.100000000000001" customHeight="1">
      <c r="A58" s="362" t="s">
        <v>21</v>
      </c>
      <c r="B58" s="377" t="s">
        <v>196</v>
      </c>
      <c r="C58" s="378"/>
      <c r="D58" s="379"/>
      <c r="E58" s="362" t="s">
        <v>19</v>
      </c>
      <c r="F58" s="387"/>
      <c r="G58" s="388"/>
      <c r="H58" s="389"/>
    </row>
    <row r="59" spans="1:8" ht="20.100000000000001" customHeight="1">
      <c r="A59" s="363"/>
      <c r="B59" s="377" t="s">
        <v>202</v>
      </c>
      <c r="C59" s="378"/>
      <c r="D59" s="379"/>
      <c r="E59" s="363"/>
      <c r="F59" s="387"/>
      <c r="G59" s="388"/>
      <c r="H59" s="389"/>
    </row>
    <row r="60" spans="1:8" ht="20.100000000000001" customHeight="1">
      <c r="A60" s="363"/>
      <c r="B60" s="377" t="s">
        <v>197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198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199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200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201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203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204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205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206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 t="s">
        <v>207</v>
      </c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 t="s">
        <v>208</v>
      </c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/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/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/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/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/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387"/>
      <c r="G76" s="388"/>
      <c r="H76" s="389"/>
    </row>
    <row r="77" spans="1:8" ht="20.100000000000001" customHeight="1">
      <c r="A77" s="363"/>
      <c r="B77" s="377"/>
      <c r="C77" s="378"/>
      <c r="D77" s="379"/>
      <c r="E77" s="363"/>
      <c r="F77" s="81"/>
      <c r="G77" s="82"/>
      <c r="H77" s="83"/>
    </row>
    <row r="78" spans="1:8" ht="20.100000000000001" customHeight="1">
      <c r="A78" s="363"/>
      <c r="B78" s="377"/>
      <c r="C78" s="378"/>
      <c r="D78" s="379"/>
      <c r="E78" s="363"/>
      <c r="F78" s="377"/>
      <c r="G78" s="378"/>
      <c r="H78" s="379"/>
    </row>
    <row r="79" spans="1:8" ht="20.100000000000001" customHeight="1">
      <c r="A79" s="90"/>
      <c r="B79" s="82" t="s">
        <v>45</v>
      </c>
      <c r="C79" s="82"/>
      <c r="D79" s="82"/>
      <c r="E79" s="90"/>
      <c r="F79" s="393"/>
      <c r="G79" s="393"/>
      <c r="H79" s="1"/>
    </row>
    <row r="80" spans="1:8" ht="20.100000000000001" customHeight="1">
      <c r="A80" s="394" t="s">
        <v>22</v>
      </c>
      <c r="B80" s="394"/>
      <c r="C80" s="394"/>
      <c r="D80" s="394"/>
      <c r="E80" s="394"/>
      <c r="F80" s="394"/>
      <c r="G80" s="395"/>
      <c r="H80" s="1"/>
    </row>
    <row r="81" spans="1:8" ht="20.100000000000001" customHeight="1">
      <c r="A81" s="396" t="s">
        <v>18</v>
      </c>
      <c r="B81" s="7" t="s">
        <v>23</v>
      </c>
      <c r="C81" s="398" t="s">
        <v>49</v>
      </c>
      <c r="D81" s="399"/>
      <c r="E81" s="400" t="s">
        <v>30</v>
      </c>
      <c r="F81" s="15" t="s">
        <v>31</v>
      </c>
      <c r="G81" s="398" t="s">
        <v>24</v>
      </c>
      <c r="H81" s="399"/>
    </row>
    <row r="82" spans="1:8" ht="20.100000000000001" customHeight="1">
      <c r="A82" s="397"/>
      <c r="B82" s="8">
        <v>22000</v>
      </c>
      <c r="C82" s="402" t="s">
        <v>209</v>
      </c>
      <c r="D82" s="403"/>
      <c r="E82" s="401"/>
      <c r="F82" s="8"/>
      <c r="G82" s="402"/>
      <c r="H82" s="403"/>
    </row>
    <row r="83" spans="1:8" ht="20.100000000000001" customHeight="1">
      <c r="A83" s="397"/>
      <c r="B83" s="8"/>
      <c r="C83" s="402"/>
      <c r="D83" s="403"/>
      <c r="E83" s="401"/>
      <c r="F83" s="8"/>
      <c r="G83" s="402"/>
      <c r="H83" s="403"/>
    </row>
    <row r="84" spans="1:8" ht="20.100000000000001" customHeight="1">
      <c r="A84" s="397"/>
      <c r="B84" s="8"/>
      <c r="C84" s="402"/>
      <c r="D84" s="403"/>
      <c r="E84" s="401"/>
      <c r="F84" s="8"/>
      <c r="G84" s="402"/>
      <c r="H84" s="403"/>
    </row>
    <row r="85" spans="1:8" ht="20.100000000000001" customHeight="1">
      <c r="A85" s="397"/>
      <c r="B85" s="8"/>
      <c r="C85" s="402"/>
      <c r="D85" s="403"/>
      <c r="E85" s="401"/>
      <c r="F85" s="8"/>
      <c r="G85" s="402"/>
      <c r="H85" s="403"/>
    </row>
    <row r="86" spans="1:8" ht="20.100000000000001" customHeight="1">
      <c r="A86" s="397"/>
      <c r="B86" s="8"/>
      <c r="C86" s="402"/>
      <c r="D86" s="403"/>
      <c r="E86" s="401"/>
      <c r="F86" s="8"/>
      <c r="G86" s="402"/>
      <c r="H86" s="403"/>
    </row>
    <row r="87" spans="1:8" ht="20.100000000000001" customHeight="1">
      <c r="A87" s="397"/>
      <c r="B87" s="8"/>
      <c r="C87" s="402"/>
      <c r="D87" s="403"/>
      <c r="E87" s="401"/>
      <c r="F87" s="8"/>
      <c r="G87" s="402"/>
      <c r="H87" s="403"/>
    </row>
    <row r="88" spans="1:8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8" ht="20.100000000000001" customHeight="1">
      <c r="A89" s="397"/>
      <c r="B89" s="9"/>
      <c r="C89" s="402"/>
      <c r="D89" s="403"/>
      <c r="E89" s="401"/>
      <c r="F89" s="8"/>
      <c r="G89" s="79"/>
      <c r="H89" s="80"/>
    </row>
    <row r="90" spans="1:8" ht="20.100000000000001" customHeight="1">
      <c r="A90" s="397"/>
      <c r="B90" s="9"/>
      <c r="C90" s="402"/>
      <c r="D90" s="403"/>
      <c r="E90" s="401"/>
      <c r="F90" s="8"/>
      <c r="G90" s="79"/>
      <c r="H90" s="80"/>
    </row>
    <row r="91" spans="1:8" ht="20.100000000000001" customHeight="1">
      <c r="A91" s="397"/>
      <c r="B91" s="9"/>
      <c r="C91" s="402"/>
      <c r="D91" s="403"/>
      <c r="E91" s="401"/>
      <c r="F91" s="8"/>
      <c r="G91" s="79"/>
      <c r="H91" s="80"/>
    </row>
    <row r="92" spans="1:8" ht="20.100000000000001" customHeight="1">
      <c r="A92" s="397"/>
      <c r="B92" s="9"/>
      <c r="C92" s="402"/>
      <c r="D92" s="403"/>
      <c r="E92" s="401"/>
      <c r="F92" s="8"/>
      <c r="G92" s="79"/>
      <c r="H92" s="80"/>
    </row>
    <row r="93" spans="1:8" ht="20.100000000000001" customHeight="1">
      <c r="A93" s="397"/>
      <c r="B93" s="9"/>
      <c r="C93" s="402"/>
      <c r="D93" s="403"/>
      <c r="E93" s="401"/>
      <c r="F93" s="8"/>
      <c r="G93" s="79"/>
      <c r="H93" s="80"/>
    </row>
    <row r="94" spans="1:8" ht="20.100000000000001" customHeight="1">
      <c r="A94" s="397"/>
      <c r="B94" s="9"/>
      <c r="C94" s="402"/>
      <c r="D94" s="403"/>
      <c r="E94" s="401"/>
      <c r="F94" s="8"/>
      <c r="G94" s="79"/>
      <c r="H94" s="80"/>
    </row>
    <row r="95" spans="1:8" ht="20.100000000000001" customHeight="1" thickBot="1">
      <c r="A95" s="397"/>
      <c r="B95" s="9"/>
      <c r="C95" s="402"/>
      <c r="D95" s="403"/>
      <c r="E95" s="401"/>
      <c r="F95" s="8"/>
      <c r="G95" s="402"/>
      <c r="H95" s="403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22000</v>
      </c>
      <c r="C96" s="11"/>
      <c r="D96" s="12"/>
      <c r="E96" s="13"/>
      <c r="F96" s="11"/>
      <c r="G96" s="17"/>
      <c r="H96" s="16"/>
    </row>
    <row r="97" spans="1:8" ht="20.100000000000001" customHeight="1">
      <c r="A97" s="395"/>
      <c r="B97" s="395"/>
      <c r="C97" s="395"/>
      <c r="D97" s="395"/>
      <c r="E97" s="395"/>
      <c r="F97" s="395"/>
      <c r="G97" s="395"/>
      <c r="H97" s="1"/>
    </row>
    <row r="98" spans="1:8" ht="20.100000000000001" customHeight="1">
      <c r="A98" s="404"/>
      <c r="B98" s="404"/>
      <c r="C98" s="404"/>
      <c r="D98" s="404"/>
      <c r="E98" s="404"/>
      <c r="F98" s="404"/>
      <c r="G98" s="404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F20" sqref="F20:H2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94" t="s">
        <v>1</v>
      </c>
      <c r="B2" s="332" t="s">
        <v>212</v>
      </c>
      <c r="C2" s="333"/>
      <c r="D2" s="94" t="s">
        <v>2</v>
      </c>
      <c r="E2" s="332" t="s">
        <v>48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91" t="s">
        <v>5</v>
      </c>
      <c r="F3" s="91"/>
      <c r="G3" s="335"/>
      <c r="H3" s="335"/>
    </row>
    <row r="4" spans="1:10" ht="20.100000000000001" customHeight="1">
      <c r="A4" s="94" t="s">
        <v>6</v>
      </c>
      <c r="B4" s="336"/>
      <c r="C4" s="337"/>
      <c r="D4" s="338"/>
      <c r="E4" s="339" t="s">
        <v>46</v>
      </c>
      <c r="F4" s="340"/>
      <c r="G4" s="340"/>
      <c r="H4" s="341"/>
    </row>
    <row r="5" spans="1:10" ht="20.100000000000001" customHeight="1">
      <c r="A5" s="94" t="s">
        <v>7</v>
      </c>
      <c r="B5" s="336"/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94" t="s">
        <v>8</v>
      </c>
      <c r="B6" s="336">
        <v>1540050</v>
      </c>
      <c r="C6" s="337"/>
      <c r="D6" s="338"/>
      <c r="E6" s="358" t="s">
        <v>51</v>
      </c>
      <c r="F6" s="359"/>
      <c r="G6" s="359"/>
      <c r="H6" s="360"/>
    </row>
    <row r="7" spans="1:10" ht="20.100000000000001" customHeight="1">
      <c r="A7" s="94" t="s">
        <v>42</v>
      </c>
      <c r="B7" s="336">
        <f>B6+'4월5일'!B7:D7</f>
        <v>12176350</v>
      </c>
      <c r="C7" s="337"/>
      <c r="D7" s="338"/>
      <c r="E7" s="358"/>
      <c r="F7" s="359"/>
      <c r="G7" s="359"/>
      <c r="H7" s="360"/>
    </row>
    <row r="8" spans="1:10" ht="20.100000000000001" customHeight="1">
      <c r="A8" s="94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97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7.0000000000000007E-2</v>
      </c>
      <c r="C10" s="23" t="s">
        <v>28</v>
      </c>
      <c r="D10" s="19">
        <v>0.09</v>
      </c>
      <c r="E10" s="26" t="s">
        <v>29</v>
      </c>
      <c r="F10" s="18">
        <v>0.18</v>
      </c>
      <c r="G10" s="23" t="s">
        <v>32</v>
      </c>
      <c r="H10" s="18">
        <v>0.04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0.09</v>
      </c>
      <c r="C11" s="24" t="s">
        <v>47</v>
      </c>
      <c r="D11" s="18">
        <v>0.14000000000000001</v>
      </c>
      <c r="E11" s="24" t="s">
        <v>34</v>
      </c>
      <c r="F11" s="18">
        <v>0.06</v>
      </c>
      <c r="G11" s="24" t="s">
        <v>35</v>
      </c>
      <c r="H11" s="18">
        <v>0.17</v>
      </c>
      <c r="I11" s="29"/>
    </row>
    <row r="12" spans="1:10" ht="20.100000000000001" customHeight="1" thickBot="1">
      <c r="A12" s="25" t="s">
        <v>36</v>
      </c>
      <c r="B12" s="20">
        <v>0.04</v>
      </c>
      <c r="C12" s="25" t="s">
        <v>37</v>
      </c>
      <c r="D12" s="20">
        <v>0.01</v>
      </c>
      <c r="E12" s="25" t="s">
        <v>38</v>
      </c>
      <c r="F12" s="20">
        <v>0.08</v>
      </c>
      <c r="G12" s="25" t="s">
        <v>43</v>
      </c>
      <c r="H12" s="20">
        <v>0.03</v>
      </c>
      <c r="J12" s="30"/>
    </row>
    <row r="13" spans="1:10" ht="20.100000000000001" customHeight="1">
      <c r="A13" s="348" t="s">
        <v>11</v>
      </c>
      <c r="B13" s="350" t="s">
        <v>33</v>
      </c>
      <c r="C13" s="351"/>
      <c r="D13" s="352"/>
      <c r="E13" s="353" t="s">
        <v>39</v>
      </c>
      <c r="F13" s="350" t="s">
        <v>159</v>
      </c>
      <c r="G13" s="351"/>
      <c r="H13" s="352"/>
    </row>
    <row r="14" spans="1:10" ht="20.100000000000001" customHeight="1" thickBot="1">
      <c r="A14" s="349"/>
      <c r="B14" s="355" t="s">
        <v>254</v>
      </c>
      <c r="C14" s="356"/>
      <c r="D14" s="357"/>
      <c r="E14" s="354"/>
      <c r="F14" s="355" t="s">
        <v>187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91"/>
      <c r="F15" s="91"/>
      <c r="G15" s="92"/>
      <c r="H15" s="1"/>
    </row>
    <row r="16" spans="1:10" ht="20.100000000000001" customHeight="1">
      <c r="A16" s="94"/>
      <c r="B16" s="94" t="s">
        <v>13</v>
      </c>
      <c r="C16" s="332" t="s">
        <v>14</v>
      </c>
      <c r="D16" s="333"/>
      <c r="E16" s="94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0.47222222222222227</v>
      </c>
      <c r="C17" s="365" t="s">
        <v>214</v>
      </c>
      <c r="D17" s="366"/>
      <c r="E17" s="94">
        <v>3</v>
      </c>
      <c r="F17" s="361"/>
      <c r="G17" s="361"/>
      <c r="H17" s="361"/>
    </row>
    <row r="18" spans="1:8" ht="20.100000000000001" customHeight="1">
      <c r="A18" s="363"/>
      <c r="B18" s="5"/>
      <c r="C18" s="365"/>
      <c r="D18" s="366"/>
      <c r="E18" s="94"/>
      <c r="F18" s="361"/>
      <c r="G18" s="361"/>
      <c r="H18" s="361"/>
    </row>
    <row r="19" spans="1:8" ht="20.100000000000001" customHeight="1">
      <c r="A19" s="363"/>
      <c r="B19" s="5"/>
      <c r="C19" s="365"/>
      <c r="D19" s="366"/>
      <c r="E19" s="94"/>
      <c r="F19" s="361"/>
      <c r="G19" s="361"/>
      <c r="H19" s="361"/>
    </row>
    <row r="20" spans="1:8" ht="20.100000000000001" customHeight="1">
      <c r="A20" s="363"/>
      <c r="B20" s="5"/>
      <c r="C20" s="365"/>
      <c r="D20" s="366"/>
      <c r="E20" s="94"/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94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94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94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94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94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95"/>
      <c r="F26" s="369"/>
      <c r="G26" s="369"/>
      <c r="H26" s="369"/>
    </row>
    <row r="27" spans="1:8" ht="20.100000000000001" customHeight="1">
      <c r="A27" s="372" t="s">
        <v>16</v>
      </c>
      <c r="B27" s="21">
        <v>0.3125</v>
      </c>
      <c r="C27" s="370" t="s">
        <v>213</v>
      </c>
      <c r="D27" s="371"/>
      <c r="E27" s="96">
        <v>7</v>
      </c>
      <c r="F27" s="361"/>
      <c r="G27" s="361"/>
      <c r="H27" s="361"/>
    </row>
    <row r="28" spans="1:8" ht="20.100000000000001" customHeight="1">
      <c r="A28" s="372"/>
      <c r="B28" s="21"/>
      <c r="C28" s="370"/>
      <c r="D28" s="371"/>
      <c r="E28" s="96"/>
      <c r="F28" s="361"/>
      <c r="G28" s="361"/>
      <c r="H28" s="361"/>
    </row>
    <row r="29" spans="1:8" ht="20.100000000000001" customHeight="1">
      <c r="A29" s="372"/>
      <c r="B29" s="21"/>
      <c r="C29" s="370"/>
      <c r="D29" s="371"/>
      <c r="E29" s="96"/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96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96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96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96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96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96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96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96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96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96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96"/>
      <c r="F40" s="361"/>
      <c r="G40" s="361"/>
      <c r="H40" s="361"/>
    </row>
    <row r="41" spans="1:8" ht="20.100000000000001" customHeight="1">
      <c r="A41" s="372"/>
      <c r="B41" s="21"/>
      <c r="C41" s="370"/>
      <c r="D41" s="371"/>
      <c r="E41" s="96"/>
      <c r="F41" s="361"/>
      <c r="G41" s="361"/>
      <c r="H41" s="361"/>
    </row>
    <row r="42" spans="1:8" ht="20.100000000000001" customHeight="1">
      <c r="A42" s="373" t="s">
        <v>17</v>
      </c>
      <c r="B42" s="373"/>
      <c r="C42" s="373"/>
      <c r="D42" s="373"/>
      <c r="E42" s="373"/>
      <c r="F42" s="373"/>
      <c r="G42" s="373"/>
      <c r="H42" s="1"/>
    </row>
    <row r="43" spans="1:8" ht="20.100000000000001" customHeight="1">
      <c r="A43" s="361" t="s">
        <v>18</v>
      </c>
      <c r="B43" s="374" t="s">
        <v>215</v>
      </c>
      <c r="C43" s="375"/>
      <c r="D43" s="376"/>
      <c r="E43" s="362" t="s">
        <v>19</v>
      </c>
      <c r="F43" s="377" t="s">
        <v>244</v>
      </c>
      <c r="G43" s="378"/>
      <c r="H43" s="379"/>
    </row>
    <row r="44" spans="1:8" ht="20.100000000000001" customHeight="1">
      <c r="A44" s="361"/>
      <c r="B44" s="374" t="s">
        <v>216</v>
      </c>
      <c r="C44" s="375"/>
      <c r="D44" s="376"/>
      <c r="E44" s="363"/>
      <c r="F44" s="377" t="s">
        <v>245</v>
      </c>
      <c r="G44" s="378"/>
      <c r="H44" s="379"/>
    </row>
    <row r="45" spans="1:8" ht="20.100000000000001" customHeight="1">
      <c r="A45" s="361"/>
      <c r="B45" s="380"/>
      <c r="C45" s="381"/>
      <c r="D45" s="382"/>
      <c r="E45" s="363"/>
      <c r="F45" s="377" t="s">
        <v>246</v>
      </c>
      <c r="G45" s="378"/>
      <c r="H45" s="379"/>
    </row>
    <row r="46" spans="1:8" ht="20.100000000000001" customHeight="1">
      <c r="A46" s="361"/>
      <c r="B46" s="380"/>
      <c r="C46" s="381"/>
      <c r="D46" s="382"/>
      <c r="E46" s="363"/>
      <c r="F46" s="377" t="s">
        <v>247</v>
      </c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 t="s">
        <v>248</v>
      </c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 t="s">
        <v>251</v>
      </c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 t="s">
        <v>252</v>
      </c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 t="s">
        <v>253</v>
      </c>
      <c r="G50" s="378"/>
      <c r="H50" s="379"/>
    </row>
    <row r="51" spans="1:8" ht="20.100000000000001" customHeight="1">
      <c r="A51" s="361"/>
      <c r="B51" s="380"/>
      <c r="C51" s="381"/>
      <c r="D51" s="382"/>
      <c r="E51" s="363"/>
      <c r="F51" s="377"/>
      <c r="G51" s="378"/>
      <c r="H51" s="379"/>
    </row>
    <row r="52" spans="1:8" ht="20.100000000000001" customHeight="1">
      <c r="A52" s="361"/>
      <c r="B52" s="383"/>
      <c r="C52" s="384"/>
      <c r="D52" s="385"/>
      <c r="E52" s="363"/>
      <c r="F52" s="377"/>
      <c r="G52" s="378"/>
      <c r="H52" s="379"/>
    </row>
    <row r="53" spans="1:8" ht="20.100000000000001" customHeight="1">
      <c r="A53" s="361"/>
      <c r="B53" s="380"/>
      <c r="C53" s="381"/>
      <c r="D53" s="382"/>
      <c r="E53" s="372"/>
      <c r="F53" s="377"/>
      <c r="G53" s="378"/>
      <c r="H53" s="379"/>
    </row>
    <row r="54" spans="1:8" ht="20.100000000000001" customHeight="1">
      <c r="A54" s="386"/>
      <c r="B54" s="386"/>
      <c r="C54" s="386"/>
      <c r="D54" s="386"/>
      <c r="E54" s="386"/>
      <c r="F54" s="334"/>
      <c r="G54" s="334"/>
      <c r="H54" s="1"/>
    </row>
    <row r="55" spans="1:8" ht="20.100000000000001" customHeight="1">
      <c r="A55" s="362" t="s">
        <v>18</v>
      </c>
      <c r="B55" s="387" t="s">
        <v>44</v>
      </c>
      <c r="C55" s="388"/>
      <c r="D55" s="389"/>
      <c r="E55" s="339" t="s">
        <v>19</v>
      </c>
      <c r="F55" s="387" t="s">
        <v>44</v>
      </c>
      <c r="G55" s="388"/>
      <c r="H55" s="389"/>
    </row>
    <row r="56" spans="1:8" ht="20.100000000000001" customHeight="1">
      <c r="A56" s="372"/>
      <c r="B56" s="390"/>
      <c r="C56" s="391"/>
      <c r="D56" s="392"/>
      <c r="E56" s="345"/>
      <c r="F56" s="390"/>
      <c r="G56" s="391"/>
      <c r="H56" s="392"/>
    </row>
    <row r="57" spans="1:8" ht="20.100000000000001" customHeight="1">
      <c r="A57" s="386" t="s">
        <v>20</v>
      </c>
      <c r="B57" s="386"/>
      <c r="C57" s="386"/>
      <c r="D57" s="386"/>
      <c r="E57" s="386"/>
      <c r="F57" s="334"/>
      <c r="G57" s="334"/>
      <c r="H57" s="1"/>
    </row>
    <row r="58" spans="1:8" ht="20.100000000000001" customHeight="1">
      <c r="A58" s="362" t="s">
        <v>21</v>
      </c>
      <c r="B58" s="377" t="s">
        <v>217</v>
      </c>
      <c r="C58" s="378"/>
      <c r="D58" s="379"/>
      <c r="E58" s="362" t="s">
        <v>19</v>
      </c>
      <c r="F58" s="387" t="s">
        <v>249</v>
      </c>
      <c r="G58" s="388"/>
      <c r="H58" s="389"/>
    </row>
    <row r="59" spans="1:8" ht="20.100000000000001" customHeight="1">
      <c r="A59" s="363"/>
      <c r="B59" s="377" t="s">
        <v>218</v>
      </c>
      <c r="C59" s="378"/>
      <c r="D59" s="379"/>
      <c r="E59" s="363"/>
      <c r="F59" s="387" t="s">
        <v>250</v>
      </c>
      <c r="G59" s="388"/>
      <c r="H59" s="389"/>
    </row>
    <row r="60" spans="1:8" ht="20.100000000000001" customHeight="1">
      <c r="A60" s="363"/>
      <c r="B60" s="377" t="s">
        <v>219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220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221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222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223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224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225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226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227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 t="s">
        <v>228</v>
      </c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 t="s">
        <v>229</v>
      </c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 t="s">
        <v>230</v>
      </c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 t="s">
        <v>231</v>
      </c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 t="s">
        <v>232</v>
      </c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 t="s">
        <v>233</v>
      </c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 t="s">
        <v>64</v>
      </c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387"/>
      <c r="G76" s="388"/>
      <c r="H76" s="389"/>
    </row>
    <row r="77" spans="1:8" ht="20.100000000000001" customHeight="1">
      <c r="A77" s="363"/>
      <c r="B77" s="377"/>
      <c r="C77" s="378"/>
      <c r="D77" s="379"/>
      <c r="E77" s="363"/>
      <c r="F77" s="98"/>
      <c r="G77" s="99"/>
      <c r="H77" s="100"/>
    </row>
    <row r="78" spans="1:8" ht="20.100000000000001" customHeight="1">
      <c r="A78" s="363"/>
      <c r="B78" s="377"/>
      <c r="C78" s="378"/>
      <c r="D78" s="379"/>
      <c r="E78" s="363"/>
      <c r="F78" s="377"/>
      <c r="G78" s="378"/>
      <c r="H78" s="379"/>
    </row>
    <row r="79" spans="1:8" ht="20.100000000000001" customHeight="1">
      <c r="A79" s="93"/>
      <c r="B79" s="99" t="s">
        <v>45</v>
      </c>
      <c r="C79" s="99"/>
      <c r="D79" s="99"/>
      <c r="E79" s="93"/>
      <c r="F79" s="393"/>
      <c r="G79" s="393"/>
      <c r="H79" s="1"/>
    </row>
    <row r="80" spans="1:8" ht="20.100000000000001" customHeight="1">
      <c r="A80" s="394" t="s">
        <v>22</v>
      </c>
      <c r="B80" s="394"/>
      <c r="C80" s="394"/>
      <c r="D80" s="394"/>
      <c r="E80" s="394"/>
      <c r="F80" s="394"/>
      <c r="G80" s="395"/>
      <c r="H80" s="1"/>
    </row>
    <row r="81" spans="1:8" ht="20.100000000000001" customHeight="1">
      <c r="A81" s="396" t="s">
        <v>18</v>
      </c>
      <c r="B81" s="7" t="s">
        <v>23</v>
      </c>
      <c r="C81" s="398" t="s">
        <v>49</v>
      </c>
      <c r="D81" s="399"/>
      <c r="E81" s="400" t="s">
        <v>30</v>
      </c>
      <c r="F81" s="15" t="s">
        <v>31</v>
      </c>
      <c r="G81" s="398" t="s">
        <v>24</v>
      </c>
      <c r="H81" s="399"/>
    </row>
    <row r="82" spans="1:8" ht="20.100000000000001" customHeight="1">
      <c r="A82" s="397"/>
      <c r="B82" s="8">
        <v>6000</v>
      </c>
      <c r="C82" s="402" t="s">
        <v>234</v>
      </c>
      <c r="D82" s="403"/>
      <c r="E82" s="401"/>
      <c r="F82" s="8"/>
      <c r="G82" s="402"/>
      <c r="H82" s="403"/>
    </row>
    <row r="83" spans="1:8" ht="20.100000000000001" customHeight="1">
      <c r="A83" s="397"/>
      <c r="B83" s="8"/>
      <c r="C83" s="402"/>
      <c r="D83" s="403"/>
      <c r="E83" s="401"/>
      <c r="F83" s="8"/>
      <c r="G83" s="402"/>
      <c r="H83" s="403"/>
    </row>
    <row r="84" spans="1:8" ht="20.100000000000001" customHeight="1">
      <c r="A84" s="397"/>
      <c r="B84" s="8"/>
      <c r="C84" s="402"/>
      <c r="D84" s="403"/>
      <c r="E84" s="401"/>
      <c r="F84" s="8"/>
      <c r="G84" s="402"/>
      <c r="H84" s="403"/>
    </row>
    <row r="85" spans="1:8" ht="20.100000000000001" customHeight="1">
      <c r="A85" s="397"/>
      <c r="B85" s="8"/>
      <c r="C85" s="402"/>
      <c r="D85" s="403"/>
      <c r="E85" s="401"/>
      <c r="F85" s="8"/>
      <c r="G85" s="402"/>
      <c r="H85" s="403"/>
    </row>
    <row r="86" spans="1:8" ht="20.100000000000001" customHeight="1">
      <c r="A86" s="397"/>
      <c r="B86" s="8"/>
      <c r="C86" s="402"/>
      <c r="D86" s="403"/>
      <c r="E86" s="401"/>
      <c r="F86" s="8"/>
      <c r="G86" s="402"/>
      <c r="H86" s="403"/>
    </row>
    <row r="87" spans="1:8" ht="20.100000000000001" customHeight="1">
      <c r="A87" s="397"/>
      <c r="B87" s="8"/>
      <c r="C87" s="402"/>
      <c r="D87" s="403"/>
      <c r="E87" s="401"/>
      <c r="F87" s="8"/>
      <c r="G87" s="402"/>
      <c r="H87" s="403"/>
    </row>
    <row r="88" spans="1:8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8" ht="20.100000000000001" customHeight="1">
      <c r="A89" s="397"/>
      <c r="B89" s="9"/>
      <c r="C89" s="402"/>
      <c r="D89" s="403"/>
      <c r="E89" s="401"/>
      <c r="F89" s="8"/>
      <c r="G89" s="101"/>
      <c r="H89" s="102"/>
    </row>
    <row r="90" spans="1:8" ht="20.100000000000001" customHeight="1">
      <c r="A90" s="397"/>
      <c r="B90" s="9"/>
      <c r="C90" s="402"/>
      <c r="D90" s="403"/>
      <c r="E90" s="401"/>
      <c r="F90" s="8"/>
      <c r="G90" s="101"/>
      <c r="H90" s="102"/>
    </row>
    <row r="91" spans="1:8" ht="20.100000000000001" customHeight="1">
      <c r="A91" s="397"/>
      <c r="B91" s="9"/>
      <c r="C91" s="402"/>
      <c r="D91" s="403"/>
      <c r="E91" s="401"/>
      <c r="F91" s="8"/>
      <c r="G91" s="101"/>
      <c r="H91" s="102"/>
    </row>
    <row r="92" spans="1:8" ht="20.100000000000001" customHeight="1">
      <c r="A92" s="397"/>
      <c r="B92" s="9"/>
      <c r="C92" s="402"/>
      <c r="D92" s="403"/>
      <c r="E92" s="401"/>
      <c r="F92" s="8"/>
      <c r="G92" s="101"/>
      <c r="H92" s="102"/>
    </row>
    <row r="93" spans="1:8" ht="20.100000000000001" customHeight="1">
      <c r="A93" s="397"/>
      <c r="B93" s="9"/>
      <c r="C93" s="402"/>
      <c r="D93" s="403"/>
      <c r="E93" s="401"/>
      <c r="F93" s="8"/>
      <c r="G93" s="101"/>
      <c r="H93" s="102"/>
    </row>
    <row r="94" spans="1:8" ht="20.100000000000001" customHeight="1">
      <c r="A94" s="397"/>
      <c r="B94" s="9"/>
      <c r="C94" s="402"/>
      <c r="D94" s="403"/>
      <c r="E94" s="401"/>
      <c r="F94" s="8"/>
      <c r="G94" s="101"/>
      <c r="H94" s="102"/>
    </row>
    <row r="95" spans="1:8" ht="20.100000000000001" customHeight="1" thickBot="1">
      <c r="A95" s="397"/>
      <c r="B95" s="9"/>
      <c r="C95" s="402"/>
      <c r="D95" s="403"/>
      <c r="E95" s="401"/>
      <c r="F95" s="8"/>
      <c r="G95" s="402"/>
      <c r="H95" s="403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6000</v>
      </c>
      <c r="C96" s="11"/>
      <c r="D96" s="12"/>
      <c r="E96" s="13"/>
      <c r="F96" s="11"/>
      <c r="G96" s="17"/>
      <c r="H96" s="16"/>
    </row>
    <row r="97" spans="1:8" ht="20.100000000000001" customHeight="1">
      <c r="A97" s="395"/>
      <c r="B97" s="395"/>
      <c r="C97" s="395"/>
      <c r="D97" s="395"/>
      <c r="E97" s="395"/>
      <c r="F97" s="395"/>
      <c r="G97" s="395"/>
      <c r="H97" s="1"/>
    </row>
    <row r="98" spans="1:8" ht="20.100000000000001" customHeight="1">
      <c r="A98" s="404"/>
      <c r="B98" s="404"/>
      <c r="C98" s="404"/>
      <c r="D98" s="404"/>
      <c r="E98" s="404"/>
      <c r="F98" s="404"/>
      <c r="G98" s="404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E30" sqref="E3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111" t="s">
        <v>1</v>
      </c>
      <c r="B2" s="332" t="s">
        <v>255</v>
      </c>
      <c r="C2" s="333"/>
      <c r="D2" s="111" t="s">
        <v>2</v>
      </c>
      <c r="E2" s="332" t="s">
        <v>48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109" t="s">
        <v>5</v>
      </c>
      <c r="F3" s="109"/>
      <c r="G3" s="335"/>
      <c r="H3" s="335"/>
    </row>
    <row r="4" spans="1:10" ht="20.100000000000001" customHeight="1">
      <c r="A4" s="111" t="s">
        <v>6</v>
      </c>
      <c r="B4" s="336"/>
      <c r="C4" s="337"/>
      <c r="D4" s="338"/>
      <c r="E4" s="339" t="s">
        <v>46</v>
      </c>
      <c r="F4" s="340"/>
      <c r="G4" s="340"/>
      <c r="H4" s="341"/>
    </row>
    <row r="5" spans="1:10" ht="20.100000000000001" customHeight="1">
      <c r="A5" s="111" t="s">
        <v>7</v>
      </c>
      <c r="B5" s="336"/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111" t="s">
        <v>8</v>
      </c>
      <c r="B6" s="336">
        <v>2002090</v>
      </c>
      <c r="C6" s="337"/>
      <c r="D6" s="338"/>
      <c r="E6" s="358" t="s">
        <v>51</v>
      </c>
      <c r="F6" s="359"/>
      <c r="G6" s="359"/>
      <c r="H6" s="360"/>
    </row>
    <row r="7" spans="1:10" ht="20.100000000000001" customHeight="1">
      <c r="A7" s="111" t="s">
        <v>42</v>
      </c>
      <c r="B7" s="336">
        <f>B6+'4월6일'!B7:D7</f>
        <v>14178440</v>
      </c>
      <c r="C7" s="337"/>
      <c r="D7" s="338"/>
      <c r="E7" s="358"/>
      <c r="F7" s="359"/>
      <c r="G7" s="359"/>
      <c r="H7" s="360"/>
    </row>
    <row r="8" spans="1:10" ht="20.100000000000001" customHeight="1">
      <c r="A8" s="111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108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0.04</v>
      </c>
      <c r="C10" s="23" t="s">
        <v>28</v>
      </c>
      <c r="D10" s="19">
        <v>0.06</v>
      </c>
      <c r="E10" s="26" t="s">
        <v>29</v>
      </c>
      <c r="F10" s="18">
        <v>0.2</v>
      </c>
      <c r="G10" s="23" t="s">
        <v>32</v>
      </c>
      <c r="H10" s="18">
        <v>0.01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0.09</v>
      </c>
      <c r="C11" s="24" t="s">
        <v>47</v>
      </c>
      <c r="D11" s="18">
        <v>0.17</v>
      </c>
      <c r="E11" s="24" t="s">
        <v>34</v>
      </c>
      <c r="F11" s="18">
        <v>0.01</v>
      </c>
      <c r="G11" s="24" t="s">
        <v>35</v>
      </c>
      <c r="H11" s="18">
        <v>0.25</v>
      </c>
      <c r="I11" s="29"/>
    </row>
    <row r="12" spans="1:10" ht="20.100000000000001" customHeight="1" thickBot="1">
      <c r="A12" s="25" t="s">
        <v>36</v>
      </c>
      <c r="B12" s="20">
        <v>0.1</v>
      </c>
      <c r="C12" s="25" t="s">
        <v>37</v>
      </c>
      <c r="D12" s="20">
        <v>0.02</v>
      </c>
      <c r="E12" s="25" t="s">
        <v>38</v>
      </c>
      <c r="F12" s="20">
        <v>0.01</v>
      </c>
      <c r="G12" s="25" t="s">
        <v>43</v>
      </c>
      <c r="H12" s="20">
        <v>0.04</v>
      </c>
      <c r="J12" s="30"/>
    </row>
    <row r="13" spans="1:10" ht="20.100000000000001" customHeight="1">
      <c r="A13" s="348" t="s">
        <v>11</v>
      </c>
      <c r="B13" s="350"/>
      <c r="C13" s="351"/>
      <c r="D13" s="352"/>
      <c r="E13" s="353" t="s">
        <v>39</v>
      </c>
      <c r="F13" s="350" t="s">
        <v>288</v>
      </c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 t="s">
        <v>115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109"/>
      <c r="F15" s="109"/>
      <c r="G15" s="113"/>
      <c r="H15" s="1"/>
    </row>
    <row r="16" spans="1:10" ht="20.100000000000001" customHeight="1">
      <c r="A16" s="111"/>
      <c r="B16" s="111" t="s">
        <v>13</v>
      </c>
      <c r="C16" s="332" t="s">
        <v>14</v>
      </c>
      <c r="D16" s="333"/>
      <c r="E16" s="111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0.4375</v>
      </c>
      <c r="C17" s="365" t="s">
        <v>260</v>
      </c>
      <c r="D17" s="366"/>
      <c r="E17" s="111">
        <v>5</v>
      </c>
      <c r="F17" s="361" t="s">
        <v>289</v>
      </c>
      <c r="G17" s="361"/>
      <c r="H17" s="361"/>
    </row>
    <row r="18" spans="1:8" ht="20.100000000000001" customHeight="1">
      <c r="A18" s="363"/>
      <c r="B18" s="5">
        <v>0.41666666666666669</v>
      </c>
      <c r="C18" s="365" t="s">
        <v>259</v>
      </c>
      <c r="D18" s="366"/>
      <c r="E18" s="111">
        <v>3</v>
      </c>
      <c r="F18" s="361"/>
      <c r="G18" s="361"/>
      <c r="H18" s="361"/>
    </row>
    <row r="19" spans="1:8" ht="20.100000000000001" customHeight="1">
      <c r="A19" s="363"/>
      <c r="B19" s="5">
        <v>0.47916666666666669</v>
      </c>
      <c r="C19" s="365" t="s">
        <v>258</v>
      </c>
      <c r="D19" s="366"/>
      <c r="E19" s="111">
        <v>3</v>
      </c>
      <c r="F19" s="361"/>
      <c r="G19" s="361"/>
      <c r="H19" s="361"/>
    </row>
    <row r="20" spans="1:8" ht="20.100000000000001" customHeight="1">
      <c r="A20" s="363"/>
      <c r="B20" s="5">
        <v>0.5</v>
      </c>
      <c r="C20" s="365" t="s">
        <v>257</v>
      </c>
      <c r="D20" s="366"/>
      <c r="E20" s="111">
        <v>3</v>
      </c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111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111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111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111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111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112"/>
      <c r="F26" s="369"/>
      <c r="G26" s="369"/>
      <c r="H26" s="369"/>
    </row>
    <row r="27" spans="1:8" ht="20.100000000000001" customHeight="1">
      <c r="A27" s="372" t="s">
        <v>16</v>
      </c>
      <c r="B27" s="21">
        <v>0.3263888888888889</v>
      </c>
      <c r="C27" s="370" t="s">
        <v>256</v>
      </c>
      <c r="D27" s="371"/>
      <c r="E27" s="110">
        <v>2</v>
      </c>
      <c r="F27" s="361"/>
      <c r="G27" s="361"/>
      <c r="H27" s="361"/>
    </row>
    <row r="28" spans="1:8" ht="20.100000000000001" customHeight="1">
      <c r="A28" s="372"/>
      <c r="B28" s="21"/>
      <c r="C28" s="370"/>
      <c r="D28" s="371"/>
      <c r="E28" s="110"/>
      <c r="F28" s="361"/>
      <c r="G28" s="361"/>
      <c r="H28" s="361"/>
    </row>
    <row r="29" spans="1:8" ht="20.100000000000001" customHeight="1">
      <c r="A29" s="372"/>
      <c r="B29" s="21"/>
      <c r="C29" s="370"/>
      <c r="D29" s="371"/>
      <c r="E29" s="110"/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110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110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110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110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110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110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110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110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110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110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110"/>
      <c r="F40" s="361"/>
      <c r="G40" s="361"/>
      <c r="H40" s="361"/>
    </row>
    <row r="41" spans="1:8" ht="20.100000000000001" customHeight="1">
      <c r="A41" s="372"/>
      <c r="B41" s="21"/>
      <c r="C41" s="370"/>
      <c r="D41" s="371"/>
      <c r="E41" s="110"/>
      <c r="F41" s="361"/>
      <c r="G41" s="361"/>
      <c r="H41" s="361"/>
    </row>
    <row r="42" spans="1:8" ht="20.100000000000001" customHeight="1">
      <c r="A42" s="373" t="s">
        <v>17</v>
      </c>
      <c r="B42" s="373"/>
      <c r="C42" s="373"/>
      <c r="D42" s="373"/>
      <c r="E42" s="373"/>
      <c r="F42" s="373"/>
      <c r="G42" s="373"/>
      <c r="H42" s="1"/>
    </row>
    <row r="43" spans="1:8" ht="20.100000000000001" customHeight="1">
      <c r="A43" s="361" t="s">
        <v>18</v>
      </c>
      <c r="B43" s="374" t="s">
        <v>261</v>
      </c>
      <c r="C43" s="375"/>
      <c r="D43" s="376"/>
      <c r="E43" s="362" t="s">
        <v>19</v>
      </c>
      <c r="F43" s="377" t="s">
        <v>290</v>
      </c>
      <c r="G43" s="378"/>
      <c r="H43" s="379"/>
    </row>
    <row r="44" spans="1:8" ht="20.100000000000001" customHeight="1">
      <c r="A44" s="361"/>
      <c r="B44" s="374" t="s">
        <v>262</v>
      </c>
      <c r="C44" s="375"/>
      <c r="D44" s="376"/>
      <c r="E44" s="363"/>
      <c r="F44" s="377" t="s">
        <v>291</v>
      </c>
      <c r="G44" s="378"/>
      <c r="H44" s="379"/>
    </row>
    <row r="45" spans="1:8" ht="20.100000000000001" customHeight="1">
      <c r="A45" s="361"/>
      <c r="B45" s="374" t="s">
        <v>263</v>
      </c>
      <c r="C45" s="375"/>
      <c r="D45" s="376"/>
      <c r="E45" s="363"/>
      <c r="F45" s="377" t="s">
        <v>292</v>
      </c>
      <c r="G45" s="378"/>
      <c r="H45" s="379"/>
    </row>
    <row r="46" spans="1:8" ht="20.100000000000001" customHeight="1">
      <c r="A46" s="361"/>
      <c r="B46" s="374" t="s">
        <v>264</v>
      </c>
      <c r="C46" s="375"/>
      <c r="D46" s="376"/>
      <c r="E46" s="363"/>
      <c r="F46" s="377" t="s">
        <v>293</v>
      </c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/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/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/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/>
      <c r="G50" s="378"/>
      <c r="H50" s="379"/>
    </row>
    <row r="51" spans="1:8" ht="20.100000000000001" customHeight="1">
      <c r="A51" s="361"/>
      <c r="B51" s="380"/>
      <c r="C51" s="381"/>
      <c r="D51" s="382"/>
      <c r="E51" s="363"/>
      <c r="F51" s="377"/>
      <c r="G51" s="378"/>
      <c r="H51" s="379"/>
    </row>
    <row r="52" spans="1:8" ht="20.100000000000001" customHeight="1">
      <c r="A52" s="361"/>
      <c r="B52" s="383"/>
      <c r="C52" s="384"/>
      <c r="D52" s="385"/>
      <c r="E52" s="363"/>
      <c r="F52" s="377"/>
      <c r="G52" s="378"/>
      <c r="H52" s="379"/>
    </row>
    <row r="53" spans="1:8" ht="20.100000000000001" customHeight="1">
      <c r="A53" s="361"/>
      <c r="B53" s="380"/>
      <c r="C53" s="381"/>
      <c r="D53" s="382"/>
      <c r="E53" s="372"/>
      <c r="F53" s="377"/>
      <c r="G53" s="378"/>
      <c r="H53" s="379"/>
    </row>
    <row r="54" spans="1:8" ht="20.100000000000001" customHeight="1">
      <c r="A54" s="386"/>
      <c r="B54" s="386"/>
      <c r="C54" s="386"/>
      <c r="D54" s="386"/>
      <c r="E54" s="386"/>
      <c r="F54" s="334"/>
      <c r="G54" s="334"/>
      <c r="H54" s="1"/>
    </row>
    <row r="55" spans="1:8" ht="20.100000000000001" customHeight="1">
      <c r="A55" s="362" t="s">
        <v>18</v>
      </c>
      <c r="B55" s="387" t="s">
        <v>44</v>
      </c>
      <c r="C55" s="388"/>
      <c r="D55" s="389"/>
      <c r="E55" s="339" t="s">
        <v>19</v>
      </c>
      <c r="F55" s="387" t="s">
        <v>44</v>
      </c>
      <c r="G55" s="388"/>
      <c r="H55" s="389"/>
    </row>
    <row r="56" spans="1:8" ht="20.100000000000001" customHeight="1">
      <c r="A56" s="372"/>
      <c r="B56" s="390"/>
      <c r="C56" s="391"/>
      <c r="D56" s="392"/>
      <c r="E56" s="345"/>
      <c r="F56" s="390"/>
      <c r="G56" s="391"/>
      <c r="H56" s="392"/>
    </row>
    <row r="57" spans="1:8" ht="20.100000000000001" customHeight="1">
      <c r="A57" s="386" t="s">
        <v>20</v>
      </c>
      <c r="B57" s="386"/>
      <c r="C57" s="386"/>
      <c r="D57" s="386"/>
      <c r="E57" s="386"/>
      <c r="F57" s="334"/>
      <c r="G57" s="334"/>
      <c r="H57" s="1"/>
    </row>
    <row r="58" spans="1:8" ht="20.100000000000001" customHeight="1">
      <c r="A58" s="362" t="s">
        <v>21</v>
      </c>
      <c r="B58" s="377" t="s">
        <v>265</v>
      </c>
      <c r="C58" s="378"/>
      <c r="D58" s="379"/>
      <c r="E58" s="362" t="s">
        <v>19</v>
      </c>
      <c r="F58" s="387" t="s">
        <v>294</v>
      </c>
      <c r="G58" s="388"/>
      <c r="H58" s="389"/>
    </row>
    <row r="59" spans="1:8" ht="20.100000000000001" customHeight="1">
      <c r="A59" s="363"/>
      <c r="B59" s="377" t="s">
        <v>266</v>
      </c>
      <c r="C59" s="378"/>
      <c r="D59" s="379"/>
      <c r="E59" s="363"/>
      <c r="F59" s="387" t="s">
        <v>295</v>
      </c>
      <c r="G59" s="388"/>
      <c r="H59" s="389"/>
    </row>
    <row r="60" spans="1:8" ht="20.100000000000001" customHeight="1">
      <c r="A60" s="363"/>
      <c r="B60" s="377" t="s">
        <v>269</v>
      </c>
      <c r="C60" s="378"/>
      <c r="D60" s="379"/>
      <c r="E60" s="363"/>
      <c r="F60" s="387" t="s">
        <v>296</v>
      </c>
      <c r="G60" s="388"/>
      <c r="H60" s="389"/>
    </row>
    <row r="61" spans="1:8" ht="20.100000000000001" customHeight="1">
      <c r="A61" s="363"/>
      <c r="B61" s="377" t="s">
        <v>267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268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270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271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272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273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274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275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 t="s">
        <v>276</v>
      </c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 t="s">
        <v>277</v>
      </c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 t="s">
        <v>278</v>
      </c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 t="s">
        <v>279</v>
      </c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 t="s">
        <v>280</v>
      </c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 t="s">
        <v>285</v>
      </c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 t="s">
        <v>281</v>
      </c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 t="s">
        <v>284</v>
      </c>
      <c r="C76" s="378"/>
      <c r="D76" s="379"/>
      <c r="E76" s="363"/>
      <c r="F76" s="387"/>
      <c r="G76" s="388"/>
      <c r="H76" s="389"/>
    </row>
    <row r="77" spans="1:8" ht="20.100000000000001" customHeight="1">
      <c r="A77" s="363"/>
      <c r="B77" s="377" t="s">
        <v>282</v>
      </c>
      <c r="C77" s="378"/>
      <c r="D77" s="379"/>
      <c r="E77" s="363"/>
      <c r="F77" s="105"/>
      <c r="G77" s="106"/>
      <c r="H77" s="107"/>
    </row>
    <row r="78" spans="1:8" ht="20.100000000000001" customHeight="1">
      <c r="A78" s="363"/>
      <c r="B78" s="377" t="s">
        <v>283</v>
      </c>
      <c r="C78" s="378"/>
      <c r="D78" s="379"/>
      <c r="E78" s="363"/>
      <c r="F78" s="377"/>
      <c r="G78" s="378"/>
      <c r="H78" s="379"/>
    </row>
    <row r="79" spans="1:8" ht="20.100000000000001" customHeight="1">
      <c r="A79" s="114"/>
      <c r="B79" s="106" t="s">
        <v>45</v>
      </c>
      <c r="C79" s="106"/>
      <c r="D79" s="106"/>
      <c r="E79" s="114"/>
      <c r="F79" s="393"/>
      <c r="G79" s="393"/>
      <c r="H79" s="1"/>
    </row>
    <row r="80" spans="1:8" ht="20.100000000000001" customHeight="1">
      <c r="A80" s="394" t="s">
        <v>22</v>
      </c>
      <c r="B80" s="394"/>
      <c r="C80" s="394"/>
      <c r="D80" s="394"/>
      <c r="E80" s="394"/>
      <c r="F80" s="394"/>
      <c r="G80" s="395"/>
      <c r="H80" s="1"/>
    </row>
    <row r="81" spans="1:8" ht="20.100000000000001" customHeight="1">
      <c r="A81" s="396" t="s">
        <v>18</v>
      </c>
      <c r="B81" s="7" t="s">
        <v>23</v>
      </c>
      <c r="C81" s="398" t="s">
        <v>49</v>
      </c>
      <c r="D81" s="399"/>
      <c r="E81" s="400" t="s">
        <v>30</v>
      </c>
      <c r="F81" s="15" t="s">
        <v>31</v>
      </c>
      <c r="G81" s="398" t="s">
        <v>24</v>
      </c>
      <c r="H81" s="399"/>
    </row>
    <row r="82" spans="1:8" ht="20.100000000000001" customHeight="1">
      <c r="A82" s="397"/>
      <c r="B82" s="8">
        <v>21000</v>
      </c>
      <c r="C82" s="402" t="s">
        <v>156</v>
      </c>
      <c r="D82" s="403"/>
      <c r="E82" s="401"/>
      <c r="F82" s="8"/>
      <c r="G82" s="402"/>
      <c r="H82" s="403"/>
    </row>
    <row r="83" spans="1:8" ht="20.100000000000001" customHeight="1">
      <c r="A83" s="397"/>
      <c r="B83" s="8">
        <v>10000</v>
      </c>
      <c r="C83" s="402" t="s">
        <v>287</v>
      </c>
      <c r="D83" s="403"/>
      <c r="E83" s="401"/>
      <c r="F83" s="8"/>
      <c r="G83" s="402"/>
      <c r="H83" s="403"/>
    </row>
    <row r="84" spans="1:8" ht="20.100000000000001" customHeight="1">
      <c r="A84" s="397"/>
      <c r="B84" s="8">
        <v>10000</v>
      </c>
      <c r="C84" s="402" t="s">
        <v>286</v>
      </c>
      <c r="D84" s="403"/>
      <c r="E84" s="401"/>
      <c r="F84" s="8"/>
      <c r="G84" s="402"/>
      <c r="H84" s="403"/>
    </row>
    <row r="85" spans="1:8" ht="20.100000000000001" customHeight="1">
      <c r="A85" s="397"/>
      <c r="B85" s="8"/>
      <c r="C85" s="402"/>
      <c r="D85" s="403"/>
      <c r="E85" s="401"/>
      <c r="F85" s="8"/>
      <c r="G85" s="402"/>
      <c r="H85" s="403"/>
    </row>
    <row r="86" spans="1:8" ht="20.100000000000001" customHeight="1">
      <c r="A86" s="397"/>
      <c r="B86" s="8"/>
      <c r="C86" s="402"/>
      <c r="D86" s="403"/>
      <c r="E86" s="401"/>
      <c r="F86" s="8"/>
      <c r="G86" s="402"/>
      <c r="H86" s="403"/>
    </row>
    <row r="87" spans="1:8" ht="20.100000000000001" customHeight="1">
      <c r="A87" s="397"/>
      <c r="B87" s="8"/>
      <c r="C87" s="402"/>
      <c r="D87" s="403"/>
      <c r="E87" s="401"/>
      <c r="F87" s="8"/>
      <c r="G87" s="402"/>
      <c r="H87" s="403"/>
    </row>
    <row r="88" spans="1:8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8" ht="20.100000000000001" customHeight="1">
      <c r="A89" s="397"/>
      <c r="B89" s="9"/>
      <c r="C89" s="402"/>
      <c r="D89" s="403"/>
      <c r="E89" s="401"/>
      <c r="F89" s="8"/>
      <c r="G89" s="103"/>
      <c r="H89" s="104"/>
    </row>
    <row r="90" spans="1:8" ht="20.100000000000001" customHeight="1">
      <c r="A90" s="397"/>
      <c r="B90" s="9"/>
      <c r="C90" s="402"/>
      <c r="D90" s="403"/>
      <c r="E90" s="401"/>
      <c r="F90" s="8"/>
      <c r="G90" s="103"/>
      <c r="H90" s="104"/>
    </row>
    <row r="91" spans="1:8" ht="20.100000000000001" customHeight="1">
      <c r="A91" s="397"/>
      <c r="B91" s="9"/>
      <c r="C91" s="402"/>
      <c r="D91" s="403"/>
      <c r="E91" s="401"/>
      <c r="F91" s="8"/>
      <c r="G91" s="103"/>
      <c r="H91" s="104"/>
    </row>
    <row r="92" spans="1:8" ht="20.100000000000001" customHeight="1">
      <c r="A92" s="397"/>
      <c r="B92" s="9"/>
      <c r="C92" s="402"/>
      <c r="D92" s="403"/>
      <c r="E92" s="401"/>
      <c r="F92" s="8"/>
      <c r="G92" s="103"/>
      <c r="H92" s="104"/>
    </row>
    <row r="93" spans="1:8" ht="20.100000000000001" customHeight="1">
      <c r="A93" s="397"/>
      <c r="B93" s="9"/>
      <c r="C93" s="402"/>
      <c r="D93" s="403"/>
      <c r="E93" s="401"/>
      <c r="F93" s="8"/>
      <c r="G93" s="103"/>
      <c r="H93" s="104"/>
    </row>
    <row r="94" spans="1:8" ht="20.100000000000001" customHeight="1">
      <c r="A94" s="397"/>
      <c r="B94" s="9"/>
      <c r="C94" s="402"/>
      <c r="D94" s="403"/>
      <c r="E94" s="401"/>
      <c r="F94" s="8"/>
      <c r="G94" s="103"/>
      <c r="H94" s="104"/>
    </row>
    <row r="95" spans="1:8" ht="20.100000000000001" customHeight="1" thickBot="1">
      <c r="A95" s="397"/>
      <c r="B95" s="9"/>
      <c r="C95" s="402"/>
      <c r="D95" s="403"/>
      <c r="E95" s="401"/>
      <c r="F95" s="8"/>
      <c r="G95" s="402"/>
      <c r="H95" s="403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41000</v>
      </c>
      <c r="C96" s="11"/>
      <c r="D96" s="12"/>
      <c r="E96" s="13"/>
      <c r="F96" s="11"/>
      <c r="G96" s="17"/>
      <c r="H96" s="16"/>
    </row>
    <row r="97" spans="1:8" ht="20.100000000000001" customHeight="1">
      <c r="A97" s="395"/>
      <c r="B97" s="395"/>
      <c r="C97" s="395"/>
      <c r="D97" s="395"/>
      <c r="E97" s="395"/>
      <c r="F97" s="395"/>
      <c r="G97" s="395"/>
      <c r="H97" s="1"/>
    </row>
    <row r="98" spans="1:8" ht="20.100000000000001" customHeight="1">
      <c r="A98" s="404"/>
      <c r="B98" s="404"/>
      <c r="C98" s="404"/>
      <c r="D98" s="404"/>
      <c r="E98" s="404"/>
      <c r="F98" s="404"/>
      <c r="G98" s="404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F18" sqref="F18:H18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118" t="s">
        <v>1</v>
      </c>
      <c r="B2" s="332" t="s">
        <v>297</v>
      </c>
      <c r="C2" s="333"/>
      <c r="D2" s="118" t="s">
        <v>2</v>
      </c>
      <c r="E2" s="332" t="s">
        <v>298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115" t="s">
        <v>5</v>
      </c>
      <c r="F3" s="115"/>
      <c r="G3" s="335"/>
      <c r="H3" s="335"/>
    </row>
    <row r="4" spans="1:10" ht="20.100000000000001" customHeight="1">
      <c r="A4" s="118" t="s">
        <v>6</v>
      </c>
      <c r="B4" s="336"/>
      <c r="C4" s="337"/>
      <c r="D4" s="338"/>
      <c r="E4" s="339" t="s">
        <v>46</v>
      </c>
      <c r="F4" s="340"/>
      <c r="G4" s="340"/>
      <c r="H4" s="341"/>
    </row>
    <row r="5" spans="1:10" ht="20.100000000000001" customHeight="1">
      <c r="A5" s="118" t="s">
        <v>7</v>
      </c>
      <c r="B5" s="336"/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118" t="s">
        <v>8</v>
      </c>
      <c r="B6" s="336">
        <v>1689990</v>
      </c>
      <c r="C6" s="337"/>
      <c r="D6" s="338"/>
      <c r="E6" s="358" t="s">
        <v>51</v>
      </c>
      <c r="F6" s="359"/>
      <c r="G6" s="359"/>
      <c r="H6" s="360"/>
    </row>
    <row r="7" spans="1:10" ht="20.100000000000001" customHeight="1">
      <c r="A7" s="118" t="s">
        <v>42</v>
      </c>
      <c r="B7" s="336">
        <f>B6+'4월7일'!B7:D7</f>
        <v>15868430</v>
      </c>
      <c r="C7" s="337"/>
      <c r="D7" s="338"/>
      <c r="E7" s="358"/>
      <c r="F7" s="359"/>
      <c r="G7" s="359"/>
      <c r="H7" s="360"/>
    </row>
    <row r="8" spans="1:10" ht="20.100000000000001" customHeight="1">
      <c r="A8" s="118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121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0.08</v>
      </c>
      <c r="C10" s="23" t="s">
        <v>28</v>
      </c>
      <c r="D10" s="19">
        <v>0.06</v>
      </c>
      <c r="E10" s="26" t="s">
        <v>29</v>
      </c>
      <c r="F10" s="18">
        <v>0.24</v>
      </c>
      <c r="G10" s="23" t="s">
        <v>32</v>
      </c>
      <c r="H10" s="18">
        <v>0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0.11</v>
      </c>
      <c r="C11" s="24" t="s">
        <v>47</v>
      </c>
      <c r="D11" s="18">
        <v>0.15</v>
      </c>
      <c r="E11" s="24" t="s">
        <v>34</v>
      </c>
      <c r="F11" s="18">
        <v>0.06</v>
      </c>
      <c r="G11" s="24" t="s">
        <v>35</v>
      </c>
      <c r="H11" s="18">
        <v>0.13</v>
      </c>
      <c r="I11" s="29"/>
    </row>
    <row r="12" spans="1:10" ht="20.100000000000001" customHeight="1" thickBot="1">
      <c r="A12" s="25" t="s">
        <v>36</v>
      </c>
      <c r="B12" s="20">
        <v>0.1</v>
      </c>
      <c r="C12" s="25" t="s">
        <v>37</v>
      </c>
      <c r="D12" s="20">
        <v>0.01</v>
      </c>
      <c r="E12" s="25" t="s">
        <v>38</v>
      </c>
      <c r="F12" s="20">
        <v>0</v>
      </c>
      <c r="G12" s="25" t="s">
        <v>43</v>
      </c>
      <c r="H12" s="20">
        <v>0.06</v>
      </c>
      <c r="J12" s="30"/>
    </row>
    <row r="13" spans="1:10" ht="20.100000000000001" customHeight="1">
      <c r="A13" s="348" t="s">
        <v>11</v>
      </c>
      <c r="B13" s="350"/>
      <c r="C13" s="351"/>
      <c r="D13" s="352"/>
      <c r="E13" s="353" t="s">
        <v>39</v>
      </c>
      <c r="F13" s="350" t="s">
        <v>299</v>
      </c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 t="s">
        <v>300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115"/>
      <c r="F15" s="115"/>
      <c r="G15" s="116"/>
      <c r="H15" s="1"/>
    </row>
    <row r="16" spans="1:10" ht="20.100000000000001" customHeight="1">
      <c r="A16" s="118"/>
      <c r="B16" s="118" t="s">
        <v>13</v>
      </c>
      <c r="C16" s="332" t="s">
        <v>14</v>
      </c>
      <c r="D16" s="333"/>
      <c r="E16" s="118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0.41666666666666669</v>
      </c>
      <c r="C17" s="365" t="s">
        <v>301</v>
      </c>
      <c r="D17" s="366"/>
      <c r="E17" s="118">
        <v>5</v>
      </c>
      <c r="F17" s="361" t="s">
        <v>289</v>
      </c>
      <c r="G17" s="361"/>
      <c r="H17" s="361"/>
    </row>
    <row r="18" spans="1:8" ht="20.100000000000001" customHeight="1">
      <c r="A18" s="363"/>
      <c r="B18" s="5">
        <v>0.45833333333333331</v>
      </c>
      <c r="C18" s="365" t="s">
        <v>302</v>
      </c>
      <c r="D18" s="366"/>
      <c r="E18" s="118">
        <v>3</v>
      </c>
      <c r="F18" s="361"/>
      <c r="G18" s="361"/>
      <c r="H18" s="361"/>
    </row>
    <row r="19" spans="1:8" ht="20.100000000000001" customHeight="1">
      <c r="A19" s="363"/>
      <c r="B19" s="5">
        <v>0.45833333333333331</v>
      </c>
      <c r="C19" s="365" t="s">
        <v>303</v>
      </c>
      <c r="D19" s="366"/>
      <c r="E19" s="118">
        <v>2</v>
      </c>
      <c r="F19" s="361"/>
      <c r="G19" s="361"/>
      <c r="H19" s="361"/>
    </row>
    <row r="20" spans="1:8" ht="20.100000000000001" customHeight="1">
      <c r="A20" s="363"/>
      <c r="B20" s="5"/>
      <c r="C20" s="365"/>
      <c r="D20" s="366"/>
      <c r="E20" s="118"/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118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118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118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118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118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119"/>
      <c r="F26" s="369"/>
      <c r="G26" s="369"/>
      <c r="H26" s="369"/>
    </row>
    <row r="27" spans="1:8" ht="20.100000000000001" customHeight="1">
      <c r="A27" s="372" t="s">
        <v>16</v>
      </c>
      <c r="B27" s="21">
        <v>0.1875</v>
      </c>
      <c r="C27" s="370" t="s">
        <v>304</v>
      </c>
      <c r="D27" s="371"/>
      <c r="E27" s="120" t="s">
        <v>305</v>
      </c>
      <c r="F27" s="361"/>
      <c r="G27" s="361"/>
      <c r="H27" s="361"/>
    </row>
    <row r="28" spans="1:8" ht="20.100000000000001" customHeight="1">
      <c r="A28" s="372"/>
      <c r="B28" s="21">
        <v>0.27083333333333331</v>
      </c>
      <c r="C28" s="370" t="s">
        <v>306</v>
      </c>
      <c r="D28" s="371"/>
      <c r="E28" s="120">
        <v>2</v>
      </c>
      <c r="F28" s="361"/>
      <c r="G28" s="361"/>
      <c r="H28" s="361"/>
    </row>
    <row r="29" spans="1:8" ht="20.100000000000001" customHeight="1">
      <c r="A29" s="372"/>
      <c r="B29" s="21"/>
      <c r="C29" s="370"/>
      <c r="D29" s="371"/>
      <c r="E29" s="120"/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120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120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120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120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120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120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120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120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120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120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120"/>
      <c r="F40" s="361"/>
      <c r="G40" s="361"/>
      <c r="H40" s="361"/>
    </row>
    <row r="41" spans="1:8" ht="20.100000000000001" customHeight="1">
      <c r="A41" s="372"/>
      <c r="B41" s="21"/>
      <c r="C41" s="370"/>
      <c r="D41" s="371"/>
      <c r="E41" s="120"/>
      <c r="F41" s="361"/>
      <c r="G41" s="361"/>
      <c r="H41" s="361"/>
    </row>
    <row r="42" spans="1:8" ht="20.100000000000001" customHeight="1">
      <c r="A42" s="373" t="s">
        <v>17</v>
      </c>
      <c r="B42" s="373"/>
      <c r="C42" s="373"/>
      <c r="D42" s="373"/>
      <c r="E42" s="373"/>
      <c r="F42" s="373"/>
      <c r="G42" s="373"/>
      <c r="H42" s="1"/>
    </row>
    <row r="43" spans="1:8" ht="20.100000000000001" customHeight="1">
      <c r="A43" s="361" t="s">
        <v>18</v>
      </c>
      <c r="B43" s="374" t="s">
        <v>307</v>
      </c>
      <c r="C43" s="375"/>
      <c r="D43" s="376"/>
      <c r="E43" s="362" t="s">
        <v>19</v>
      </c>
      <c r="F43" s="377"/>
      <c r="G43" s="378"/>
      <c r="H43" s="379"/>
    </row>
    <row r="44" spans="1:8" ht="20.100000000000001" customHeight="1">
      <c r="A44" s="361"/>
      <c r="B44" s="374" t="s">
        <v>308</v>
      </c>
      <c r="C44" s="375"/>
      <c r="D44" s="376"/>
      <c r="E44" s="363"/>
      <c r="F44" s="377"/>
      <c r="G44" s="378"/>
      <c r="H44" s="379"/>
    </row>
    <row r="45" spans="1:8" ht="20.100000000000001" customHeight="1">
      <c r="A45" s="361"/>
      <c r="B45" s="374" t="s">
        <v>309</v>
      </c>
      <c r="C45" s="375"/>
      <c r="D45" s="376"/>
      <c r="E45" s="363"/>
      <c r="F45" s="377"/>
      <c r="G45" s="378"/>
      <c r="H45" s="379"/>
    </row>
    <row r="46" spans="1:8" ht="20.100000000000001" customHeight="1">
      <c r="A46" s="361"/>
      <c r="B46" s="383"/>
      <c r="C46" s="384"/>
      <c r="D46" s="385"/>
      <c r="E46" s="363"/>
      <c r="F46" s="377"/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/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/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/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/>
      <c r="G50" s="378"/>
      <c r="H50" s="379"/>
    </row>
    <row r="51" spans="1:8" ht="20.100000000000001" customHeight="1">
      <c r="A51" s="361"/>
      <c r="B51" s="380"/>
      <c r="C51" s="381"/>
      <c r="D51" s="382"/>
      <c r="E51" s="363"/>
      <c r="F51" s="377"/>
      <c r="G51" s="378"/>
      <c r="H51" s="379"/>
    </row>
    <row r="52" spans="1:8" ht="20.100000000000001" customHeight="1">
      <c r="A52" s="361"/>
      <c r="B52" s="383"/>
      <c r="C52" s="384"/>
      <c r="D52" s="385"/>
      <c r="E52" s="363"/>
      <c r="F52" s="377"/>
      <c r="G52" s="378"/>
      <c r="H52" s="379"/>
    </row>
    <row r="53" spans="1:8" ht="20.100000000000001" customHeight="1">
      <c r="A53" s="361"/>
      <c r="B53" s="380"/>
      <c r="C53" s="381"/>
      <c r="D53" s="382"/>
      <c r="E53" s="372"/>
      <c r="F53" s="377"/>
      <c r="G53" s="378"/>
      <c r="H53" s="379"/>
    </row>
    <row r="54" spans="1:8" ht="20.100000000000001" customHeight="1">
      <c r="A54" s="386"/>
      <c r="B54" s="386"/>
      <c r="C54" s="386"/>
      <c r="D54" s="386"/>
      <c r="E54" s="386"/>
      <c r="F54" s="334"/>
      <c r="G54" s="334"/>
      <c r="H54" s="1"/>
    </row>
    <row r="55" spans="1:8" ht="20.100000000000001" customHeight="1">
      <c r="A55" s="362" t="s">
        <v>18</v>
      </c>
      <c r="B55" s="387" t="s">
        <v>44</v>
      </c>
      <c r="C55" s="388"/>
      <c r="D55" s="389"/>
      <c r="E55" s="339" t="s">
        <v>19</v>
      </c>
      <c r="F55" s="387" t="s">
        <v>331</v>
      </c>
      <c r="G55" s="388"/>
      <c r="H55" s="389"/>
    </row>
    <row r="56" spans="1:8" ht="20.100000000000001" customHeight="1">
      <c r="A56" s="372"/>
      <c r="B56" s="390"/>
      <c r="C56" s="391"/>
      <c r="D56" s="392"/>
      <c r="E56" s="345"/>
      <c r="F56" s="390"/>
      <c r="G56" s="391"/>
      <c r="H56" s="392"/>
    </row>
    <row r="57" spans="1:8" ht="20.100000000000001" customHeight="1">
      <c r="A57" s="386" t="s">
        <v>20</v>
      </c>
      <c r="B57" s="386"/>
      <c r="C57" s="386"/>
      <c r="D57" s="386"/>
      <c r="E57" s="386"/>
      <c r="F57" s="334"/>
      <c r="G57" s="334"/>
      <c r="H57" s="1"/>
    </row>
    <row r="58" spans="1:8" ht="20.100000000000001" customHeight="1">
      <c r="A58" s="362" t="s">
        <v>21</v>
      </c>
      <c r="B58" s="377" t="s">
        <v>310</v>
      </c>
      <c r="C58" s="378"/>
      <c r="D58" s="379"/>
      <c r="E58" s="362" t="s">
        <v>19</v>
      </c>
      <c r="F58" s="387"/>
      <c r="G58" s="388"/>
      <c r="H58" s="389"/>
    </row>
    <row r="59" spans="1:8" ht="20.100000000000001" customHeight="1">
      <c r="A59" s="363"/>
      <c r="B59" s="377" t="s">
        <v>311</v>
      </c>
      <c r="C59" s="378"/>
      <c r="D59" s="379"/>
      <c r="E59" s="363"/>
      <c r="F59" s="387"/>
      <c r="G59" s="388"/>
      <c r="H59" s="389"/>
    </row>
    <row r="60" spans="1:8" ht="20.100000000000001" customHeight="1">
      <c r="A60" s="363"/>
      <c r="B60" s="377" t="s">
        <v>312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313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314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313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315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311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316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317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318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 t="s">
        <v>319</v>
      </c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 t="s">
        <v>320</v>
      </c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 t="s">
        <v>321</v>
      </c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 t="s">
        <v>313</v>
      </c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/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/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/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387"/>
      <c r="G76" s="388"/>
      <c r="H76" s="389"/>
    </row>
    <row r="77" spans="1:8" ht="20.100000000000001" customHeight="1">
      <c r="A77" s="363"/>
      <c r="B77" s="377"/>
      <c r="C77" s="378"/>
      <c r="D77" s="379"/>
      <c r="E77" s="363"/>
      <c r="F77" s="122"/>
      <c r="G77" s="123"/>
      <c r="H77" s="124"/>
    </row>
    <row r="78" spans="1:8" ht="20.100000000000001" customHeight="1">
      <c r="A78" s="363"/>
      <c r="B78" s="377"/>
      <c r="C78" s="378"/>
      <c r="D78" s="379"/>
      <c r="E78" s="363"/>
      <c r="F78" s="377"/>
      <c r="G78" s="378"/>
      <c r="H78" s="379"/>
    </row>
    <row r="79" spans="1:8" ht="20.100000000000001" customHeight="1">
      <c r="A79" s="117"/>
      <c r="B79" s="123" t="s">
        <v>45</v>
      </c>
      <c r="C79" s="123"/>
      <c r="D79" s="123"/>
      <c r="E79" s="117"/>
      <c r="F79" s="393"/>
      <c r="G79" s="393"/>
      <c r="H79" s="1"/>
    </row>
    <row r="80" spans="1:8" ht="20.100000000000001" customHeight="1">
      <c r="A80" s="394" t="s">
        <v>22</v>
      </c>
      <c r="B80" s="394"/>
      <c r="C80" s="394"/>
      <c r="D80" s="394"/>
      <c r="E80" s="394"/>
      <c r="F80" s="394"/>
      <c r="G80" s="395"/>
      <c r="H80" s="1"/>
    </row>
    <row r="81" spans="1:8" ht="20.100000000000001" customHeight="1">
      <c r="A81" s="396" t="s">
        <v>18</v>
      </c>
      <c r="B81" s="7" t="s">
        <v>23</v>
      </c>
      <c r="C81" s="398" t="s">
        <v>49</v>
      </c>
      <c r="D81" s="399"/>
      <c r="E81" s="400" t="s">
        <v>30</v>
      </c>
      <c r="F81" s="15" t="s">
        <v>31</v>
      </c>
      <c r="G81" s="398" t="s">
        <v>24</v>
      </c>
      <c r="H81" s="399"/>
    </row>
    <row r="82" spans="1:8" ht="20.100000000000001" customHeight="1">
      <c r="A82" s="397"/>
      <c r="B82" s="8"/>
      <c r="C82" s="402"/>
      <c r="D82" s="403"/>
      <c r="E82" s="401"/>
      <c r="F82" s="8">
        <v>2000</v>
      </c>
      <c r="G82" s="402" t="s">
        <v>322</v>
      </c>
      <c r="H82" s="403"/>
    </row>
    <row r="83" spans="1:8" ht="20.100000000000001" customHeight="1">
      <c r="A83" s="397"/>
      <c r="B83" s="8"/>
      <c r="C83" s="402"/>
      <c r="D83" s="403"/>
      <c r="E83" s="401"/>
      <c r="F83" s="8"/>
      <c r="G83" s="402"/>
      <c r="H83" s="403"/>
    </row>
    <row r="84" spans="1:8" ht="20.100000000000001" customHeight="1">
      <c r="A84" s="397"/>
      <c r="B84" s="8"/>
      <c r="C84" s="402"/>
      <c r="D84" s="403"/>
      <c r="E84" s="401"/>
      <c r="F84" s="8"/>
      <c r="G84" s="402"/>
      <c r="H84" s="403"/>
    </row>
    <row r="85" spans="1:8" ht="20.100000000000001" customHeight="1">
      <c r="A85" s="397"/>
      <c r="B85" s="8"/>
      <c r="C85" s="402"/>
      <c r="D85" s="403"/>
      <c r="E85" s="401"/>
      <c r="F85" s="8"/>
      <c r="G85" s="402"/>
      <c r="H85" s="403"/>
    </row>
    <row r="86" spans="1:8" ht="20.100000000000001" customHeight="1">
      <c r="A86" s="397"/>
      <c r="B86" s="8"/>
      <c r="C86" s="402"/>
      <c r="D86" s="403"/>
      <c r="E86" s="401"/>
      <c r="F86" s="8"/>
      <c r="G86" s="402"/>
      <c r="H86" s="403"/>
    </row>
    <row r="87" spans="1:8" ht="20.100000000000001" customHeight="1">
      <c r="A87" s="397"/>
      <c r="B87" s="8"/>
      <c r="C87" s="402"/>
      <c r="D87" s="403"/>
      <c r="E87" s="401"/>
      <c r="F87" s="8"/>
      <c r="G87" s="402"/>
      <c r="H87" s="403"/>
    </row>
    <row r="88" spans="1:8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8" ht="20.100000000000001" customHeight="1">
      <c r="A89" s="397"/>
      <c r="B89" s="9"/>
      <c r="C89" s="402"/>
      <c r="D89" s="403"/>
      <c r="E89" s="401"/>
      <c r="F89" s="8"/>
      <c r="G89" s="125"/>
      <c r="H89" s="126"/>
    </row>
    <row r="90" spans="1:8" ht="20.100000000000001" customHeight="1">
      <c r="A90" s="397"/>
      <c r="B90" s="9"/>
      <c r="C90" s="402"/>
      <c r="D90" s="403"/>
      <c r="E90" s="401"/>
      <c r="F90" s="8"/>
      <c r="G90" s="125"/>
      <c r="H90" s="126"/>
    </row>
    <row r="91" spans="1:8" ht="20.100000000000001" customHeight="1">
      <c r="A91" s="397"/>
      <c r="B91" s="9"/>
      <c r="C91" s="402"/>
      <c r="D91" s="403"/>
      <c r="E91" s="401"/>
      <c r="F91" s="8"/>
      <c r="G91" s="125"/>
      <c r="H91" s="126"/>
    </row>
    <row r="92" spans="1:8" ht="20.100000000000001" customHeight="1">
      <c r="A92" s="397"/>
      <c r="B92" s="9"/>
      <c r="C92" s="402"/>
      <c r="D92" s="403"/>
      <c r="E92" s="401"/>
      <c r="F92" s="8"/>
      <c r="G92" s="125"/>
      <c r="H92" s="126"/>
    </row>
    <row r="93" spans="1:8" ht="20.100000000000001" customHeight="1">
      <c r="A93" s="397"/>
      <c r="B93" s="9"/>
      <c r="C93" s="402"/>
      <c r="D93" s="403"/>
      <c r="E93" s="401"/>
      <c r="F93" s="8"/>
      <c r="G93" s="125"/>
      <c r="H93" s="126"/>
    </row>
    <row r="94" spans="1:8" ht="20.100000000000001" customHeight="1">
      <c r="A94" s="397"/>
      <c r="B94" s="9"/>
      <c r="C94" s="402"/>
      <c r="D94" s="403"/>
      <c r="E94" s="401"/>
      <c r="F94" s="8"/>
      <c r="G94" s="125"/>
      <c r="H94" s="126"/>
    </row>
    <row r="95" spans="1:8" ht="20.100000000000001" customHeight="1" thickBot="1">
      <c r="A95" s="397"/>
      <c r="B95" s="9"/>
      <c r="C95" s="402"/>
      <c r="D95" s="403"/>
      <c r="E95" s="401"/>
      <c r="F95" s="8"/>
      <c r="G95" s="402"/>
      <c r="H95" s="403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2000</v>
      </c>
      <c r="C96" s="11"/>
      <c r="D96" s="12"/>
      <c r="E96" s="13"/>
      <c r="F96" s="11"/>
      <c r="G96" s="17"/>
      <c r="H96" s="16"/>
    </row>
    <row r="97" spans="1:8" ht="20.100000000000001" customHeight="1">
      <c r="A97" s="395"/>
      <c r="B97" s="395"/>
      <c r="C97" s="395"/>
      <c r="D97" s="395"/>
      <c r="E97" s="395"/>
      <c r="F97" s="395"/>
      <c r="G97" s="395"/>
      <c r="H97" s="1"/>
    </row>
    <row r="98" spans="1:8" ht="20.100000000000001" customHeight="1">
      <c r="A98" s="404"/>
      <c r="B98" s="404"/>
      <c r="C98" s="404"/>
      <c r="D98" s="404"/>
      <c r="E98" s="404"/>
      <c r="F98" s="404"/>
      <c r="G98" s="404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00"/>
  <sheetViews>
    <sheetView zoomScaleNormal="100" workbookViewId="0">
      <selection activeCell="E30" sqref="E3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135" t="s">
        <v>1</v>
      </c>
      <c r="B2" s="332" t="s">
        <v>323</v>
      </c>
      <c r="C2" s="333"/>
      <c r="D2" s="135" t="s">
        <v>2</v>
      </c>
      <c r="E2" s="332" t="s">
        <v>48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133" t="s">
        <v>5</v>
      </c>
      <c r="F3" s="133"/>
      <c r="G3" s="335"/>
      <c r="H3" s="335"/>
    </row>
    <row r="4" spans="1:10" ht="20.100000000000001" customHeight="1">
      <c r="A4" s="135" t="s">
        <v>6</v>
      </c>
      <c r="B4" s="336">
        <v>573350</v>
      </c>
      <c r="C4" s="337"/>
      <c r="D4" s="338"/>
      <c r="E4" s="339" t="s">
        <v>46</v>
      </c>
      <c r="F4" s="340"/>
      <c r="G4" s="340"/>
      <c r="H4" s="341"/>
    </row>
    <row r="5" spans="1:10" ht="20.100000000000001" customHeight="1">
      <c r="A5" s="135" t="s">
        <v>7</v>
      </c>
      <c r="B5" s="336">
        <f>B6-B4</f>
        <v>1116640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135" t="s">
        <v>8</v>
      </c>
      <c r="B6" s="336">
        <v>1689990</v>
      </c>
      <c r="C6" s="337"/>
      <c r="D6" s="338"/>
      <c r="E6" s="358" t="s">
        <v>51</v>
      </c>
      <c r="F6" s="359"/>
      <c r="G6" s="359"/>
      <c r="H6" s="360"/>
    </row>
    <row r="7" spans="1:10" ht="20.100000000000001" customHeight="1">
      <c r="A7" s="135" t="s">
        <v>42</v>
      </c>
      <c r="B7" s="336">
        <f>B6+'4월8일'!B7:D7</f>
        <v>17558420</v>
      </c>
      <c r="C7" s="337"/>
      <c r="D7" s="338"/>
      <c r="E7" s="358"/>
      <c r="F7" s="359"/>
      <c r="G7" s="359"/>
      <c r="H7" s="360"/>
    </row>
    <row r="8" spans="1:10" ht="20.100000000000001" customHeight="1">
      <c r="A8" s="135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132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0.13</v>
      </c>
      <c r="C10" s="23" t="s">
        <v>28</v>
      </c>
      <c r="D10" s="19">
        <v>0.06</v>
      </c>
      <c r="E10" s="26" t="s">
        <v>29</v>
      </c>
      <c r="F10" s="18">
        <v>0.24</v>
      </c>
      <c r="G10" s="23" t="s">
        <v>32</v>
      </c>
      <c r="H10" s="18">
        <v>0.04</v>
      </c>
      <c r="I10" s="29">
        <f>B10+D10+F10+H10+B11+D11+F11+H11+B12+D12+F12+H12</f>
        <v>1.0000000000000002</v>
      </c>
    </row>
    <row r="11" spans="1:10" ht="20.100000000000001" customHeight="1">
      <c r="A11" s="24" t="s">
        <v>33</v>
      </c>
      <c r="B11" s="18">
        <v>7.0000000000000007E-2</v>
      </c>
      <c r="C11" s="24" t="s">
        <v>47</v>
      </c>
      <c r="D11" s="18">
        <v>0.05</v>
      </c>
      <c r="E11" s="24" t="s">
        <v>34</v>
      </c>
      <c r="F11" s="18">
        <v>7.0000000000000007E-2</v>
      </c>
      <c r="G11" s="24" t="s">
        <v>35</v>
      </c>
      <c r="H11" s="18">
        <v>0.16</v>
      </c>
      <c r="I11" s="29"/>
    </row>
    <row r="12" spans="1:10" ht="20.100000000000001" customHeight="1" thickBot="1">
      <c r="A12" s="25" t="s">
        <v>36</v>
      </c>
      <c r="B12" s="20">
        <v>7.0000000000000007E-2</v>
      </c>
      <c r="C12" s="25" t="s">
        <v>37</v>
      </c>
      <c r="D12" s="20">
        <v>0.01</v>
      </c>
      <c r="E12" s="25" t="s">
        <v>38</v>
      </c>
      <c r="F12" s="20">
        <v>0.06</v>
      </c>
      <c r="G12" s="25" t="s">
        <v>43</v>
      </c>
      <c r="H12" s="20">
        <v>0.04</v>
      </c>
      <c r="J12" s="30"/>
    </row>
    <row r="13" spans="1:10" ht="20.100000000000001" customHeight="1">
      <c r="A13" s="348" t="s">
        <v>11</v>
      </c>
      <c r="B13" s="350"/>
      <c r="C13" s="351"/>
      <c r="D13" s="352"/>
      <c r="E13" s="353" t="s">
        <v>39</v>
      </c>
      <c r="F13" s="350" t="s">
        <v>357</v>
      </c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 t="s">
        <v>356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133"/>
      <c r="F15" s="133"/>
      <c r="G15" s="137"/>
      <c r="H15" s="1"/>
    </row>
    <row r="16" spans="1:10" ht="20.100000000000001" customHeight="1">
      <c r="A16" s="135"/>
      <c r="B16" s="135" t="s">
        <v>13</v>
      </c>
      <c r="C16" s="332" t="s">
        <v>14</v>
      </c>
      <c r="D16" s="333"/>
      <c r="E16" s="135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4.1666666666666664E-2</v>
      </c>
      <c r="C17" s="365" t="s">
        <v>92</v>
      </c>
      <c r="D17" s="366"/>
      <c r="E17" s="135">
        <v>6</v>
      </c>
      <c r="F17" s="361"/>
      <c r="G17" s="361"/>
      <c r="H17" s="361"/>
    </row>
    <row r="18" spans="1:8" ht="20.100000000000001" customHeight="1">
      <c r="A18" s="363"/>
      <c r="B18" s="5">
        <v>0.4861111111111111</v>
      </c>
      <c r="C18" s="365" t="s">
        <v>327</v>
      </c>
      <c r="D18" s="366"/>
      <c r="E18" s="135">
        <v>3</v>
      </c>
      <c r="F18" s="361"/>
      <c r="G18" s="361"/>
      <c r="H18" s="361"/>
    </row>
    <row r="19" spans="1:8" ht="20.100000000000001" customHeight="1">
      <c r="A19" s="363"/>
      <c r="B19" s="5">
        <v>4.1666666666666664E-2</v>
      </c>
      <c r="C19" s="365" t="s">
        <v>326</v>
      </c>
      <c r="D19" s="366"/>
      <c r="E19" s="135">
        <v>6</v>
      </c>
      <c r="F19" s="361"/>
      <c r="G19" s="361"/>
      <c r="H19" s="361"/>
    </row>
    <row r="20" spans="1:8" ht="20.100000000000001" customHeight="1">
      <c r="A20" s="363"/>
      <c r="B20" s="5">
        <v>0.5</v>
      </c>
      <c r="C20" s="365" t="s">
        <v>325</v>
      </c>
      <c r="D20" s="366"/>
      <c r="E20" s="135">
        <v>3</v>
      </c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135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135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135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135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135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136"/>
      <c r="F26" s="369"/>
      <c r="G26" s="369"/>
      <c r="H26" s="369"/>
    </row>
    <row r="27" spans="1:8" ht="20.100000000000001" customHeight="1">
      <c r="A27" s="372" t="s">
        <v>16</v>
      </c>
      <c r="B27" s="21">
        <v>0.30555555555555552</v>
      </c>
      <c r="C27" s="370" t="s">
        <v>324</v>
      </c>
      <c r="D27" s="371"/>
      <c r="E27" s="134">
        <v>2</v>
      </c>
      <c r="F27" s="361"/>
      <c r="G27" s="361"/>
      <c r="H27" s="361"/>
    </row>
    <row r="28" spans="1:8" ht="20.100000000000001" customHeight="1">
      <c r="A28" s="372"/>
      <c r="B28" s="21"/>
      <c r="C28" s="370"/>
      <c r="D28" s="371"/>
      <c r="E28" s="134"/>
      <c r="F28" s="361"/>
      <c r="G28" s="361"/>
      <c r="H28" s="361"/>
    </row>
    <row r="29" spans="1:8" ht="20.100000000000001" customHeight="1">
      <c r="A29" s="372"/>
      <c r="B29" s="21"/>
      <c r="C29" s="370"/>
      <c r="D29" s="371"/>
      <c r="E29" s="134"/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134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134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134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134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134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134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134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134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134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134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134"/>
      <c r="F40" s="361"/>
      <c r="G40" s="361"/>
      <c r="H40" s="361"/>
    </row>
    <row r="41" spans="1:8" ht="20.100000000000001" customHeight="1">
      <c r="A41" s="372"/>
      <c r="B41" s="21"/>
      <c r="C41" s="370"/>
      <c r="D41" s="371"/>
      <c r="E41" s="134"/>
      <c r="F41" s="361"/>
      <c r="G41" s="361"/>
      <c r="H41" s="361"/>
    </row>
    <row r="42" spans="1:8" ht="20.100000000000001" customHeight="1">
      <c r="A42" s="373" t="s">
        <v>17</v>
      </c>
      <c r="B42" s="373"/>
      <c r="C42" s="373"/>
      <c r="D42" s="373"/>
      <c r="E42" s="373"/>
      <c r="F42" s="373"/>
      <c r="G42" s="373"/>
      <c r="H42" s="1"/>
    </row>
    <row r="43" spans="1:8" ht="20.100000000000001" customHeight="1">
      <c r="A43" s="361" t="s">
        <v>18</v>
      </c>
      <c r="B43" s="374" t="s">
        <v>328</v>
      </c>
      <c r="C43" s="375"/>
      <c r="D43" s="376"/>
      <c r="E43" s="362" t="s">
        <v>19</v>
      </c>
      <c r="F43" s="377" t="s">
        <v>358</v>
      </c>
      <c r="G43" s="378"/>
      <c r="H43" s="379"/>
    </row>
    <row r="44" spans="1:8" ht="20.100000000000001" customHeight="1">
      <c r="A44" s="361"/>
      <c r="B44" s="374" t="s">
        <v>329</v>
      </c>
      <c r="C44" s="375"/>
      <c r="D44" s="376"/>
      <c r="E44" s="363"/>
      <c r="F44" s="377" t="s">
        <v>359</v>
      </c>
      <c r="G44" s="378"/>
      <c r="H44" s="379"/>
    </row>
    <row r="45" spans="1:8" ht="20.100000000000001" customHeight="1">
      <c r="A45" s="361"/>
      <c r="B45" s="374" t="s">
        <v>330</v>
      </c>
      <c r="C45" s="375"/>
      <c r="D45" s="376"/>
      <c r="E45" s="363"/>
      <c r="F45" s="377" t="s">
        <v>360</v>
      </c>
      <c r="G45" s="378"/>
      <c r="H45" s="379"/>
    </row>
    <row r="46" spans="1:8" ht="20.100000000000001" customHeight="1">
      <c r="A46" s="361"/>
      <c r="B46" s="383"/>
      <c r="C46" s="384"/>
      <c r="D46" s="385"/>
      <c r="E46" s="363"/>
      <c r="F46" s="377" t="s">
        <v>361</v>
      </c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/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/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/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/>
      <c r="G50" s="378"/>
      <c r="H50" s="379"/>
    </row>
    <row r="51" spans="1:8" ht="20.100000000000001" customHeight="1">
      <c r="A51" s="361"/>
      <c r="B51" s="380"/>
      <c r="C51" s="381"/>
      <c r="D51" s="382"/>
      <c r="E51" s="363"/>
      <c r="F51" s="377"/>
      <c r="G51" s="378"/>
      <c r="H51" s="379"/>
    </row>
    <row r="52" spans="1:8" ht="20.100000000000001" customHeight="1">
      <c r="A52" s="361"/>
      <c r="B52" s="383"/>
      <c r="C52" s="384"/>
      <c r="D52" s="385"/>
      <c r="E52" s="363"/>
      <c r="F52" s="377"/>
      <c r="G52" s="378"/>
      <c r="H52" s="379"/>
    </row>
    <row r="53" spans="1:8" ht="20.100000000000001" customHeight="1">
      <c r="A53" s="361"/>
      <c r="B53" s="380"/>
      <c r="C53" s="381"/>
      <c r="D53" s="382"/>
      <c r="E53" s="372"/>
      <c r="F53" s="377"/>
      <c r="G53" s="378"/>
      <c r="H53" s="379"/>
    </row>
    <row r="54" spans="1:8" ht="20.100000000000001" customHeight="1">
      <c r="A54" s="386"/>
      <c r="B54" s="386"/>
      <c r="C54" s="386"/>
      <c r="D54" s="386"/>
      <c r="E54" s="386"/>
      <c r="F54" s="334"/>
      <c r="G54" s="334"/>
      <c r="H54" s="1"/>
    </row>
    <row r="55" spans="1:8" ht="20.100000000000001" customHeight="1">
      <c r="A55" s="362" t="s">
        <v>18</v>
      </c>
      <c r="B55" s="387" t="s">
        <v>44</v>
      </c>
      <c r="C55" s="388"/>
      <c r="D55" s="389"/>
      <c r="E55" s="339" t="s">
        <v>19</v>
      </c>
      <c r="F55" s="387" t="s">
        <v>44</v>
      </c>
      <c r="G55" s="388"/>
      <c r="H55" s="389"/>
    </row>
    <row r="56" spans="1:8" ht="20.100000000000001" customHeight="1">
      <c r="A56" s="372"/>
      <c r="B56" s="390"/>
      <c r="C56" s="391"/>
      <c r="D56" s="392"/>
      <c r="E56" s="345"/>
      <c r="F56" s="390"/>
      <c r="G56" s="391"/>
      <c r="H56" s="392"/>
    </row>
    <row r="57" spans="1:8" ht="20.100000000000001" customHeight="1">
      <c r="A57" s="386" t="s">
        <v>20</v>
      </c>
      <c r="B57" s="386"/>
      <c r="C57" s="386"/>
      <c r="D57" s="386"/>
      <c r="E57" s="386"/>
      <c r="F57" s="334"/>
      <c r="G57" s="334"/>
      <c r="H57" s="1"/>
    </row>
    <row r="58" spans="1:8" ht="20.100000000000001" customHeight="1">
      <c r="A58" s="362" t="s">
        <v>21</v>
      </c>
      <c r="B58" s="377" t="s">
        <v>332</v>
      </c>
      <c r="C58" s="378"/>
      <c r="D58" s="379"/>
      <c r="E58" s="362" t="s">
        <v>19</v>
      </c>
      <c r="F58" s="387" t="s">
        <v>362</v>
      </c>
      <c r="G58" s="388"/>
      <c r="H58" s="389"/>
    </row>
    <row r="59" spans="1:8" ht="20.100000000000001" customHeight="1">
      <c r="A59" s="363"/>
      <c r="B59" s="377" t="s">
        <v>148</v>
      </c>
      <c r="C59" s="378"/>
      <c r="D59" s="379"/>
      <c r="E59" s="363"/>
      <c r="F59" s="387"/>
      <c r="G59" s="388"/>
      <c r="H59" s="389"/>
    </row>
    <row r="60" spans="1:8" ht="20.100000000000001" customHeight="1">
      <c r="A60" s="363"/>
      <c r="B60" s="377" t="s">
        <v>333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334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335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336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334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337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338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339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340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 t="s">
        <v>341</v>
      </c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 t="s">
        <v>284</v>
      </c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 t="s">
        <v>342</v>
      </c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 t="s">
        <v>343</v>
      </c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 t="s">
        <v>344</v>
      </c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 t="s">
        <v>345</v>
      </c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 t="s">
        <v>347</v>
      </c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 t="s">
        <v>348</v>
      </c>
      <c r="C76" s="378"/>
      <c r="D76" s="379"/>
      <c r="E76" s="363"/>
      <c r="F76" s="387"/>
      <c r="G76" s="388"/>
      <c r="H76" s="389"/>
    </row>
    <row r="77" spans="1:8" ht="20.100000000000001" customHeight="1">
      <c r="A77" s="363"/>
      <c r="B77" s="377" t="s">
        <v>349</v>
      </c>
      <c r="C77" s="378"/>
      <c r="D77" s="379"/>
      <c r="E77" s="363"/>
      <c r="F77" s="129"/>
      <c r="G77" s="130"/>
      <c r="H77" s="131"/>
    </row>
    <row r="78" spans="1:8" ht="20.100000000000001" customHeight="1">
      <c r="A78" s="363"/>
      <c r="B78" s="377" t="s">
        <v>350</v>
      </c>
      <c r="C78" s="378"/>
      <c r="D78" s="379"/>
      <c r="E78" s="363"/>
      <c r="F78" s="129"/>
      <c r="G78" s="130"/>
      <c r="H78" s="131"/>
    </row>
    <row r="79" spans="1:8" ht="20.100000000000001" customHeight="1">
      <c r="A79" s="363"/>
      <c r="B79" s="377" t="s">
        <v>67</v>
      </c>
      <c r="C79" s="378"/>
      <c r="D79" s="379"/>
      <c r="E79" s="363"/>
      <c r="F79" s="129"/>
      <c r="G79" s="130"/>
      <c r="H79" s="131"/>
    </row>
    <row r="80" spans="1:8" ht="20.100000000000001" customHeight="1">
      <c r="A80" s="363"/>
      <c r="B80" s="377" t="s">
        <v>351</v>
      </c>
      <c r="C80" s="378"/>
      <c r="D80" s="379"/>
      <c r="E80" s="363"/>
      <c r="F80" s="377"/>
      <c r="G80" s="378"/>
      <c r="H80" s="379"/>
    </row>
    <row r="81" spans="1:8" ht="20.100000000000001" customHeight="1">
      <c r="A81" s="138"/>
      <c r="B81" s="130" t="s">
        <v>346</v>
      </c>
      <c r="C81" s="130"/>
      <c r="D81" s="130"/>
      <c r="E81" s="138"/>
      <c r="F81" s="393"/>
      <c r="G81" s="393"/>
      <c r="H81" s="1"/>
    </row>
    <row r="82" spans="1:8" ht="20.100000000000001" customHeight="1">
      <c r="A82" s="394" t="s">
        <v>22</v>
      </c>
      <c r="B82" s="394"/>
      <c r="C82" s="394"/>
      <c r="D82" s="394"/>
      <c r="E82" s="394"/>
      <c r="F82" s="394"/>
      <c r="G82" s="395"/>
      <c r="H82" s="1"/>
    </row>
    <row r="83" spans="1:8" ht="20.100000000000001" customHeight="1">
      <c r="A83" s="396" t="s">
        <v>18</v>
      </c>
      <c r="B83" s="7" t="s">
        <v>23</v>
      </c>
      <c r="C83" s="398" t="s">
        <v>49</v>
      </c>
      <c r="D83" s="399"/>
      <c r="E83" s="400" t="s">
        <v>30</v>
      </c>
      <c r="F83" s="15" t="s">
        <v>31</v>
      </c>
      <c r="G83" s="398" t="s">
        <v>24</v>
      </c>
      <c r="H83" s="399"/>
    </row>
    <row r="84" spans="1:8" ht="20.100000000000001" customHeight="1">
      <c r="A84" s="397"/>
      <c r="B84" s="8">
        <v>3100</v>
      </c>
      <c r="C84" s="402" t="s">
        <v>355</v>
      </c>
      <c r="D84" s="403"/>
      <c r="E84" s="401"/>
      <c r="F84" s="8">
        <v>8400</v>
      </c>
      <c r="G84" s="402" t="s">
        <v>354</v>
      </c>
      <c r="H84" s="403"/>
    </row>
    <row r="85" spans="1:8" ht="20.100000000000001" customHeight="1">
      <c r="A85" s="397"/>
      <c r="B85" s="8"/>
      <c r="C85" s="402"/>
      <c r="D85" s="403"/>
      <c r="E85" s="401"/>
      <c r="F85" s="8">
        <v>6000</v>
      </c>
      <c r="G85" s="402" t="s">
        <v>353</v>
      </c>
      <c r="H85" s="403"/>
    </row>
    <row r="86" spans="1:8" ht="20.100000000000001" customHeight="1">
      <c r="A86" s="397"/>
      <c r="B86" s="8"/>
      <c r="C86" s="402"/>
      <c r="D86" s="403"/>
      <c r="E86" s="401"/>
      <c r="F86" s="8">
        <v>80000</v>
      </c>
      <c r="G86" s="402" t="s">
        <v>352</v>
      </c>
      <c r="H86" s="403"/>
    </row>
    <row r="87" spans="1:8" ht="20.100000000000001" customHeight="1">
      <c r="A87" s="397"/>
      <c r="B87" s="8"/>
      <c r="C87" s="402"/>
      <c r="D87" s="403"/>
      <c r="E87" s="401"/>
      <c r="F87" s="8"/>
      <c r="G87" s="402"/>
      <c r="H87" s="403"/>
    </row>
    <row r="88" spans="1:8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8" ht="20.100000000000001" customHeight="1">
      <c r="A89" s="397"/>
      <c r="B89" s="8"/>
      <c r="C89" s="402"/>
      <c r="D89" s="403"/>
      <c r="E89" s="401"/>
      <c r="F89" s="8"/>
      <c r="G89" s="402"/>
      <c r="H89" s="403"/>
    </row>
    <row r="90" spans="1:8" ht="20.100000000000001" customHeight="1">
      <c r="A90" s="397"/>
      <c r="B90" s="8"/>
      <c r="C90" s="402"/>
      <c r="D90" s="403"/>
      <c r="E90" s="401"/>
      <c r="F90" s="8"/>
      <c r="G90" s="402"/>
      <c r="H90" s="403"/>
    </row>
    <row r="91" spans="1:8" ht="20.100000000000001" customHeight="1">
      <c r="A91" s="397"/>
      <c r="B91" s="9"/>
      <c r="C91" s="402"/>
      <c r="D91" s="403"/>
      <c r="E91" s="401"/>
      <c r="F91" s="8"/>
      <c r="G91" s="127"/>
      <c r="H91" s="128"/>
    </row>
    <row r="92" spans="1:8" ht="20.100000000000001" customHeight="1">
      <c r="A92" s="397"/>
      <c r="B92" s="9"/>
      <c r="C92" s="402"/>
      <c r="D92" s="403"/>
      <c r="E92" s="401"/>
      <c r="F92" s="8"/>
      <c r="G92" s="127"/>
      <c r="H92" s="128"/>
    </row>
    <row r="93" spans="1:8" ht="20.100000000000001" customHeight="1">
      <c r="A93" s="397"/>
      <c r="B93" s="9"/>
      <c r="C93" s="402"/>
      <c r="D93" s="403"/>
      <c r="E93" s="401"/>
      <c r="F93" s="8"/>
      <c r="G93" s="127"/>
      <c r="H93" s="128"/>
    </row>
    <row r="94" spans="1:8" ht="20.100000000000001" customHeight="1">
      <c r="A94" s="397"/>
      <c r="B94" s="9"/>
      <c r="C94" s="402"/>
      <c r="D94" s="403"/>
      <c r="E94" s="401"/>
      <c r="F94" s="8"/>
      <c r="G94" s="127"/>
      <c r="H94" s="128"/>
    </row>
    <row r="95" spans="1:8" ht="20.100000000000001" customHeight="1">
      <c r="A95" s="397"/>
      <c r="B95" s="9"/>
      <c r="C95" s="402"/>
      <c r="D95" s="403"/>
      <c r="E95" s="401"/>
      <c r="F95" s="8"/>
      <c r="G95" s="127"/>
      <c r="H95" s="128"/>
    </row>
    <row r="96" spans="1:8" ht="20.100000000000001" customHeight="1">
      <c r="A96" s="397"/>
      <c r="B96" s="9"/>
      <c r="C96" s="402"/>
      <c r="D96" s="403"/>
      <c r="E96" s="401"/>
      <c r="F96" s="8"/>
      <c r="G96" s="127"/>
      <c r="H96" s="128"/>
    </row>
    <row r="97" spans="1:8" ht="20.100000000000001" customHeight="1" thickBot="1">
      <c r="A97" s="397"/>
      <c r="B97" s="9"/>
      <c r="C97" s="402"/>
      <c r="D97" s="403"/>
      <c r="E97" s="401"/>
      <c r="F97" s="8"/>
      <c r="G97" s="402"/>
      <c r="H97" s="403"/>
    </row>
    <row r="98" spans="1:8" ht="20.100000000000001" customHeight="1" thickTop="1" thickBot="1">
      <c r="A98" s="10" t="s">
        <v>25</v>
      </c>
      <c r="B98" s="28">
        <f>B84+B85+B86+B87+B88+B89+B90+B91+B92+B93+B94+B95+B96+B97+F84+F85+F86+F87+F88+F89+F90+F91+F92+F93+F94+F95+F96+F97</f>
        <v>97500</v>
      </c>
      <c r="C98" s="11"/>
      <c r="D98" s="12"/>
      <c r="E98" s="13"/>
      <c r="F98" s="11"/>
      <c r="G98" s="17"/>
      <c r="H98" s="16"/>
    </row>
    <row r="99" spans="1:8" ht="20.100000000000001" customHeight="1">
      <c r="A99" s="395"/>
      <c r="B99" s="395"/>
      <c r="C99" s="395"/>
      <c r="D99" s="395"/>
      <c r="E99" s="395"/>
      <c r="F99" s="395"/>
      <c r="G99" s="395"/>
      <c r="H99" s="1"/>
    </row>
    <row r="100" spans="1:8" ht="20.100000000000001" customHeight="1">
      <c r="A100" s="404"/>
      <c r="B100" s="404"/>
      <c r="C100" s="404"/>
      <c r="D100" s="404"/>
      <c r="E100" s="404"/>
      <c r="F100" s="404"/>
      <c r="G100" s="404"/>
      <c r="H100" s="1"/>
    </row>
  </sheetData>
  <mergeCells count="181">
    <mergeCell ref="A99:G99"/>
    <mergeCell ref="A100:G100"/>
    <mergeCell ref="B78:D78"/>
    <mergeCell ref="B79:D79"/>
    <mergeCell ref="C91:D91"/>
    <mergeCell ref="C92:D92"/>
    <mergeCell ref="C93:D93"/>
    <mergeCell ref="C94:D94"/>
    <mergeCell ref="C95:D95"/>
    <mergeCell ref="C96:D96"/>
    <mergeCell ref="C88:D88"/>
    <mergeCell ref="G88:H88"/>
    <mergeCell ref="C89:D89"/>
    <mergeCell ref="G89:H89"/>
    <mergeCell ref="C90:D90"/>
    <mergeCell ref="G90:H90"/>
    <mergeCell ref="G84:H84"/>
    <mergeCell ref="C85:D85"/>
    <mergeCell ref="G85:H85"/>
    <mergeCell ref="C86:D86"/>
    <mergeCell ref="G86:H86"/>
    <mergeCell ref="C87:D87"/>
    <mergeCell ref="G87:H87"/>
    <mergeCell ref="B77:D77"/>
    <mergeCell ref="B80:D80"/>
    <mergeCell ref="F80:H80"/>
    <mergeCell ref="F81:G81"/>
    <mergeCell ref="A82:G82"/>
    <mergeCell ref="A83:A97"/>
    <mergeCell ref="C83:D83"/>
    <mergeCell ref="E83:E97"/>
    <mergeCell ref="G83:H83"/>
    <mergeCell ref="C84:D84"/>
    <mergeCell ref="C97:D97"/>
    <mergeCell ref="G97:H9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80"/>
    <mergeCell ref="B58:D58"/>
    <mergeCell ref="E58:E80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0"/>
  <sheetViews>
    <sheetView zoomScale="115" zoomScaleNormal="115" workbookViewId="0">
      <selection activeCell="B2" sqref="B2:C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142" t="s">
        <v>1</v>
      </c>
      <c r="B2" s="332" t="s">
        <v>363</v>
      </c>
      <c r="C2" s="333"/>
      <c r="D2" s="142" t="s">
        <v>2</v>
      </c>
      <c r="E2" s="332" t="s">
        <v>48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139" t="s">
        <v>5</v>
      </c>
      <c r="F3" s="139"/>
      <c r="G3" s="335"/>
      <c r="H3" s="335"/>
    </row>
    <row r="4" spans="1:10" ht="20.100000000000001" customHeight="1">
      <c r="A4" s="142" t="s">
        <v>6</v>
      </c>
      <c r="B4" s="336">
        <v>831350</v>
      </c>
      <c r="C4" s="337"/>
      <c r="D4" s="338"/>
      <c r="E4" s="339" t="s">
        <v>46</v>
      </c>
      <c r="F4" s="340"/>
      <c r="G4" s="340"/>
      <c r="H4" s="341"/>
    </row>
    <row r="5" spans="1:10" ht="20.100000000000001" customHeight="1">
      <c r="A5" s="142" t="s">
        <v>7</v>
      </c>
      <c r="B5" s="336">
        <f>B6-B4</f>
        <v>713390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142" t="s">
        <v>8</v>
      </c>
      <c r="B6" s="336">
        <v>1544740</v>
      </c>
      <c r="C6" s="337"/>
      <c r="D6" s="338"/>
      <c r="E6" s="358" t="s">
        <v>51</v>
      </c>
      <c r="F6" s="359"/>
      <c r="G6" s="359"/>
      <c r="H6" s="360"/>
    </row>
    <row r="7" spans="1:10" ht="20.100000000000001" customHeight="1">
      <c r="A7" s="142" t="s">
        <v>42</v>
      </c>
      <c r="B7" s="336">
        <f>B6+'4월9일'!B7:D7</f>
        <v>19103160</v>
      </c>
      <c r="C7" s="337"/>
      <c r="D7" s="338"/>
      <c r="E7" s="358"/>
      <c r="F7" s="359"/>
      <c r="G7" s="359"/>
      <c r="H7" s="360"/>
    </row>
    <row r="8" spans="1:10" ht="20.100000000000001" customHeight="1">
      <c r="A8" s="142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145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0.09</v>
      </c>
      <c r="C10" s="23" t="s">
        <v>28</v>
      </c>
      <c r="D10" s="19">
        <v>0.05</v>
      </c>
      <c r="E10" s="26" t="s">
        <v>29</v>
      </c>
      <c r="F10" s="18">
        <v>0.22</v>
      </c>
      <c r="G10" s="23" t="s">
        <v>32</v>
      </c>
      <c r="H10" s="18">
        <v>0.04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0.02</v>
      </c>
      <c r="C11" s="24" t="s">
        <v>47</v>
      </c>
      <c r="D11" s="18">
        <v>0.04</v>
      </c>
      <c r="E11" s="24" t="s">
        <v>34</v>
      </c>
      <c r="F11" s="18">
        <v>0.1</v>
      </c>
      <c r="G11" s="24" t="s">
        <v>35</v>
      </c>
      <c r="H11" s="18">
        <v>0.2</v>
      </c>
      <c r="I11" s="29"/>
    </row>
    <row r="12" spans="1:10" ht="20.100000000000001" customHeight="1" thickBot="1">
      <c r="A12" s="25" t="s">
        <v>36</v>
      </c>
      <c r="B12" s="20">
        <v>0.08</v>
      </c>
      <c r="C12" s="25" t="s">
        <v>37</v>
      </c>
      <c r="D12" s="20">
        <v>0.01</v>
      </c>
      <c r="E12" s="25" t="s">
        <v>38</v>
      </c>
      <c r="F12" s="20">
        <v>0.12</v>
      </c>
      <c r="G12" s="25" t="s">
        <v>43</v>
      </c>
      <c r="H12" s="20">
        <v>0.03</v>
      </c>
      <c r="J12" s="30"/>
    </row>
    <row r="13" spans="1:10" ht="20.100000000000001" customHeight="1">
      <c r="A13" s="348" t="s">
        <v>11</v>
      </c>
      <c r="B13" s="350" t="s">
        <v>465</v>
      </c>
      <c r="C13" s="351"/>
      <c r="D13" s="352"/>
      <c r="E13" s="353" t="s">
        <v>39</v>
      </c>
      <c r="F13" s="350" t="s">
        <v>288</v>
      </c>
      <c r="G13" s="351"/>
      <c r="H13" s="352"/>
    </row>
    <row r="14" spans="1:10" ht="20.100000000000001" customHeight="1" thickBot="1">
      <c r="A14" s="349"/>
      <c r="B14" s="355" t="s">
        <v>466</v>
      </c>
      <c r="C14" s="356"/>
      <c r="D14" s="357"/>
      <c r="E14" s="354"/>
      <c r="F14" s="355" t="s">
        <v>399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139"/>
      <c r="F15" s="139"/>
      <c r="G15" s="140"/>
      <c r="H15" s="1"/>
    </row>
    <row r="16" spans="1:10" ht="20.100000000000001" customHeight="1">
      <c r="A16" s="142"/>
      <c r="B16" s="142" t="s">
        <v>13</v>
      </c>
      <c r="C16" s="332" t="s">
        <v>14</v>
      </c>
      <c r="D16" s="333"/>
      <c r="E16" s="142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0.5</v>
      </c>
      <c r="C17" s="365" t="s">
        <v>369</v>
      </c>
      <c r="D17" s="366"/>
      <c r="E17" s="142">
        <v>3</v>
      </c>
      <c r="F17" s="361"/>
      <c r="G17" s="361"/>
      <c r="H17" s="361"/>
    </row>
    <row r="18" spans="1:8" ht="20.100000000000001" customHeight="1">
      <c r="A18" s="363"/>
      <c r="B18" s="5">
        <v>0.5</v>
      </c>
      <c r="C18" s="365" t="s">
        <v>368</v>
      </c>
      <c r="D18" s="366"/>
      <c r="E18" s="142">
        <v>4</v>
      </c>
      <c r="F18" s="361"/>
      <c r="G18" s="361"/>
      <c r="H18" s="361"/>
    </row>
    <row r="19" spans="1:8" ht="20.100000000000001" customHeight="1">
      <c r="A19" s="363"/>
      <c r="B19" s="5">
        <v>0.5</v>
      </c>
      <c r="C19" s="365" t="s">
        <v>367</v>
      </c>
      <c r="D19" s="366"/>
      <c r="E19" s="142">
        <v>3</v>
      </c>
      <c r="F19" s="361"/>
      <c r="G19" s="361"/>
      <c r="H19" s="361"/>
    </row>
    <row r="20" spans="1:8" ht="20.100000000000001" customHeight="1">
      <c r="A20" s="363"/>
      <c r="B20" s="5">
        <v>0.4375</v>
      </c>
      <c r="C20" s="365" t="s">
        <v>366</v>
      </c>
      <c r="D20" s="366"/>
      <c r="E20" s="142">
        <v>4</v>
      </c>
      <c r="F20" s="361"/>
      <c r="G20" s="361"/>
      <c r="H20" s="361"/>
    </row>
    <row r="21" spans="1:8" ht="20.100000000000001" customHeight="1">
      <c r="A21" s="363"/>
      <c r="B21" s="5">
        <v>0.50694444444444442</v>
      </c>
      <c r="C21" s="365" t="s">
        <v>365</v>
      </c>
      <c r="D21" s="366"/>
      <c r="E21" s="142">
        <v>3</v>
      </c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142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142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142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142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143"/>
      <c r="F26" s="369"/>
      <c r="G26" s="369"/>
      <c r="H26" s="369"/>
    </row>
    <row r="27" spans="1:8" ht="20.100000000000001" customHeight="1">
      <c r="A27" s="372" t="s">
        <v>16</v>
      </c>
      <c r="B27" s="21">
        <v>0.29166666666666669</v>
      </c>
      <c r="C27" s="370" t="s">
        <v>364</v>
      </c>
      <c r="D27" s="371"/>
      <c r="E27" s="144">
        <v>4</v>
      </c>
      <c r="F27" s="361"/>
      <c r="G27" s="361"/>
      <c r="H27" s="361"/>
    </row>
    <row r="28" spans="1:8" ht="20.100000000000001" customHeight="1">
      <c r="A28" s="372"/>
      <c r="B28" s="21"/>
      <c r="C28" s="370"/>
      <c r="D28" s="371"/>
      <c r="E28" s="144"/>
      <c r="F28" s="361"/>
      <c r="G28" s="361"/>
      <c r="H28" s="361"/>
    </row>
    <row r="29" spans="1:8" ht="20.100000000000001" customHeight="1">
      <c r="A29" s="372"/>
      <c r="B29" s="21"/>
      <c r="C29" s="370"/>
      <c r="D29" s="371"/>
      <c r="E29" s="144"/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144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144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144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144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144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144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144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144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144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144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144"/>
      <c r="F40" s="361"/>
      <c r="G40" s="361"/>
      <c r="H40" s="361"/>
    </row>
    <row r="41" spans="1:8" ht="20.100000000000001" customHeight="1">
      <c r="A41" s="372"/>
      <c r="B41" s="21"/>
      <c r="C41" s="370"/>
      <c r="D41" s="371"/>
      <c r="E41" s="144"/>
      <c r="F41" s="361"/>
      <c r="G41" s="361"/>
      <c r="H41" s="361"/>
    </row>
    <row r="42" spans="1:8" ht="20.100000000000001" customHeight="1">
      <c r="A42" s="373" t="s">
        <v>17</v>
      </c>
      <c r="B42" s="373"/>
      <c r="C42" s="373"/>
      <c r="D42" s="373"/>
      <c r="E42" s="373"/>
      <c r="F42" s="373"/>
      <c r="G42" s="373"/>
      <c r="H42" s="1"/>
    </row>
    <row r="43" spans="1:8" ht="20.100000000000001" customHeight="1">
      <c r="A43" s="361" t="s">
        <v>18</v>
      </c>
      <c r="B43" s="374" t="s">
        <v>370</v>
      </c>
      <c r="C43" s="375"/>
      <c r="D43" s="376"/>
      <c r="E43" s="362" t="s">
        <v>19</v>
      </c>
      <c r="F43" s="377"/>
      <c r="G43" s="378"/>
      <c r="H43" s="379"/>
    </row>
    <row r="44" spans="1:8" ht="20.100000000000001" customHeight="1">
      <c r="A44" s="361"/>
      <c r="B44" s="374" t="s">
        <v>371</v>
      </c>
      <c r="C44" s="375"/>
      <c r="D44" s="376"/>
      <c r="E44" s="363"/>
      <c r="F44" s="377"/>
      <c r="G44" s="378"/>
      <c r="H44" s="379"/>
    </row>
    <row r="45" spans="1:8" ht="20.100000000000001" customHeight="1">
      <c r="A45" s="361"/>
      <c r="B45" s="374" t="s">
        <v>372</v>
      </c>
      <c r="C45" s="375"/>
      <c r="D45" s="376"/>
      <c r="E45" s="363"/>
      <c r="F45" s="377"/>
      <c r="G45" s="378"/>
      <c r="H45" s="379"/>
    </row>
    <row r="46" spans="1:8" ht="20.100000000000001" customHeight="1">
      <c r="A46" s="361"/>
      <c r="B46" s="374" t="s">
        <v>373</v>
      </c>
      <c r="C46" s="375"/>
      <c r="D46" s="376"/>
      <c r="E46" s="363"/>
      <c r="F46" s="377"/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/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/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/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/>
      <c r="G50" s="378"/>
      <c r="H50" s="379"/>
    </row>
    <row r="51" spans="1:8" ht="20.100000000000001" customHeight="1">
      <c r="A51" s="361"/>
      <c r="B51" s="380"/>
      <c r="C51" s="381"/>
      <c r="D51" s="382"/>
      <c r="E51" s="363"/>
      <c r="F51" s="377"/>
      <c r="G51" s="378"/>
      <c r="H51" s="379"/>
    </row>
    <row r="52" spans="1:8" ht="20.100000000000001" customHeight="1">
      <c r="A52" s="361"/>
      <c r="B52" s="383"/>
      <c r="C52" s="384"/>
      <c r="D52" s="385"/>
      <c r="E52" s="363"/>
      <c r="F52" s="377"/>
      <c r="G52" s="378"/>
      <c r="H52" s="379"/>
    </row>
    <row r="53" spans="1:8" ht="20.100000000000001" customHeight="1">
      <c r="A53" s="361"/>
      <c r="B53" s="380"/>
      <c r="C53" s="381"/>
      <c r="D53" s="382"/>
      <c r="E53" s="372"/>
      <c r="F53" s="377"/>
      <c r="G53" s="378"/>
      <c r="H53" s="379"/>
    </row>
    <row r="54" spans="1:8" ht="20.100000000000001" customHeight="1">
      <c r="A54" s="386"/>
      <c r="B54" s="386"/>
      <c r="C54" s="386"/>
      <c r="D54" s="386"/>
      <c r="E54" s="386"/>
      <c r="F54" s="334"/>
      <c r="G54" s="334"/>
      <c r="H54" s="1"/>
    </row>
    <row r="55" spans="1:8" ht="20.100000000000001" customHeight="1">
      <c r="A55" s="362" t="s">
        <v>18</v>
      </c>
      <c r="B55" s="387" t="s">
        <v>44</v>
      </c>
      <c r="C55" s="388"/>
      <c r="D55" s="389"/>
      <c r="E55" s="339" t="s">
        <v>19</v>
      </c>
      <c r="F55" s="387" t="s">
        <v>44</v>
      </c>
      <c r="G55" s="388"/>
      <c r="H55" s="389"/>
    </row>
    <row r="56" spans="1:8" ht="20.100000000000001" customHeight="1">
      <c r="A56" s="372"/>
      <c r="B56" s="390"/>
      <c r="C56" s="391"/>
      <c r="D56" s="392"/>
      <c r="E56" s="345"/>
      <c r="F56" s="390"/>
      <c r="G56" s="391"/>
      <c r="H56" s="392"/>
    </row>
    <row r="57" spans="1:8" ht="20.100000000000001" customHeight="1">
      <c r="A57" s="386" t="s">
        <v>20</v>
      </c>
      <c r="B57" s="386"/>
      <c r="C57" s="386"/>
      <c r="D57" s="386"/>
      <c r="E57" s="386"/>
      <c r="F57" s="334"/>
      <c r="G57" s="334"/>
      <c r="H57" s="1"/>
    </row>
    <row r="58" spans="1:8" ht="20.100000000000001" customHeight="1">
      <c r="A58" s="362" t="s">
        <v>21</v>
      </c>
      <c r="B58" s="377" t="s">
        <v>374</v>
      </c>
      <c r="C58" s="378"/>
      <c r="D58" s="379"/>
      <c r="E58" s="362" t="s">
        <v>19</v>
      </c>
      <c r="F58" s="387"/>
      <c r="G58" s="388"/>
      <c r="H58" s="389"/>
    </row>
    <row r="59" spans="1:8" ht="20.100000000000001" customHeight="1">
      <c r="A59" s="363"/>
      <c r="B59" s="377" t="s">
        <v>375</v>
      </c>
      <c r="C59" s="378"/>
      <c r="D59" s="379"/>
      <c r="E59" s="363"/>
      <c r="F59" s="387"/>
      <c r="G59" s="388"/>
      <c r="H59" s="389"/>
    </row>
    <row r="60" spans="1:8" ht="20.100000000000001" customHeight="1">
      <c r="A60" s="363"/>
      <c r="B60" s="377" t="s">
        <v>376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377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378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379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380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381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382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383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384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 t="s">
        <v>385</v>
      </c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 t="s">
        <v>386</v>
      </c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 t="s">
        <v>387</v>
      </c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 t="s">
        <v>388</v>
      </c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 t="s">
        <v>389</v>
      </c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/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/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387"/>
      <c r="G76" s="388"/>
      <c r="H76" s="389"/>
    </row>
    <row r="77" spans="1:8" ht="20.100000000000001" customHeight="1">
      <c r="A77" s="363"/>
      <c r="B77" s="377"/>
      <c r="C77" s="378"/>
      <c r="D77" s="379"/>
      <c r="E77" s="363"/>
      <c r="F77" s="146"/>
      <c r="G77" s="147"/>
      <c r="H77" s="148"/>
    </row>
    <row r="78" spans="1:8" ht="20.100000000000001" customHeight="1">
      <c r="A78" s="363"/>
      <c r="B78" s="377"/>
      <c r="C78" s="378"/>
      <c r="D78" s="379"/>
      <c r="E78" s="363"/>
      <c r="F78" s="146"/>
      <c r="G78" s="147"/>
      <c r="H78" s="148"/>
    </row>
    <row r="79" spans="1:8" ht="20.100000000000001" customHeight="1">
      <c r="A79" s="363"/>
      <c r="B79" s="377"/>
      <c r="C79" s="378"/>
      <c r="D79" s="379"/>
      <c r="E79" s="363"/>
      <c r="F79" s="146"/>
      <c r="G79" s="147"/>
      <c r="H79" s="148"/>
    </row>
    <row r="80" spans="1:8" ht="20.100000000000001" customHeight="1">
      <c r="A80" s="363"/>
      <c r="B80" s="377"/>
      <c r="C80" s="378"/>
      <c r="D80" s="379"/>
      <c r="E80" s="363"/>
      <c r="F80" s="377"/>
      <c r="G80" s="378"/>
      <c r="H80" s="379"/>
    </row>
    <row r="81" spans="1:8" ht="20.100000000000001" customHeight="1">
      <c r="A81" s="141"/>
      <c r="B81" s="147" t="s">
        <v>346</v>
      </c>
      <c r="C81" s="147"/>
      <c r="D81" s="147"/>
      <c r="E81" s="141"/>
      <c r="F81" s="393"/>
      <c r="G81" s="393"/>
      <c r="H81" s="1"/>
    </row>
    <row r="82" spans="1:8" ht="20.100000000000001" customHeight="1">
      <c r="A82" s="394" t="s">
        <v>22</v>
      </c>
      <c r="B82" s="394"/>
      <c r="C82" s="394"/>
      <c r="D82" s="394"/>
      <c r="E82" s="394"/>
      <c r="F82" s="394"/>
      <c r="G82" s="395"/>
      <c r="H82" s="1"/>
    </row>
    <row r="83" spans="1:8" ht="20.100000000000001" customHeight="1">
      <c r="A83" s="396" t="s">
        <v>18</v>
      </c>
      <c r="B83" s="7" t="s">
        <v>23</v>
      </c>
      <c r="C83" s="398" t="s">
        <v>49</v>
      </c>
      <c r="D83" s="399"/>
      <c r="E83" s="400" t="s">
        <v>30</v>
      </c>
      <c r="F83" s="15" t="s">
        <v>31</v>
      </c>
      <c r="G83" s="398" t="s">
        <v>24</v>
      </c>
      <c r="H83" s="399"/>
    </row>
    <row r="84" spans="1:8" ht="20.100000000000001" customHeight="1">
      <c r="A84" s="397"/>
      <c r="B84" s="8">
        <v>20000</v>
      </c>
      <c r="C84" s="402" t="s">
        <v>396</v>
      </c>
      <c r="D84" s="403"/>
      <c r="E84" s="401"/>
      <c r="F84" s="8">
        <v>2000</v>
      </c>
      <c r="G84" s="402" t="s">
        <v>397</v>
      </c>
      <c r="H84" s="403"/>
    </row>
    <row r="85" spans="1:8" ht="20.100000000000001" customHeight="1">
      <c r="A85" s="397"/>
      <c r="B85" s="8">
        <v>8000</v>
      </c>
      <c r="C85" s="402" t="s">
        <v>395</v>
      </c>
      <c r="D85" s="403"/>
      <c r="E85" s="401"/>
      <c r="F85" s="8">
        <v>1800</v>
      </c>
      <c r="G85" s="402" t="s">
        <v>398</v>
      </c>
      <c r="H85" s="403"/>
    </row>
    <row r="86" spans="1:8" ht="20.100000000000001" customHeight="1">
      <c r="A86" s="397"/>
      <c r="B86" s="8">
        <v>22000</v>
      </c>
      <c r="C86" s="402" t="s">
        <v>394</v>
      </c>
      <c r="D86" s="403"/>
      <c r="E86" s="401"/>
      <c r="F86" s="8"/>
      <c r="G86" s="402"/>
      <c r="H86" s="403"/>
    </row>
    <row r="87" spans="1:8" ht="20.100000000000001" customHeight="1">
      <c r="A87" s="397"/>
      <c r="B87" s="8">
        <v>30000</v>
      </c>
      <c r="C87" s="402" t="s">
        <v>156</v>
      </c>
      <c r="D87" s="403"/>
      <c r="E87" s="401"/>
      <c r="F87" s="8"/>
      <c r="G87" s="402"/>
      <c r="H87" s="403"/>
    </row>
    <row r="88" spans="1:8" ht="20.100000000000001" customHeight="1">
      <c r="A88" s="397"/>
      <c r="B88" s="8">
        <v>12000</v>
      </c>
      <c r="C88" s="402" t="s">
        <v>393</v>
      </c>
      <c r="D88" s="403"/>
      <c r="E88" s="401"/>
      <c r="F88" s="8"/>
      <c r="G88" s="402"/>
      <c r="H88" s="403"/>
    </row>
    <row r="89" spans="1:8" ht="20.100000000000001" customHeight="1">
      <c r="A89" s="397"/>
      <c r="B89" s="8">
        <v>19700</v>
      </c>
      <c r="C89" s="402" t="s">
        <v>392</v>
      </c>
      <c r="D89" s="403"/>
      <c r="E89" s="401"/>
      <c r="F89" s="8"/>
      <c r="G89" s="402"/>
      <c r="H89" s="403"/>
    </row>
    <row r="90" spans="1:8" ht="20.100000000000001" customHeight="1">
      <c r="A90" s="397"/>
      <c r="B90" s="8">
        <v>10000</v>
      </c>
      <c r="C90" s="402" t="s">
        <v>391</v>
      </c>
      <c r="D90" s="403"/>
      <c r="E90" s="401"/>
      <c r="F90" s="8"/>
      <c r="G90" s="402"/>
      <c r="H90" s="403"/>
    </row>
    <row r="91" spans="1:8" ht="20.100000000000001" customHeight="1">
      <c r="A91" s="397"/>
      <c r="B91" s="9">
        <v>50000</v>
      </c>
      <c r="C91" s="402" t="s">
        <v>390</v>
      </c>
      <c r="D91" s="403"/>
      <c r="E91" s="401"/>
      <c r="F91" s="8"/>
      <c r="G91" s="149"/>
      <c r="H91" s="150"/>
    </row>
    <row r="92" spans="1:8" ht="20.100000000000001" customHeight="1">
      <c r="A92" s="397"/>
      <c r="B92" s="9"/>
      <c r="C92" s="402"/>
      <c r="D92" s="403"/>
      <c r="E92" s="401"/>
      <c r="F92" s="8"/>
      <c r="G92" s="149"/>
      <c r="H92" s="150"/>
    </row>
    <row r="93" spans="1:8" ht="20.100000000000001" customHeight="1">
      <c r="A93" s="397"/>
      <c r="B93" s="9"/>
      <c r="C93" s="402"/>
      <c r="D93" s="403"/>
      <c r="E93" s="401"/>
      <c r="F93" s="8"/>
      <c r="G93" s="149"/>
      <c r="H93" s="150"/>
    </row>
    <row r="94" spans="1:8" ht="20.100000000000001" customHeight="1">
      <c r="A94" s="397"/>
      <c r="B94" s="9"/>
      <c r="C94" s="402"/>
      <c r="D94" s="403"/>
      <c r="E94" s="401"/>
      <c r="F94" s="8"/>
      <c r="G94" s="149"/>
      <c r="H94" s="150"/>
    </row>
    <row r="95" spans="1:8" ht="20.100000000000001" customHeight="1">
      <c r="A95" s="397"/>
      <c r="B95" s="9"/>
      <c r="C95" s="402"/>
      <c r="D95" s="403"/>
      <c r="E95" s="401"/>
      <c r="F95" s="8"/>
      <c r="G95" s="149"/>
      <c r="H95" s="150"/>
    </row>
    <row r="96" spans="1:8" ht="20.100000000000001" customHeight="1">
      <c r="A96" s="397"/>
      <c r="B96" s="9"/>
      <c r="C96" s="402"/>
      <c r="D96" s="403"/>
      <c r="E96" s="401"/>
      <c r="F96" s="8"/>
      <c r="G96" s="149"/>
      <c r="H96" s="150"/>
    </row>
    <row r="97" spans="1:8" ht="20.100000000000001" customHeight="1" thickBot="1">
      <c r="A97" s="397"/>
      <c r="B97" s="9"/>
      <c r="C97" s="402"/>
      <c r="D97" s="403"/>
      <c r="E97" s="401"/>
      <c r="F97" s="8"/>
      <c r="G97" s="402"/>
      <c r="H97" s="403"/>
    </row>
    <row r="98" spans="1:8" ht="20.100000000000001" customHeight="1" thickTop="1" thickBot="1">
      <c r="A98" s="10" t="s">
        <v>25</v>
      </c>
      <c r="B98" s="28">
        <f>B84+B85+B86+B87+B88+B89+B90+B91+B92+B93+B94+B95+B96+B97+F84+F85+F86+F87+F88+F89+F90+F91+F92+F93+F94+F95+F96+F97</f>
        <v>175500</v>
      </c>
      <c r="C98" s="11"/>
      <c r="D98" s="12"/>
      <c r="E98" s="13"/>
      <c r="F98" s="11"/>
      <c r="G98" s="17"/>
      <c r="H98" s="16"/>
    </row>
    <row r="99" spans="1:8" ht="20.100000000000001" customHeight="1">
      <c r="A99" s="395"/>
      <c r="B99" s="395"/>
      <c r="C99" s="395"/>
      <c r="D99" s="395"/>
      <c r="E99" s="395"/>
      <c r="F99" s="395"/>
      <c r="G99" s="395"/>
      <c r="H99" s="1"/>
    </row>
    <row r="100" spans="1:8" ht="20.100000000000001" customHeight="1">
      <c r="A100" s="404"/>
      <c r="B100" s="404"/>
      <c r="C100" s="404"/>
      <c r="D100" s="404"/>
      <c r="E100" s="404"/>
      <c r="F100" s="404"/>
      <c r="G100" s="404"/>
      <c r="H100" s="1"/>
    </row>
  </sheetData>
  <mergeCells count="181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A57:G57"/>
    <mergeCell ref="A58:A80"/>
    <mergeCell ref="B58:D58"/>
    <mergeCell ref="E58:E80"/>
    <mergeCell ref="F58:H58"/>
    <mergeCell ref="B59:D59"/>
    <mergeCell ref="F59:H59"/>
    <mergeCell ref="B60:D60"/>
    <mergeCell ref="F60:H60"/>
    <mergeCell ref="B61:D61"/>
    <mergeCell ref="B65:D65"/>
    <mergeCell ref="F65:H65"/>
    <mergeCell ref="B66:D66"/>
    <mergeCell ref="F66:H66"/>
    <mergeCell ref="B67:D67"/>
    <mergeCell ref="F67:H67"/>
    <mergeCell ref="F61:H61"/>
    <mergeCell ref="B62:D62"/>
    <mergeCell ref="F62:H62"/>
    <mergeCell ref="B63:D63"/>
    <mergeCell ref="F63:H63"/>
    <mergeCell ref="B64:D64"/>
    <mergeCell ref="F64:H64"/>
    <mergeCell ref="B71:D71"/>
    <mergeCell ref="F71:H71"/>
    <mergeCell ref="B72:D72"/>
    <mergeCell ref="F72:H72"/>
    <mergeCell ref="B73:D73"/>
    <mergeCell ref="F73:H73"/>
    <mergeCell ref="B68:D68"/>
    <mergeCell ref="F68:H68"/>
    <mergeCell ref="B69:D69"/>
    <mergeCell ref="F69:H69"/>
    <mergeCell ref="B70:D70"/>
    <mergeCell ref="F70:H70"/>
    <mergeCell ref="B77:D77"/>
    <mergeCell ref="B78:D78"/>
    <mergeCell ref="B79:D79"/>
    <mergeCell ref="B80:D80"/>
    <mergeCell ref="F80:H80"/>
    <mergeCell ref="F81:G81"/>
    <mergeCell ref="B74:D74"/>
    <mergeCell ref="F74:H74"/>
    <mergeCell ref="B75:D75"/>
    <mergeCell ref="F75:H75"/>
    <mergeCell ref="B76:D76"/>
    <mergeCell ref="F76:H76"/>
    <mergeCell ref="A82:G82"/>
    <mergeCell ref="A83:A97"/>
    <mergeCell ref="C83:D83"/>
    <mergeCell ref="E83:E97"/>
    <mergeCell ref="G83:H83"/>
    <mergeCell ref="C84:D84"/>
    <mergeCell ref="G84:H84"/>
    <mergeCell ref="C85:D85"/>
    <mergeCell ref="G85:H85"/>
    <mergeCell ref="C86:D86"/>
    <mergeCell ref="C95:D95"/>
    <mergeCell ref="C96:D96"/>
    <mergeCell ref="C97:D97"/>
    <mergeCell ref="G97:H97"/>
    <mergeCell ref="A99:G99"/>
    <mergeCell ref="A100:G100"/>
    <mergeCell ref="C90:D90"/>
    <mergeCell ref="G90:H90"/>
    <mergeCell ref="C91:D91"/>
    <mergeCell ref="C92:D92"/>
    <mergeCell ref="C93:D93"/>
    <mergeCell ref="C94:D94"/>
    <mergeCell ref="G86:H86"/>
    <mergeCell ref="C87:D87"/>
    <mergeCell ref="G87:H87"/>
    <mergeCell ref="C88:D88"/>
    <mergeCell ref="G88:H88"/>
    <mergeCell ref="C89:D89"/>
    <mergeCell ref="G89:H89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00"/>
  <sheetViews>
    <sheetView zoomScaleNormal="100" workbookViewId="0">
      <selection activeCell="C20" sqref="C20:D2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142" t="s">
        <v>1</v>
      </c>
      <c r="B2" s="332" t="s">
        <v>400</v>
      </c>
      <c r="C2" s="333"/>
      <c r="D2" s="142" t="s">
        <v>2</v>
      </c>
      <c r="E2" s="332" t="s">
        <v>401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139" t="s">
        <v>5</v>
      </c>
      <c r="F3" s="139"/>
      <c r="G3" s="335"/>
      <c r="H3" s="335"/>
    </row>
    <row r="4" spans="1:10" ht="20.100000000000001" customHeight="1">
      <c r="A4" s="142" t="s">
        <v>6</v>
      </c>
      <c r="B4" s="336"/>
      <c r="C4" s="337"/>
      <c r="D4" s="338"/>
      <c r="E4" s="339" t="s">
        <v>46</v>
      </c>
      <c r="F4" s="340"/>
      <c r="G4" s="340"/>
      <c r="H4" s="341"/>
    </row>
    <row r="5" spans="1:10" ht="20.100000000000001" customHeight="1">
      <c r="A5" s="142" t="s">
        <v>7</v>
      </c>
      <c r="B5" s="336"/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142" t="s">
        <v>8</v>
      </c>
      <c r="B6" s="336">
        <v>2089640</v>
      </c>
      <c r="C6" s="337"/>
      <c r="D6" s="338"/>
      <c r="E6" s="358" t="s">
        <v>51</v>
      </c>
      <c r="F6" s="359"/>
      <c r="G6" s="359"/>
      <c r="H6" s="360"/>
    </row>
    <row r="7" spans="1:10" ht="20.100000000000001" customHeight="1">
      <c r="A7" s="142" t="s">
        <v>42</v>
      </c>
      <c r="B7" s="336">
        <f>B6+'4월10일'!B7:D7</f>
        <v>21192800</v>
      </c>
      <c r="C7" s="337"/>
      <c r="D7" s="338"/>
      <c r="E7" s="358"/>
      <c r="F7" s="359"/>
      <c r="G7" s="359"/>
      <c r="H7" s="360"/>
    </row>
    <row r="8" spans="1:10" ht="20.100000000000001" customHeight="1">
      <c r="A8" s="142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145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0.09</v>
      </c>
      <c r="C10" s="23" t="s">
        <v>28</v>
      </c>
      <c r="D10" s="19">
        <v>0.02</v>
      </c>
      <c r="E10" s="26" t="s">
        <v>29</v>
      </c>
      <c r="F10" s="18">
        <v>0.2</v>
      </c>
      <c r="G10" s="23" t="s">
        <v>32</v>
      </c>
      <c r="H10" s="18">
        <v>0.04</v>
      </c>
      <c r="I10" s="29">
        <f>B10+D10+F10+H10+B11+D11+F11+H11+B12+D12+F12+H12</f>
        <v>0.99999999999999989</v>
      </c>
    </row>
    <row r="11" spans="1:10" ht="20.100000000000001" customHeight="1">
      <c r="A11" s="24" t="s">
        <v>33</v>
      </c>
      <c r="B11" s="18">
        <v>0.12</v>
      </c>
      <c r="C11" s="24" t="s">
        <v>47</v>
      </c>
      <c r="D11" s="18">
        <v>0.12</v>
      </c>
      <c r="E11" s="24" t="s">
        <v>34</v>
      </c>
      <c r="F11" s="18">
        <v>0.06</v>
      </c>
      <c r="G11" s="24" t="s">
        <v>35</v>
      </c>
      <c r="H11" s="18">
        <v>0.18</v>
      </c>
      <c r="I11" s="29"/>
    </row>
    <row r="12" spans="1:10" ht="20.100000000000001" customHeight="1" thickBot="1">
      <c r="A12" s="25" t="s">
        <v>36</v>
      </c>
      <c r="B12" s="20">
        <v>0.12</v>
      </c>
      <c r="C12" s="25" t="s">
        <v>37</v>
      </c>
      <c r="D12" s="20">
        <v>0.01</v>
      </c>
      <c r="E12" s="25" t="s">
        <v>38</v>
      </c>
      <c r="F12" s="20">
        <v>0.01</v>
      </c>
      <c r="G12" s="25" t="s">
        <v>43</v>
      </c>
      <c r="H12" s="20">
        <v>0.03</v>
      </c>
      <c r="J12" s="30"/>
    </row>
    <row r="13" spans="1:10" ht="20.100000000000001" customHeight="1">
      <c r="A13" s="348" t="s">
        <v>11</v>
      </c>
      <c r="B13" s="350" t="s">
        <v>467</v>
      </c>
      <c r="C13" s="351"/>
      <c r="D13" s="352"/>
      <c r="E13" s="353" t="s">
        <v>39</v>
      </c>
      <c r="F13" s="350" t="s">
        <v>187</v>
      </c>
      <c r="G13" s="351"/>
      <c r="H13" s="352"/>
    </row>
    <row r="14" spans="1:10" ht="20.100000000000001" customHeight="1" thickBot="1">
      <c r="A14" s="349"/>
      <c r="B14" s="355" t="s">
        <v>468</v>
      </c>
      <c r="C14" s="356"/>
      <c r="D14" s="357"/>
      <c r="E14" s="354"/>
      <c r="F14" s="355" t="s">
        <v>402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139"/>
      <c r="F15" s="139"/>
      <c r="G15" s="140"/>
      <c r="H15" s="1"/>
    </row>
    <row r="16" spans="1:10" ht="20.100000000000001" customHeight="1">
      <c r="A16" s="142"/>
      <c r="B16" s="142" t="s">
        <v>13</v>
      </c>
      <c r="C16" s="332" t="s">
        <v>14</v>
      </c>
      <c r="D16" s="333"/>
      <c r="E16" s="142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0.52777777777777779</v>
      </c>
      <c r="C17" s="365" t="s">
        <v>403</v>
      </c>
      <c r="D17" s="366"/>
      <c r="E17" s="142">
        <v>3</v>
      </c>
      <c r="F17" s="361"/>
      <c r="G17" s="361"/>
      <c r="H17" s="361"/>
    </row>
    <row r="18" spans="1:8" ht="20.100000000000001" customHeight="1">
      <c r="A18" s="363"/>
      <c r="B18" s="5"/>
      <c r="C18" s="365"/>
      <c r="D18" s="366"/>
      <c r="E18" s="142"/>
      <c r="F18" s="361"/>
      <c r="G18" s="361"/>
      <c r="H18" s="361"/>
    </row>
    <row r="19" spans="1:8" ht="20.100000000000001" customHeight="1">
      <c r="A19" s="363"/>
      <c r="B19" s="5"/>
      <c r="C19" s="365"/>
      <c r="D19" s="366"/>
      <c r="E19" s="142"/>
      <c r="F19" s="361"/>
      <c r="G19" s="361"/>
      <c r="H19" s="361"/>
    </row>
    <row r="20" spans="1:8" ht="20.100000000000001" customHeight="1">
      <c r="A20" s="363"/>
      <c r="B20" s="5"/>
      <c r="C20" s="365"/>
      <c r="D20" s="366"/>
      <c r="E20" s="142"/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142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142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142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142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142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143"/>
      <c r="F26" s="369"/>
      <c r="G26" s="369"/>
      <c r="H26" s="369"/>
    </row>
    <row r="27" spans="1:8" ht="20.100000000000001" customHeight="1">
      <c r="A27" s="372" t="s">
        <v>16</v>
      </c>
      <c r="B27" s="21">
        <v>0.25</v>
      </c>
      <c r="C27" s="370" t="s">
        <v>404</v>
      </c>
      <c r="D27" s="371"/>
      <c r="E27" s="144">
        <v>4</v>
      </c>
      <c r="F27" s="361"/>
      <c r="G27" s="361"/>
      <c r="H27" s="361"/>
    </row>
    <row r="28" spans="1:8" ht="20.100000000000001" customHeight="1">
      <c r="A28" s="372"/>
      <c r="B28" s="21">
        <v>0.26041666666666669</v>
      </c>
      <c r="C28" s="370" t="s">
        <v>405</v>
      </c>
      <c r="D28" s="371"/>
      <c r="E28" s="144">
        <v>4</v>
      </c>
      <c r="F28" s="361"/>
      <c r="G28" s="361"/>
      <c r="H28" s="361"/>
    </row>
    <row r="29" spans="1:8" ht="20.100000000000001" customHeight="1">
      <c r="A29" s="372"/>
      <c r="B29" s="21">
        <v>0.29166666666666669</v>
      </c>
      <c r="C29" s="370" t="s">
        <v>406</v>
      </c>
      <c r="D29" s="371"/>
      <c r="E29" s="144">
        <v>4</v>
      </c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144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144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144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144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144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144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144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144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144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144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144"/>
      <c r="F40" s="361"/>
      <c r="G40" s="361"/>
      <c r="H40" s="361"/>
    </row>
    <row r="41" spans="1:8" ht="20.100000000000001" customHeight="1">
      <c r="A41" s="372"/>
      <c r="B41" s="21"/>
      <c r="C41" s="370"/>
      <c r="D41" s="371"/>
      <c r="E41" s="144"/>
      <c r="F41" s="361"/>
      <c r="G41" s="361"/>
      <c r="H41" s="361"/>
    </row>
    <row r="42" spans="1:8" ht="20.100000000000001" customHeight="1">
      <c r="A42" s="373" t="s">
        <v>17</v>
      </c>
      <c r="B42" s="373"/>
      <c r="C42" s="373"/>
      <c r="D42" s="373"/>
      <c r="E42" s="373"/>
      <c r="F42" s="373"/>
      <c r="G42" s="373"/>
      <c r="H42" s="1"/>
    </row>
    <row r="43" spans="1:8" ht="20.100000000000001" customHeight="1">
      <c r="A43" s="361" t="s">
        <v>18</v>
      </c>
      <c r="B43" s="374" t="s">
        <v>407</v>
      </c>
      <c r="C43" s="375"/>
      <c r="D43" s="376"/>
      <c r="E43" s="362" t="s">
        <v>19</v>
      </c>
      <c r="F43" s="377"/>
      <c r="G43" s="378"/>
      <c r="H43" s="379"/>
    </row>
    <row r="44" spans="1:8" ht="20.100000000000001" customHeight="1">
      <c r="A44" s="361"/>
      <c r="B44" s="374" t="s">
        <v>408</v>
      </c>
      <c r="C44" s="375"/>
      <c r="D44" s="376"/>
      <c r="E44" s="363"/>
      <c r="F44" s="377"/>
      <c r="G44" s="378"/>
      <c r="H44" s="379"/>
    </row>
    <row r="45" spans="1:8" ht="20.100000000000001" customHeight="1">
      <c r="A45" s="361"/>
      <c r="B45" s="383"/>
      <c r="C45" s="384"/>
      <c r="D45" s="385"/>
      <c r="E45" s="363"/>
      <c r="F45" s="377"/>
      <c r="G45" s="378"/>
      <c r="H45" s="379"/>
    </row>
    <row r="46" spans="1:8" ht="20.100000000000001" customHeight="1">
      <c r="A46" s="361"/>
      <c r="B46" s="383"/>
      <c r="C46" s="384"/>
      <c r="D46" s="385"/>
      <c r="E46" s="363"/>
      <c r="F46" s="377"/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/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/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/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/>
      <c r="G50" s="378"/>
      <c r="H50" s="379"/>
    </row>
    <row r="51" spans="1:8" ht="20.100000000000001" customHeight="1">
      <c r="A51" s="361"/>
      <c r="B51" s="380"/>
      <c r="C51" s="381"/>
      <c r="D51" s="382"/>
      <c r="E51" s="363"/>
      <c r="F51" s="377"/>
      <c r="G51" s="378"/>
      <c r="H51" s="379"/>
    </row>
    <row r="52" spans="1:8" ht="20.100000000000001" customHeight="1">
      <c r="A52" s="361"/>
      <c r="B52" s="383"/>
      <c r="C52" s="384"/>
      <c r="D52" s="385"/>
      <c r="E52" s="363"/>
      <c r="F52" s="377"/>
      <c r="G52" s="378"/>
      <c r="H52" s="379"/>
    </row>
    <row r="53" spans="1:8" ht="20.100000000000001" customHeight="1">
      <c r="A53" s="361"/>
      <c r="B53" s="380"/>
      <c r="C53" s="381"/>
      <c r="D53" s="382"/>
      <c r="E53" s="372"/>
      <c r="F53" s="377"/>
      <c r="G53" s="378"/>
      <c r="H53" s="379"/>
    </row>
    <row r="54" spans="1:8" ht="20.100000000000001" customHeight="1">
      <c r="A54" s="386"/>
      <c r="B54" s="386"/>
      <c r="C54" s="386"/>
      <c r="D54" s="386"/>
      <c r="E54" s="386"/>
      <c r="F54" s="334"/>
      <c r="G54" s="334"/>
      <c r="H54" s="1"/>
    </row>
    <row r="55" spans="1:8" ht="20.100000000000001" customHeight="1">
      <c r="A55" s="362" t="s">
        <v>18</v>
      </c>
      <c r="B55" s="387" t="s">
        <v>44</v>
      </c>
      <c r="C55" s="388"/>
      <c r="D55" s="389"/>
      <c r="E55" s="339" t="s">
        <v>19</v>
      </c>
      <c r="F55" s="387" t="s">
        <v>44</v>
      </c>
      <c r="G55" s="388"/>
      <c r="H55" s="389"/>
    </row>
    <row r="56" spans="1:8" ht="20.100000000000001" customHeight="1">
      <c r="A56" s="372"/>
      <c r="B56" s="390"/>
      <c r="C56" s="391"/>
      <c r="D56" s="392"/>
      <c r="E56" s="345"/>
      <c r="F56" s="390"/>
      <c r="G56" s="391"/>
      <c r="H56" s="392"/>
    </row>
    <row r="57" spans="1:8" ht="20.100000000000001" customHeight="1">
      <c r="A57" s="386" t="s">
        <v>20</v>
      </c>
      <c r="B57" s="386"/>
      <c r="C57" s="386"/>
      <c r="D57" s="386"/>
      <c r="E57" s="386"/>
      <c r="F57" s="334"/>
      <c r="G57" s="334"/>
      <c r="H57" s="1"/>
    </row>
    <row r="58" spans="1:8" ht="20.100000000000001" customHeight="1">
      <c r="A58" s="362" t="s">
        <v>21</v>
      </c>
      <c r="B58" s="377" t="s">
        <v>409</v>
      </c>
      <c r="C58" s="378"/>
      <c r="D58" s="379"/>
      <c r="E58" s="362" t="s">
        <v>19</v>
      </c>
      <c r="F58" s="387"/>
      <c r="G58" s="388"/>
      <c r="H58" s="389"/>
    </row>
    <row r="59" spans="1:8" ht="20.100000000000001" customHeight="1">
      <c r="A59" s="363"/>
      <c r="B59" s="377" t="s">
        <v>410</v>
      </c>
      <c r="C59" s="378"/>
      <c r="D59" s="379"/>
      <c r="E59" s="363"/>
      <c r="F59" s="387"/>
      <c r="G59" s="388"/>
      <c r="H59" s="389"/>
    </row>
    <row r="60" spans="1:8" ht="20.100000000000001" customHeight="1">
      <c r="A60" s="363"/>
      <c r="B60" s="377" t="s">
        <v>148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411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412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413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311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414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415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416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198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/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/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/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/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/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/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/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387"/>
      <c r="G76" s="388"/>
      <c r="H76" s="389"/>
    </row>
    <row r="77" spans="1:8" ht="20.100000000000001" customHeight="1">
      <c r="A77" s="363"/>
      <c r="B77" s="377"/>
      <c r="C77" s="378"/>
      <c r="D77" s="379"/>
      <c r="E77" s="363"/>
      <c r="F77" s="146"/>
      <c r="G77" s="147"/>
      <c r="H77" s="148"/>
    </row>
    <row r="78" spans="1:8" ht="20.100000000000001" customHeight="1">
      <c r="A78" s="363"/>
      <c r="B78" s="377"/>
      <c r="C78" s="378"/>
      <c r="D78" s="379"/>
      <c r="E78" s="363"/>
      <c r="F78" s="146"/>
      <c r="G78" s="147"/>
      <c r="H78" s="148"/>
    </row>
    <row r="79" spans="1:8" ht="20.100000000000001" customHeight="1">
      <c r="A79" s="363"/>
      <c r="B79" s="377"/>
      <c r="C79" s="378"/>
      <c r="D79" s="379"/>
      <c r="E79" s="363"/>
      <c r="F79" s="146"/>
      <c r="G79" s="147"/>
      <c r="H79" s="148"/>
    </row>
    <row r="80" spans="1:8" ht="20.100000000000001" customHeight="1">
      <c r="A80" s="363"/>
      <c r="B80" s="377"/>
      <c r="C80" s="378"/>
      <c r="D80" s="379"/>
      <c r="E80" s="363"/>
      <c r="F80" s="377"/>
      <c r="G80" s="378"/>
      <c r="H80" s="379"/>
    </row>
    <row r="81" spans="1:8" ht="20.100000000000001" customHeight="1">
      <c r="A81" s="141"/>
      <c r="B81" s="147" t="s">
        <v>346</v>
      </c>
      <c r="C81" s="147"/>
      <c r="D81" s="147"/>
      <c r="E81" s="141"/>
      <c r="F81" s="393"/>
      <c r="G81" s="393"/>
      <c r="H81" s="1"/>
    </row>
    <row r="82" spans="1:8" ht="20.100000000000001" customHeight="1">
      <c r="A82" s="394" t="s">
        <v>22</v>
      </c>
      <c r="B82" s="394"/>
      <c r="C82" s="394"/>
      <c r="D82" s="394"/>
      <c r="E82" s="394"/>
      <c r="F82" s="394"/>
      <c r="G82" s="395"/>
      <c r="H82" s="1"/>
    </row>
    <row r="83" spans="1:8" ht="20.100000000000001" customHeight="1">
      <c r="A83" s="396" t="s">
        <v>18</v>
      </c>
      <c r="B83" s="7" t="s">
        <v>23</v>
      </c>
      <c r="C83" s="398" t="s">
        <v>49</v>
      </c>
      <c r="D83" s="399"/>
      <c r="E83" s="400" t="s">
        <v>30</v>
      </c>
      <c r="F83" s="15" t="s">
        <v>31</v>
      </c>
      <c r="G83" s="398" t="s">
        <v>24</v>
      </c>
      <c r="H83" s="399"/>
    </row>
    <row r="84" spans="1:8" ht="20.100000000000001" customHeight="1">
      <c r="A84" s="397"/>
      <c r="B84" s="8"/>
      <c r="C84" s="402"/>
      <c r="D84" s="403"/>
      <c r="E84" s="401"/>
      <c r="F84" s="8"/>
      <c r="G84" s="402"/>
      <c r="H84" s="403"/>
    </row>
    <row r="85" spans="1:8" ht="20.100000000000001" customHeight="1">
      <c r="A85" s="397"/>
      <c r="B85" s="8"/>
      <c r="C85" s="402"/>
      <c r="D85" s="403"/>
      <c r="E85" s="401"/>
      <c r="F85" s="8"/>
      <c r="G85" s="402"/>
      <c r="H85" s="403"/>
    </row>
    <row r="86" spans="1:8" ht="20.100000000000001" customHeight="1">
      <c r="A86" s="397"/>
      <c r="B86" s="8"/>
      <c r="C86" s="402"/>
      <c r="D86" s="403"/>
      <c r="E86" s="401"/>
      <c r="F86" s="8"/>
      <c r="G86" s="402"/>
      <c r="H86" s="403"/>
    </row>
    <row r="87" spans="1:8" ht="20.100000000000001" customHeight="1">
      <c r="A87" s="397"/>
      <c r="B87" s="8"/>
      <c r="C87" s="402"/>
      <c r="D87" s="403"/>
      <c r="E87" s="401"/>
      <c r="F87" s="8"/>
      <c r="G87" s="402"/>
      <c r="H87" s="403"/>
    </row>
    <row r="88" spans="1:8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8" ht="20.100000000000001" customHeight="1">
      <c r="A89" s="397"/>
      <c r="B89" s="8"/>
      <c r="C89" s="402"/>
      <c r="D89" s="403"/>
      <c r="E89" s="401"/>
      <c r="F89" s="8"/>
      <c r="G89" s="402"/>
      <c r="H89" s="403"/>
    </row>
    <row r="90" spans="1:8" ht="20.100000000000001" customHeight="1">
      <c r="A90" s="397"/>
      <c r="B90" s="8"/>
      <c r="C90" s="402"/>
      <c r="D90" s="403"/>
      <c r="E90" s="401"/>
      <c r="F90" s="8"/>
      <c r="G90" s="402"/>
      <c r="H90" s="403"/>
    </row>
    <row r="91" spans="1:8" ht="20.100000000000001" customHeight="1">
      <c r="A91" s="397"/>
      <c r="B91" s="9"/>
      <c r="C91" s="402"/>
      <c r="D91" s="403"/>
      <c r="E91" s="401"/>
      <c r="F91" s="8"/>
      <c r="G91" s="149"/>
      <c r="H91" s="150"/>
    </row>
    <row r="92" spans="1:8" ht="20.100000000000001" customHeight="1">
      <c r="A92" s="397"/>
      <c r="B92" s="9"/>
      <c r="C92" s="402"/>
      <c r="D92" s="403"/>
      <c r="E92" s="401"/>
      <c r="F92" s="8"/>
      <c r="G92" s="149"/>
      <c r="H92" s="150"/>
    </row>
    <row r="93" spans="1:8" ht="20.100000000000001" customHeight="1">
      <c r="A93" s="397"/>
      <c r="B93" s="9"/>
      <c r="C93" s="402"/>
      <c r="D93" s="403"/>
      <c r="E93" s="401"/>
      <c r="F93" s="8"/>
      <c r="G93" s="149"/>
      <c r="H93" s="150"/>
    </row>
    <row r="94" spans="1:8" ht="20.100000000000001" customHeight="1">
      <c r="A94" s="397"/>
      <c r="B94" s="9"/>
      <c r="C94" s="402"/>
      <c r="D94" s="403"/>
      <c r="E94" s="401"/>
      <c r="F94" s="8"/>
      <c r="G94" s="149"/>
      <c r="H94" s="150"/>
    </row>
    <row r="95" spans="1:8" ht="20.100000000000001" customHeight="1">
      <c r="A95" s="397"/>
      <c r="B95" s="9"/>
      <c r="C95" s="402"/>
      <c r="D95" s="403"/>
      <c r="E95" s="401"/>
      <c r="F95" s="8"/>
      <c r="G95" s="149"/>
      <c r="H95" s="150"/>
    </row>
    <row r="96" spans="1:8" ht="20.100000000000001" customHeight="1">
      <c r="A96" s="397"/>
      <c r="B96" s="9"/>
      <c r="C96" s="402"/>
      <c r="D96" s="403"/>
      <c r="E96" s="401"/>
      <c r="F96" s="8"/>
      <c r="G96" s="149"/>
      <c r="H96" s="150"/>
    </row>
    <row r="97" spans="1:8" ht="20.100000000000001" customHeight="1" thickBot="1">
      <c r="A97" s="397"/>
      <c r="B97" s="9"/>
      <c r="C97" s="402"/>
      <c r="D97" s="403"/>
      <c r="E97" s="401"/>
      <c r="F97" s="8"/>
      <c r="G97" s="402"/>
      <c r="H97" s="403"/>
    </row>
    <row r="98" spans="1:8" ht="20.100000000000001" customHeight="1" thickTop="1" thickBot="1">
      <c r="A98" s="10" t="s">
        <v>25</v>
      </c>
      <c r="B98" s="28">
        <f>B84+B85+B86+B87+B88+B89+B90+B91+B92+B93+B94+B95+B96+B97+F84+F85+F86+F87+F88+F89+F90+F91+F92+F93+F94+F95+F96+F97</f>
        <v>0</v>
      </c>
      <c r="C98" s="11"/>
      <c r="D98" s="12"/>
      <c r="E98" s="13"/>
      <c r="F98" s="11"/>
      <c r="G98" s="17"/>
      <c r="H98" s="16"/>
    </row>
    <row r="99" spans="1:8" ht="20.100000000000001" customHeight="1">
      <c r="A99" s="395"/>
      <c r="B99" s="395"/>
      <c r="C99" s="395"/>
      <c r="D99" s="395"/>
      <c r="E99" s="395"/>
      <c r="F99" s="395"/>
      <c r="G99" s="395"/>
      <c r="H99" s="1"/>
    </row>
    <row r="100" spans="1:8" ht="20.100000000000001" customHeight="1">
      <c r="A100" s="404"/>
      <c r="B100" s="404"/>
      <c r="C100" s="404"/>
      <c r="D100" s="404"/>
      <c r="E100" s="404"/>
      <c r="F100" s="404"/>
      <c r="G100" s="404"/>
      <c r="H100" s="1"/>
    </row>
  </sheetData>
  <mergeCells count="181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A57:G57"/>
    <mergeCell ref="A58:A80"/>
    <mergeCell ref="B58:D58"/>
    <mergeCell ref="E58:E80"/>
    <mergeCell ref="F58:H58"/>
    <mergeCell ref="B59:D59"/>
    <mergeCell ref="F59:H59"/>
    <mergeCell ref="B60:D60"/>
    <mergeCell ref="F60:H60"/>
    <mergeCell ref="B61:D61"/>
    <mergeCell ref="B65:D65"/>
    <mergeCell ref="F65:H65"/>
    <mergeCell ref="B66:D66"/>
    <mergeCell ref="F66:H66"/>
    <mergeCell ref="B67:D67"/>
    <mergeCell ref="F67:H67"/>
    <mergeCell ref="F61:H61"/>
    <mergeCell ref="B62:D62"/>
    <mergeCell ref="F62:H62"/>
    <mergeCell ref="B63:D63"/>
    <mergeCell ref="F63:H63"/>
    <mergeCell ref="B64:D64"/>
    <mergeCell ref="F64:H64"/>
    <mergeCell ref="B71:D71"/>
    <mergeCell ref="F71:H71"/>
    <mergeCell ref="B72:D72"/>
    <mergeCell ref="F72:H72"/>
    <mergeCell ref="B73:D73"/>
    <mergeCell ref="F73:H73"/>
    <mergeCell ref="B68:D68"/>
    <mergeCell ref="F68:H68"/>
    <mergeCell ref="B69:D69"/>
    <mergeCell ref="F69:H69"/>
    <mergeCell ref="B70:D70"/>
    <mergeCell ref="F70:H70"/>
    <mergeCell ref="B77:D77"/>
    <mergeCell ref="B78:D78"/>
    <mergeCell ref="B79:D79"/>
    <mergeCell ref="B80:D80"/>
    <mergeCell ref="F80:H80"/>
    <mergeCell ref="F81:G81"/>
    <mergeCell ref="B74:D74"/>
    <mergeCell ref="F74:H74"/>
    <mergeCell ref="B75:D75"/>
    <mergeCell ref="F75:H75"/>
    <mergeCell ref="B76:D76"/>
    <mergeCell ref="F76:H76"/>
    <mergeCell ref="A82:G82"/>
    <mergeCell ref="A83:A97"/>
    <mergeCell ref="C83:D83"/>
    <mergeCell ref="E83:E97"/>
    <mergeCell ref="G83:H83"/>
    <mergeCell ref="C84:D84"/>
    <mergeCell ref="G84:H84"/>
    <mergeCell ref="C85:D85"/>
    <mergeCell ref="G85:H85"/>
    <mergeCell ref="C86:D86"/>
    <mergeCell ref="C95:D95"/>
    <mergeCell ref="C96:D96"/>
    <mergeCell ref="C97:D97"/>
    <mergeCell ref="G97:H97"/>
    <mergeCell ref="A99:G99"/>
    <mergeCell ref="A100:G100"/>
    <mergeCell ref="C90:D90"/>
    <mergeCell ref="G90:H90"/>
    <mergeCell ref="C91:D91"/>
    <mergeCell ref="C92:D92"/>
    <mergeCell ref="C93:D93"/>
    <mergeCell ref="C94:D94"/>
    <mergeCell ref="G86:H86"/>
    <mergeCell ref="C87:D87"/>
    <mergeCell ref="G87:H87"/>
    <mergeCell ref="C88:D88"/>
    <mergeCell ref="G88:H88"/>
    <mergeCell ref="C89:D89"/>
    <mergeCell ref="G89:H89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00"/>
  <sheetViews>
    <sheetView zoomScaleNormal="100" workbookViewId="0">
      <selection activeCell="F23" sqref="F23:H2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159" t="s">
        <v>1</v>
      </c>
      <c r="B2" s="332" t="s">
        <v>417</v>
      </c>
      <c r="C2" s="333"/>
      <c r="D2" s="159" t="s">
        <v>2</v>
      </c>
      <c r="E2" s="332" t="s">
        <v>189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157" t="s">
        <v>5</v>
      </c>
      <c r="F3" s="157"/>
      <c r="G3" s="335"/>
      <c r="H3" s="335"/>
    </row>
    <row r="4" spans="1:10" ht="20.100000000000001" customHeight="1">
      <c r="A4" s="159" t="s">
        <v>6</v>
      </c>
      <c r="B4" s="336">
        <v>929520</v>
      </c>
      <c r="C4" s="337"/>
      <c r="D4" s="338"/>
      <c r="E4" s="339" t="s">
        <v>46</v>
      </c>
      <c r="F4" s="340"/>
      <c r="G4" s="340"/>
      <c r="H4" s="341"/>
    </row>
    <row r="5" spans="1:10" ht="20.100000000000001" customHeight="1">
      <c r="A5" s="159" t="s">
        <v>7</v>
      </c>
      <c r="B5" s="336">
        <f>B6-B4</f>
        <v>1726030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159" t="s">
        <v>8</v>
      </c>
      <c r="B6" s="336">
        <v>2655550</v>
      </c>
      <c r="C6" s="337"/>
      <c r="D6" s="338"/>
      <c r="E6" s="358" t="s">
        <v>51</v>
      </c>
      <c r="F6" s="359"/>
      <c r="G6" s="359"/>
      <c r="H6" s="360"/>
    </row>
    <row r="7" spans="1:10" ht="20.100000000000001" customHeight="1">
      <c r="A7" s="159" t="s">
        <v>42</v>
      </c>
      <c r="B7" s="336">
        <f>B6+'4월11일'!B7:D7</f>
        <v>23848350</v>
      </c>
      <c r="C7" s="337"/>
      <c r="D7" s="338"/>
      <c r="E7" s="358"/>
      <c r="F7" s="359"/>
      <c r="G7" s="359"/>
      <c r="H7" s="360"/>
    </row>
    <row r="8" spans="1:10" ht="20.100000000000001" customHeight="1">
      <c r="A8" s="159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156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0.13</v>
      </c>
      <c r="C10" s="23" t="s">
        <v>28</v>
      </c>
      <c r="D10" s="19">
        <v>7.0000000000000007E-2</v>
      </c>
      <c r="E10" s="26" t="s">
        <v>29</v>
      </c>
      <c r="F10" s="18">
        <v>0.27</v>
      </c>
      <c r="G10" s="23" t="s">
        <v>32</v>
      </c>
      <c r="H10" s="18">
        <v>0.05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0.09</v>
      </c>
      <c r="C11" s="24" t="s">
        <v>47</v>
      </c>
      <c r="D11" s="18">
        <v>0.02</v>
      </c>
      <c r="E11" s="24" t="s">
        <v>34</v>
      </c>
      <c r="F11" s="18">
        <v>0.06</v>
      </c>
      <c r="G11" s="24" t="s">
        <v>35</v>
      </c>
      <c r="H11" s="18">
        <v>0.12</v>
      </c>
      <c r="I11" s="29"/>
    </row>
    <row r="12" spans="1:10" ht="20.100000000000001" customHeight="1" thickBot="1">
      <c r="A12" s="25" t="s">
        <v>36</v>
      </c>
      <c r="B12" s="20">
        <v>0.1</v>
      </c>
      <c r="C12" s="25" t="s">
        <v>37</v>
      </c>
      <c r="D12" s="20">
        <v>0.05</v>
      </c>
      <c r="E12" s="25" t="s">
        <v>38</v>
      </c>
      <c r="F12" s="20">
        <v>0.01</v>
      </c>
      <c r="G12" s="25" t="s">
        <v>43</v>
      </c>
      <c r="H12" s="20">
        <v>0.03</v>
      </c>
      <c r="J12" s="30"/>
    </row>
    <row r="13" spans="1:10" ht="20.100000000000001" customHeight="1">
      <c r="A13" s="348" t="s">
        <v>11</v>
      </c>
      <c r="B13" s="350"/>
      <c r="C13" s="351"/>
      <c r="D13" s="352"/>
      <c r="E13" s="353" t="s">
        <v>39</v>
      </c>
      <c r="F13" s="350" t="s">
        <v>76</v>
      </c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 t="s">
        <v>187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157"/>
      <c r="F15" s="157"/>
      <c r="G15" s="161"/>
      <c r="H15" s="1"/>
    </row>
    <row r="16" spans="1:10" ht="20.100000000000001" customHeight="1">
      <c r="A16" s="159"/>
      <c r="B16" s="159" t="s">
        <v>13</v>
      </c>
      <c r="C16" s="332" t="s">
        <v>14</v>
      </c>
      <c r="D16" s="333"/>
      <c r="E16" s="159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0.50694444444444442</v>
      </c>
      <c r="C17" s="365" t="s">
        <v>422</v>
      </c>
      <c r="D17" s="366"/>
      <c r="E17" s="159" t="s">
        <v>423</v>
      </c>
      <c r="F17" s="361"/>
      <c r="G17" s="361"/>
      <c r="H17" s="361"/>
    </row>
    <row r="18" spans="1:8" ht="20.100000000000001" customHeight="1">
      <c r="A18" s="363"/>
      <c r="B18" s="5">
        <v>0.5</v>
      </c>
      <c r="C18" s="365" t="s">
        <v>421</v>
      </c>
      <c r="D18" s="366"/>
      <c r="E18" s="159">
        <v>2</v>
      </c>
      <c r="F18" s="361"/>
      <c r="G18" s="361"/>
      <c r="H18" s="361"/>
    </row>
    <row r="19" spans="1:8" ht="20.100000000000001" customHeight="1">
      <c r="A19" s="363"/>
      <c r="B19" s="5"/>
      <c r="C19" s="365"/>
      <c r="D19" s="366"/>
      <c r="E19" s="159"/>
      <c r="F19" s="361"/>
      <c r="G19" s="361"/>
      <c r="H19" s="361"/>
    </row>
    <row r="20" spans="1:8" ht="20.100000000000001" customHeight="1">
      <c r="A20" s="363"/>
      <c r="B20" s="5"/>
      <c r="C20" s="365"/>
      <c r="D20" s="366"/>
      <c r="E20" s="159"/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159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159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159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159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159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160"/>
      <c r="F26" s="369"/>
      <c r="G26" s="369"/>
      <c r="H26" s="369"/>
    </row>
    <row r="27" spans="1:8" ht="20.100000000000001" customHeight="1">
      <c r="A27" s="372" t="s">
        <v>16</v>
      </c>
      <c r="B27" s="21">
        <v>0.25</v>
      </c>
      <c r="C27" s="370" t="s">
        <v>420</v>
      </c>
      <c r="D27" s="371"/>
      <c r="E27" s="158">
        <v>15</v>
      </c>
      <c r="F27" s="361"/>
      <c r="G27" s="361"/>
      <c r="H27" s="361"/>
    </row>
    <row r="28" spans="1:8" ht="20.100000000000001" customHeight="1">
      <c r="A28" s="372"/>
      <c r="B28" s="21">
        <v>0.29166666666666669</v>
      </c>
      <c r="C28" s="370" t="s">
        <v>419</v>
      </c>
      <c r="D28" s="371"/>
      <c r="E28" s="158">
        <v>8</v>
      </c>
      <c r="F28" s="361"/>
      <c r="G28" s="361"/>
      <c r="H28" s="361"/>
    </row>
    <row r="29" spans="1:8" ht="20.100000000000001" customHeight="1">
      <c r="A29" s="372"/>
      <c r="B29" s="21">
        <v>0.3125</v>
      </c>
      <c r="C29" s="370" t="s">
        <v>418</v>
      </c>
      <c r="D29" s="371"/>
      <c r="E29" s="158">
        <v>2</v>
      </c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158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158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158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158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158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158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158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158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158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158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158"/>
      <c r="F40" s="361"/>
      <c r="G40" s="361"/>
      <c r="H40" s="361"/>
    </row>
    <row r="41" spans="1:8" ht="20.100000000000001" customHeight="1">
      <c r="A41" s="372"/>
      <c r="B41" s="21"/>
      <c r="C41" s="370"/>
      <c r="D41" s="371"/>
      <c r="E41" s="158"/>
      <c r="F41" s="361"/>
      <c r="G41" s="361"/>
      <c r="H41" s="361"/>
    </row>
    <row r="42" spans="1:8" ht="20.100000000000001" customHeight="1">
      <c r="A42" s="373" t="s">
        <v>17</v>
      </c>
      <c r="B42" s="373"/>
      <c r="C42" s="373"/>
      <c r="D42" s="373"/>
      <c r="E42" s="373"/>
      <c r="F42" s="373"/>
      <c r="G42" s="373"/>
      <c r="H42" s="1"/>
    </row>
    <row r="43" spans="1:8" ht="20.100000000000001" customHeight="1">
      <c r="A43" s="361" t="s">
        <v>18</v>
      </c>
      <c r="B43" s="374" t="s">
        <v>424</v>
      </c>
      <c r="C43" s="375"/>
      <c r="D43" s="376"/>
      <c r="E43" s="362" t="s">
        <v>19</v>
      </c>
      <c r="F43" s="377" t="s">
        <v>445</v>
      </c>
      <c r="G43" s="378"/>
      <c r="H43" s="379"/>
    </row>
    <row r="44" spans="1:8" ht="20.100000000000001" customHeight="1">
      <c r="A44" s="361"/>
      <c r="B44" s="380"/>
      <c r="C44" s="381"/>
      <c r="D44" s="382"/>
      <c r="E44" s="363"/>
      <c r="F44" s="377" t="s">
        <v>446</v>
      </c>
      <c r="G44" s="378"/>
      <c r="H44" s="379"/>
    </row>
    <row r="45" spans="1:8" ht="20.100000000000001" customHeight="1">
      <c r="A45" s="361"/>
      <c r="B45" s="383"/>
      <c r="C45" s="384"/>
      <c r="D45" s="385"/>
      <c r="E45" s="363"/>
      <c r="F45" s="377" t="s">
        <v>447</v>
      </c>
      <c r="G45" s="378"/>
      <c r="H45" s="379"/>
    </row>
    <row r="46" spans="1:8" ht="20.100000000000001" customHeight="1">
      <c r="A46" s="361"/>
      <c r="B46" s="383"/>
      <c r="C46" s="384"/>
      <c r="D46" s="385"/>
      <c r="E46" s="363"/>
      <c r="F46" s="377" t="s">
        <v>448</v>
      </c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 t="s">
        <v>449</v>
      </c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 t="s">
        <v>450</v>
      </c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 t="s">
        <v>451</v>
      </c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 t="s">
        <v>452</v>
      </c>
      <c r="G50" s="378"/>
      <c r="H50" s="379"/>
    </row>
    <row r="51" spans="1:8" ht="20.100000000000001" customHeight="1">
      <c r="A51" s="361"/>
      <c r="B51" s="380"/>
      <c r="C51" s="381"/>
      <c r="D51" s="382"/>
      <c r="E51" s="363"/>
      <c r="F51" s="377"/>
      <c r="G51" s="378"/>
      <c r="H51" s="379"/>
    </row>
    <row r="52" spans="1:8" ht="20.100000000000001" customHeight="1">
      <c r="A52" s="361"/>
      <c r="B52" s="383"/>
      <c r="C52" s="384"/>
      <c r="D52" s="385"/>
      <c r="E52" s="363"/>
      <c r="F52" s="377"/>
      <c r="G52" s="378"/>
      <c r="H52" s="379"/>
    </row>
    <row r="53" spans="1:8" ht="20.100000000000001" customHeight="1">
      <c r="A53" s="361"/>
      <c r="B53" s="380"/>
      <c r="C53" s="381"/>
      <c r="D53" s="382"/>
      <c r="E53" s="372"/>
      <c r="F53" s="377"/>
      <c r="G53" s="378"/>
      <c r="H53" s="379"/>
    </row>
    <row r="54" spans="1:8" ht="20.100000000000001" customHeight="1">
      <c r="A54" s="386"/>
      <c r="B54" s="386"/>
      <c r="C54" s="386"/>
      <c r="D54" s="386"/>
      <c r="E54" s="386"/>
      <c r="F54" s="334"/>
      <c r="G54" s="334"/>
      <c r="H54" s="1"/>
    </row>
    <row r="55" spans="1:8" ht="20.100000000000001" customHeight="1">
      <c r="A55" s="362" t="s">
        <v>18</v>
      </c>
      <c r="B55" s="387" t="s">
        <v>44</v>
      </c>
      <c r="C55" s="388"/>
      <c r="D55" s="389"/>
      <c r="E55" s="339" t="s">
        <v>19</v>
      </c>
      <c r="F55" s="387" t="s">
        <v>44</v>
      </c>
      <c r="G55" s="388"/>
      <c r="H55" s="389"/>
    </row>
    <row r="56" spans="1:8" ht="20.100000000000001" customHeight="1">
      <c r="A56" s="372"/>
      <c r="B56" s="390"/>
      <c r="C56" s="391"/>
      <c r="D56" s="392"/>
      <c r="E56" s="345"/>
      <c r="F56" s="390"/>
      <c r="G56" s="391"/>
      <c r="H56" s="392"/>
    </row>
    <row r="57" spans="1:8" ht="20.100000000000001" customHeight="1">
      <c r="A57" s="386" t="s">
        <v>20</v>
      </c>
      <c r="B57" s="386"/>
      <c r="C57" s="386"/>
      <c r="D57" s="386"/>
      <c r="E57" s="386"/>
      <c r="F57" s="334"/>
      <c r="G57" s="334"/>
      <c r="H57" s="1"/>
    </row>
    <row r="58" spans="1:8" ht="20.100000000000001" customHeight="1">
      <c r="A58" s="362" t="s">
        <v>21</v>
      </c>
      <c r="B58" s="377" t="s">
        <v>425</v>
      </c>
      <c r="C58" s="378"/>
      <c r="D58" s="379"/>
      <c r="E58" s="362" t="s">
        <v>19</v>
      </c>
      <c r="F58" s="387"/>
      <c r="G58" s="388"/>
      <c r="H58" s="389"/>
    </row>
    <row r="59" spans="1:8" ht="20.100000000000001" customHeight="1">
      <c r="A59" s="363"/>
      <c r="B59" s="377" t="s">
        <v>426</v>
      </c>
      <c r="C59" s="378"/>
      <c r="D59" s="379"/>
      <c r="E59" s="363"/>
      <c r="F59" s="387"/>
      <c r="G59" s="388"/>
      <c r="H59" s="389"/>
    </row>
    <row r="60" spans="1:8" ht="20.100000000000001" customHeight="1">
      <c r="A60" s="363"/>
      <c r="B60" s="377" t="s">
        <v>427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428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429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430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431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432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433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434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435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 t="s">
        <v>436</v>
      </c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 t="s">
        <v>437</v>
      </c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 t="s">
        <v>438</v>
      </c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 t="s">
        <v>439</v>
      </c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 t="s">
        <v>441</v>
      </c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 t="s">
        <v>440</v>
      </c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/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387"/>
      <c r="G76" s="388"/>
      <c r="H76" s="389"/>
    </row>
    <row r="77" spans="1:8" ht="20.100000000000001" customHeight="1">
      <c r="A77" s="363"/>
      <c r="B77" s="377"/>
      <c r="C77" s="378"/>
      <c r="D77" s="379"/>
      <c r="E77" s="363"/>
      <c r="F77" s="153"/>
      <c r="G77" s="154"/>
      <c r="H77" s="155"/>
    </row>
    <row r="78" spans="1:8" ht="20.100000000000001" customHeight="1">
      <c r="A78" s="363"/>
      <c r="B78" s="377"/>
      <c r="C78" s="378"/>
      <c r="D78" s="379"/>
      <c r="E78" s="363"/>
      <c r="F78" s="153"/>
      <c r="G78" s="154"/>
      <c r="H78" s="155"/>
    </row>
    <row r="79" spans="1:8" ht="20.100000000000001" customHeight="1">
      <c r="A79" s="363"/>
      <c r="B79" s="377"/>
      <c r="C79" s="378"/>
      <c r="D79" s="379"/>
      <c r="E79" s="363"/>
      <c r="F79" s="153"/>
      <c r="G79" s="154"/>
      <c r="H79" s="155"/>
    </row>
    <row r="80" spans="1:8" ht="20.100000000000001" customHeight="1">
      <c r="A80" s="363"/>
      <c r="B80" s="377"/>
      <c r="C80" s="378"/>
      <c r="D80" s="379"/>
      <c r="E80" s="363"/>
      <c r="F80" s="377"/>
      <c r="G80" s="378"/>
      <c r="H80" s="379"/>
    </row>
    <row r="81" spans="1:8" ht="20.100000000000001" customHeight="1">
      <c r="A81" s="162"/>
      <c r="B81" s="154" t="s">
        <v>346</v>
      </c>
      <c r="C81" s="154"/>
      <c r="D81" s="154"/>
      <c r="E81" s="162"/>
      <c r="F81" s="393"/>
      <c r="G81" s="393"/>
      <c r="H81" s="1"/>
    </row>
    <row r="82" spans="1:8" ht="20.100000000000001" customHeight="1">
      <c r="A82" s="394" t="s">
        <v>22</v>
      </c>
      <c r="B82" s="394"/>
      <c r="C82" s="394"/>
      <c r="D82" s="394"/>
      <c r="E82" s="394"/>
      <c r="F82" s="394"/>
      <c r="G82" s="395"/>
      <c r="H82" s="1"/>
    </row>
    <row r="83" spans="1:8" ht="20.100000000000001" customHeight="1">
      <c r="A83" s="396" t="s">
        <v>18</v>
      </c>
      <c r="B83" s="7" t="s">
        <v>23</v>
      </c>
      <c r="C83" s="398" t="s">
        <v>49</v>
      </c>
      <c r="D83" s="399"/>
      <c r="E83" s="400" t="s">
        <v>30</v>
      </c>
      <c r="F83" s="15" t="s">
        <v>31</v>
      </c>
      <c r="G83" s="398" t="s">
        <v>24</v>
      </c>
      <c r="H83" s="399"/>
    </row>
    <row r="84" spans="1:8" ht="20.100000000000001" customHeight="1">
      <c r="A84" s="397"/>
      <c r="B84" s="8">
        <v>2600</v>
      </c>
      <c r="C84" s="402" t="s">
        <v>442</v>
      </c>
      <c r="D84" s="403"/>
      <c r="E84" s="401"/>
      <c r="F84" s="8">
        <v>4800</v>
      </c>
      <c r="G84" s="402" t="s">
        <v>444</v>
      </c>
      <c r="H84" s="403"/>
    </row>
    <row r="85" spans="1:8" ht="20.100000000000001" customHeight="1">
      <c r="A85" s="397"/>
      <c r="B85" s="8"/>
      <c r="C85" s="402"/>
      <c r="D85" s="403"/>
      <c r="E85" s="401"/>
      <c r="F85" s="8">
        <v>10000</v>
      </c>
      <c r="G85" s="402" t="s">
        <v>443</v>
      </c>
      <c r="H85" s="403"/>
    </row>
    <row r="86" spans="1:8" ht="20.100000000000001" customHeight="1">
      <c r="A86" s="397"/>
      <c r="B86" s="8"/>
      <c r="C86" s="402"/>
      <c r="D86" s="403"/>
      <c r="E86" s="401"/>
      <c r="F86" s="8"/>
      <c r="G86" s="402"/>
      <c r="H86" s="403"/>
    </row>
    <row r="87" spans="1:8" ht="20.100000000000001" customHeight="1">
      <c r="A87" s="397"/>
      <c r="B87" s="8"/>
      <c r="C87" s="402"/>
      <c r="D87" s="403"/>
      <c r="E87" s="401"/>
      <c r="F87" s="8"/>
      <c r="G87" s="402"/>
      <c r="H87" s="403"/>
    </row>
    <row r="88" spans="1:8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8" ht="20.100000000000001" customHeight="1">
      <c r="A89" s="397"/>
      <c r="B89" s="8"/>
      <c r="C89" s="402"/>
      <c r="D89" s="403"/>
      <c r="E89" s="401"/>
      <c r="F89" s="8"/>
      <c r="G89" s="402"/>
      <c r="H89" s="403"/>
    </row>
    <row r="90" spans="1:8" ht="20.100000000000001" customHeight="1">
      <c r="A90" s="397"/>
      <c r="B90" s="8"/>
      <c r="C90" s="402"/>
      <c r="D90" s="403"/>
      <c r="E90" s="401"/>
      <c r="F90" s="8"/>
      <c r="G90" s="402"/>
      <c r="H90" s="403"/>
    </row>
    <row r="91" spans="1:8" ht="20.100000000000001" customHeight="1">
      <c r="A91" s="397"/>
      <c r="B91" s="9"/>
      <c r="C91" s="402"/>
      <c r="D91" s="403"/>
      <c r="E91" s="401"/>
      <c r="F91" s="8"/>
      <c r="G91" s="151"/>
      <c r="H91" s="152"/>
    </row>
    <row r="92" spans="1:8" ht="20.100000000000001" customHeight="1">
      <c r="A92" s="397"/>
      <c r="B92" s="9"/>
      <c r="C92" s="402"/>
      <c r="D92" s="403"/>
      <c r="E92" s="401"/>
      <c r="F92" s="8"/>
      <c r="G92" s="151"/>
      <c r="H92" s="152"/>
    </row>
    <row r="93" spans="1:8" ht="20.100000000000001" customHeight="1">
      <c r="A93" s="397"/>
      <c r="B93" s="9"/>
      <c r="C93" s="402"/>
      <c r="D93" s="403"/>
      <c r="E93" s="401"/>
      <c r="F93" s="8"/>
      <c r="G93" s="151"/>
      <c r="H93" s="152"/>
    </row>
    <row r="94" spans="1:8" ht="20.100000000000001" customHeight="1">
      <c r="A94" s="397"/>
      <c r="B94" s="9"/>
      <c r="C94" s="402"/>
      <c r="D94" s="403"/>
      <c r="E94" s="401"/>
      <c r="F94" s="8"/>
      <c r="G94" s="151"/>
      <c r="H94" s="152"/>
    </row>
    <row r="95" spans="1:8" ht="20.100000000000001" customHeight="1">
      <c r="A95" s="397"/>
      <c r="B95" s="9"/>
      <c r="C95" s="402"/>
      <c r="D95" s="403"/>
      <c r="E95" s="401"/>
      <c r="F95" s="8"/>
      <c r="G95" s="151"/>
      <c r="H95" s="152"/>
    </row>
    <row r="96" spans="1:8" ht="20.100000000000001" customHeight="1">
      <c r="A96" s="397"/>
      <c r="B96" s="9"/>
      <c r="C96" s="402"/>
      <c r="D96" s="403"/>
      <c r="E96" s="401"/>
      <c r="F96" s="8"/>
      <c r="G96" s="151"/>
      <c r="H96" s="152"/>
    </row>
    <row r="97" spans="1:8" ht="20.100000000000001" customHeight="1" thickBot="1">
      <c r="A97" s="397"/>
      <c r="B97" s="9"/>
      <c r="C97" s="402"/>
      <c r="D97" s="403"/>
      <c r="E97" s="401"/>
      <c r="F97" s="8"/>
      <c r="G97" s="402"/>
      <c r="H97" s="403"/>
    </row>
    <row r="98" spans="1:8" ht="20.100000000000001" customHeight="1" thickTop="1" thickBot="1">
      <c r="A98" s="10" t="s">
        <v>25</v>
      </c>
      <c r="B98" s="28">
        <f>B84+B85+B86+B87+B88+B89+B90+B91+B92+B93+B94+B95+B96+B97+F84+F85+F86+F87+F88+F89+F90+F91+F92+F93+F94+F95+F96+F97</f>
        <v>17400</v>
      </c>
      <c r="C98" s="11"/>
      <c r="D98" s="12"/>
      <c r="E98" s="13"/>
      <c r="F98" s="11"/>
      <c r="G98" s="17"/>
      <c r="H98" s="16"/>
    </row>
    <row r="99" spans="1:8" ht="20.100000000000001" customHeight="1">
      <c r="A99" s="395"/>
      <c r="B99" s="395"/>
      <c r="C99" s="395"/>
      <c r="D99" s="395"/>
      <c r="E99" s="395"/>
      <c r="F99" s="395"/>
      <c r="G99" s="395"/>
      <c r="H99" s="1"/>
    </row>
    <row r="100" spans="1:8" ht="20.100000000000001" customHeight="1">
      <c r="A100" s="404"/>
      <c r="B100" s="404"/>
      <c r="C100" s="404"/>
      <c r="D100" s="404"/>
      <c r="E100" s="404"/>
      <c r="F100" s="404"/>
      <c r="G100" s="404"/>
      <c r="H100" s="1"/>
    </row>
  </sheetData>
  <mergeCells count="181">
    <mergeCell ref="A99:G99"/>
    <mergeCell ref="A100:G100"/>
    <mergeCell ref="C90:D90"/>
    <mergeCell ref="G90:H90"/>
    <mergeCell ref="C91:D91"/>
    <mergeCell ref="C92:D92"/>
    <mergeCell ref="C93:D93"/>
    <mergeCell ref="C94:D94"/>
    <mergeCell ref="G86:H86"/>
    <mergeCell ref="C87:D87"/>
    <mergeCell ref="G87:H87"/>
    <mergeCell ref="C88:D88"/>
    <mergeCell ref="G88:H88"/>
    <mergeCell ref="C89:D89"/>
    <mergeCell ref="G89:H89"/>
    <mergeCell ref="A82:G82"/>
    <mergeCell ref="A83:A97"/>
    <mergeCell ref="C83:D83"/>
    <mergeCell ref="E83:E97"/>
    <mergeCell ref="G83:H83"/>
    <mergeCell ref="C84:D84"/>
    <mergeCell ref="G84:H84"/>
    <mergeCell ref="C85:D85"/>
    <mergeCell ref="G85:H85"/>
    <mergeCell ref="C86:D86"/>
    <mergeCell ref="C95:D95"/>
    <mergeCell ref="C96:D96"/>
    <mergeCell ref="C97:D97"/>
    <mergeCell ref="G97:H97"/>
    <mergeCell ref="B77:D77"/>
    <mergeCell ref="B78:D78"/>
    <mergeCell ref="B79:D79"/>
    <mergeCell ref="B80:D80"/>
    <mergeCell ref="F80:H80"/>
    <mergeCell ref="F81:G81"/>
    <mergeCell ref="B74:D74"/>
    <mergeCell ref="F74:H74"/>
    <mergeCell ref="B75:D75"/>
    <mergeCell ref="F75:H75"/>
    <mergeCell ref="B76:D76"/>
    <mergeCell ref="F76:H76"/>
    <mergeCell ref="F63:H63"/>
    <mergeCell ref="B64:D64"/>
    <mergeCell ref="F64:H64"/>
    <mergeCell ref="B71:D71"/>
    <mergeCell ref="F71:H71"/>
    <mergeCell ref="B72:D72"/>
    <mergeCell ref="F72:H72"/>
    <mergeCell ref="B73:D73"/>
    <mergeCell ref="F73:H73"/>
    <mergeCell ref="B68:D68"/>
    <mergeCell ref="F68:H68"/>
    <mergeCell ref="B69:D69"/>
    <mergeCell ref="F69:H69"/>
    <mergeCell ref="B70:D70"/>
    <mergeCell ref="F70:H70"/>
    <mergeCell ref="A55:A56"/>
    <mergeCell ref="B55:D56"/>
    <mergeCell ref="E55:E56"/>
    <mergeCell ref="F55:H56"/>
    <mergeCell ref="A57:G57"/>
    <mergeCell ref="A58:A80"/>
    <mergeCell ref="B58:D58"/>
    <mergeCell ref="E58:E80"/>
    <mergeCell ref="F58:H58"/>
    <mergeCell ref="B59:D59"/>
    <mergeCell ref="F59:H59"/>
    <mergeCell ref="B60:D60"/>
    <mergeCell ref="F60:H60"/>
    <mergeCell ref="B61:D61"/>
    <mergeCell ref="B65:D65"/>
    <mergeCell ref="F65:H65"/>
    <mergeCell ref="B66:D66"/>
    <mergeCell ref="F66:H66"/>
    <mergeCell ref="B67:D67"/>
    <mergeCell ref="F67:H67"/>
    <mergeCell ref="F61:H61"/>
    <mergeCell ref="B62:D62"/>
    <mergeCell ref="F62:H62"/>
    <mergeCell ref="B63:D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00"/>
  <sheetViews>
    <sheetView topLeftCell="A67" zoomScaleNormal="100" workbookViewId="0">
      <selection activeCell="F30" sqref="F30:H3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166" t="s">
        <v>1</v>
      </c>
      <c r="B2" s="332" t="s">
        <v>453</v>
      </c>
      <c r="C2" s="333"/>
      <c r="D2" s="166" t="s">
        <v>2</v>
      </c>
      <c r="E2" s="332" t="s">
        <v>48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163" t="s">
        <v>5</v>
      </c>
      <c r="F3" s="163"/>
      <c r="G3" s="335"/>
      <c r="H3" s="335"/>
    </row>
    <row r="4" spans="1:10" ht="20.100000000000001" customHeight="1">
      <c r="A4" s="166" t="s">
        <v>6</v>
      </c>
      <c r="B4" s="336">
        <v>651550</v>
      </c>
      <c r="C4" s="337"/>
      <c r="D4" s="338"/>
      <c r="E4" s="339" t="s">
        <v>46</v>
      </c>
      <c r="F4" s="340"/>
      <c r="G4" s="340"/>
      <c r="H4" s="341"/>
    </row>
    <row r="5" spans="1:10" ht="20.100000000000001" customHeight="1">
      <c r="A5" s="166" t="s">
        <v>7</v>
      </c>
      <c r="B5" s="336">
        <f>B6-B4</f>
        <v>1097800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166" t="s">
        <v>8</v>
      </c>
      <c r="B6" s="336">
        <v>1749350</v>
      </c>
      <c r="C6" s="337"/>
      <c r="D6" s="338"/>
      <c r="E6" s="358" t="s">
        <v>51</v>
      </c>
      <c r="F6" s="359"/>
      <c r="G6" s="359"/>
      <c r="H6" s="360"/>
    </row>
    <row r="7" spans="1:10" ht="20.100000000000001" customHeight="1">
      <c r="A7" s="166" t="s">
        <v>42</v>
      </c>
      <c r="B7" s="336">
        <f>B6+'4월12일'!B7:D7</f>
        <v>25597700</v>
      </c>
      <c r="C7" s="337"/>
      <c r="D7" s="338"/>
      <c r="E7" s="358"/>
      <c r="F7" s="359"/>
      <c r="G7" s="359"/>
      <c r="H7" s="360"/>
    </row>
    <row r="8" spans="1:10" ht="20.100000000000001" customHeight="1">
      <c r="A8" s="166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169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</v>
      </c>
      <c r="C10" s="23" t="s">
        <v>28</v>
      </c>
      <c r="D10" s="19">
        <v>0.05</v>
      </c>
      <c r="E10" s="26" t="s">
        <v>29</v>
      </c>
      <c r="F10" s="18">
        <v>0.19</v>
      </c>
      <c r="G10" s="23" t="s">
        <v>32</v>
      </c>
      <c r="H10" s="18">
        <v>0.04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7.0000000000000007E-2</v>
      </c>
      <c r="C11" s="24" t="s">
        <v>47</v>
      </c>
      <c r="D11" s="18">
        <v>7.0000000000000007E-2</v>
      </c>
      <c r="E11" s="24" t="s">
        <v>34</v>
      </c>
      <c r="F11" s="18">
        <v>7.0000000000000007E-2</v>
      </c>
      <c r="G11" s="24" t="s">
        <v>35</v>
      </c>
      <c r="H11" s="18">
        <v>0.14000000000000001</v>
      </c>
      <c r="I11" s="29"/>
    </row>
    <row r="12" spans="1:10" ht="20.100000000000001" customHeight="1" thickBot="1">
      <c r="A12" s="25" t="s">
        <v>36</v>
      </c>
      <c r="B12" s="20">
        <v>0.12</v>
      </c>
      <c r="C12" s="25" t="s">
        <v>37</v>
      </c>
      <c r="D12" s="20">
        <v>0.11</v>
      </c>
      <c r="E12" s="25" t="s">
        <v>38</v>
      </c>
      <c r="F12" s="20">
        <v>0</v>
      </c>
      <c r="G12" s="25" t="s">
        <v>43</v>
      </c>
      <c r="H12" s="20">
        <v>0.04</v>
      </c>
      <c r="J12" s="30"/>
    </row>
    <row r="13" spans="1:10" ht="20.100000000000001" customHeight="1">
      <c r="A13" s="348" t="s">
        <v>11</v>
      </c>
      <c r="B13" s="350"/>
      <c r="C13" s="351"/>
      <c r="D13" s="352"/>
      <c r="E13" s="353" t="s">
        <v>39</v>
      </c>
      <c r="F13" s="350"/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/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163"/>
      <c r="F15" s="163"/>
      <c r="G15" s="164"/>
      <c r="H15" s="1"/>
    </row>
    <row r="16" spans="1:10" ht="20.100000000000001" customHeight="1">
      <c r="A16" s="166"/>
      <c r="B16" s="166" t="s">
        <v>13</v>
      </c>
      <c r="C16" s="332" t="s">
        <v>14</v>
      </c>
      <c r="D16" s="333"/>
      <c r="E16" s="166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0.45833333333333331</v>
      </c>
      <c r="C17" s="365" t="s">
        <v>473</v>
      </c>
      <c r="D17" s="366"/>
      <c r="E17" s="166">
        <v>3</v>
      </c>
      <c r="F17" s="361"/>
      <c r="G17" s="361"/>
      <c r="H17" s="361"/>
    </row>
    <row r="18" spans="1:8" ht="20.100000000000001" customHeight="1">
      <c r="A18" s="363"/>
      <c r="B18" s="5">
        <v>0.5</v>
      </c>
      <c r="C18" s="365" t="s">
        <v>472</v>
      </c>
      <c r="D18" s="366"/>
      <c r="E18" s="166">
        <v>3</v>
      </c>
      <c r="F18" s="361"/>
      <c r="G18" s="361"/>
      <c r="H18" s="361"/>
    </row>
    <row r="19" spans="1:8" ht="20.100000000000001" customHeight="1">
      <c r="A19" s="363"/>
      <c r="B19" s="5"/>
      <c r="C19" s="365"/>
      <c r="D19" s="366"/>
      <c r="E19" s="166"/>
      <c r="F19" s="361"/>
      <c r="G19" s="361"/>
      <c r="H19" s="361"/>
    </row>
    <row r="20" spans="1:8" ht="20.100000000000001" customHeight="1">
      <c r="A20" s="363"/>
      <c r="B20" s="5"/>
      <c r="C20" s="365"/>
      <c r="D20" s="366"/>
      <c r="E20" s="166"/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166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166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166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166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166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167"/>
      <c r="F26" s="369"/>
      <c r="G26" s="369"/>
      <c r="H26" s="369"/>
    </row>
    <row r="27" spans="1:8" ht="20.100000000000001" customHeight="1">
      <c r="A27" s="372" t="s">
        <v>16</v>
      </c>
      <c r="B27" s="21">
        <v>0.29166666666666669</v>
      </c>
      <c r="C27" s="370" t="s">
        <v>471</v>
      </c>
      <c r="D27" s="371"/>
      <c r="E27" s="168">
        <v>10</v>
      </c>
      <c r="F27" s="361"/>
      <c r="G27" s="361"/>
      <c r="H27" s="361"/>
    </row>
    <row r="28" spans="1:8" ht="20.100000000000001" customHeight="1">
      <c r="A28" s="372"/>
      <c r="B28" s="21">
        <v>0.27083333333333331</v>
      </c>
      <c r="C28" s="370" t="s">
        <v>470</v>
      </c>
      <c r="D28" s="371"/>
      <c r="E28" s="168">
        <v>4</v>
      </c>
      <c r="F28" s="361"/>
      <c r="G28" s="361"/>
      <c r="H28" s="361"/>
    </row>
    <row r="29" spans="1:8" ht="20.100000000000001" customHeight="1">
      <c r="A29" s="372"/>
      <c r="B29" s="21">
        <v>0.3125</v>
      </c>
      <c r="C29" s="370" t="s">
        <v>469</v>
      </c>
      <c r="D29" s="371"/>
      <c r="E29" s="168">
        <v>2</v>
      </c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168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168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168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168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168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168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168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168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168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168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168"/>
      <c r="F40" s="361"/>
      <c r="G40" s="361"/>
      <c r="H40" s="361"/>
    </row>
    <row r="41" spans="1:8" ht="20.100000000000001" customHeight="1">
      <c r="A41" s="372"/>
      <c r="B41" s="21"/>
      <c r="C41" s="370"/>
      <c r="D41" s="371"/>
      <c r="E41" s="168"/>
      <c r="F41" s="361"/>
      <c r="G41" s="361"/>
      <c r="H41" s="361"/>
    </row>
    <row r="42" spans="1:8" ht="20.100000000000001" customHeight="1">
      <c r="A42" s="373" t="s">
        <v>17</v>
      </c>
      <c r="B42" s="373"/>
      <c r="C42" s="373"/>
      <c r="D42" s="373"/>
      <c r="E42" s="373"/>
      <c r="F42" s="373"/>
      <c r="G42" s="373"/>
      <c r="H42" s="1"/>
    </row>
    <row r="43" spans="1:8" ht="20.100000000000001" customHeight="1">
      <c r="A43" s="361" t="s">
        <v>18</v>
      </c>
      <c r="B43" s="374" t="s">
        <v>474</v>
      </c>
      <c r="C43" s="375"/>
      <c r="D43" s="376"/>
      <c r="E43" s="362" t="s">
        <v>19</v>
      </c>
      <c r="F43" s="377" t="s">
        <v>557</v>
      </c>
      <c r="G43" s="378"/>
      <c r="H43" s="379"/>
    </row>
    <row r="44" spans="1:8" ht="20.100000000000001" customHeight="1">
      <c r="A44" s="361"/>
      <c r="B44" s="374" t="s">
        <v>475</v>
      </c>
      <c r="C44" s="375"/>
      <c r="D44" s="376"/>
      <c r="E44" s="363"/>
      <c r="F44" s="377" t="s">
        <v>454</v>
      </c>
      <c r="G44" s="378"/>
      <c r="H44" s="379"/>
    </row>
    <row r="45" spans="1:8" ht="20.100000000000001" customHeight="1">
      <c r="A45" s="361"/>
      <c r="B45" s="374" t="s">
        <v>476</v>
      </c>
      <c r="C45" s="375"/>
      <c r="D45" s="376"/>
      <c r="E45" s="363"/>
      <c r="F45" s="377" t="s">
        <v>455</v>
      </c>
      <c r="G45" s="378"/>
      <c r="H45" s="379"/>
    </row>
    <row r="46" spans="1:8" ht="20.100000000000001" customHeight="1">
      <c r="A46" s="361"/>
      <c r="B46" s="383"/>
      <c r="C46" s="384"/>
      <c r="D46" s="385"/>
      <c r="E46" s="363"/>
      <c r="F46" s="377" t="s">
        <v>456</v>
      </c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 t="s">
        <v>457</v>
      </c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 t="s">
        <v>458</v>
      </c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 t="s">
        <v>459</v>
      </c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 t="s">
        <v>460</v>
      </c>
      <c r="G50" s="378"/>
      <c r="H50" s="379"/>
    </row>
    <row r="51" spans="1:8" ht="20.100000000000001" customHeight="1">
      <c r="A51" s="361"/>
      <c r="B51" s="380"/>
      <c r="C51" s="381"/>
      <c r="D51" s="382"/>
      <c r="E51" s="363"/>
      <c r="F51" s="377" t="s">
        <v>461</v>
      </c>
      <c r="G51" s="378"/>
      <c r="H51" s="379"/>
    </row>
    <row r="52" spans="1:8" ht="20.100000000000001" customHeight="1">
      <c r="A52" s="361"/>
      <c r="B52" s="383"/>
      <c r="C52" s="384"/>
      <c r="D52" s="385"/>
      <c r="E52" s="363"/>
      <c r="F52" s="377"/>
      <c r="G52" s="378"/>
      <c r="H52" s="379"/>
    </row>
    <row r="53" spans="1:8" ht="20.100000000000001" customHeight="1">
      <c r="A53" s="361"/>
      <c r="B53" s="380"/>
      <c r="C53" s="381"/>
      <c r="D53" s="382"/>
      <c r="E53" s="372"/>
      <c r="F53" s="377"/>
      <c r="G53" s="378"/>
      <c r="H53" s="379"/>
    </row>
    <row r="54" spans="1:8" ht="20.100000000000001" customHeight="1">
      <c r="A54" s="386"/>
      <c r="B54" s="386"/>
      <c r="C54" s="386"/>
      <c r="D54" s="386"/>
      <c r="E54" s="386"/>
      <c r="F54" s="334"/>
      <c r="G54" s="334"/>
      <c r="H54" s="1"/>
    </row>
    <row r="55" spans="1:8" ht="20.100000000000001" customHeight="1">
      <c r="A55" s="362" t="s">
        <v>18</v>
      </c>
      <c r="B55" s="387" t="s">
        <v>44</v>
      </c>
      <c r="C55" s="388"/>
      <c r="D55" s="389"/>
      <c r="E55" s="339" t="s">
        <v>19</v>
      </c>
      <c r="F55" s="387" t="s">
        <v>44</v>
      </c>
      <c r="G55" s="388"/>
      <c r="H55" s="389"/>
    </row>
    <row r="56" spans="1:8" ht="20.100000000000001" customHeight="1">
      <c r="A56" s="372"/>
      <c r="B56" s="390"/>
      <c r="C56" s="391"/>
      <c r="D56" s="392"/>
      <c r="E56" s="345"/>
      <c r="F56" s="390"/>
      <c r="G56" s="391"/>
      <c r="H56" s="392"/>
    </row>
    <row r="57" spans="1:8" ht="20.100000000000001" customHeight="1">
      <c r="A57" s="386" t="s">
        <v>20</v>
      </c>
      <c r="B57" s="386"/>
      <c r="C57" s="386"/>
      <c r="D57" s="386"/>
      <c r="E57" s="386"/>
      <c r="F57" s="334"/>
      <c r="G57" s="334"/>
      <c r="H57" s="1"/>
    </row>
    <row r="58" spans="1:8" ht="20.100000000000001" customHeight="1">
      <c r="A58" s="362" t="s">
        <v>21</v>
      </c>
      <c r="B58" s="377" t="s">
        <v>477</v>
      </c>
      <c r="C58" s="378"/>
      <c r="D58" s="379"/>
      <c r="E58" s="362" t="s">
        <v>19</v>
      </c>
      <c r="F58" s="387" t="s">
        <v>462</v>
      </c>
      <c r="G58" s="388"/>
      <c r="H58" s="389"/>
    </row>
    <row r="59" spans="1:8" ht="20.100000000000001" customHeight="1">
      <c r="A59" s="363"/>
      <c r="B59" s="377" t="s">
        <v>478</v>
      </c>
      <c r="C59" s="378"/>
      <c r="D59" s="379"/>
      <c r="E59" s="363"/>
      <c r="F59" s="387" t="s">
        <v>463</v>
      </c>
      <c r="G59" s="388"/>
      <c r="H59" s="389"/>
    </row>
    <row r="60" spans="1:8" ht="20.100000000000001" customHeight="1">
      <c r="A60" s="363"/>
      <c r="B60" s="377" t="s">
        <v>479</v>
      </c>
      <c r="C60" s="378"/>
      <c r="D60" s="379"/>
      <c r="E60" s="363"/>
      <c r="F60" s="387" t="s">
        <v>464</v>
      </c>
      <c r="G60" s="388"/>
      <c r="H60" s="389"/>
    </row>
    <row r="61" spans="1:8" ht="20.100000000000001" customHeight="1">
      <c r="A61" s="363"/>
      <c r="B61" s="377" t="s">
        <v>478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480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481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482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483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484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485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486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 t="s">
        <v>487</v>
      </c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 t="s">
        <v>488</v>
      </c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 t="s">
        <v>489</v>
      </c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 t="s">
        <v>486</v>
      </c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 t="s">
        <v>490</v>
      </c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 t="s">
        <v>491</v>
      </c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 t="s">
        <v>492</v>
      </c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 t="s">
        <v>493</v>
      </c>
      <c r="C76" s="378"/>
      <c r="D76" s="379"/>
      <c r="E76" s="363"/>
      <c r="F76" s="387"/>
      <c r="G76" s="388"/>
      <c r="H76" s="389"/>
    </row>
    <row r="77" spans="1:8" ht="20.100000000000001" customHeight="1">
      <c r="A77" s="363"/>
      <c r="B77" s="377"/>
      <c r="C77" s="378"/>
      <c r="D77" s="379"/>
      <c r="E77" s="363"/>
      <c r="F77" s="170"/>
      <c r="G77" s="171"/>
      <c r="H77" s="172"/>
    </row>
    <row r="78" spans="1:8" ht="20.100000000000001" customHeight="1">
      <c r="A78" s="363"/>
      <c r="B78" s="377"/>
      <c r="C78" s="378"/>
      <c r="D78" s="379"/>
      <c r="E78" s="363"/>
      <c r="F78" s="170"/>
      <c r="G78" s="171"/>
      <c r="H78" s="172"/>
    </row>
    <row r="79" spans="1:8" ht="20.100000000000001" customHeight="1">
      <c r="A79" s="363"/>
      <c r="B79" s="377"/>
      <c r="C79" s="378"/>
      <c r="D79" s="379"/>
      <c r="E79" s="363"/>
      <c r="F79" s="170"/>
      <c r="G79" s="171"/>
      <c r="H79" s="172"/>
    </row>
    <row r="80" spans="1:8" ht="20.100000000000001" customHeight="1">
      <c r="A80" s="363"/>
      <c r="B80" s="377"/>
      <c r="C80" s="378"/>
      <c r="D80" s="379"/>
      <c r="E80" s="363"/>
      <c r="F80" s="377"/>
      <c r="G80" s="378"/>
      <c r="H80" s="379"/>
    </row>
    <row r="81" spans="1:8" ht="20.100000000000001" customHeight="1">
      <c r="A81" s="165"/>
      <c r="B81" s="171" t="s">
        <v>346</v>
      </c>
      <c r="C81" s="171"/>
      <c r="D81" s="171"/>
      <c r="E81" s="165"/>
      <c r="F81" s="393"/>
      <c r="G81" s="393"/>
      <c r="H81" s="1"/>
    </row>
    <row r="82" spans="1:8" ht="20.100000000000001" customHeight="1">
      <c r="A82" s="394" t="s">
        <v>22</v>
      </c>
      <c r="B82" s="394"/>
      <c r="C82" s="394"/>
      <c r="D82" s="394"/>
      <c r="E82" s="394"/>
      <c r="F82" s="394"/>
      <c r="G82" s="395"/>
      <c r="H82" s="1"/>
    </row>
    <row r="83" spans="1:8" ht="20.100000000000001" customHeight="1">
      <c r="A83" s="396" t="s">
        <v>18</v>
      </c>
      <c r="B83" s="7" t="s">
        <v>23</v>
      </c>
      <c r="C83" s="398" t="s">
        <v>49</v>
      </c>
      <c r="D83" s="399"/>
      <c r="E83" s="400" t="s">
        <v>30</v>
      </c>
      <c r="F83" s="15" t="s">
        <v>31</v>
      </c>
      <c r="G83" s="398" t="s">
        <v>24</v>
      </c>
      <c r="H83" s="399"/>
    </row>
    <row r="84" spans="1:8" ht="20.100000000000001" customHeight="1">
      <c r="A84" s="397"/>
      <c r="B84" s="8">
        <v>50000</v>
      </c>
      <c r="C84" s="402" t="s">
        <v>497</v>
      </c>
      <c r="D84" s="403"/>
      <c r="E84" s="401"/>
      <c r="F84" s="8"/>
      <c r="G84" s="402"/>
      <c r="H84" s="403"/>
    </row>
    <row r="85" spans="1:8" ht="20.100000000000001" customHeight="1">
      <c r="A85" s="397"/>
      <c r="B85" s="8">
        <v>15000</v>
      </c>
      <c r="C85" s="402" t="s">
        <v>496</v>
      </c>
      <c r="D85" s="403"/>
      <c r="E85" s="401"/>
      <c r="F85" s="8"/>
      <c r="G85" s="402"/>
      <c r="H85" s="403"/>
    </row>
    <row r="86" spans="1:8" ht="20.100000000000001" customHeight="1">
      <c r="A86" s="397"/>
      <c r="B86" s="8">
        <v>10000</v>
      </c>
      <c r="C86" s="402" t="s">
        <v>495</v>
      </c>
      <c r="D86" s="403"/>
      <c r="E86" s="401"/>
      <c r="F86" s="8"/>
      <c r="G86" s="402"/>
      <c r="H86" s="403"/>
    </row>
    <row r="87" spans="1:8" ht="20.100000000000001" customHeight="1">
      <c r="A87" s="397"/>
      <c r="B87" s="8">
        <v>23000</v>
      </c>
      <c r="C87" s="402" t="s">
        <v>494</v>
      </c>
      <c r="D87" s="403"/>
      <c r="E87" s="401"/>
      <c r="F87" s="8"/>
      <c r="G87" s="402"/>
      <c r="H87" s="403"/>
    </row>
    <row r="88" spans="1:8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8" ht="20.100000000000001" customHeight="1">
      <c r="A89" s="397"/>
      <c r="B89" s="8"/>
      <c r="C89" s="402"/>
      <c r="D89" s="403"/>
      <c r="E89" s="401"/>
      <c r="F89" s="8"/>
      <c r="G89" s="402"/>
      <c r="H89" s="403"/>
    </row>
    <row r="90" spans="1:8" ht="20.100000000000001" customHeight="1">
      <c r="A90" s="397"/>
      <c r="B90" s="8"/>
      <c r="C90" s="402"/>
      <c r="D90" s="403"/>
      <c r="E90" s="401"/>
      <c r="F90" s="8"/>
      <c r="G90" s="402"/>
      <c r="H90" s="403"/>
    </row>
    <row r="91" spans="1:8" ht="20.100000000000001" customHeight="1">
      <c r="A91" s="397"/>
      <c r="B91" s="9"/>
      <c r="C91" s="402"/>
      <c r="D91" s="403"/>
      <c r="E91" s="401"/>
      <c r="F91" s="8"/>
      <c r="G91" s="173"/>
      <c r="H91" s="174"/>
    </row>
    <row r="92" spans="1:8" ht="20.100000000000001" customHeight="1">
      <c r="A92" s="397"/>
      <c r="B92" s="9"/>
      <c r="C92" s="402"/>
      <c r="D92" s="403"/>
      <c r="E92" s="401"/>
      <c r="F92" s="8"/>
      <c r="G92" s="173"/>
      <c r="H92" s="174"/>
    </row>
    <row r="93" spans="1:8" ht="20.100000000000001" customHeight="1">
      <c r="A93" s="397"/>
      <c r="B93" s="9"/>
      <c r="C93" s="402"/>
      <c r="D93" s="403"/>
      <c r="E93" s="401"/>
      <c r="F93" s="8"/>
      <c r="G93" s="173"/>
      <c r="H93" s="174"/>
    </row>
    <row r="94" spans="1:8" ht="20.100000000000001" customHeight="1">
      <c r="A94" s="397"/>
      <c r="B94" s="9"/>
      <c r="C94" s="402"/>
      <c r="D94" s="403"/>
      <c r="E94" s="401"/>
      <c r="F94" s="8"/>
      <c r="G94" s="173"/>
      <c r="H94" s="174"/>
    </row>
    <row r="95" spans="1:8" ht="20.100000000000001" customHeight="1">
      <c r="A95" s="397"/>
      <c r="B95" s="9"/>
      <c r="C95" s="402"/>
      <c r="D95" s="403"/>
      <c r="E95" s="401"/>
      <c r="F95" s="8"/>
      <c r="G95" s="173"/>
      <c r="H95" s="174"/>
    </row>
    <row r="96" spans="1:8" ht="20.100000000000001" customHeight="1">
      <c r="A96" s="397"/>
      <c r="B96" s="9"/>
      <c r="C96" s="402"/>
      <c r="D96" s="403"/>
      <c r="E96" s="401"/>
      <c r="F96" s="8"/>
      <c r="G96" s="173"/>
      <c r="H96" s="174"/>
    </row>
    <row r="97" spans="1:8" ht="20.100000000000001" customHeight="1" thickBot="1">
      <c r="A97" s="397"/>
      <c r="B97" s="9"/>
      <c r="C97" s="402"/>
      <c r="D97" s="403"/>
      <c r="E97" s="401"/>
      <c r="F97" s="8"/>
      <c r="G97" s="402"/>
      <c r="H97" s="403"/>
    </row>
    <row r="98" spans="1:8" ht="20.100000000000001" customHeight="1" thickTop="1" thickBot="1">
      <c r="A98" s="10" t="s">
        <v>25</v>
      </c>
      <c r="B98" s="28">
        <f>B84+B85+B86+B87+B88+B89+B90+B91+B92+B93+B94+B95+B96+B97+F84+F85+F86+F87+F88+F89+F90+F91+F92+F93+F94+F95+F96+F97</f>
        <v>98000</v>
      </c>
      <c r="C98" s="11"/>
      <c r="D98" s="12"/>
      <c r="E98" s="13"/>
      <c r="F98" s="11"/>
      <c r="G98" s="17"/>
      <c r="H98" s="16"/>
    </row>
    <row r="99" spans="1:8" ht="20.100000000000001" customHeight="1">
      <c r="A99" s="395"/>
      <c r="B99" s="395"/>
      <c r="C99" s="395"/>
      <c r="D99" s="395"/>
      <c r="E99" s="395"/>
      <c r="F99" s="395"/>
      <c r="G99" s="395"/>
      <c r="H99" s="1"/>
    </row>
    <row r="100" spans="1:8" ht="20.100000000000001" customHeight="1">
      <c r="A100" s="404"/>
      <c r="B100" s="404"/>
      <c r="C100" s="404"/>
      <c r="D100" s="404"/>
      <c r="E100" s="404"/>
      <c r="F100" s="404"/>
      <c r="G100" s="404"/>
      <c r="H100" s="1"/>
    </row>
  </sheetData>
  <mergeCells count="181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A57:G57"/>
    <mergeCell ref="A58:A80"/>
    <mergeCell ref="B58:D58"/>
    <mergeCell ref="E58:E80"/>
    <mergeCell ref="F58:H58"/>
    <mergeCell ref="B59:D59"/>
    <mergeCell ref="F59:H59"/>
    <mergeCell ref="B60:D60"/>
    <mergeCell ref="F60:H60"/>
    <mergeCell ref="B61:D61"/>
    <mergeCell ref="B65:D65"/>
    <mergeCell ref="F65:H65"/>
    <mergeCell ref="B66:D66"/>
    <mergeCell ref="F66:H66"/>
    <mergeCell ref="B67:D67"/>
    <mergeCell ref="F67:H67"/>
    <mergeCell ref="F61:H61"/>
    <mergeCell ref="B62:D62"/>
    <mergeCell ref="F62:H62"/>
    <mergeCell ref="B63:D63"/>
    <mergeCell ref="F63:H63"/>
    <mergeCell ref="B64:D64"/>
    <mergeCell ref="F64:H64"/>
    <mergeCell ref="B71:D71"/>
    <mergeCell ref="F71:H71"/>
    <mergeCell ref="B72:D72"/>
    <mergeCell ref="F72:H72"/>
    <mergeCell ref="B73:D73"/>
    <mergeCell ref="F73:H73"/>
    <mergeCell ref="B68:D68"/>
    <mergeCell ref="F68:H68"/>
    <mergeCell ref="B69:D69"/>
    <mergeCell ref="F69:H69"/>
    <mergeCell ref="B70:D70"/>
    <mergeCell ref="F70:H70"/>
    <mergeCell ref="B77:D77"/>
    <mergeCell ref="B78:D78"/>
    <mergeCell ref="B79:D79"/>
    <mergeCell ref="B80:D80"/>
    <mergeCell ref="F80:H80"/>
    <mergeCell ref="F81:G81"/>
    <mergeCell ref="B74:D74"/>
    <mergeCell ref="F74:H74"/>
    <mergeCell ref="B75:D75"/>
    <mergeCell ref="F75:H75"/>
    <mergeCell ref="B76:D76"/>
    <mergeCell ref="F76:H76"/>
    <mergeCell ref="A82:G82"/>
    <mergeCell ref="A83:A97"/>
    <mergeCell ref="C83:D83"/>
    <mergeCell ref="E83:E97"/>
    <mergeCell ref="G83:H83"/>
    <mergeCell ref="C84:D84"/>
    <mergeCell ref="G84:H84"/>
    <mergeCell ref="C85:D85"/>
    <mergeCell ref="G85:H85"/>
    <mergeCell ref="C86:D86"/>
    <mergeCell ref="C95:D95"/>
    <mergeCell ref="C96:D96"/>
    <mergeCell ref="C97:D97"/>
    <mergeCell ref="G97:H97"/>
    <mergeCell ref="A99:G99"/>
    <mergeCell ref="A100:G100"/>
    <mergeCell ref="C90:D90"/>
    <mergeCell ref="G90:H90"/>
    <mergeCell ref="C91:D91"/>
    <mergeCell ref="C92:D92"/>
    <mergeCell ref="C93:D93"/>
    <mergeCell ref="C94:D94"/>
    <mergeCell ref="G86:H86"/>
    <mergeCell ref="C87:D87"/>
    <mergeCell ref="G87:H87"/>
    <mergeCell ref="C88:D88"/>
    <mergeCell ref="G88:H88"/>
    <mergeCell ref="C89:D89"/>
    <mergeCell ref="G89:H89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00"/>
  <sheetViews>
    <sheetView topLeftCell="A61" zoomScaleNormal="100" workbookViewId="0">
      <selection activeCell="F19" sqref="F19:H1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183" t="s">
        <v>1</v>
      </c>
      <c r="B2" s="332" t="s">
        <v>498</v>
      </c>
      <c r="C2" s="333"/>
      <c r="D2" s="183" t="s">
        <v>2</v>
      </c>
      <c r="E2" s="332" t="s">
        <v>48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181" t="s">
        <v>5</v>
      </c>
      <c r="F3" s="181"/>
      <c r="G3" s="335"/>
      <c r="H3" s="335"/>
    </row>
    <row r="4" spans="1:10" ht="20.100000000000001" customHeight="1">
      <c r="A4" s="183" t="s">
        <v>6</v>
      </c>
      <c r="B4" s="336">
        <v>1102300</v>
      </c>
      <c r="C4" s="337"/>
      <c r="D4" s="338"/>
      <c r="E4" s="339" t="s">
        <v>46</v>
      </c>
      <c r="F4" s="340"/>
      <c r="G4" s="340"/>
      <c r="H4" s="341"/>
    </row>
    <row r="5" spans="1:10" ht="20.100000000000001" customHeight="1">
      <c r="A5" s="183" t="s">
        <v>7</v>
      </c>
      <c r="B5" s="336">
        <f>B6-B4</f>
        <v>767850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183" t="s">
        <v>8</v>
      </c>
      <c r="B6" s="336">
        <v>1870150</v>
      </c>
      <c r="C6" s="337"/>
      <c r="D6" s="338"/>
      <c r="E6" s="358" t="s">
        <v>51</v>
      </c>
      <c r="F6" s="359"/>
      <c r="G6" s="359"/>
      <c r="H6" s="360"/>
    </row>
    <row r="7" spans="1:10" ht="20.100000000000001" customHeight="1">
      <c r="A7" s="183" t="s">
        <v>42</v>
      </c>
      <c r="B7" s="336">
        <f>B6+'4월13일'!B7:D7</f>
        <v>27467850</v>
      </c>
      <c r="C7" s="337"/>
      <c r="D7" s="338"/>
      <c r="E7" s="358"/>
      <c r="F7" s="359"/>
      <c r="G7" s="359"/>
      <c r="H7" s="360"/>
    </row>
    <row r="8" spans="1:10" ht="20.100000000000001" customHeight="1">
      <c r="A8" s="183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180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0.04</v>
      </c>
      <c r="C10" s="23" t="s">
        <v>28</v>
      </c>
      <c r="D10" s="19">
        <v>0.04</v>
      </c>
      <c r="E10" s="26" t="s">
        <v>29</v>
      </c>
      <c r="F10" s="18">
        <v>0.08</v>
      </c>
      <c r="G10" s="23" t="s">
        <v>32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7.0000000000000007E-2</v>
      </c>
      <c r="C11" s="24" t="s">
        <v>47</v>
      </c>
      <c r="D11" s="18">
        <v>0.36</v>
      </c>
      <c r="E11" s="24" t="s">
        <v>34</v>
      </c>
      <c r="F11" s="18">
        <v>0.08</v>
      </c>
      <c r="G11" s="24" t="s">
        <v>35</v>
      </c>
      <c r="H11" s="18">
        <v>0.16</v>
      </c>
      <c r="I11" s="29"/>
    </row>
    <row r="12" spans="1:10" ht="20.100000000000001" customHeight="1" thickBot="1">
      <c r="A12" s="25" t="s">
        <v>36</v>
      </c>
      <c r="B12" s="20">
        <v>0.11</v>
      </c>
      <c r="C12" s="25" t="s">
        <v>37</v>
      </c>
      <c r="D12" s="20">
        <v>0</v>
      </c>
      <c r="E12" s="25" t="s">
        <v>38</v>
      </c>
      <c r="F12" s="20">
        <v>0.04</v>
      </c>
      <c r="G12" s="25" t="s">
        <v>43</v>
      </c>
      <c r="H12" s="20">
        <v>0</v>
      </c>
      <c r="J12" s="30"/>
    </row>
    <row r="13" spans="1:10" ht="20.100000000000001" customHeight="1">
      <c r="A13" s="348" t="s">
        <v>11</v>
      </c>
      <c r="B13" s="350"/>
      <c r="C13" s="351"/>
      <c r="D13" s="352"/>
      <c r="E13" s="353" t="s">
        <v>39</v>
      </c>
      <c r="F13" s="350"/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/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181"/>
      <c r="F15" s="181"/>
      <c r="G15" s="185"/>
      <c r="H15" s="1"/>
    </row>
    <row r="16" spans="1:10" ht="20.100000000000001" customHeight="1">
      <c r="A16" s="183"/>
      <c r="B16" s="183" t="s">
        <v>13</v>
      </c>
      <c r="C16" s="332" t="s">
        <v>14</v>
      </c>
      <c r="D16" s="333"/>
      <c r="E16" s="183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0.45833333333333331</v>
      </c>
      <c r="C17" s="365" t="s">
        <v>503</v>
      </c>
      <c r="D17" s="366"/>
      <c r="E17" s="183">
        <v>5</v>
      </c>
      <c r="F17" s="361"/>
      <c r="G17" s="361"/>
      <c r="H17" s="361"/>
    </row>
    <row r="18" spans="1:8" ht="20.100000000000001" customHeight="1">
      <c r="A18" s="363"/>
      <c r="B18" s="5">
        <v>0.5</v>
      </c>
      <c r="C18" s="365" t="s">
        <v>502</v>
      </c>
      <c r="D18" s="366"/>
      <c r="E18" s="183">
        <v>6</v>
      </c>
      <c r="F18" s="361"/>
      <c r="G18" s="361"/>
      <c r="H18" s="361"/>
    </row>
    <row r="19" spans="1:8" ht="20.100000000000001" customHeight="1">
      <c r="A19" s="363"/>
      <c r="B19" s="5">
        <v>0.47916666666666669</v>
      </c>
      <c r="C19" s="365" t="s">
        <v>501</v>
      </c>
      <c r="D19" s="366"/>
      <c r="E19" s="183">
        <v>4</v>
      </c>
      <c r="F19" s="361"/>
      <c r="G19" s="361"/>
      <c r="H19" s="361"/>
    </row>
    <row r="20" spans="1:8" ht="20.100000000000001" customHeight="1">
      <c r="A20" s="363"/>
      <c r="B20" s="5">
        <v>0.5</v>
      </c>
      <c r="C20" s="365" t="s">
        <v>500</v>
      </c>
      <c r="D20" s="366"/>
      <c r="E20" s="183">
        <v>4</v>
      </c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183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183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183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183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183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184"/>
      <c r="F26" s="369"/>
      <c r="G26" s="369"/>
      <c r="H26" s="369"/>
    </row>
    <row r="27" spans="1:8" ht="20.100000000000001" customHeight="1">
      <c r="A27" s="372" t="s">
        <v>16</v>
      </c>
      <c r="B27" s="21">
        <v>0.20833333333333334</v>
      </c>
      <c r="C27" s="370" t="s">
        <v>56</v>
      </c>
      <c r="D27" s="371"/>
      <c r="E27" s="182">
        <v>8</v>
      </c>
      <c r="F27" s="361"/>
      <c r="G27" s="361"/>
      <c r="H27" s="361"/>
    </row>
    <row r="28" spans="1:8" ht="20.100000000000001" customHeight="1">
      <c r="A28" s="372"/>
      <c r="B28" s="21">
        <v>0.27083333333333331</v>
      </c>
      <c r="C28" s="370" t="s">
        <v>499</v>
      </c>
      <c r="D28" s="371"/>
      <c r="E28" s="182">
        <v>2</v>
      </c>
      <c r="F28" s="361"/>
      <c r="G28" s="361"/>
      <c r="H28" s="361"/>
    </row>
    <row r="29" spans="1:8" ht="20.100000000000001" customHeight="1">
      <c r="A29" s="372"/>
      <c r="B29" s="21"/>
      <c r="C29" s="370"/>
      <c r="D29" s="371"/>
      <c r="E29" s="182"/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182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182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182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182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182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182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182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182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182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182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182"/>
      <c r="F40" s="361"/>
      <c r="G40" s="361"/>
      <c r="H40" s="361"/>
    </row>
    <row r="41" spans="1:8" ht="20.100000000000001" customHeight="1">
      <c r="A41" s="372"/>
      <c r="B41" s="21"/>
      <c r="C41" s="370"/>
      <c r="D41" s="371"/>
      <c r="E41" s="182"/>
      <c r="F41" s="361"/>
      <c r="G41" s="361"/>
      <c r="H41" s="361"/>
    </row>
    <row r="42" spans="1:8" ht="20.100000000000001" customHeight="1">
      <c r="A42" s="373" t="s">
        <v>17</v>
      </c>
      <c r="B42" s="373"/>
      <c r="C42" s="373"/>
      <c r="D42" s="373"/>
      <c r="E42" s="373"/>
      <c r="F42" s="373"/>
      <c r="G42" s="373"/>
      <c r="H42" s="1"/>
    </row>
    <row r="43" spans="1:8" ht="20.100000000000001" customHeight="1">
      <c r="A43" s="361" t="s">
        <v>18</v>
      </c>
      <c r="B43" s="374" t="s">
        <v>504</v>
      </c>
      <c r="C43" s="375"/>
      <c r="D43" s="376"/>
      <c r="E43" s="362" t="s">
        <v>19</v>
      </c>
      <c r="F43" s="377" t="s">
        <v>558</v>
      </c>
      <c r="G43" s="378"/>
      <c r="H43" s="379"/>
    </row>
    <row r="44" spans="1:8" ht="20.100000000000001" customHeight="1">
      <c r="A44" s="361"/>
      <c r="B44" s="374" t="s">
        <v>505</v>
      </c>
      <c r="C44" s="375"/>
      <c r="D44" s="376"/>
      <c r="E44" s="363"/>
      <c r="F44" s="377" t="s">
        <v>559</v>
      </c>
      <c r="G44" s="378"/>
      <c r="H44" s="379"/>
    </row>
    <row r="45" spans="1:8" ht="20.100000000000001" customHeight="1">
      <c r="A45" s="361"/>
      <c r="B45" s="374" t="s">
        <v>506</v>
      </c>
      <c r="C45" s="375"/>
      <c r="D45" s="376"/>
      <c r="E45" s="363"/>
      <c r="F45" s="377" t="s">
        <v>560</v>
      </c>
      <c r="G45" s="378"/>
      <c r="H45" s="379"/>
    </row>
    <row r="46" spans="1:8" ht="20.100000000000001" customHeight="1">
      <c r="A46" s="361"/>
      <c r="B46" s="374" t="s">
        <v>507</v>
      </c>
      <c r="C46" s="375"/>
      <c r="D46" s="376"/>
      <c r="E46" s="363"/>
      <c r="F46" s="377" t="s">
        <v>573</v>
      </c>
      <c r="G46" s="378"/>
      <c r="H46" s="379"/>
    </row>
    <row r="47" spans="1:8" ht="20.100000000000001" customHeight="1">
      <c r="A47" s="361"/>
      <c r="B47" s="374" t="s">
        <v>508</v>
      </c>
      <c r="C47" s="375"/>
      <c r="D47" s="376"/>
      <c r="E47" s="363"/>
      <c r="F47" s="377" t="s">
        <v>574</v>
      </c>
      <c r="G47" s="378"/>
      <c r="H47" s="379"/>
    </row>
    <row r="48" spans="1:8" ht="20.100000000000001" customHeight="1">
      <c r="A48" s="361"/>
      <c r="B48" s="374" t="s">
        <v>509</v>
      </c>
      <c r="C48" s="375"/>
      <c r="D48" s="376"/>
      <c r="E48" s="363"/>
      <c r="F48" s="377"/>
      <c r="G48" s="378"/>
      <c r="H48" s="379"/>
    </row>
    <row r="49" spans="1:8" ht="20.100000000000001" customHeight="1">
      <c r="A49" s="361"/>
      <c r="B49" s="374" t="s">
        <v>510</v>
      </c>
      <c r="C49" s="375"/>
      <c r="D49" s="376"/>
      <c r="E49" s="363"/>
      <c r="F49" s="377"/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/>
      <c r="G50" s="378"/>
      <c r="H50" s="379"/>
    </row>
    <row r="51" spans="1:8" ht="20.100000000000001" customHeight="1">
      <c r="A51" s="361"/>
      <c r="B51" s="380"/>
      <c r="C51" s="381"/>
      <c r="D51" s="382"/>
      <c r="E51" s="363"/>
      <c r="F51" s="377"/>
      <c r="G51" s="378"/>
      <c r="H51" s="379"/>
    </row>
    <row r="52" spans="1:8" ht="20.100000000000001" customHeight="1">
      <c r="A52" s="361"/>
      <c r="B52" s="383"/>
      <c r="C52" s="384"/>
      <c r="D52" s="385"/>
      <c r="E52" s="363"/>
      <c r="F52" s="377"/>
      <c r="G52" s="378"/>
      <c r="H52" s="379"/>
    </row>
    <row r="53" spans="1:8" ht="20.100000000000001" customHeight="1">
      <c r="A53" s="361"/>
      <c r="B53" s="380"/>
      <c r="C53" s="381"/>
      <c r="D53" s="382"/>
      <c r="E53" s="372"/>
      <c r="F53" s="377"/>
      <c r="G53" s="378"/>
      <c r="H53" s="379"/>
    </row>
    <row r="54" spans="1:8" ht="20.100000000000001" customHeight="1">
      <c r="A54" s="386"/>
      <c r="B54" s="386"/>
      <c r="C54" s="386"/>
      <c r="D54" s="386"/>
      <c r="E54" s="386"/>
      <c r="F54" s="334"/>
      <c r="G54" s="334"/>
      <c r="H54" s="1"/>
    </row>
    <row r="55" spans="1:8" ht="20.100000000000001" customHeight="1">
      <c r="A55" s="362" t="s">
        <v>18</v>
      </c>
      <c r="B55" s="387" t="s">
        <v>44</v>
      </c>
      <c r="C55" s="388"/>
      <c r="D55" s="389"/>
      <c r="E55" s="339" t="s">
        <v>19</v>
      </c>
      <c r="F55" s="387" t="s">
        <v>44</v>
      </c>
      <c r="G55" s="388"/>
      <c r="H55" s="389"/>
    </row>
    <row r="56" spans="1:8" ht="20.100000000000001" customHeight="1">
      <c r="A56" s="372"/>
      <c r="B56" s="390"/>
      <c r="C56" s="391"/>
      <c r="D56" s="392"/>
      <c r="E56" s="345"/>
      <c r="F56" s="390"/>
      <c r="G56" s="391"/>
      <c r="H56" s="392"/>
    </row>
    <row r="57" spans="1:8" ht="20.100000000000001" customHeight="1">
      <c r="A57" s="386" t="s">
        <v>20</v>
      </c>
      <c r="B57" s="386"/>
      <c r="C57" s="386"/>
      <c r="D57" s="386"/>
      <c r="E57" s="386"/>
      <c r="F57" s="334"/>
      <c r="G57" s="334"/>
      <c r="H57" s="1"/>
    </row>
    <row r="58" spans="1:8" ht="20.100000000000001" customHeight="1">
      <c r="A58" s="362" t="s">
        <v>21</v>
      </c>
      <c r="B58" s="377" t="s">
        <v>511</v>
      </c>
      <c r="C58" s="378"/>
      <c r="D58" s="379"/>
      <c r="E58" s="362" t="s">
        <v>19</v>
      </c>
      <c r="F58" s="387"/>
      <c r="G58" s="388"/>
      <c r="H58" s="389"/>
    </row>
    <row r="59" spans="1:8" ht="20.100000000000001" customHeight="1">
      <c r="A59" s="363"/>
      <c r="B59" s="377" t="s">
        <v>512</v>
      </c>
      <c r="C59" s="378"/>
      <c r="D59" s="379"/>
      <c r="E59" s="363"/>
      <c r="F59" s="387"/>
      <c r="G59" s="388"/>
      <c r="H59" s="389"/>
    </row>
    <row r="60" spans="1:8" ht="20.100000000000001" customHeight="1">
      <c r="A60" s="363"/>
      <c r="B60" s="377" t="s">
        <v>513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148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514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512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515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516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517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518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519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 t="s">
        <v>179</v>
      </c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 t="s">
        <v>148</v>
      </c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 t="s">
        <v>520</v>
      </c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 t="s">
        <v>521</v>
      </c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 t="s">
        <v>522</v>
      </c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 t="s">
        <v>523</v>
      </c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 t="s">
        <v>524</v>
      </c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 t="s">
        <v>148</v>
      </c>
      <c r="C76" s="378"/>
      <c r="D76" s="379"/>
      <c r="E76" s="363"/>
      <c r="F76" s="387"/>
      <c r="G76" s="388"/>
      <c r="H76" s="389"/>
    </row>
    <row r="77" spans="1:8" ht="20.100000000000001" customHeight="1">
      <c r="A77" s="363"/>
      <c r="B77" s="377" t="s">
        <v>525</v>
      </c>
      <c r="C77" s="378"/>
      <c r="D77" s="379"/>
      <c r="E77" s="363"/>
      <c r="F77" s="177"/>
      <c r="G77" s="178"/>
      <c r="H77" s="179"/>
    </row>
    <row r="78" spans="1:8" ht="20.100000000000001" customHeight="1">
      <c r="A78" s="363"/>
      <c r="B78" s="377" t="s">
        <v>526</v>
      </c>
      <c r="C78" s="378"/>
      <c r="D78" s="379"/>
      <c r="E78" s="363"/>
      <c r="F78" s="177"/>
      <c r="G78" s="178"/>
      <c r="H78" s="179"/>
    </row>
    <row r="79" spans="1:8" ht="20.100000000000001" customHeight="1">
      <c r="A79" s="363"/>
      <c r="B79" s="377" t="s">
        <v>527</v>
      </c>
      <c r="C79" s="378"/>
      <c r="D79" s="379"/>
      <c r="E79" s="363"/>
      <c r="F79" s="177"/>
      <c r="G79" s="178"/>
      <c r="H79" s="179"/>
    </row>
    <row r="80" spans="1:8" ht="20.100000000000001" customHeight="1">
      <c r="A80" s="363"/>
      <c r="B80" s="377" t="s">
        <v>148</v>
      </c>
      <c r="C80" s="378"/>
      <c r="D80" s="379"/>
      <c r="E80" s="363"/>
      <c r="F80" s="377"/>
      <c r="G80" s="378"/>
      <c r="H80" s="379"/>
    </row>
    <row r="81" spans="1:8" ht="20.100000000000001" customHeight="1">
      <c r="A81" s="186"/>
      <c r="B81" s="178" t="s">
        <v>346</v>
      </c>
      <c r="C81" s="178"/>
      <c r="D81" s="178"/>
      <c r="E81" s="186"/>
      <c r="F81" s="393"/>
      <c r="G81" s="393"/>
      <c r="H81" s="1"/>
    </row>
    <row r="82" spans="1:8" ht="20.100000000000001" customHeight="1">
      <c r="A82" s="394" t="s">
        <v>22</v>
      </c>
      <c r="B82" s="394"/>
      <c r="C82" s="394"/>
      <c r="D82" s="394"/>
      <c r="E82" s="394"/>
      <c r="F82" s="394"/>
      <c r="G82" s="395"/>
      <c r="H82" s="1"/>
    </row>
    <row r="83" spans="1:8" ht="20.100000000000001" customHeight="1">
      <c r="A83" s="396" t="s">
        <v>18</v>
      </c>
      <c r="B83" s="7" t="s">
        <v>23</v>
      </c>
      <c r="C83" s="398" t="s">
        <v>49</v>
      </c>
      <c r="D83" s="399"/>
      <c r="E83" s="400" t="s">
        <v>30</v>
      </c>
      <c r="F83" s="15" t="s">
        <v>31</v>
      </c>
      <c r="G83" s="398" t="s">
        <v>24</v>
      </c>
      <c r="H83" s="399"/>
    </row>
    <row r="84" spans="1:8" ht="20.100000000000001" customHeight="1">
      <c r="A84" s="397"/>
      <c r="B84" s="8">
        <v>4200</v>
      </c>
      <c r="C84" s="402" t="s">
        <v>531</v>
      </c>
      <c r="D84" s="403"/>
      <c r="E84" s="401"/>
      <c r="F84" s="8">
        <v>20000</v>
      </c>
      <c r="G84" s="402" t="s">
        <v>530</v>
      </c>
      <c r="H84" s="403"/>
    </row>
    <row r="85" spans="1:8" ht="20.100000000000001" customHeight="1">
      <c r="A85" s="397"/>
      <c r="B85" s="8">
        <v>75000</v>
      </c>
      <c r="C85" s="402" t="s">
        <v>532</v>
      </c>
      <c r="D85" s="403"/>
      <c r="E85" s="401"/>
      <c r="F85" s="8">
        <v>20000</v>
      </c>
      <c r="G85" s="402" t="s">
        <v>529</v>
      </c>
      <c r="H85" s="403"/>
    </row>
    <row r="86" spans="1:8" ht="20.100000000000001" customHeight="1">
      <c r="A86" s="397"/>
      <c r="B86" s="8">
        <v>10000</v>
      </c>
      <c r="C86" s="402" t="s">
        <v>533</v>
      </c>
      <c r="D86" s="403"/>
      <c r="E86" s="401"/>
      <c r="F86" s="8">
        <v>18000</v>
      </c>
      <c r="G86" s="402" t="s">
        <v>528</v>
      </c>
      <c r="H86" s="403"/>
    </row>
    <row r="87" spans="1:8" ht="20.100000000000001" customHeight="1">
      <c r="A87" s="397"/>
      <c r="B87" s="8">
        <v>10000</v>
      </c>
      <c r="C87" s="402" t="s">
        <v>286</v>
      </c>
      <c r="D87" s="403"/>
      <c r="E87" s="401"/>
      <c r="F87" s="8"/>
      <c r="G87" s="402"/>
      <c r="H87" s="403"/>
    </row>
    <row r="88" spans="1:8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8" ht="20.100000000000001" customHeight="1">
      <c r="A89" s="397"/>
      <c r="B89" s="8"/>
      <c r="C89" s="402"/>
      <c r="D89" s="403"/>
      <c r="E89" s="401"/>
      <c r="F89" s="8"/>
      <c r="G89" s="402"/>
      <c r="H89" s="403"/>
    </row>
    <row r="90" spans="1:8" ht="20.100000000000001" customHeight="1">
      <c r="A90" s="397"/>
      <c r="B90" s="8"/>
      <c r="C90" s="402"/>
      <c r="D90" s="403"/>
      <c r="E90" s="401"/>
      <c r="F90" s="8"/>
      <c r="G90" s="402"/>
      <c r="H90" s="403"/>
    </row>
    <row r="91" spans="1:8" ht="20.100000000000001" customHeight="1">
      <c r="A91" s="397"/>
      <c r="B91" s="9"/>
      <c r="C91" s="402"/>
      <c r="D91" s="403"/>
      <c r="E91" s="401"/>
      <c r="F91" s="8"/>
      <c r="G91" s="175"/>
      <c r="H91" s="176"/>
    </row>
    <row r="92" spans="1:8" ht="20.100000000000001" customHeight="1">
      <c r="A92" s="397"/>
      <c r="B92" s="9"/>
      <c r="C92" s="402"/>
      <c r="D92" s="403"/>
      <c r="E92" s="401"/>
      <c r="F92" s="8"/>
      <c r="G92" s="175"/>
      <c r="H92" s="176"/>
    </row>
    <row r="93" spans="1:8" ht="20.100000000000001" customHeight="1">
      <c r="A93" s="397"/>
      <c r="B93" s="9"/>
      <c r="C93" s="402"/>
      <c r="D93" s="403"/>
      <c r="E93" s="401"/>
      <c r="F93" s="8"/>
      <c r="G93" s="175"/>
      <c r="H93" s="176"/>
    </row>
    <row r="94" spans="1:8" ht="20.100000000000001" customHeight="1">
      <c r="A94" s="397"/>
      <c r="B94" s="9"/>
      <c r="C94" s="402"/>
      <c r="D94" s="403"/>
      <c r="E94" s="401"/>
      <c r="F94" s="8"/>
      <c r="G94" s="175"/>
      <c r="H94" s="176"/>
    </row>
    <row r="95" spans="1:8" ht="20.100000000000001" customHeight="1">
      <c r="A95" s="397"/>
      <c r="B95" s="9"/>
      <c r="C95" s="402"/>
      <c r="D95" s="403"/>
      <c r="E95" s="401"/>
      <c r="F95" s="8"/>
      <c r="G95" s="175"/>
      <c r="H95" s="176"/>
    </row>
    <row r="96" spans="1:8" ht="20.100000000000001" customHeight="1">
      <c r="A96" s="397"/>
      <c r="B96" s="9"/>
      <c r="C96" s="402"/>
      <c r="D96" s="403"/>
      <c r="E96" s="401"/>
      <c r="F96" s="8"/>
      <c r="G96" s="175"/>
      <c r="H96" s="176"/>
    </row>
    <row r="97" spans="1:8" ht="20.100000000000001" customHeight="1" thickBot="1">
      <c r="A97" s="397"/>
      <c r="B97" s="9"/>
      <c r="C97" s="402"/>
      <c r="D97" s="403"/>
      <c r="E97" s="401"/>
      <c r="F97" s="8"/>
      <c r="G97" s="402"/>
      <c r="H97" s="403"/>
    </row>
    <row r="98" spans="1:8" ht="20.100000000000001" customHeight="1" thickTop="1" thickBot="1">
      <c r="A98" s="10" t="s">
        <v>25</v>
      </c>
      <c r="B98" s="28">
        <f>B84+B85+B86+B87+B88+B89+B90+B91+B92+B93+B94+B95+B96+B97+F84+F85+F86+F87+F88+F89+F90+F91+F92+F93+F94+F95+F96+F97</f>
        <v>157200</v>
      </c>
      <c r="C98" s="11"/>
      <c r="D98" s="12"/>
      <c r="E98" s="13"/>
      <c r="F98" s="11"/>
      <c r="G98" s="17"/>
      <c r="H98" s="16"/>
    </row>
    <row r="99" spans="1:8" ht="20.100000000000001" customHeight="1">
      <c r="A99" s="395"/>
      <c r="B99" s="395"/>
      <c r="C99" s="395"/>
      <c r="D99" s="395"/>
      <c r="E99" s="395"/>
      <c r="F99" s="395"/>
      <c r="G99" s="395"/>
      <c r="H99" s="1"/>
    </row>
    <row r="100" spans="1:8" ht="20.100000000000001" customHeight="1">
      <c r="A100" s="404"/>
      <c r="B100" s="404"/>
      <c r="C100" s="404"/>
      <c r="D100" s="404"/>
      <c r="E100" s="404"/>
      <c r="F100" s="404"/>
      <c r="G100" s="404"/>
      <c r="H100" s="1"/>
    </row>
  </sheetData>
  <mergeCells count="181">
    <mergeCell ref="A99:G99"/>
    <mergeCell ref="A100:G100"/>
    <mergeCell ref="C90:D90"/>
    <mergeCell ref="G90:H90"/>
    <mergeCell ref="C91:D91"/>
    <mergeCell ref="C92:D92"/>
    <mergeCell ref="C93:D93"/>
    <mergeCell ref="C94:D94"/>
    <mergeCell ref="G86:H86"/>
    <mergeCell ref="C87:D87"/>
    <mergeCell ref="G87:H87"/>
    <mergeCell ref="C88:D88"/>
    <mergeCell ref="G88:H88"/>
    <mergeCell ref="C89:D89"/>
    <mergeCell ref="G89:H89"/>
    <mergeCell ref="A82:G82"/>
    <mergeCell ref="A83:A97"/>
    <mergeCell ref="C83:D83"/>
    <mergeCell ref="E83:E97"/>
    <mergeCell ref="G83:H83"/>
    <mergeCell ref="C84:D84"/>
    <mergeCell ref="G84:H84"/>
    <mergeCell ref="C85:D85"/>
    <mergeCell ref="G85:H85"/>
    <mergeCell ref="C86:D86"/>
    <mergeCell ref="C95:D95"/>
    <mergeCell ref="C96:D96"/>
    <mergeCell ref="C97:D97"/>
    <mergeCell ref="G97:H97"/>
    <mergeCell ref="B77:D77"/>
    <mergeCell ref="B78:D78"/>
    <mergeCell ref="B79:D79"/>
    <mergeCell ref="B80:D80"/>
    <mergeCell ref="F80:H80"/>
    <mergeCell ref="F81:G81"/>
    <mergeCell ref="B74:D74"/>
    <mergeCell ref="F74:H74"/>
    <mergeCell ref="B75:D75"/>
    <mergeCell ref="F75:H75"/>
    <mergeCell ref="B76:D76"/>
    <mergeCell ref="F76:H76"/>
    <mergeCell ref="F63:H63"/>
    <mergeCell ref="B64:D64"/>
    <mergeCell ref="F64:H64"/>
    <mergeCell ref="B71:D71"/>
    <mergeCell ref="F71:H71"/>
    <mergeCell ref="B72:D72"/>
    <mergeCell ref="F72:H72"/>
    <mergeCell ref="B73:D73"/>
    <mergeCell ref="F73:H73"/>
    <mergeCell ref="B68:D68"/>
    <mergeCell ref="F68:H68"/>
    <mergeCell ref="B69:D69"/>
    <mergeCell ref="F69:H69"/>
    <mergeCell ref="B70:D70"/>
    <mergeCell ref="F70:H70"/>
    <mergeCell ref="A55:A56"/>
    <mergeCell ref="B55:D56"/>
    <mergeCell ref="E55:E56"/>
    <mergeCell ref="F55:H56"/>
    <mergeCell ref="A57:G57"/>
    <mergeCell ref="A58:A80"/>
    <mergeCell ref="B58:D58"/>
    <mergeCell ref="E58:E80"/>
    <mergeCell ref="F58:H58"/>
    <mergeCell ref="B59:D59"/>
    <mergeCell ref="F59:H59"/>
    <mergeCell ref="B60:D60"/>
    <mergeCell ref="F60:H60"/>
    <mergeCell ref="B61:D61"/>
    <mergeCell ref="B65:D65"/>
    <mergeCell ref="F65:H65"/>
    <mergeCell ref="B66:D66"/>
    <mergeCell ref="F66:H66"/>
    <mergeCell ref="B67:D67"/>
    <mergeCell ref="F67:H67"/>
    <mergeCell ref="F61:H61"/>
    <mergeCell ref="B62:D62"/>
    <mergeCell ref="F62:H62"/>
    <mergeCell ref="B63:D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00"/>
  <sheetViews>
    <sheetView topLeftCell="A76" zoomScaleNormal="100" workbookViewId="0">
      <selection activeCell="C37" sqref="C37:D37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190" t="s">
        <v>1</v>
      </c>
      <c r="B2" s="332" t="s">
        <v>534</v>
      </c>
      <c r="C2" s="333"/>
      <c r="D2" s="190" t="s">
        <v>2</v>
      </c>
      <c r="E2" s="332" t="s">
        <v>189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187" t="s">
        <v>5</v>
      </c>
      <c r="F3" s="187"/>
      <c r="G3" s="335"/>
      <c r="H3" s="335"/>
    </row>
    <row r="4" spans="1:10" ht="20.100000000000001" customHeight="1">
      <c r="A4" s="190" t="s">
        <v>6</v>
      </c>
      <c r="B4" s="336">
        <v>1165150</v>
      </c>
      <c r="C4" s="337"/>
      <c r="D4" s="338"/>
      <c r="E4" s="339" t="s">
        <v>46</v>
      </c>
      <c r="F4" s="340"/>
      <c r="G4" s="340"/>
      <c r="H4" s="341"/>
    </row>
    <row r="5" spans="1:10" ht="20.100000000000001" customHeight="1">
      <c r="A5" s="190" t="s">
        <v>7</v>
      </c>
      <c r="B5" s="336">
        <f>B6-B4</f>
        <v>1365250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190" t="s">
        <v>8</v>
      </c>
      <c r="B6" s="336">
        <v>2530400</v>
      </c>
      <c r="C6" s="337"/>
      <c r="D6" s="338"/>
      <c r="E6" s="358" t="s">
        <v>51</v>
      </c>
      <c r="F6" s="359"/>
      <c r="G6" s="359"/>
      <c r="H6" s="360"/>
    </row>
    <row r="7" spans="1:10" ht="20.100000000000001" customHeight="1">
      <c r="A7" s="190" t="s">
        <v>42</v>
      </c>
      <c r="B7" s="336">
        <f>B6+'4월14일'!B7:D7</f>
        <v>29998250</v>
      </c>
      <c r="C7" s="337"/>
      <c r="D7" s="338"/>
      <c r="E7" s="358"/>
      <c r="F7" s="359"/>
      <c r="G7" s="359"/>
      <c r="H7" s="360"/>
    </row>
    <row r="8" spans="1:10" ht="20.100000000000001" customHeight="1">
      <c r="A8" s="190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193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0.09</v>
      </c>
      <c r="C10" s="23" t="s">
        <v>28</v>
      </c>
      <c r="D10" s="19">
        <v>0.1</v>
      </c>
      <c r="E10" s="26" t="s">
        <v>29</v>
      </c>
      <c r="F10" s="18">
        <v>0.21</v>
      </c>
      <c r="G10" s="23" t="s">
        <v>32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0.18</v>
      </c>
      <c r="C11" s="24" t="s">
        <v>47</v>
      </c>
      <c r="D11" s="18">
        <v>0</v>
      </c>
      <c r="E11" s="24" t="s">
        <v>34</v>
      </c>
      <c r="F11" s="18">
        <v>0.09</v>
      </c>
      <c r="G11" s="24" t="s">
        <v>35</v>
      </c>
      <c r="H11" s="18">
        <v>0.13</v>
      </c>
      <c r="I11" s="29"/>
    </row>
    <row r="12" spans="1:10" ht="20.100000000000001" customHeight="1" thickBot="1">
      <c r="A12" s="25" t="s">
        <v>36</v>
      </c>
      <c r="B12" s="20">
        <v>0.13</v>
      </c>
      <c r="C12" s="25" t="s">
        <v>37</v>
      </c>
      <c r="D12" s="20">
        <v>0.01</v>
      </c>
      <c r="E12" s="25" t="s">
        <v>38</v>
      </c>
      <c r="F12" s="20">
        <v>0</v>
      </c>
      <c r="G12" s="25" t="s">
        <v>43</v>
      </c>
      <c r="H12" s="20">
        <v>0.04</v>
      </c>
      <c r="J12" s="30"/>
    </row>
    <row r="13" spans="1:10" ht="20.100000000000001" customHeight="1">
      <c r="A13" s="348" t="s">
        <v>11</v>
      </c>
      <c r="B13" s="350"/>
      <c r="C13" s="351"/>
      <c r="D13" s="352"/>
      <c r="E13" s="353" t="s">
        <v>39</v>
      </c>
      <c r="F13" s="350" t="s">
        <v>187</v>
      </c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 t="s">
        <v>555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187"/>
      <c r="F15" s="187"/>
      <c r="G15" s="188"/>
      <c r="H15" s="1"/>
    </row>
    <row r="16" spans="1:10" ht="20.100000000000001" customHeight="1">
      <c r="A16" s="190"/>
      <c r="B16" s="190" t="s">
        <v>13</v>
      </c>
      <c r="C16" s="332" t="s">
        <v>14</v>
      </c>
      <c r="D16" s="333"/>
      <c r="E16" s="190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0.41666666666666669</v>
      </c>
      <c r="C17" s="365" t="s">
        <v>535</v>
      </c>
      <c r="D17" s="366"/>
      <c r="E17" s="190">
        <v>3</v>
      </c>
      <c r="F17" s="361"/>
      <c r="G17" s="361"/>
      <c r="H17" s="361"/>
    </row>
    <row r="18" spans="1:8" ht="20.100000000000001" customHeight="1">
      <c r="A18" s="363"/>
      <c r="B18" s="5">
        <v>0.5</v>
      </c>
      <c r="C18" s="365" t="s">
        <v>536</v>
      </c>
      <c r="D18" s="366"/>
      <c r="E18" s="190">
        <v>2</v>
      </c>
      <c r="F18" s="361"/>
      <c r="G18" s="361"/>
      <c r="H18" s="361"/>
    </row>
    <row r="19" spans="1:8" ht="20.100000000000001" customHeight="1">
      <c r="A19" s="363"/>
      <c r="B19" s="5">
        <v>0.52083333333333337</v>
      </c>
      <c r="C19" s="365" t="s">
        <v>537</v>
      </c>
      <c r="D19" s="366"/>
      <c r="E19" s="190">
        <v>16</v>
      </c>
      <c r="F19" s="361"/>
      <c r="G19" s="361"/>
      <c r="H19" s="361"/>
    </row>
    <row r="20" spans="1:8" ht="20.100000000000001" customHeight="1">
      <c r="A20" s="363"/>
      <c r="B20" s="5"/>
      <c r="C20" s="365"/>
      <c r="D20" s="366"/>
      <c r="E20" s="190"/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190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190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190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190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190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191"/>
      <c r="F26" s="369"/>
      <c r="G26" s="369"/>
      <c r="H26" s="369"/>
    </row>
    <row r="27" spans="1:8" ht="20.100000000000001" customHeight="1">
      <c r="A27" s="372" t="s">
        <v>16</v>
      </c>
      <c r="B27" s="21">
        <v>0.16666666666666666</v>
      </c>
      <c r="C27" s="370" t="s">
        <v>538</v>
      </c>
      <c r="D27" s="371"/>
      <c r="E27" s="192" t="s">
        <v>539</v>
      </c>
      <c r="F27" s="361"/>
      <c r="G27" s="361"/>
      <c r="H27" s="361"/>
    </row>
    <row r="28" spans="1:8" ht="20.100000000000001" customHeight="1">
      <c r="A28" s="372"/>
      <c r="B28" s="21">
        <v>0.27083333333333331</v>
      </c>
      <c r="C28" s="370" t="s">
        <v>540</v>
      </c>
      <c r="D28" s="371"/>
      <c r="E28" s="192">
        <v>2</v>
      </c>
      <c r="F28" s="361"/>
      <c r="G28" s="361"/>
      <c r="H28" s="361"/>
    </row>
    <row r="29" spans="1:8" ht="20.100000000000001" customHeight="1">
      <c r="A29" s="372"/>
      <c r="B29" s="21">
        <v>0.29166666666666669</v>
      </c>
      <c r="C29" s="370" t="s">
        <v>541</v>
      </c>
      <c r="D29" s="371"/>
      <c r="E29" s="192">
        <v>2</v>
      </c>
      <c r="F29" s="361"/>
      <c r="G29" s="361"/>
      <c r="H29" s="361"/>
    </row>
    <row r="30" spans="1:8" ht="20.100000000000001" customHeight="1">
      <c r="A30" s="372"/>
      <c r="B30" s="21">
        <v>0.3125</v>
      </c>
      <c r="C30" s="370" t="s">
        <v>542</v>
      </c>
      <c r="D30" s="371"/>
      <c r="E30" s="192">
        <v>5</v>
      </c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192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192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192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192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192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192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192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192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192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192"/>
      <c r="F40" s="361"/>
      <c r="G40" s="361"/>
      <c r="H40" s="361"/>
    </row>
    <row r="41" spans="1:8" ht="20.100000000000001" customHeight="1">
      <c r="A41" s="372"/>
      <c r="B41" s="21"/>
      <c r="C41" s="370"/>
      <c r="D41" s="371"/>
      <c r="E41" s="192"/>
      <c r="F41" s="361"/>
      <c r="G41" s="361"/>
      <c r="H41" s="361"/>
    </row>
    <row r="42" spans="1:8" ht="20.100000000000001" customHeight="1">
      <c r="A42" s="373" t="s">
        <v>17</v>
      </c>
      <c r="B42" s="373"/>
      <c r="C42" s="373"/>
      <c r="D42" s="373"/>
      <c r="E42" s="373"/>
      <c r="F42" s="373"/>
      <c r="G42" s="373"/>
      <c r="H42" s="1"/>
    </row>
    <row r="43" spans="1:8" ht="20.100000000000001" customHeight="1">
      <c r="A43" s="361" t="s">
        <v>18</v>
      </c>
      <c r="B43" s="374" t="s">
        <v>543</v>
      </c>
      <c r="C43" s="375"/>
      <c r="D43" s="376"/>
      <c r="E43" s="362" t="s">
        <v>19</v>
      </c>
      <c r="F43" s="377" t="s">
        <v>561</v>
      </c>
      <c r="G43" s="378"/>
      <c r="H43" s="379"/>
    </row>
    <row r="44" spans="1:8" ht="20.100000000000001" customHeight="1">
      <c r="A44" s="361"/>
      <c r="B44" s="374" t="s">
        <v>544</v>
      </c>
      <c r="C44" s="375"/>
      <c r="D44" s="376"/>
      <c r="E44" s="363"/>
      <c r="F44" s="377" t="s">
        <v>562</v>
      </c>
      <c r="G44" s="378"/>
      <c r="H44" s="379"/>
    </row>
    <row r="45" spans="1:8" ht="20.100000000000001" customHeight="1">
      <c r="A45" s="361"/>
      <c r="B45" s="374" t="s">
        <v>545</v>
      </c>
      <c r="C45" s="375"/>
      <c r="D45" s="376"/>
      <c r="E45" s="363"/>
      <c r="F45" s="377" t="s">
        <v>563</v>
      </c>
      <c r="G45" s="378"/>
      <c r="H45" s="379"/>
    </row>
    <row r="46" spans="1:8" ht="20.100000000000001" customHeight="1">
      <c r="A46" s="361"/>
      <c r="B46" s="374" t="s">
        <v>546</v>
      </c>
      <c r="C46" s="375"/>
      <c r="D46" s="376"/>
      <c r="E46" s="363"/>
      <c r="F46" s="377" t="s">
        <v>564</v>
      </c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 t="s">
        <v>565</v>
      </c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 t="s">
        <v>566</v>
      </c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 t="s">
        <v>567</v>
      </c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 t="s">
        <v>568</v>
      </c>
      <c r="G50" s="378"/>
      <c r="H50" s="379"/>
    </row>
    <row r="51" spans="1:8" ht="20.100000000000001" customHeight="1">
      <c r="A51" s="361"/>
      <c r="B51" s="380"/>
      <c r="C51" s="381"/>
      <c r="D51" s="382"/>
      <c r="E51" s="363"/>
      <c r="F51" s="377" t="s">
        <v>569</v>
      </c>
      <c r="G51" s="378"/>
      <c r="H51" s="379"/>
    </row>
    <row r="52" spans="1:8" ht="20.100000000000001" customHeight="1">
      <c r="A52" s="361"/>
      <c r="B52" s="383"/>
      <c r="C52" s="384"/>
      <c r="D52" s="385"/>
      <c r="E52" s="363"/>
      <c r="F52" s="377" t="s">
        <v>614</v>
      </c>
      <c r="G52" s="378"/>
      <c r="H52" s="379"/>
    </row>
    <row r="53" spans="1:8" ht="20.100000000000001" customHeight="1">
      <c r="A53" s="361"/>
      <c r="B53" s="380"/>
      <c r="C53" s="381"/>
      <c r="D53" s="382"/>
      <c r="E53" s="372"/>
      <c r="F53" s="377" t="s">
        <v>615</v>
      </c>
      <c r="G53" s="378"/>
      <c r="H53" s="379"/>
    </row>
    <row r="54" spans="1:8" ht="20.100000000000001" customHeight="1">
      <c r="A54" s="386"/>
      <c r="B54" s="386"/>
      <c r="C54" s="386"/>
      <c r="D54" s="386"/>
      <c r="E54" s="386"/>
      <c r="F54" s="334"/>
      <c r="G54" s="334"/>
      <c r="H54" s="1"/>
    </row>
    <row r="55" spans="1:8" ht="20.100000000000001" customHeight="1">
      <c r="A55" s="362" t="s">
        <v>18</v>
      </c>
      <c r="B55" s="387" t="s">
        <v>44</v>
      </c>
      <c r="C55" s="388"/>
      <c r="D55" s="389"/>
      <c r="E55" s="339" t="s">
        <v>19</v>
      </c>
      <c r="F55" s="387" t="s">
        <v>44</v>
      </c>
      <c r="G55" s="388"/>
      <c r="H55" s="389"/>
    </row>
    <row r="56" spans="1:8" ht="20.100000000000001" customHeight="1">
      <c r="A56" s="372"/>
      <c r="B56" s="390"/>
      <c r="C56" s="391"/>
      <c r="D56" s="392"/>
      <c r="E56" s="345"/>
      <c r="F56" s="390"/>
      <c r="G56" s="391"/>
      <c r="H56" s="392"/>
    </row>
    <row r="57" spans="1:8" ht="20.100000000000001" customHeight="1">
      <c r="A57" s="386" t="s">
        <v>20</v>
      </c>
      <c r="B57" s="386"/>
      <c r="C57" s="386"/>
      <c r="D57" s="386"/>
      <c r="E57" s="386"/>
      <c r="F57" s="334"/>
      <c r="G57" s="334"/>
      <c r="H57" s="1"/>
    </row>
    <row r="58" spans="1:8" ht="20.100000000000001" customHeight="1">
      <c r="A58" s="362" t="s">
        <v>21</v>
      </c>
      <c r="B58" s="377" t="s">
        <v>547</v>
      </c>
      <c r="C58" s="378"/>
      <c r="D58" s="379"/>
      <c r="E58" s="362" t="s">
        <v>19</v>
      </c>
      <c r="F58" s="387" t="s">
        <v>570</v>
      </c>
      <c r="G58" s="388"/>
      <c r="H58" s="389"/>
    </row>
    <row r="59" spans="1:8" ht="20.100000000000001" customHeight="1">
      <c r="A59" s="363"/>
      <c r="B59" s="377" t="s">
        <v>317</v>
      </c>
      <c r="C59" s="378"/>
      <c r="D59" s="379"/>
      <c r="E59" s="363"/>
      <c r="F59" s="387" t="s">
        <v>571</v>
      </c>
      <c r="G59" s="388"/>
      <c r="H59" s="389"/>
    </row>
    <row r="60" spans="1:8" ht="20.100000000000001" customHeight="1">
      <c r="A60" s="363"/>
      <c r="B60" s="377" t="s">
        <v>548</v>
      </c>
      <c r="C60" s="378"/>
      <c r="D60" s="379"/>
      <c r="E60" s="363"/>
      <c r="F60" s="387" t="s">
        <v>572</v>
      </c>
      <c r="G60" s="388"/>
      <c r="H60" s="389"/>
    </row>
    <row r="61" spans="1:8" ht="20.100000000000001" customHeight="1">
      <c r="A61" s="363"/>
      <c r="B61" s="377" t="s">
        <v>549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550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551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552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553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551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548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554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 t="s">
        <v>313</v>
      </c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/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/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/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/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/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/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387"/>
      <c r="G76" s="388"/>
      <c r="H76" s="389"/>
    </row>
    <row r="77" spans="1:8" ht="20.100000000000001" customHeight="1">
      <c r="A77" s="363"/>
      <c r="B77" s="377"/>
      <c r="C77" s="378"/>
      <c r="D77" s="379"/>
      <c r="E77" s="363"/>
      <c r="F77" s="194"/>
      <c r="G77" s="195"/>
      <c r="H77" s="196"/>
    </row>
    <row r="78" spans="1:8" ht="20.100000000000001" customHeight="1">
      <c r="A78" s="363"/>
      <c r="B78" s="377"/>
      <c r="C78" s="378"/>
      <c r="D78" s="379"/>
      <c r="E78" s="363"/>
      <c r="F78" s="194"/>
      <c r="G78" s="195"/>
      <c r="H78" s="196"/>
    </row>
    <row r="79" spans="1:8" ht="20.100000000000001" customHeight="1">
      <c r="A79" s="363"/>
      <c r="B79" s="377"/>
      <c r="C79" s="378"/>
      <c r="D79" s="379"/>
      <c r="E79" s="363"/>
      <c r="F79" s="194"/>
      <c r="G79" s="195"/>
      <c r="H79" s="196"/>
    </row>
    <row r="80" spans="1:8" ht="20.100000000000001" customHeight="1">
      <c r="A80" s="363"/>
      <c r="B80" s="377"/>
      <c r="C80" s="378"/>
      <c r="D80" s="379"/>
      <c r="E80" s="363"/>
      <c r="F80" s="377"/>
      <c r="G80" s="378"/>
      <c r="H80" s="379"/>
    </row>
    <row r="81" spans="1:8" ht="20.100000000000001" customHeight="1">
      <c r="A81" s="189"/>
      <c r="B81" s="195" t="s">
        <v>346</v>
      </c>
      <c r="C81" s="195"/>
      <c r="D81" s="195"/>
      <c r="E81" s="189"/>
      <c r="F81" s="393"/>
      <c r="G81" s="393"/>
      <c r="H81" s="1"/>
    </row>
    <row r="82" spans="1:8" ht="20.100000000000001" customHeight="1">
      <c r="A82" s="394" t="s">
        <v>22</v>
      </c>
      <c r="B82" s="394"/>
      <c r="C82" s="394"/>
      <c r="D82" s="394"/>
      <c r="E82" s="394"/>
      <c r="F82" s="394"/>
      <c r="G82" s="395"/>
      <c r="H82" s="1"/>
    </row>
    <row r="83" spans="1:8" ht="20.100000000000001" customHeight="1">
      <c r="A83" s="396" t="s">
        <v>18</v>
      </c>
      <c r="B83" s="7" t="s">
        <v>23</v>
      </c>
      <c r="C83" s="398" t="s">
        <v>49</v>
      </c>
      <c r="D83" s="399"/>
      <c r="E83" s="400" t="s">
        <v>30</v>
      </c>
      <c r="F83" s="15" t="s">
        <v>31</v>
      </c>
      <c r="G83" s="398" t="s">
        <v>24</v>
      </c>
      <c r="H83" s="399"/>
    </row>
    <row r="84" spans="1:8" ht="20.100000000000001" customHeight="1">
      <c r="A84" s="397"/>
      <c r="B84" s="8">
        <v>6980</v>
      </c>
      <c r="C84" s="402" t="s">
        <v>556</v>
      </c>
      <c r="D84" s="403"/>
      <c r="E84" s="401"/>
      <c r="F84" s="8"/>
      <c r="G84" s="402"/>
      <c r="H84" s="403"/>
    </row>
    <row r="85" spans="1:8" ht="20.100000000000001" customHeight="1">
      <c r="A85" s="397"/>
      <c r="B85" s="8"/>
      <c r="C85" s="402"/>
      <c r="D85" s="403"/>
      <c r="E85" s="401"/>
      <c r="F85" s="8"/>
      <c r="G85" s="402"/>
      <c r="H85" s="403"/>
    </row>
    <row r="86" spans="1:8" ht="20.100000000000001" customHeight="1">
      <c r="A86" s="397"/>
      <c r="B86" s="8"/>
      <c r="C86" s="402"/>
      <c r="D86" s="403"/>
      <c r="E86" s="401"/>
      <c r="F86" s="8"/>
      <c r="G86" s="402"/>
      <c r="H86" s="403"/>
    </row>
    <row r="87" spans="1:8" ht="20.100000000000001" customHeight="1">
      <c r="A87" s="397"/>
      <c r="B87" s="8"/>
      <c r="C87" s="402"/>
      <c r="D87" s="403"/>
      <c r="E87" s="401"/>
      <c r="F87" s="8"/>
      <c r="G87" s="402"/>
      <c r="H87" s="403"/>
    </row>
    <row r="88" spans="1:8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8" ht="20.100000000000001" customHeight="1">
      <c r="A89" s="397"/>
      <c r="B89" s="8"/>
      <c r="C89" s="402"/>
      <c r="D89" s="403"/>
      <c r="E89" s="401"/>
      <c r="F89" s="8"/>
      <c r="G89" s="402"/>
      <c r="H89" s="403"/>
    </row>
    <row r="90" spans="1:8" ht="20.100000000000001" customHeight="1">
      <c r="A90" s="397"/>
      <c r="B90" s="8"/>
      <c r="C90" s="402"/>
      <c r="D90" s="403"/>
      <c r="E90" s="401"/>
      <c r="F90" s="8"/>
      <c r="G90" s="402"/>
      <c r="H90" s="403"/>
    </row>
    <row r="91" spans="1:8" ht="20.100000000000001" customHeight="1">
      <c r="A91" s="397"/>
      <c r="B91" s="9"/>
      <c r="C91" s="402"/>
      <c r="D91" s="403"/>
      <c r="E91" s="401"/>
      <c r="F91" s="8"/>
      <c r="G91" s="197"/>
      <c r="H91" s="198"/>
    </row>
    <row r="92" spans="1:8" ht="20.100000000000001" customHeight="1">
      <c r="A92" s="397"/>
      <c r="B92" s="9"/>
      <c r="C92" s="402"/>
      <c r="D92" s="403"/>
      <c r="E92" s="401"/>
      <c r="F92" s="8"/>
      <c r="G92" s="197"/>
      <c r="H92" s="198"/>
    </row>
    <row r="93" spans="1:8" ht="20.100000000000001" customHeight="1">
      <c r="A93" s="397"/>
      <c r="B93" s="9"/>
      <c r="C93" s="402"/>
      <c r="D93" s="403"/>
      <c r="E93" s="401"/>
      <c r="F93" s="8"/>
      <c r="G93" s="197"/>
      <c r="H93" s="198"/>
    </row>
    <row r="94" spans="1:8" ht="20.100000000000001" customHeight="1">
      <c r="A94" s="397"/>
      <c r="B94" s="9"/>
      <c r="C94" s="402"/>
      <c r="D94" s="403"/>
      <c r="E94" s="401"/>
      <c r="F94" s="8"/>
      <c r="G94" s="197"/>
      <c r="H94" s="198"/>
    </row>
    <row r="95" spans="1:8" ht="20.100000000000001" customHeight="1">
      <c r="A95" s="397"/>
      <c r="B95" s="9"/>
      <c r="C95" s="402"/>
      <c r="D95" s="403"/>
      <c r="E95" s="401"/>
      <c r="F95" s="8"/>
      <c r="G95" s="197"/>
      <c r="H95" s="198"/>
    </row>
    <row r="96" spans="1:8" ht="20.100000000000001" customHeight="1">
      <c r="A96" s="397"/>
      <c r="B96" s="9"/>
      <c r="C96" s="402"/>
      <c r="D96" s="403"/>
      <c r="E96" s="401"/>
      <c r="F96" s="8"/>
      <c r="G96" s="197"/>
      <c r="H96" s="198"/>
    </row>
    <row r="97" spans="1:8" ht="20.100000000000001" customHeight="1" thickBot="1">
      <c r="A97" s="397"/>
      <c r="B97" s="9"/>
      <c r="C97" s="402"/>
      <c r="D97" s="403"/>
      <c r="E97" s="401"/>
      <c r="F97" s="8"/>
      <c r="G97" s="402"/>
      <c r="H97" s="403"/>
    </row>
    <row r="98" spans="1:8" ht="20.100000000000001" customHeight="1" thickTop="1" thickBot="1">
      <c r="A98" s="10" t="s">
        <v>25</v>
      </c>
      <c r="B98" s="28">
        <f>B84+B85+B86+B87+B88+B89+B90+B91+B92+B93+B94+B95+B96+B97+F84+F85+F86+F87+F88+F89+F90+F91+F92+F93+F94+F95+F96+F97</f>
        <v>6980</v>
      </c>
      <c r="C98" s="11"/>
      <c r="D98" s="12"/>
      <c r="E98" s="13"/>
      <c r="F98" s="11"/>
      <c r="G98" s="17"/>
      <c r="H98" s="16"/>
    </row>
    <row r="99" spans="1:8" ht="20.100000000000001" customHeight="1">
      <c r="A99" s="395"/>
      <c r="B99" s="395"/>
      <c r="C99" s="395"/>
      <c r="D99" s="395"/>
      <c r="E99" s="395"/>
      <c r="F99" s="395"/>
      <c r="G99" s="395"/>
      <c r="H99" s="1"/>
    </row>
    <row r="100" spans="1:8" ht="20.100000000000001" customHeight="1">
      <c r="A100" s="404"/>
      <c r="B100" s="404"/>
      <c r="C100" s="404"/>
      <c r="D100" s="404"/>
      <c r="E100" s="404"/>
      <c r="F100" s="404"/>
      <c r="G100" s="404"/>
      <c r="H100" s="1"/>
    </row>
  </sheetData>
  <mergeCells count="181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A57:G57"/>
    <mergeCell ref="A58:A80"/>
    <mergeCell ref="B58:D58"/>
    <mergeCell ref="E58:E80"/>
    <mergeCell ref="F58:H58"/>
    <mergeCell ref="B59:D59"/>
    <mergeCell ref="F59:H59"/>
    <mergeCell ref="B60:D60"/>
    <mergeCell ref="F60:H60"/>
    <mergeCell ref="B61:D61"/>
    <mergeCell ref="B65:D65"/>
    <mergeCell ref="F65:H65"/>
    <mergeCell ref="B66:D66"/>
    <mergeCell ref="F66:H66"/>
    <mergeCell ref="B67:D67"/>
    <mergeCell ref="F67:H67"/>
    <mergeCell ref="F61:H61"/>
    <mergeCell ref="B62:D62"/>
    <mergeCell ref="F62:H62"/>
    <mergeCell ref="B63:D63"/>
    <mergeCell ref="F63:H63"/>
    <mergeCell ref="B64:D64"/>
    <mergeCell ref="F64:H64"/>
    <mergeCell ref="B71:D71"/>
    <mergeCell ref="F71:H71"/>
    <mergeCell ref="B72:D72"/>
    <mergeCell ref="F72:H72"/>
    <mergeCell ref="B73:D73"/>
    <mergeCell ref="F73:H73"/>
    <mergeCell ref="B68:D68"/>
    <mergeCell ref="F68:H68"/>
    <mergeCell ref="B69:D69"/>
    <mergeCell ref="F69:H69"/>
    <mergeCell ref="B70:D70"/>
    <mergeCell ref="F70:H70"/>
    <mergeCell ref="B77:D77"/>
    <mergeCell ref="B78:D78"/>
    <mergeCell ref="B79:D79"/>
    <mergeCell ref="B80:D80"/>
    <mergeCell ref="F80:H80"/>
    <mergeCell ref="F81:G81"/>
    <mergeCell ref="B74:D74"/>
    <mergeCell ref="F74:H74"/>
    <mergeCell ref="B75:D75"/>
    <mergeCell ref="F75:H75"/>
    <mergeCell ref="B76:D76"/>
    <mergeCell ref="F76:H76"/>
    <mergeCell ref="A82:G82"/>
    <mergeCell ref="A83:A97"/>
    <mergeCell ref="C83:D83"/>
    <mergeCell ref="E83:E97"/>
    <mergeCell ref="G83:H83"/>
    <mergeCell ref="C84:D84"/>
    <mergeCell ref="G84:H84"/>
    <mergeCell ref="C85:D85"/>
    <mergeCell ref="G85:H85"/>
    <mergeCell ref="C86:D86"/>
    <mergeCell ref="C95:D95"/>
    <mergeCell ref="C96:D96"/>
    <mergeCell ref="C97:D97"/>
    <mergeCell ref="G97:H97"/>
    <mergeCell ref="A99:G99"/>
    <mergeCell ref="A100:G100"/>
    <mergeCell ref="C90:D90"/>
    <mergeCell ref="G90:H90"/>
    <mergeCell ref="C91:D91"/>
    <mergeCell ref="C92:D92"/>
    <mergeCell ref="C93:D93"/>
    <mergeCell ref="C94:D94"/>
    <mergeCell ref="G86:H86"/>
    <mergeCell ref="C87:D87"/>
    <mergeCell ref="G87:H87"/>
    <mergeCell ref="C88:D88"/>
    <mergeCell ref="G88:H88"/>
    <mergeCell ref="C89:D89"/>
    <mergeCell ref="G89:H89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00"/>
  <sheetViews>
    <sheetView topLeftCell="A64" zoomScaleNormal="100" workbookViewId="0">
      <selection activeCell="F64" sqref="F64:H64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202" t="s">
        <v>1</v>
      </c>
      <c r="B2" s="332" t="s">
        <v>575</v>
      </c>
      <c r="C2" s="333"/>
      <c r="D2" s="202" t="s">
        <v>2</v>
      </c>
      <c r="E2" s="332" t="s">
        <v>48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199" t="s">
        <v>5</v>
      </c>
      <c r="F3" s="199"/>
      <c r="G3" s="335"/>
      <c r="H3" s="335"/>
    </row>
    <row r="4" spans="1:10" ht="20.100000000000001" customHeight="1">
      <c r="A4" s="202" t="s">
        <v>6</v>
      </c>
      <c r="B4" s="336">
        <v>1039200</v>
      </c>
      <c r="C4" s="337"/>
      <c r="D4" s="338"/>
      <c r="E4" s="339" t="s">
        <v>46</v>
      </c>
      <c r="F4" s="340"/>
      <c r="G4" s="340"/>
      <c r="H4" s="341"/>
    </row>
    <row r="5" spans="1:10" ht="20.100000000000001" customHeight="1">
      <c r="A5" s="202" t="s">
        <v>7</v>
      </c>
      <c r="B5" s="336">
        <f>B6-B4</f>
        <v>1116120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202" t="s">
        <v>8</v>
      </c>
      <c r="B6" s="336">
        <v>2155320</v>
      </c>
      <c r="C6" s="337"/>
      <c r="D6" s="338"/>
      <c r="E6" s="358" t="s">
        <v>51</v>
      </c>
      <c r="F6" s="359"/>
      <c r="G6" s="359"/>
      <c r="H6" s="360"/>
    </row>
    <row r="7" spans="1:10" ht="20.100000000000001" customHeight="1">
      <c r="A7" s="202" t="s">
        <v>42</v>
      </c>
      <c r="B7" s="336">
        <f>B6+'4월15일'!B7:D7</f>
        <v>32153570</v>
      </c>
      <c r="C7" s="337"/>
      <c r="D7" s="338"/>
      <c r="E7" s="358"/>
      <c r="F7" s="359"/>
      <c r="G7" s="359"/>
      <c r="H7" s="360"/>
    </row>
    <row r="8" spans="1:10" ht="20.100000000000001" customHeight="1">
      <c r="A8" s="202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205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0.09</v>
      </c>
      <c r="C10" s="23" t="s">
        <v>28</v>
      </c>
      <c r="D10" s="19">
        <v>0.08</v>
      </c>
      <c r="E10" s="26" t="s">
        <v>29</v>
      </c>
      <c r="F10" s="18">
        <v>0.22</v>
      </c>
      <c r="G10" s="23" t="s">
        <v>32</v>
      </c>
      <c r="H10" s="18">
        <v>0.04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0.04</v>
      </c>
      <c r="C11" s="24" t="s">
        <v>47</v>
      </c>
      <c r="D11" s="18">
        <v>0</v>
      </c>
      <c r="E11" s="24" t="s">
        <v>34</v>
      </c>
      <c r="F11" s="18">
        <v>0.08</v>
      </c>
      <c r="G11" s="24" t="s">
        <v>35</v>
      </c>
      <c r="H11" s="18">
        <v>0.15</v>
      </c>
      <c r="I11" s="29"/>
    </row>
    <row r="12" spans="1:10" ht="20.100000000000001" customHeight="1" thickBot="1">
      <c r="A12" s="25" t="s">
        <v>36</v>
      </c>
      <c r="B12" s="20">
        <v>0.16</v>
      </c>
      <c r="C12" s="25" t="s">
        <v>37</v>
      </c>
      <c r="D12" s="20">
        <v>0.04</v>
      </c>
      <c r="E12" s="25" t="s">
        <v>38</v>
      </c>
      <c r="F12" s="20">
        <v>0.06</v>
      </c>
      <c r="G12" s="25" t="s">
        <v>43</v>
      </c>
      <c r="H12" s="20">
        <v>0.04</v>
      </c>
      <c r="J12" s="30"/>
    </row>
    <row r="13" spans="1:10" ht="20.100000000000001" customHeight="1">
      <c r="A13" s="348" t="s">
        <v>11</v>
      </c>
      <c r="B13" s="350"/>
      <c r="C13" s="351"/>
      <c r="D13" s="352"/>
      <c r="E13" s="353" t="s">
        <v>39</v>
      </c>
      <c r="F13" s="350" t="s">
        <v>160</v>
      </c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/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199"/>
      <c r="F15" s="199"/>
      <c r="G15" s="200"/>
      <c r="H15" s="1"/>
    </row>
    <row r="16" spans="1:10" ht="20.100000000000001" customHeight="1">
      <c r="A16" s="202"/>
      <c r="B16" s="202" t="s">
        <v>13</v>
      </c>
      <c r="C16" s="332" t="s">
        <v>14</v>
      </c>
      <c r="D16" s="333"/>
      <c r="E16" s="202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0.5</v>
      </c>
      <c r="C17" s="365" t="s">
        <v>581</v>
      </c>
      <c r="D17" s="366"/>
      <c r="E17" s="202">
        <v>6</v>
      </c>
      <c r="F17" s="361"/>
      <c r="G17" s="361"/>
      <c r="H17" s="361"/>
    </row>
    <row r="18" spans="1:8" ht="20.100000000000001" customHeight="1">
      <c r="A18" s="363"/>
      <c r="B18" s="5">
        <v>0.4375</v>
      </c>
      <c r="C18" s="365" t="s">
        <v>580</v>
      </c>
      <c r="D18" s="366"/>
      <c r="E18" s="202">
        <v>6</v>
      </c>
      <c r="F18" s="361"/>
      <c r="G18" s="361"/>
      <c r="H18" s="361"/>
    </row>
    <row r="19" spans="1:8" ht="20.100000000000001" customHeight="1">
      <c r="A19" s="363"/>
      <c r="B19" s="5">
        <v>0.41666666666666669</v>
      </c>
      <c r="C19" s="365" t="s">
        <v>579</v>
      </c>
      <c r="D19" s="366"/>
      <c r="E19" s="202">
        <v>3</v>
      </c>
      <c r="F19" s="361"/>
      <c r="G19" s="361"/>
      <c r="H19" s="361"/>
    </row>
    <row r="20" spans="1:8" ht="20.100000000000001" customHeight="1">
      <c r="A20" s="363"/>
      <c r="B20" s="5">
        <v>0.4375</v>
      </c>
      <c r="C20" s="365" t="s">
        <v>578</v>
      </c>
      <c r="D20" s="366"/>
      <c r="E20" s="202">
        <v>5</v>
      </c>
      <c r="F20" s="361"/>
      <c r="G20" s="361"/>
      <c r="H20" s="361"/>
    </row>
    <row r="21" spans="1:8" ht="20.100000000000001" customHeight="1">
      <c r="A21" s="363"/>
      <c r="B21" s="5">
        <v>0.41666666666666669</v>
      </c>
      <c r="C21" s="365" t="s">
        <v>133</v>
      </c>
      <c r="D21" s="366"/>
      <c r="E21" s="202">
        <v>3</v>
      </c>
      <c r="F21" s="361"/>
      <c r="G21" s="361"/>
      <c r="H21" s="361"/>
    </row>
    <row r="22" spans="1:8" ht="20.100000000000001" customHeight="1">
      <c r="A22" s="363"/>
      <c r="B22" s="5">
        <v>0.47916666666666669</v>
      </c>
      <c r="C22" s="365" t="s">
        <v>325</v>
      </c>
      <c r="D22" s="366"/>
      <c r="E22" s="202">
        <v>4</v>
      </c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202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202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202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203"/>
      <c r="F26" s="369"/>
      <c r="G26" s="369"/>
      <c r="H26" s="369"/>
    </row>
    <row r="27" spans="1:8" ht="20.100000000000001" customHeight="1">
      <c r="A27" s="372" t="s">
        <v>16</v>
      </c>
      <c r="B27" s="21">
        <v>0.27083333333333331</v>
      </c>
      <c r="C27" s="370" t="s">
        <v>577</v>
      </c>
      <c r="D27" s="371"/>
      <c r="E27" s="204">
        <v>6</v>
      </c>
      <c r="F27" s="361"/>
      <c r="G27" s="361"/>
      <c r="H27" s="361"/>
    </row>
    <row r="28" spans="1:8" ht="20.100000000000001" customHeight="1">
      <c r="A28" s="372"/>
      <c r="B28" s="21">
        <v>0.3125</v>
      </c>
      <c r="C28" s="370" t="s">
        <v>576</v>
      </c>
      <c r="D28" s="371"/>
      <c r="E28" s="204">
        <v>4</v>
      </c>
      <c r="F28" s="361"/>
      <c r="G28" s="361"/>
      <c r="H28" s="361"/>
    </row>
    <row r="29" spans="1:8" ht="20.100000000000001" customHeight="1">
      <c r="A29" s="372"/>
      <c r="B29" s="21"/>
      <c r="C29" s="370"/>
      <c r="D29" s="371"/>
      <c r="E29" s="204"/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204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204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204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204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204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204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204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204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204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204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204"/>
      <c r="F40" s="361"/>
      <c r="G40" s="361"/>
      <c r="H40" s="361"/>
    </row>
    <row r="41" spans="1:8" ht="20.100000000000001" customHeight="1">
      <c r="A41" s="372"/>
      <c r="B41" s="21"/>
      <c r="C41" s="370"/>
      <c r="D41" s="371"/>
      <c r="E41" s="204"/>
      <c r="F41" s="361"/>
      <c r="G41" s="361"/>
      <c r="H41" s="361"/>
    </row>
    <row r="42" spans="1:8" ht="20.100000000000001" customHeight="1">
      <c r="A42" s="373" t="s">
        <v>17</v>
      </c>
      <c r="B42" s="373"/>
      <c r="C42" s="373"/>
      <c r="D42" s="373"/>
      <c r="E42" s="373"/>
      <c r="F42" s="373"/>
      <c r="G42" s="373"/>
      <c r="H42" s="1"/>
    </row>
    <row r="43" spans="1:8" ht="20.100000000000001" customHeight="1">
      <c r="A43" s="361" t="s">
        <v>18</v>
      </c>
      <c r="B43" s="374" t="s">
        <v>582</v>
      </c>
      <c r="C43" s="375"/>
      <c r="D43" s="376"/>
      <c r="E43" s="362" t="s">
        <v>19</v>
      </c>
      <c r="F43" s="377" t="s">
        <v>602</v>
      </c>
      <c r="G43" s="378"/>
      <c r="H43" s="379"/>
    </row>
    <row r="44" spans="1:8" ht="20.100000000000001" customHeight="1">
      <c r="A44" s="361"/>
      <c r="B44" s="374" t="s">
        <v>61</v>
      </c>
      <c r="C44" s="375"/>
      <c r="D44" s="376"/>
      <c r="E44" s="363"/>
      <c r="F44" s="377" t="s">
        <v>603</v>
      </c>
      <c r="G44" s="378"/>
      <c r="H44" s="379"/>
    </row>
    <row r="45" spans="1:8" ht="20.100000000000001" customHeight="1">
      <c r="A45" s="361"/>
      <c r="B45" s="374" t="s">
        <v>583</v>
      </c>
      <c r="C45" s="375"/>
      <c r="D45" s="376"/>
      <c r="E45" s="363"/>
      <c r="F45" s="377" t="s">
        <v>604</v>
      </c>
      <c r="G45" s="378"/>
      <c r="H45" s="379"/>
    </row>
    <row r="46" spans="1:8" ht="20.100000000000001" customHeight="1">
      <c r="A46" s="361"/>
      <c r="B46" s="374" t="s">
        <v>584</v>
      </c>
      <c r="C46" s="375"/>
      <c r="D46" s="376"/>
      <c r="E46" s="363"/>
      <c r="F46" s="377" t="s">
        <v>605</v>
      </c>
      <c r="G46" s="378"/>
      <c r="H46" s="379"/>
    </row>
    <row r="47" spans="1:8" ht="20.100000000000001" customHeight="1">
      <c r="A47" s="361"/>
      <c r="B47" s="374" t="s">
        <v>585</v>
      </c>
      <c r="C47" s="375"/>
      <c r="D47" s="376"/>
      <c r="E47" s="363"/>
      <c r="F47" s="377" t="s">
        <v>606</v>
      </c>
      <c r="G47" s="378"/>
      <c r="H47" s="379"/>
    </row>
    <row r="48" spans="1:8" ht="20.100000000000001" customHeight="1">
      <c r="A48" s="361"/>
      <c r="B48" s="374" t="s">
        <v>586</v>
      </c>
      <c r="C48" s="375"/>
      <c r="D48" s="376"/>
      <c r="E48" s="363"/>
      <c r="F48" s="377" t="s">
        <v>607</v>
      </c>
      <c r="G48" s="378"/>
      <c r="H48" s="379"/>
    </row>
    <row r="49" spans="1:8" ht="20.100000000000001" customHeight="1">
      <c r="A49" s="361"/>
      <c r="B49" s="374" t="s">
        <v>600</v>
      </c>
      <c r="C49" s="375"/>
      <c r="D49" s="376"/>
      <c r="E49" s="363"/>
      <c r="F49" s="377" t="s">
        <v>608</v>
      </c>
      <c r="G49" s="378"/>
      <c r="H49" s="379"/>
    </row>
    <row r="50" spans="1:8" ht="20.100000000000001" customHeight="1">
      <c r="A50" s="361"/>
      <c r="B50" s="374" t="s">
        <v>601</v>
      </c>
      <c r="C50" s="375"/>
      <c r="D50" s="376"/>
      <c r="E50" s="363"/>
      <c r="F50" s="377" t="s">
        <v>609</v>
      </c>
      <c r="G50" s="378"/>
      <c r="H50" s="379"/>
    </row>
    <row r="51" spans="1:8" ht="20.100000000000001" customHeight="1">
      <c r="A51" s="361"/>
      <c r="B51" s="380"/>
      <c r="C51" s="381"/>
      <c r="D51" s="382"/>
      <c r="E51" s="363"/>
      <c r="F51" s="377"/>
      <c r="G51" s="378"/>
      <c r="H51" s="379"/>
    </row>
    <row r="52" spans="1:8" ht="20.100000000000001" customHeight="1">
      <c r="A52" s="361"/>
      <c r="B52" s="383"/>
      <c r="C52" s="384"/>
      <c r="D52" s="385"/>
      <c r="E52" s="363"/>
      <c r="F52" s="377"/>
      <c r="G52" s="378"/>
      <c r="H52" s="379"/>
    </row>
    <row r="53" spans="1:8" ht="20.100000000000001" customHeight="1">
      <c r="A53" s="361"/>
      <c r="B53" s="380"/>
      <c r="C53" s="381"/>
      <c r="D53" s="382"/>
      <c r="E53" s="372"/>
      <c r="F53" s="377"/>
      <c r="G53" s="378"/>
      <c r="H53" s="379"/>
    </row>
    <row r="54" spans="1:8" ht="20.100000000000001" customHeight="1">
      <c r="A54" s="386"/>
      <c r="B54" s="386"/>
      <c r="C54" s="386"/>
      <c r="D54" s="386"/>
      <c r="E54" s="386"/>
      <c r="F54" s="334"/>
      <c r="G54" s="334"/>
      <c r="H54" s="1"/>
    </row>
    <row r="55" spans="1:8" ht="20.100000000000001" customHeight="1">
      <c r="A55" s="362" t="s">
        <v>18</v>
      </c>
      <c r="B55" s="387" t="s">
        <v>44</v>
      </c>
      <c r="C55" s="388"/>
      <c r="D55" s="389"/>
      <c r="E55" s="339" t="s">
        <v>19</v>
      </c>
      <c r="F55" s="387" t="s">
        <v>98</v>
      </c>
      <c r="G55" s="388"/>
      <c r="H55" s="389"/>
    </row>
    <row r="56" spans="1:8" ht="20.100000000000001" customHeight="1">
      <c r="A56" s="372"/>
      <c r="B56" s="390"/>
      <c r="C56" s="391"/>
      <c r="D56" s="392"/>
      <c r="E56" s="345"/>
      <c r="F56" s="390"/>
      <c r="G56" s="391"/>
      <c r="H56" s="392"/>
    </row>
    <row r="57" spans="1:8" ht="20.100000000000001" customHeight="1">
      <c r="A57" s="386" t="s">
        <v>20</v>
      </c>
      <c r="B57" s="386"/>
      <c r="C57" s="386"/>
      <c r="D57" s="386"/>
      <c r="E57" s="386"/>
      <c r="F57" s="334"/>
      <c r="G57" s="334"/>
      <c r="H57" s="1"/>
    </row>
    <row r="58" spans="1:8" ht="20.100000000000001" customHeight="1">
      <c r="A58" s="362" t="s">
        <v>21</v>
      </c>
      <c r="B58" s="377" t="s">
        <v>587</v>
      </c>
      <c r="C58" s="378"/>
      <c r="D58" s="379"/>
      <c r="E58" s="362" t="s">
        <v>19</v>
      </c>
      <c r="F58" s="387" t="s">
        <v>610</v>
      </c>
      <c r="G58" s="388"/>
      <c r="H58" s="389"/>
    </row>
    <row r="59" spans="1:8" ht="20.100000000000001" customHeight="1">
      <c r="A59" s="363"/>
      <c r="B59" s="377" t="s">
        <v>588</v>
      </c>
      <c r="C59" s="378"/>
      <c r="D59" s="379"/>
      <c r="E59" s="363"/>
      <c r="F59" s="387" t="s">
        <v>611</v>
      </c>
      <c r="G59" s="388"/>
      <c r="H59" s="389"/>
    </row>
    <row r="60" spans="1:8" ht="20.100000000000001" customHeight="1">
      <c r="A60" s="363"/>
      <c r="B60" s="377" t="s">
        <v>589</v>
      </c>
      <c r="C60" s="378"/>
      <c r="D60" s="379"/>
      <c r="E60" s="363"/>
      <c r="F60" s="387" t="s">
        <v>612</v>
      </c>
      <c r="G60" s="388"/>
      <c r="H60" s="389"/>
    </row>
    <row r="61" spans="1:8" ht="20.100000000000001" customHeight="1">
      <c r="A61" s="363"/>
      <c r="B61" s="377" t="s">
        <v>590</v>
      </c>
      <c r="C61" s="378"/>
      <c r="D61" s="379"/>
      <c r="E61" s="363"/>
      <c r="F61" s="387" t="s">
        <v>613</v>
      </c>
      <c r="G61" s="388"/>
      <c r="H61" s="389"/>
    </row>
    <row r="62" spans="1:8" ht="20.100000000000001" customHeight="1">
      <c r="A62" s="363"/>
      <c r="B62" s="377" t="s">
        <v>591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67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592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593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594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595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596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 t="s">
        <v>590</v>
      </c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 t="s">
        <v>597</v>
      </c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 t="s">
        <v>598</v>
      </c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 t="s">
        <v>67</v>
      </c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/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/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/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387"/>
      <c r="G76" s="388"/>
      <c r="H76" s="389"/>
    </row>
    <row r="77" spans="1:8" ht="20.100000000000001" customHeight="1">
      <c r="A77" s="363"/>
      <c r="B77" s="377"/>
      <c r="C77" s="378"/>
      <c r="D77" s="379"/>
      <c r="E77" s="363"/>
      <c r="F77" s="206"/>
      <c r="G77" s="207"/>
      <c r="H77" s="208"/>
    </row>
    <row r="78" spans="1:8" ht="20.100000000000001" customHeight="1">
      <c r="A78" s="363"/>
      <c r="B78" s="377"/>
      <c r="C78" s="378"/>
      <c r="D78" s="379"/>
      <c r="E78" s="363"/>
      <c r="F78" s="206"/>
      <c r="G78" s="207"/>
      <c r="H78" s="208"/>
    </row>
    <row r="79" spans="1:8" ht="20.100000000000001" customHeight="1">
      <c r="A79" s="363"/>
      <c r="B79" s="377"/>
      <c r="C79" s="378"/>
      <c r="D79" s="379"/>
      <c r="E79" s="363"/>
      <c r="F79" s="206"/>
      <c r="G79" s="207"/>
      <c r="H79" s="208"/>
    </row>
    <row r="80" spans="1:8" ht="20.100000000000001" customHeight="1">
      <c r="A80" s="363"/>
      <c r="B80" s="377"/>
      <c r="C80" s="378"/>
      <c r="D80" s="379"/>
      <c r="E80" s="363"/>
      <c r="F80" s="377"/>
      <c r="G80" s="378"/>
      <c r="H80" s="379"/>
    </row>
    <row r="81" spans="1:8" ht="20.100000000000001" customHeight="1">
      <c r="A81" s="201"/>
      <c r="B81" s="207" t="s">
        <v>346</v>
      </c>
      <c r="C81" s="207"/>
      <c r="D81" s="207"/>
      <c r="E81" s="201"/>
      <c r="F81" s="393"/>
      <c r="G81" s="393"/>
      <c r="H81" s="1"/>
    </row>
    <row r="82" spans="1:8" ht="20.100000000000001" customHeight="1">
      <c r="A82" s="394" t="s">
        <v>22</v>
      </c>
      <c r="B82" s="394"/>
      <c r="C82" s="394"/>
      <c r="D82" s="394"/>
      <c r="E82" s="394"/>
      <c r="F82" s="394"/>
      <c r="G82" s="395"/>
      <c r="H82" s="1"/>
    </row>
    <row r="83" spans="1:8" ht="20.100000000000001" customHeight="1">
      <c r="A83" s="396" t="s">
        <v>18</v>
      </c>
      <c r="B83" s="7" t="s">
        <v>23</v>
      </c>
      <c r="C83" s="398" t="s">
        <v>49</v>
      </c>
      <c r="D83" s="399"/>
      <c r="E83" s="400" t="s">
        <v>30</v>
      </c>
      <c r="F83" s="15" t="s">
        <v>31</v>
      </c>
      <c r="G83" s="398" t="s">
        <v>24</v>
      </c>
      <c r="H83" s="399"/>
    </row>
    <row r="84" spans="1:8" ht="20.100000000000001" customHeight="1">
      <c r="A84" s="397"/>
      <c r="B84" s="8">
        <v>66000</v>
      </c>
      <c r="C84" s="402" t="s">
        <v>497</v>
      </c>
      <c r="D84" s="403"/>
      <c r="E84" s="401"/>
      <c r="F84" s="8"/>
      <c r="G84" s="402"/>
      <c r="H84" s="403"/>
    </row>
    <row r="85" spans="1:8" ht="20.100000000000001" customHeight="1">
      <c r="A85" s="397"/>
      <c r="B85" s="8">
        <v>16000</v>
      </c>
      <c r="C85" s="402" t="s">
        <v>496</v>
      </c>
      <c r="D85" s="403"/>
      <c r="E85" s="401"/>
      <c r="F85" s="8"/>
      <c r="G85" s="402"/>
      <c r="H85" s="403"/>
    </row>
    <row r="86" spans="1:8" ht="20.100000000000001" customHeight="1">
      <c r="A86" s="397"/>
      <c r="B86" s="8">
        <v>10000</v>
      </c>
      <c r="C86" s="402" t="s">
        <v>155</v>
      </c>
      <c r="D86" s="403"/>
      <c r="E86" s="401"/>
      <c r="F86" s="8"/>
      <c r="G86" s="402"/>
      <c r="H86" s="403"/>
    </row>
    <row r="87" spans="1:8" ht="20.100000000000001" customHeight="1">
      <c r="A87" s="397"/>
      <c r="B87" s="8">
        <v>8000</v>
      </c>
      <c r="C87" s="402" t="s">
        <v>599</v>
      </c>
      <c r="D87" s="403"/>
      <c r="E87" s="401"/>
      <c r="F87" s="8"/>
      <c r="G87" s="402"/>
      <c r="H87" s="403"/>
    </row>
    <row r="88" spans="1:8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8" ht="20.100000000000001" customHeight="1">
      <c r="A89" s="397"/>
      <c r="B89" s="8"/>
      <c r="C89" s="402"/>
      <c r="D89" s="403"/>
      <c r="E89" s="401"/>
      <c r="F89" s="8"/>
      <c r="G89" s="402"/>
      <c r="H89" s="403"/>
    </row>
    <row r="90" spans="1:8" ht="20.100000000000001" customHeight="1">
      <c r="A90" s="397"/>
      <c r="B90" s="8"/>
      <c r="C90" s="402"/>
      <c r="D90" s="403"/>
      <c r="E90" s="401"/>
      <c r="F90" s="8"/>
      <c r="G90" s="402"/>
      <c r="H90" s="403"/>
    </row>
    <row r="91" spans="1:8" ht="20.100000000000001" customHeight="1">
      <c r="A91" s="397"/>
      <c r="B91" s="9"/>
      <c r="C91" s="402"/>
      <c r="D91" s="403"/>
      <c r="E91" s="401"/>
      <c r="F91" s="8"/>
      <c r="G91" s="209"/>
      <c r="H91" s="210"/>
    </row>
    <row r="92" spans="1:8" ht="20.100000000000001" customHeight="1">
      <c r="A92" s="397"/>
      <c r="B92" s="9"/>
      <c r="C92" s="402"/>
      <c r="D92" s="403"/>
      <c r="E92" s="401"/>
      <c r="F92" s="8"/>
      <c r="G92" s="209"/>
      <c r="H92" s="210"/>
    </row>
    <row r="93" spans="1:8" ht="20.100000000000001" customHeight="1">
      <c r="A93" s="397"/>
      <c r="B93" s="9"/>
      <c r="C93" s="402"/>
      <c r="D93" s="403"/>
      <c r="E93" s="401"/>
      <c r="F93" s="8"/>
      <c r="G93" s="209"/>
      <c r="H93" s="210"/>
    </row>
    <row r="94" spans="1:8" ht="20.100000000000001" customHeight="1">
      <c r="A94" s="397"/>
      <c r="B94" s="9"/>
      <c r="C94" s="402"/>
      <c r="D94" s="403"/>
      <c r="E94" s="401"/>
      <c r="F94" s="8"/>
      <c r="G94" s="209"/>
      <c r="H94" s="210"/>
    </row>
    <row r="95" spans="1:8" ht="20.100000000000001" customHeight="1">
      <c r="A95" s="397"/>
      <c r="B95" s="9"/>
      <c r="C95" s="402"/>
      <c r="D95" s="403"/>
      <c r="E95" s="401"/>
      <c r="F95" s="8"/>
      <c r="G95" s="209"/>
      <c r="H95" s="210"/>
    </row>
    <row r="96" spans="1:8" ht="20.100000000000001" customHeight="1">
      <c r="A96" s="397"/>
      <c r="B96" s="9"/>
      <c r="C96" s="402"/>
      <c r="D96" s="403"/>
      <c r="E96" s="401"/>
      <c r="F96" s="8"/>
      <c r="G96" s="209"/>
      <c r="H96" s="210"/>
    </row>
    <row r="97" spans="1:8" ht="20.100000000000001" customHeight="1" thickBot="1">
      <c r="A97" s="397"/>
      <c r="B97" s="9"/>
      <c r="C97" s="402"/>
      <c r="D97" s="403"/>
      <c r="E97" s="401"/>
      <c r="F97" s="8"/>
      <c r="G97" s="402"/>
      <c r="H97" s="403"/>
    </row>
    <row r="98" spans="1:8" ht="20.100000000000001" customHeight="1" thickTop="1" thickBot="1">
      <c r="A98" s="10" t="s">
        <v>25</v>
      </c>
      <c r="B98" s="28">
        <f>B84+B85+B86+B87+B88+B89+B90+B91+B92+B93+B94+B95+B96+B97+F84+F85+F86+F87+F88+F89+F90+F91+F92+F93+F94+F95+F96+F97</f>
        <v>100000</v>
      </c>
      <c r="C98" s="11"/>
      <c r="D98" s="12"/>
      <c r="E98" s="13"/>
      <c r="F98" s="11"/>
      <c r="G98" s="17"/>
      <c r="H98" s="16"/>
    </row>
    <row r="99" spans="1:8" ht="20.100000000000001" customHeight="1">
      <c r="A99" s="395"/>
      <c r="B99" s="395"/>
      <c r="C99" s="395"/>
      <c r="D99" s="395"/>
      <c r="E99" s="395"/>
      <c r="F99" s="395"/>
      <c r="G99" s="395"/>
      <c r="H99" s="1"/>
    </row>
    <row r="100" spans="1:8" ht="20.100000000000001" customHeight="1">
      <c r="A100" s="404"/>
      <c r="B100" s="404"/>
      <c r="C100" s="404"/>
      <c r="D100" s="404"/>
      <c r="E100" s="404"/>
      <c r="F100" s="404"/>
      <c r="G100" s="404"/>
      <c r="H100" s="1"/>
    </row>
  </sheetData>
  <mergeCells count="181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A57:G57"/>
    <mergeCell ref="A58:A80"/>
    <mergeCell ref="B58:D58"/>
    <mergeCell ref="E58:E80"/>
    <mergeCell ref="F58:H58"/>
    <mergeCell ref="B59:D59"/>
    <mergeCell ref="F59:H59"/>
    <mergeCell ref="B60:D60"/>
    <mergeCell ref="F60:H60"/>
    <mergeCell ref="B61:D61"/>
    <mergeCell ref="B65:D65"/>
    <mergeCell ref="F65:H65"/>
    <mergeCell ref="B66:D66"/>
    <mergeCell ref="F66:H66"/>
    <mergeCell ref="B67:D67"/>
    <mergeCell ref="F67:H67"/>
    <mergeCell ref="F61:H61"/>
    <mergeCell ref="B62:D62"/>
    <mergeCell ref="F62:H62"/>
    <mergeCell ref="B63:D63"/>
    <mergeCell ref="F63:H63"/>
    <mergeCell ref="B64:D64"/>
    <mergeCell ref="F64:H64"/>
    <mergeCell ref="B71:D71"/>
    <mergeCell ref="F71:H71"/>
    <mergeCell ref="B72:D72"/>
    <mergeCell ref="F72:H72"/>
    <mergeCell ref="B73:D73"/>
    <mergeCell ref="F73:H73"/>
    <mergeCell ref="B68:D68"/>
    <mergeCell ref="F68:H68"/>
    <mergeCell ref="B69:D69"/>
    <mergeCell ref="F69:H69"/>
    <mergeCell ref="B70:D70"/>
    <mergeCell ref="F70:H70"/>
    <mergeCell ref="B77:D77"/>
    <mergeCell ref="B78:D78"/>
    <mergeCell ref="B79:D79"/>
    <mergeCell ref="B80:D80"/>
    <mergeCell ref="F80:H80"/>
    <mergeCell ref="F81:G81"/>
    <mergeCell ref="B74:D74"/>
    <mergeCell ref="F74:H74"/>
    <mergeCell ref="B75:D75"/>
    <mergeCell ref="F75:H75"/>
    <mergeCell ref="B76:D76"/>
    <mergeCell ref="F76:H76"/>
    <mergeCell ref="A82:G82"/>
    <mergeCell ref="A83:A97"/>
    <mergeCell ref="C83:D83"/>
    <mergeCell ref="E83:E97"/>
    <mergeCell ref="G83:H83"/>
    <mergeCell ref="C84:D84"/>
    <mergeCell ref="G84:H84"/>
    <mergeCell ref="C85:D85"/>
    <mergeCell ref="G85:H85"/>
    <mergeCell ref="C86:D86"/>
    <mergeCell ref="C95:D95"/>
    <mergeCell ref="C96:D96"/>
    <mergeCell ref="C97:D97"/>
    <mergeCell ref="G97:H97"/>
    <mergeCell ref="A99:G99"/>
    <mergeCell ref="A100:G100"/>
    <mergeCell ref="C90:D90"/>
    <mergeCell ref="G90:H90"/>
    <mergeCell ref="C91:D91"/>
    <mergeCell ref="C92:D92"/>
    <mergeCell ref="C93:D93"/>
    <mergeCell ref="C94:D94"/>
    <mergeCell ref="G86:H86"/>
    <mergeCell ref="C87:D87"/>
    <mergeCell ref="G87:H87"/>
    <mergeCell ref="C88:D88"/>
    <mergeCell ref="G88:H88"/>
    <mergeCell ref="C89:D89"/>
    <mergeCell ref="G89:H89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00"/>
  <sheetViews>
    <sheetView topLeftCell="A64" zoomScaleNormal="100" workbookViewId="0">
      <selection activeCell="B2" sqref="B2:C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214" t="s">
        <v>1</v>
      </c>
      <c r="B2" s="332" t="s">
        <v>616</v>
      </c>
      <c r="C2" s="333"/>
      <c r="D2" s="214" t="s">
        <v>2</v>
      </c>
      <c r="E2" s="332" t="s">
        <v>48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211" t="s">
        <v>5</v>
      </c>
      <c r="F3" s="211"/>
      <c r="G3" s="335"/>
      <c r="H3" s="335"/>
    </row>
    <row r="4" spans="1:10" ht="20.100000000000001" customHeight="1">
      <c r="A4" s="214" t="s">
        <v>6</v>
      </c>
      <c r="B4" s="336">
        <v>989230</v>
      </c>
      <c r="C4" s="337"/>
      <c r="D4" s="338"/>
      <c r="E4" s="339" t="s">
        <v>46</v>
      </c>
      <c r="F4" s="340"/>
      <c r="G4" s="340"/>
      <c r="H4" s="341"/>
    </row>
    <row r="5" spans="1:10" ht="20.100000000000001" customHeight="1">
      <c r="A5" s="214" t="s">
        <v>7</v>
      </c>
      <c r="B5" s="336">
        <f>B6-B4</f>
        <v>954460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214" t="s">
        <v>8</v>
      </c>
      <c r="B6" s="336">
        <v>1943690</v>
      </c>
      <c r="C6" s="337"/>
      <c r="D6" s="338"/>
      <c r="E6" s="358" t="s">
        <v>51</v>
      </c>
      <c r="F6" s="359"/>
      <c r="G6" s="359"/>
      <c r="H6" s="360"/>
    </row>
    <row r="7" spans="1:10" ht="20.100000000000001" customHeight="1">
      <c r="A7" s="214" t="s">
        <v>42</v>
      </c>
      <c r="B7" s="336">
        <f>B6+'4월16일'!B7:D7</f>
        <v>34097260</v>
      </c>
      <c r="C7" s="337"/>
      <c r="D7" s="338"/>
      <c r="E7" s="358"/>
      <c r="F7" s="359"/>
      <c r="G7" s="359"/>
      <c r="H7" s="360"/>
    </row>
    <row r="8" spans="1:10" ht="20.100000000000001" customHeight="1">
      <c r="A8" s="214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217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0.05</v>
      </c>
      <c r="C10" s="23" t="s">
        <v>28</v>
      </c>
      <c r="D10" s="19">
        <v>0.03</v>
      </c>
      <c r="E10" s="26" t="s">
        <v>29</v>
      </c>
      <c r="F10" s="18">
        <v>0.22</v>
      </c>
      <c r="G10" s="23" t="s">
        <v>32</v>
      </c>
      <c r="H10" s="18">
        <v>0.03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7.0000000000000007E-2</v>
      </c>
      <c r="C11" s="24" t="s">
        <v>47</v>
      </c>
      <c r="D11" s="18">
        <v>0.21</v>
      </c>
      <c r="E11" s="24" t="s">
        <v>34</v>
      </c>
      <c r="F11" s="18">
        <v>0.01</v>
      </c>
      <c r="G11" s="24" t="s">
        <v>35</v>
      </c>
      <c r="H11" s="18">
        <v>0.25</v>
      </c>
      <c r="I11" s="29"/>
    </row>
    <row r="12" spans="1:10" ht="20.100000000000001" customHeight="1" thickBot="1">
      <c r="A12" s="25" t="s">
        <v>36</v>
      </c>
      <c r="B12" s="20">
        <v>0.1</v>
      </c>
      <c r="C12" s="25" t="s">
        <v>37</v>
      </c>
      <c r="D12" s="20">
        <v>0.01</v>
      </c>
      <c r="E12" s="25" t="s">
        <v>38</v>
      </c>
      <c r="F12" s="20">
        <v>0</v>
      </c>
      <c r="G12" s="25" t="s">
        <v>43</v>
      </c>
      <c r="H12" s="20">
        <v>0.02</v>
      </c>
      <c r="J12" s="30"/>
    </row>
    <row r="13" spans="1:10" ht="20.100000000000001" customHeight="1">
      <c r="A13" s="348" t="s">
        <v>11</v>
      </c>
      <c r="B13" s="350"/>
      <c r="C13" s="351"/>
      <c r="D13" s="352"/>
      <c r="E13" s="353" t="s">
        <v>39</v>
      </c>
      <c r="F13" s="350" t="s">
        <v>620</v>
      </c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 t="s">
        <v>621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211"/>
      <c r="F15" s="211"/>
      <c r="G15" s="212"/>
      <c r="H15" s="1"/>
    </row>
    <row r="16" spans="1:10" ht="20.100000000000001" customHeight="1">
      <c r="A16" s="214"/>
      <c r="B16" s="214" t="s">
        <v>13</v>
      </c>
      <c r="C16" s="332" t="s">
        <v>14</v>
      </c>
      <c r="D16" s="333"/>
      <c r="E16" s="214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0.10416666666666667</v>
      </c>
      <c r="C17" s="365" t="s">
        <v>619</v>
      </c>
      <c r="D17" s="366"/>
      <c r="E17" s="214">
        <v>6</v>
      </c>
      <c r="F17" s="361"/>
      <c r="G17" s="361"/>
      <c r="H17" s="361"/>
    </row>
    <row r="18" spans="1:8" ht="20.100000000000001" customHeight="1">
      <c r="A18" s="363"/>
      <c r="B18" s="5">
        <v>0.52083333333333337</v>
      </c>
      <c r="C18" s="365" t="s">
        <v>618</v>
      </c>
      <c r="D18" s="366"/>
      <c r="E18" s="214">
        <v>8</v>
      </c>
      <c r="F18" s="361"/>
      <c r="G18" s="361"/>
      <c r="H18" s="361"/>
    </row>
    <row r="19" spans="1:8" ht="20.100000000000001" customHeight="1">
      <c r="A19" s="363"/>
      <c r="B19" s="5">
        <v>0.41666666666666669</v>
      </c>
      <c r="C19" s="365" t="s">
        <v>617</v>
      </c>
      <c r="D19" s="366"/>
      <c r="E19" s="214">
        <v>2</v>
      </c>
      <c r="F19" s="361"/>
      <c r="G19" s="361"/>
      <c r="H19" s="361"/>
    </row>
    <row r="20" spans="1:8" ht="20.100000000000001" customHeight="1">
      <c r="A20" s="363"/>
      <c r="B20" s="5"/>
      <c r="C20" s="365"/>
      <c r="D20" s="366"/>
      <c r="E20" s="214"/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214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214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214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214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214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215"/>
      <c r="F26" s="369"/>
      <c r="G26" s="369"/>
      <c r="H26" s="369"/>
    </row>
    <row r="27" spans="1:8" ht="20.100000000000001" customHeight="1">
      <c r="A27" s="372" t="s">
        <v>16</v>
      </c>
      <c r="B27" s="21"/>
      <c r="C27" s="370"/>
      <c r="D27" s="371"/>
      <c r="E27" s="216"/>
      <c r="F27" s="361"/>
      <c r="G27" s="361"/>
      <c r="H27" s="361"/>
    </row>
    <row r="28" spans="1:8" ht="20.100000000000001" customHeight="1">
      <c r="A28" s="372"/>
      <c r="B28" s="21"/>
      <c r="C28" s="370"/>
      <c r="D28" s="371"/>
      <c r="E28" s="216"/>
      <c r="F28" s="361"/>
      <c r="G28" s="361"/>
      <c r="H28" s="361"/>
    </row>
    <row r="29" spans="1:8" ht="20.100000000000001" customHeight="1">
      <c r="A29" s="372"/>
      <c r="B29" s="21"/>
      <c r="C29" s="370"/>
      <c r="D29" s="371"/>
      <c r="E29" s="216"/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216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216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216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216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216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216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216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216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216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216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216"/>
      <c r="F40" s="361"/>
      <c r="G40" s="361"/>
      <c r="H40" s="361"/>
    </row>
    <row r="41" spans="1:8" ht="20.100000000000001" customHeight="1">
      <c r="A41" s="372"/>
      <c r="B41" s="21"/>
      <c r="C41" s="370"/>
      <c r="D41" s="371"/>
      <c r="E41" s="216"/>
      <c r="F41" s="361"/>
      <c r="G41" s="361"/>
      <c r="H41" s="361"/>
    </row>
    <row r="42" spans="1:8" ht="20.100000000000001" customHeight="1">
      <c r="A42" s="373" t="s">
        <v>17</v>
      </c>
      <c r="B42" s="373"/>
      <c r="C42" s="373"/>
      <c r="D42" s="373"/>
      <c r="E42" s="373"/>
      <c r="F42" s="373"/>
      <c r="G42" s="373"/>
      <c r="H42" s="1"/>
    </row>
    <row r="43" spans="1:8" ht="20.100000000000001" customHeight="1">
      <c r="A43" s="361" t="s">
        <v>18</v>
      </c>
      <c r="B43" s="374" t="s">
        <v>622</v>
      </c>
      <c r="C43" s="375"/>
      <c r="D43" s="376"/>
      <c r="E43" s="362" t="s">
        <v>19</v>
      </c>
      <c r="F43" s="377"/>
      <c r="G43" s="378"/>
      <c r="H43" s="379"/>
    </row>
    <row r="44" spans="1:8" ht="20.100000000000001" customHeight="1">
      <c r="A44" s="361"/>
      <c r="B44" s="374" t="s">
        <v>623</v>
      </c>
      <c r="C44" s="375"/>
      <c r="D44" s="376"/>
      <c r="E44" s="363"/>
      <c r="F44" s="377"/>
      <c r="G44" s="378"/>
      <c r="H44" s="379"/>
    </row>
    <row r="45" spans="1:8" ht="20.100000000000001" customHeight="1">
      <c r="A45" s="361"/>
      <c r="B45" s="374" t="s">
        <v>624</v>
      </c>
      <c r="C45" s="375"/>
      <c r="D45" s="376"/>
      <c r="E45" s="363"/>
      <c r="F45" s="377"/>
      <c r="G45" s="378"/>
      <c r="H45" s="379"/>
    </row>
    <row r="46" spans="1:8" ht="20.100000000000001" customHeight="1">
      <c r="A46" s="361"/>
      <c r="B46" s="374" t="s">
        <v>625</v>
      </c>
      <c r="C46" s="375"/>
      <c r="D46" s="376"/>
      <c r="E46" s="363"/>
      <c r="F46" s="377"/>
      <c r="G46" s="378"/>
      <c r="H46" s="379"/>
    </row>
    <row r="47" spans="1:8" ht="20.100000000000001" customHeight="1">
      <c r="A47" s="361"/>
      <c r="B47" s="374" t="s">
        <v>626</v>
      </c>
      <c r="C47" s="375"/>
      <c r="D47" s="376"/>
      <c r="E47" s="363"/>
      <c r="F47" s="377"/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/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/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/>
      <c r="G50" s="378"/>
      <c r="H50" s="379"/>
    </row>
    <row r="51" spans="1:8" ht="20.100000000000001" customHeight="1">
      <c r="A51" s="361"/>
      <c r="B51" s="380"/>
      <c r="C51" s="381"/>
      <c r="D51" s="382"/>
      <c r="E51" s="363"/>
      <c r="F51" s="377"/>
      <c r="G51" s="378"/>
      <c r="H51" s="379"/>
    </row>
    <row r="52" spans="1:8" ht="20.100000000000001" customHeight="1">
      <c r="A52" s="361"/>
      <c r="B52" s="383"/>
      <c r="C52" s="384"/>
      <c r="D52" s="385"/>
      <c r="E52" s="363"/>
      <c r="F52" s="377"/>
      <c r="G52" s="378"/>
      <c r="H52" s="379"/>
    </row>
    <row r="53" spans="1:8" ht="20.100000000000001" customHeight="1">
      <c r="A53" s="361"/>
      <c r="B53" s="380"/>
      <c r="C53" s="381"/>
      <c r="D53" s="382"/>
      <c r="E53" s="372"/>
      <c r="F53" s="377"/>
      <c r="G53" s="378"/>
      <c r="H53" s="379"/>
    </row>
    <row r="54" spans="1:8" ht="20.100000000000001" customHeight="1">
      <c r="A54" s="386"/>
      <c r="B54" s="386"/>
      <c r="C54" s="386"/>
      <c r="D54" s="386"/>
      <c r="E54" s="386"/>
      <c r="F54" s="334"/>
      <c r="G54" s="334"/>
      <c r="H54" s="1"/>
    </row>
    <row r="55" spans="1:8" ht="20.100000000000001" customHeight="1">
      <c r="A55" s="362" t="s">
        <v>18</v>
      </c>
      <c r="B55" s="387" t="s">
        <v>44</v>
      </c>
      <c r="C55" s="388"/>
      <c r="D55" s="389"/>
      <c r="E55" s="339" t="s">
        <v>19</v>
      </c>
      <c r="F55" s="387" t="s">
        <v>627</v>
      </c>
      <c r="G55" s="388"/>
      <c r="H55" s="389"/>
    </row>
    <row r="56" spans="1:8" ht="20.100000000000001" customHeight="1">
      <c r="A56" s="372"/>
      <c r="B56" s="390"/>
      <c r="C56" s="391"/>
      <c r="D56" s="392"/>
      <c r="E56" s="345"/>
      <c r="F56" s="390"/>
      <c r="G56" s="391"/>
      <c r="H56" s="392"/>
    </row>
    <row r="57" spans="1:8" ht="20.100000000000001" customHeight="1">
      <c r="A57" s="386" t="s">
        <v>20</v>
      </c>
      <c r="B57" s="386"/>
      <c r="C57" s="386"/>
      <c r="D57" s="386"/>
      <c r="E57" s="386"/>
      <c r="F57" s="334"/>
      <c r="G57" s="334"/>
      <c r="H57" s="1"/>
    </row>
    <row r="58" spans="1:8" ht="20.100000000000001" customHeight="1">
      <c r="A58" s="362" t="s">
        <v>21</v>
      </c>
      <c r="B58" s="377" t="s">
        <v>628</v>
      </c>
      <c r="C58" s="378"/>
      <c r="D58" s="379"/>
      <c r="E58" s="362" t="s">
        <v>19</v>
      </c>
      <c r="F58" s="387"/>
      <c r="G58" s="388"/>
      <c r="H58" s="389"/>
    </row>
    <row r="59" spans="1:8" ht="20.100000000000001" customHeight="1">
      <c r="A59" s="363"/>
      <c r="B59" s="377" t="s">
        <v>266</v>
      </c>
      <c r="C59" s="378"/>
      <c r="D59" s="379"/>
      <c r="E59" s="363"/>
      <c r="F59" s="387"/>
      <c r="G59" s="388"/>
      <c r="H59" s="389"/>
    </row>
    <row r="60" spans="1:8" ht="20.100000000000001" customHeight="1">
      <c r="A60" s="363"/>
      <c r="B60" s="377" t="s">
        <v>629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630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631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632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67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633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634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635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67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 t="s">
        <v>636</v>
      </c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 t="s">
        <v>220</v>
      </c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 t="s">
        <v>637</v>
      </c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 t="s">
        <v>220</v>
      </c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/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/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/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387"/>
      <c r="G76" s="388"/>
      <c r="H76" s="389"/>
    </row>
    <row r="77" spans="1:8" ht="20.100000000000001" customHeight="1">
      <c r="A77" s="363"/>
      <c r="B77" s="377"/>
      <c r="C77" s="378"/>
      <c r="D77" s="379"/>
      <c r="E77" s="363"/>
      <c r="F77" s="218"/>
      <c r="G77" s="219"/>
      <c r="H77" s="220"/>
    </row>
    <row r="78" spans="1:8" ht="20.100000000000001" customHeight="1">
      <c r="A78" s="363"/>
      <c r="B78" s="377"/>
      <c r="C78" s="378"/>
      <c r="D78" s="379"/>
      <c r="E78" s="363"/>
      <c r="F78" s="218"/>
      <c r="G78" s="219"/>
      <c r="H78" s="220"/>
    </row>
    <row r="79" spans="1:8" ht="20.100000000000001" customHeight="1">
      <c r="A79" s="363"/>
      <c r="B79" s="377"/>
      <c r="C79" s="378"/>
      <c r="D79" s="379"/>
      <c r="E79" s="363"/>
      <c r="F79" s="218"/>
      <c r="G79" s="219"/>
      <c r="H79" s="220"/>
    </row>
    <row r="80" spans="1:8" ht="20.100000000000001" customHeight="1">
      <c r="A80" s="363"/>
      <c r="B80" s="377"/>
      <c r="C80" s="378"/>
      <c r="D80" s="379"/>
      <c r="E80" s="363"/>
      <c r="F80" s="377"/>
      <c r="G80" s="378"/>
      <c r="H80" s="379"/>
    </row>
    <row r="81" spans="1:8" ht="20.100000000000001" customHeight="1">
      <c r="A81" s="213"/>
      <c r="B81" s="219" t="s">
        <v>346</v>
      </c>
      <c r="C81" s="219"/>
      <c r="D81" s="219"/>
      <c r="E81" s="213"/>
      <c r="F81" s="393"/>
      <c r="G81" s="393"/>
      <c r="H81" s="1"/>
    </row>
    <row r="82" spans="1:8" ht="20.100000000000001" customHeight="1">
      <c r="A82" s="394" t="s">
        <v>22</v>
      </c>
      <c r="B82" s="394"/>
      <c r="C82" s="394"/>
      <c r="D82" s="394"/>
      <c r="E82" s="394"/>
      <c r="F82" s="394"/>
      <c r="G82" s="395"/>
      <c r="H82" s="1"/>
    </row>
    <row r="83" spans="1:8" ht="20.100000000000001" customHeight="1">
      <c r="A83" s="396" t="s">
        <v>18</v>
      </c>
      <c r="B83" s="7" t="s">
        <v>23</v>
      </c>
      <c r="C83" s="398" t="s">
        <v>49</v>
      </c>
      <c r="D83" s="399"/>
      <c r="E83" s="400" t="s">
        <v>30</v>
      </c>
      <c r="F83" s="15" t="s">
        <v>31</v>
      </c>
      <c r="G83" s="398" t="s">
        <v>24</v>
      </c>
      <c r="H83" s="399"/>
    </row>
    <row r="84" spans="1:8" ht="20.100000000000001" customHeight="1">
      <c r="A84" s="397"/>
      <c r="B84" s="8">
        <v>16000</v>
      </c>
      <c r="C84" s="402" t="s">
        <v>496</v>
      </c>
      <c r="D84" s="403"/>
      <c r="E84" s="401"/>
      <c r="F84" s="8"/>
      <c r="G84" s="402"/>
      <c r="H84" s="403"/>
    </row>
    <row r="85" spans="1:8" ht="20.100000000000001" customHeight="1">
      <c r="A85" s="397"/>
      <c r="B85" s="8">
        <v>50000</v>
      </c>
      <c r="C85" s="402" t="s">
        <v>639</v>
      </c>
      <c r="D85" s="403"/>
      <c r="E85" s="401"/>
      <c r="F85" s="8"/>
      <c r="G85" s="402"/>
      <c r="H85" s="403"/>
    </row>
    <row r="86" spans="1:8" ht="20.100000000000001" customHeight="1">
      <c r="A86" s="397"/>
      <c r="B86" s="8">
        <v>50000</v>
      </c>
      <c r="C86" s="402" t="s">
        <v>638</v>
      </c>
      <c r="D86" s="403"/>
      <c r="E86" s="401"/>
      <c r="F86" s="8"/>
      <c r="G86" s="402"/>
      <c r="H86" s="403"/>
    </row>
    <row r="87" spans="1:8" ht="20.100000000000001" customHeight="1">
      <c r="A87" s="397"/>
      <c r="B87" s="8">
        <v>22050</v>
      </c>
      <c r="C87" s="402" t="s">
        <v>640</v>
      </c>
      <c r="D87" s="403"/>
      <c r="E87" s="401"/>
      <c r="F87" s="8"/>
      <c r="G87" s="402"/>
      <c r="H87" s="403"/>
    </row>
    <row r="88" spans="1:8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8" ht="20.100000000000001" customHeight="1">
      <c r="A89" s="397"/>
      <c r="B89" s="8"/>
      <c r="C89" s="402"/>
      <c r="D89" s="403"/>
      <c r="E89" s="401"/>
      <c r="F89" s="8"/>
      <c r="G89" s="402"/>
      <c r="H89" s="403"/>
    </row>
    <row r="90" spans="1:8" ht="20.100000000000001" customHeight="1">
      <c r="A90" s="397"/>
      <c r="B90" s="8"/>
      <c r="C90" s="402"/>
      <c r="D90" s="403"/>
      <c r="E90" s="401"/>
      <c r="F90" s="8"/>
      <c r="G90" s="402"/>
      <c r="H90" s="403"/>
    </row>
    <row r="91" spans="1:8" ht="20.100000000000001" customHeight="1">
      <c r="A91" s="397"/>
      <c r="B91" s="9"/>
      <c r="C91" s="402"/>
      <c r="D91" s="403"/>
      <c r="E91" s="401"/>
      <c r="F91" s="8"/>
      <c r="G91" s="221"/>
      <c r="H91" s="222"/>
    </row>
    <row r="92" spans="1:8" ht="20.100000000000001" customHeight="1">
      <c r="A92" s="397"/>
      <c r="B92" s="9"/>
      <c r="C92" s="402"/>
      <c r="D92" s="403"/>
      <c r="E92" s="401"/>
      <c r="F92" s="8"/>
      <c r="G92" s="221"/>
      <c r="H92" s="222"/>
    </row>
    <row r="93" spans="1:8" ht="20.100000000000001" customHeight="1">
      <c r="A93" s="397"/>
      <c r="B93" s="9"/>
      <c r="C93" s="402"/>
      <c r="D93" s="403"/>
      <c r="E93" s="401"/>
      <c r="F93" s="8"/>
      <c r="G93" s="221"/>
      <c r="H93" s="222"/>
    </row>
    <row r="94" spans="1:8" ht="20.100000000000001" customHeight="1">
      <c r="A94" s="397"/>
      <c r="B94" s="9"/>
      <c r="C94" s="402"/>
      <c r="D94" s="403"/>
      <c r="E94" s="401"/>
      <c r="F94" s="8"/>
      <c r="G94" s="221"/>
      <c r="H94" s="222"/>
    </row>
    <row r="95" spans="1:8" ht="20.100000000000001" customHeight="1">
      <c r="A95" s="397"/>
      <c r="B95" s="9"/>
      <c r="C95" s="402"/>
      <c r="D95" s="403"/>
      <c r="E95" s="401"/>
      <c r="F95" s="8"/>
      <c r="G95" s="221"/>
      <c r="H95" s="222"/>
    </row>
    <row r="96" spans="1:8" ht="20.100000000000001" customHeight="1">
      <c r="A96" s="397"/>
      <c r="B96" s="9"/>
      <c r="C96" s="402"/>
      <c r="D96" s="403"/>
      <c r="E96" s="401"/>
      <c r="F96" s="8"/>
      <c r="G96" s="221"/>
      <c r="H96" s="222"/>
    </row>
    <row r="97" spans="1:8" ht="20.100000000000001" customHeight="1" thickBot="1">
      <c r="A97" s="397"/>
      <c r="B97" s="9"/>
      <c r="C97" s="402"/>
      <c r="D97" s="403"/>
      <c r="E97" s="401"/>
      <c r="F97" s="8"/>
      <c r="G97" s="402"/>
      <c r="H97" s="403"/>
    </row>
    <row r="98" spans="1:8" ht="20.100000000000001" customHeight="1" thickTop="1" thickBot="1">
      <c r="A98" s="10" t="s">
        <v>25</v>
      </c>
      <c r="B98" s="28">
        <f>B84+B85+B86+B87+B88+B89+B90+B91+B92+B93+B94+B95+B96+B97+F84+F85+F86+F87+F88+F89+F90+F91+F92+F93+F94+F95+F96+F97</f>
        <v>138050</v>
      </c>
      <c r="C98" s="11"/>
      <c r="D98" s="12"/>
      <c r="E98" s="13"/>
      <c r="F98" s="11"/>
      <c r="G98" s="17"/>
      <c r="H98" s="16"/>
    </row>
    <row r="99" spans="1:8" ht="20.100000000000001" customHeight="1">
      <c r="A99" s="395"/>
      <c r="B99" s="395"/>
      <c r="C99" s="395"/>
      <c r="D99" s="395"/>
      <c r="E99" s="395"/>
      <c r="F99" s="395"/>
      <c r="G99" s="395"/>
      <c r="H99" s="1"/>
    </row>
    <row r="100" spans="1:8" ht="20.100000000000001" customHeight="1">
      <c r="A100" s="404"/>
      <c r="B100" s="404"/>
      <c r="C100" s="404"/>
      <c r="D100" s="404"/>
      <c r="E100" s="404"/>
      <c r="F100" s="404"/>
      <c r="G100" s="404"/>
      <c r="H100" s="1"/>
    </row>
  </sheetData>
  <mergeCells count="181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A57:G57"/>
    <mergeCell ref="A58:A80"/>
    <mergeCell ref="B58:D58"/>
    <mergeCell ref="E58:E80"/>
    <mergeCell ref="F58:H58"/>
    <mergeCell ref="B59:D59"/>
    <mergeCell ref="F59:H59"/>
    <mergeCell ref="B60:D60"/>
    <mergeCell ref="F60:H60"/>
    <mergeCell ref="B61:D61"/>
    <mergeCell ref="B65:D65"/>
    <mergeCell ref="F65:H65"/>
    <mergeCell ref="B66:D66"/>
    <mergeCell ref="F66:H66"/>
    <mergeCell ref="B67:D67"/>
    <mergeCell ref="F67:H67"/>
    <mergeCell ref="F61:H61"/>
    <mergeCell ref="B62:D62"/>
    <mergeCell ref="F62:H62"/>
    <mergeCell ref="B63:D63"/>
    <mergeCell ref="F63:H63"/>
    <mergeCell ref="B64:D64"/>
    <mergeCell ref="F64:H64"/>
    <mergeCell ref="B71:D71"/>
    <mergeCell ref="F71:H71"/>
    <mergeCell ref="B72:D72"/>
    <mergeCell ref="F72:H72"/>
    <mergeCell ref="B73:D73"/>
    <mergeCell ref="F73:H73"/>
    <mergeCell ref="B68:D68"/>
    <mergeCell ref="F68:H68"/>
    <mergeCell ref="B69:D69"/>
    <mergeCell ref="F69:H69"/>
    <mergeCell ref="B70:D70"/>
    <mergeCell ref="F70:H70"/>
    <mergeCell ref="B77:D77"/>
    <mergeCell ref="B78:D78"/>
    <mergeCell ref="B79:D79"/>
    <mergeCell ref="B80:D80"/>
    <mergeCell ref="F80:H80"/>
    <mergeCell ref="F81:G81"/>
    <mergeCell ref="B74:D74"/>
    <mergeCell ref="F74:H74"/>
    <mergeCell ref="B75:D75"/>
    <mergeCell ref="F75:H75"/>
    <mergeCell ref="B76:D76"/>
    <mergeCell ref="F76:H76"/>
    <mergeCell ref="A82:G82"/>
    <mergeCell ref="A83:A97"/>
    <mergeCell ref="C83:D83"/>
    <mergeCell ref="E83:E97"/>
    <mergeCell ref="G83:H83"/>
    <mergeCell ref="C84:D84"/>
    <mergeCell ref="G84:H84"/>
    <mergeCell ref="C85:D85"/>
    <mergeCell ref="G85:H85"/>
    <mergeCell ref="C86:D86"/>
    <mergeCell ref="C95:D95"/>
    <mergeCell ref="C96:D96"/>
    <mergeCell ref="C97:D97"/>
    <mergeCell ref="G97:H97"/>
    <mergeCell ref="A99:G99"/>
    <mergeCell ref="A100:G100"/>
    <mergeCell ref="C90:D90"/>
    <mergeCell ref="G90:H90"/>
    <mergeCell ref="C91:D91"/>
    <mergeCell ref="C92:D92"/>
    <mergeCell ref="C93:D93"/>
    <mergeCell ref="C94:D94"/>
    <mergeCell ref="G86:H86"/>
    <mergeCell ref="C87:D87"/>
    <mergeCell ref="G87:H87"/>
    <mergeCell ref="C88:D88"/>
    <mergeCell ref="G88:H88"/>
    <mergeCell ref="C89:D89"/>
    <mergeCell ref="G89:H89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00"/>
  <sheetViews>
    <sheetView topLeftCell="A67" zoomScaleNormal="100" workbookViewId="0">
      <selection activeCell="F20" sqref="F20:H2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231" t="s">
        <v>1</v>
      </c>
      <c r="B2" s="332" t="s">
        <v>641</v>
      </c>
      <c r="C2" s="333"/>
      <c r="D2" s="231" t="s">
        <v>2</v>
      </c>
      <c r="E2" s="332" t="s">
        <v>48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229" t="s">
        <v>5</v>
      </c>
      <c r="F3" s="229"/>
      <c r="G3" s="335"/>
      <c r="H3" s="335"/>
    </row>
    <row r="4" spans="1:10" ht="20.100000000000001" customHeight="1">
      <c r="A4" s="231" t="s">
        <v>6</v>
      </c>
      <c r="B4" s="336">
        <v>613850</v>
      </c>
      <c r="C4" s="337"/>
      <c r="D4" s="338"/>
      <c r="E4" s="339" t="s">
        <v>46</v>
      </c>
      <c r="F4" s="340"/>
      <c r="G4" s="340"/>
      <c r="H4" s="341"/>
    </row>
    <row r="5" spans="1:10" ht="20.100000000000001" customHeight="1">
      <c r="A5" s="231" t="s">
        <v>7</v>
      </c>
      <c r="B5" s="336">
        <f>B6-B4</f>
        <v>1196380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231" t="s">
        <v>8</v>
      </c>
      <c r="B6" s="336">
        <v>1810230</v>
      </c>
      <c r="C6" s="337"/>
      <c r="D6" s="338"/>
      <c r="E6" s="358" t="s">
        <v>51</v>
      </c>
      <c r="F6" s="359"/>
      <c r="G6" s="359"/>
      <c r="H6" s="360"/>
    </row>
    <row r="7" spans="1:10" ht="20.100000000000001" customHeight="1">
      <c r="A7" s="231" t="s">
        <v>42</v>
      </c>
      <c r="B7" s="336">
        <f>B6+'4월17일'!B7:D7</f>
        <v>35907490</v>
      </c>
      <c r="C7" s="337"/>
      <c r="D7" s="338"/>
      <c r="E7" s="358"/>
      <c r="F7" s="359"/>
      <c r="G7" s="359"/>
      <c r="H7" s="360"/>
    </row>
    <row r="8" spans="1:10" ht="20.100000000000001" customHeight="1">
      <c r="A8" s="231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228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0.15</v>
      </c>
      <c r="C10" s="23" t="s">
        <v>28</v>
      </c>
      <c r="D10" s="19">
        <v>0.05</v>
      </c>
      <c r="E10" s="26" t="s">
        <v>29</v>
      </c>
      <c r="F10" s="18">
        <v>0.21</v>
      </c>
      <c r="G10" s="23" t="s">
        <v>32</v>
      </c>
      <c r="H10" s="18">
        <v>0.05</v>
      </c>
      <c r="I10" s="29">
        <f>B10+D10+F10+H10+B11+D11+F11+H11+B12+D12+F12+H12</f>
        <v>1.0000000000000002</v>
      </c>
    </row>
    <row r="11" spans="1:10" ht="20.100000000000001" customHeight="1">
      <c r="A11" s="24" t="s">
        <v>33</v>
      </c>
      <c r="B11" s="18">
        <v>0.13</v>
      </c>
      <c r="C11" s="24" t="s">
        <v>47</v>
      </c>
      <c r="D11" s="18">
        <v>0.06</v>
      </c>
      <c r="E11" s="24" t="s">
        <v>34</v>
      </c>
      <c r="F11" s="18">
        <v>0.04</v>
      </c>
      <c r="G11" s="24" t="s">
        <v>35</v>
      </c>
      <c r="H11" s="18">
        <v>0.13</v>
      </c>
      <c r="I11" s="29"/>
    </row>
    <row r="12" spans="1:10" ht="20.100000000000001" customHeight="1" thickBot="1">
      <c r="A12" s="25" t="s">
        <v>36</v>
      </c>
      <c r="B12" s="20">
        <v>0.09</v>
      </c>
      <c r="C12" s="25" t="s">
        <v>37</v>
      </c>
      <c r="D12" s="20">
        <v>0.05</v>
      </c>
      <c r="E12" s="25" t="s">
        <v>38</v>
      </c>
      <c r="F12" s="20">
        <v>0</v>
      </c>
      <c r="G12" s="25" t="s">
        <v>43</v>
      </c>
      <c r="H12" s="20">
        <v>0.04</v>
      </c>
      <c r="J12" s="30"/>
    </row>
    <row r="13" spans="1:10" ht="20.100000000000001" customHeight="1">
      <c r="A13" s="348" t="s">
        <v>11</v>
      </c>
      <c r="B13" s="350"/>
      <c r="C13" s="351"/>
      <c r="D13" s="352"/>
      <c r="E13" s="353" t="s">
        <v>39</v>
      </c>
      <c r="F13" s="350" t="s">
        <v>670</v>
      </c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 t="s">
        <v>288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229"/>
      <c r="F15" s="229"/>
      <c r="G15" s="233"/>
      <c r="H15" s="1"/>
    </row>
    <row r="16" spans="1:10" ht="20.100000000000001" customHeight="1">
      <c r="A16" s="231"/>
      <c r="B16" s="231" t="s">
        <v>13</v>
      </c>
      <c r="C16" s="332" t="s">
        <v>14</v>
      </c>
      <c r="D16" s="333"/>
      <c r="E16" s="231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/>
      <c r="C17" s="365"/>
      <c r="D17" s="366"/>
      <c r="E17" s="231"/>
      <c r="F17" s="361"/>
      <c r="G17" s="361"/>
      <c r="H17" s="361"/>
    </row>
    <row r="18" spans="1:8" ht="20.100000000000001" customHeight="1">
      <c r="A18" s="363"/>
      <c r="B18" s="5"/>
      <c r="C18" s="365"/>
      <c r="D18" s="366"/>
      <c r="E18" s="231"/>
      <c r="F18" s="361"/>
      <c r="G18" s="361"/>
      <c r="H18" s="361"/>
    </row>
    <row r="19" spans="1:8" ht="20.100000000000001" customHeight="1">
      <c r="A19" s="363"/>
      <c r="B19" s="5"/>
      <c r="C19" s="365"/>
      <c r="D19" s="366"/>
      <c r="E19" s="231"/>
      <c r="F19" s="361"/>
      <c r="G19" s="361"/>
      <c r="H19" s="361"/>
    </row>
    <row r="20" spans="1:8" ht="20.100000000000001" customHeight="1">
      <c r="A20" s="363"/>
      <c r="B20" s="5"/>
      <c r="C20" s="365"/>
      <c r="D20" s="366"/>
      <c r="E20" s="231"/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231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231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231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231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231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232"/>
      <c r="F26" s="369"/>
      <c r="G26" s="369"/>
      <c r="H26" s="369"/>
    </row>
    <row r="27" spans="1:8" ht="20.100000000000001" customHeight="1">
      <c r="A27" s="372" t="s">
        <v>16</v>
      </c>
      <c r="B27" s="21">
        <v>0.22916666666666666</v>
      </c>
      <c r="C27" s="370" t="s">
        <v>646</v>
      </c>
      <c r="D27" s="371"/>
      <c r="E27" s="230">
        <v>6</v>
      </c>
      <c r="F27" s="361"/>
      <c r="G27" s="361"/>
      <c r="H27" s="361"/>
    </row>
    <row r="28" spans="1:8" ht="20.100000000000001" customHeight="1">
      <c r="A28" s="372"/>
      <c r="B28" s="21">
        <v>0.27777777777777779</v>
      </c>
      <c r="C28" s="370" t="s">
        <v>645</v>
      </c>
      <c r="D28" s="371"/>
      <c r="E28" s="230">
        <v>4</v>
      </c>
      <c r="F28" s="361"/>
      <c r="G28" s="361"/>
      <c r="H28" s="361"/>
    </row>
    <row r="29" spans="1:8" ht="20.100000000000001" customHeight="1">
      <c r="A29" s="372"/>
      <c r="B29" s="21">
        <v>0.27083333333333331</v>
      </c>
      <c r="C29" s="370" t="s">
        <v>644</v>
      </c>
      <c r="D29" s="371"/>
      <c r="E29" s="230" t="s">
        <v>647</v>
      </c>
      <c r="F29" s="361"/>
      <c r="G29" s="361"/>
      <c r="H29" s="361"/>
    </row>
    <row r="30" spans="1:8" ht="20.100000000000001" customHeight="1">
      <c r="A30" s="372"/>
      <c r="B30" s="21">
        <v>0.25</v>
      </c>
      <c r="C30" s="370" t="s">
        <v>642</v>
      </c>
      <c r="D30" s="371"/>
      <c r="E30" s="230">
        <v>2</v>
      </c>
      <c r="F30" s="361" t="s">
        <v>643</v>
      </c>
      <c r="G30" s="361"/>
      <c r="H30" s="361"/>
    </row>
    <row r="31" spans="1:8" ht="20.100000000000001" customHeight="1">
      <c r="A31" s="372"/>
      <c r="B31" s="21"/>
      <c r="C31" s="370"/>
      <c r="D31" s="371"/>
      <c r="E31" s="230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230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230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230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230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230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230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230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230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230"/>
      <c r="F40" s="361"/>
      <c r="G40" s="361"/>
      <c r="H40" s="361"/>
    </row>
    <row r="41" spans="1:8" ht="20.100000000000001" customHeight="1">
      <c r="A41" s="372"/>
      <c r="B41" s="21"/>
      <c r="C41" s="370"/>
      <c r="D41" s="371"/>
      <c r="E41" s="230"/>
      <c r="F41" s="361"/>
      <c r="G41" s="361"/>
      <c r="H41" s="361"/>
    </row>
    <row r="42" spans="1:8" ht="20.100000000000001" customHeight="1">
      <c r="A42" s="373" t="s">
        <v>17</v>
      </c>
      <c r="B42" s="373"/>
      <c r="C42" s="373"/>
      <c r="D42" s="373"/>
      <c r="E42" s="373"/>
      <c r="F42" s="373"/>
      <c r="G42" s="373"/>
      <c r="H42" s="1"/>
    </row>
    <row r="43" spans="1:8" ht="20.100000000000001" customHeight="1">
      <c r="A43" s="361" t="s">
        <v>18</v>
      </c>
      <c r="B43" s="374" t="s">
        <v>648</v>
      </c>
      <c r="C43" s="375"/>
      <c r="D43" s="376"/>
      <c r="E43" s="362" t="s">
        <v>19</v>
      </c>
      <c r="F43" s="377" t="s">
        <v>671</v>
      </c>
      <c r="G43" s="378"/>
      <c r="H43" s="379"/>
    </row>
    <row r="44" spans="1:8" ht="20.100000000000001" customHeight="1">
      <c r="A44" s="361"/>
      <c r="B44" s="374" t="s">
        <v>649</v>
      </c>
      <c r="C44" s="375"/>
      <c r="D44" s="376"/>
      <c r="E44" s="363"/>
      <c r="F44" s="377" t="s">
        <v>672</v>
      </c>
      <c r="G44" s="378"/>
      <c r="H44" s="379"/>
    </row>
    <row r="45" spans="1:8" ht="20.100000000000001" customHeight="1">
      <c r="A45" s="361"/>
      <c r="B45" s="374" t="s">
        <v>650</v>
      </c>
      <c r="C45" s="375"/>
      <c r="D45" s="376"/>
      <c r="E45" s="363"/>
      <c r="F45" s="377" t="s">
        <v>673</v>
      </c>
      <c r="G45" s="378"/>
      <c r="H45" s="379"/>
    </row>
    <row r="46" spans="1:8" ht="20.100000000000001" customHeight="1">
      <c r="A46" s="361"/>
      <c r="B46" s="374" t="s">
        <v>651</v>
      </c>
      <c r="C46" s="375"/>
      <c r="D46" s="376"/>
      <c r="E46" s="363"/>
      <c r="F46" s="377" t="s">
        <v>674</v>
      </c>
      <c r="G46" s="378"/>
      <c r="H46" s="379"/>
    </row>
    <row r="47" spans="1:8" ht="20.100000000000001" customHeight="1">
      <c r="A47" s="361"/>
      <c r="B47" s="374" t="s">
        <v>508</v>
      </c>
      <c r="C47" s="375"/>
      <c r="D47" s="376"/>
      <c r="E47" s="363"/>
      <c r="F47" s="377" t="s">
        <v>675</v>
      </c>
      <c r="G47" s="378"/>
      <c r="H47" s="379"/>
    </row>
    <row r="48" spans="1:8" ht="20.100000000000001" customHeight="1">
      <c r="A48" s="361"/>
      <c r="B48" s="374" t="s">
        <v>652</v>
      </c>
      <c r="C48" s="375"/>
      <c r="D48" s="376"/>
      <c r="E48" s="363"/>
      <c r="F48" s="377" t="s">
        <v>676</v>
      </c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/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/>
      <c r="G50" s="378"/>
      <c r="H50" s="379"/>
    </row>
    <row r="51" spans="1:8" ht="20.100000000000001" customHeight="1">
      <c r="A51" s="361"/>
      <c r="B51" s="380"/>
      <c r="C51" s="381"/>
      <c r="D51" s="382"/>
      <c r="E51" s="363"/>
      <c r="F51" s="377"/>
      <c r="G51" s="378"/>
      <c r="H51" s="379"/>
    </row>
    <row r="52" spans="1:8" ht="20.100000000000001" customHeight="1">
      <c r="A52" s="361"/>
      <c r="B52" s="383"/>
      <c r="C52" s="384"/>
      <c r="D52" s="385"/>
      <c r="E52" s="363"/>
      <c r="F52" s="377"/>
      <c r="G52" s="378"/>
      <c r="H52" s="379"/>
    </row>
    <row r="53" spans="1:8" ht="20.100000000000001" customHeight="1">
      <c r="A53" s="361"/>
      <c r="B53" s="380"/>
      <c r="C53" s="381"/>
      <c r="D53" s="382"/>
      <c r="E53" s="372"/>
      <c r="F53" s="377"/>
      <c r="G53" s="378"/>
      <c r="H53" s="379"/>
    </row>
    <row r="54" spans="1:8" ht="20.100000000000001" customHeight="1">
      <c r="A54" s="386"/>
      <c r="B54" s="386"/>
      <c r="C54" s="386"/>
      <c r="D54" s="386"/>
      <c r="E54" s="386"/>
      <c r="F54" s="334"/>
      <c r="G54" s="334"/>
      <c r="H54" s="1"/>
    </row>
    <row r="55" spans="1:8" ht="20.100000000000001" customHeight="1">
      <c r="A55" s="362" t="s">
        <v>18</v>
      </c>
      <c r="B55" s="387" t="s">
        <v>44</v>
      </c>
      <c r="C55" s="388"/>
      <c r="D55" s="389"/>
      <c r="E55" s="339" t="s">
        <v>19</v>
      </c>
      <c r="F55" s="387" t="s">
        <v>44</v>
      </c>
      <c r="G55" s="388"/>
      <c r="H55" s="389"/>
    </row>
    <row r="56" spans="1:8" ht="20.100000000000001" customHeight="1">
      <c r="A56" s="372"/>
      <c r="B56" s="390"/>
      <c r="C56" s="391"/>
      <c r="D56" s="392"/>
      <c r="E56" s="345"/>
      <c r="F56" s="390"/>
      <c r="G56" s="391"/>
      <c r="H56" s="392"/>
    </row>
    <row r="57" spans="1:8" ht="20.100000000000001" customHeight="1">
      <c r="A57" s="386" t="s">
        <v>20</v>
      </c>
      <c r="B57" s="386"/>
      <c r="C57" s="386"/>
      <c r="D57" s="386"/>
      <c r="E57" s="386"/>
      <c r="F57" s="334"/>
      <c r="G57" s="334"/>
      <c r="H57" s="1"/>
    </row>
    <row r="58" spans="1:8" ht="20.100000000000001" customHeight="1">
      <c r="A58" s="362" t="s">
        <v>21</v>
      </c>
      <c r="B58" s="377" t="s">
        <v>653</v>
      </c>
      <c r="C58" s="378"/>
      <c r="D58" s="379"/>
      <c r="E58" s="362" t="s">
        <v>19</v>
      </c>
      <c r="F58" s="387"/>
      <c r="G58" s="388"/>
      <c r="H58" s="389"/>
    </row>
    <row r="59" spans="1:8" ht="20.100000000000001" customHeight="1">
      <c r="A59" s="363"/>
      <c r="B59" s="377" t="s">
        <v>654</v>
      </c>
      <c r="C59" s="378"/>
      <c r="D59" s="379"/>
      <c r="E59" s="363"/>
      <c r="F59" s="387"/>
      <c r="G59" s="388"/>
      <c r="H59" s="389"/>
    </row>
    <row r="60" spans="1:8" ht="20.100000000000001" customHeight="1">
      <c r="A60" s="363"/>
      <c r="B60" s="377" t="s">
        <v>655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656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657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654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658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659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660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661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662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 t="s">
        <v>663</v>
      </c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 t="s">
        <v>664</v>
      </c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 t="s">
        <v>665</v>
      </c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 t="s">
        <v>666</v>
      </c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 t="s">
        <v>667</v>
      </c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 t="s">
        <v>658</v>
      </c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/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387"/>
      <c r="G76" s="388"/>
      <c r="H76" s="389"/>
    </row>
    <row r="77" spans="1:8" ht="20.100000000000001" customHeight="1">
      <c r="A77" s="363"/>
      <c r="B77" s="377"/>
      <c r="C77" s="378"/>
      <c r="D77" s="379"/>
      <c r="E77" s="363"/>
      <c r="F77" s="225"/>
      <c r="G77" s="226"/>
      <c r="H77" s="227"/>
    </row>
    <row r="78" spans="1:8" ht="20.100000000000001" customHeight="1">
      <c r="A78" s="363"/>
      <c r="B78" s="377"/>
      <c r="C78" s="378"/>
      <c r="D78" s="379"/>
      <c r="E78" s="363"/>
      <c r="F78" s="225"/>
      <c r="G78" s="226"/>
      <c r="H78" s="227"/>
    </row>
    <row r="79" spans="1:8" ht="20.100000000000001" customHeight="1">
      <c r="A79" s="363"/>
      <c r="B79" s="377"/>
      <c r="C79" s="378"/>
      <c r="D79" s="379"/>
      <c r="E79" s="363"/>
      <c r="F79" s="225"/>
      <c r="G79" s="226"/>
      <c r="H79" s="227"/>
    </row>
    <row r="80" spans="1:8" ht="20.100000000000001" customHeight="1">
      <c r="A80" s="363"/>
      <c r="B80" s="377"/>
      <c r="C80" s="378"/>
      <c r="D80" s="379"/>
      <c r="E80" s="363"/>
      <c r="F80" s="377"/>
      <c r="G80" s="378"/>
      <c r="H80" s="379"/>
    </row>
    <row r="81" spans="1:8" ht="20.100000000000001" customHeight="1">
      <c r="A81" s="234"/>
      <c r="B81" s="226" t="s">
        <v>346</v>
      </c>
      <c r="C81" s="226"/>
      <c r="D81" s="226"/>
      <c r="E81" s="234"/>
      <c r="F81" s="393"/>
      <c r="G81" s="393"/>
      <c r="H81" s="1"/>
    </row>
    <row r="82" spans="1:8" ht="20.100000000000001" customHeight="1">
      <c r="A82" s="394" t="s">
        <v>22</v>
      </c>
      <c r="B82" s="394"/>
      <c r="C82" s="394"/>
      <c r="D82" s="394"/>
      <c r="E82" s="394"/>
      <c r="F82" s="394"/>
      <c r="G82" s="395"/>
      <c r="H82" s="1"/>
    </row>
    <row r="83" spans="1:8" ht="20.100000000000001" customHeight="1">
      <c r="A83" s="396" t="s">
        <v>18</v>
      </c>
      <c r="B83" s="7" t="s">
        <v>23</v>
      </c>
      <c r="C83" s="398" t="s">
        <v>49</v>
      </c>
      <c r="D83" s="399"/>
      <c r="E83" s="400" t="s">
        <v>30</v>
      </c>
      <c r="F83" s="15" t="s">
        <v>31</v>
      </c>
      <c r="G83" s="398" t="s">
        <v>24</v>
      </c>
      <c r="H83" s="399"/>
    </row>
    <row r="84" spans="1:8" ht="20.100000000000001" customHeight="1">
      <c r="A84" s="397"/>
      <c r="B84" s="8">
        <v>8000</v>
      </c>
      <c r="C84" s="402" t="s">
        <v>668</v>
      </c>
      <c r="D84" s="403"/>
      <c r="E84" s="401"/>
      <c r="F84" s="8"/>
      <c r="G84" s="402"/>
      <c r="H84" s="403"/>
    </row>
    <row r="85" spans="1:8" ht="20.100000000000001" customHeight="1">
      <c r="A85" s="397"/>
      <c r="B85" s="8">
        <v>27000</v>
      </c>
      <c r="C85" s="402" t="s">
        <v>639</v>
      </c>
      <c r="D85" s="403"/>
      <c r="E85" s="401"/>
      <c r="F85" s="8"/>
      <c r="G85" s="402"/>
      <c r="H85" s="403"/>
    </row>
    <row r="86" spans="1:8" ht="20.100000000000001" customHeight="1">
      <c r="A86" s="397"/>
      <c r="B86" s="8">
        <v>12000</v>
      </c>
      <c r="C86" s="402" t="s">
        <v>286</v>
      </c>
      <c r="D86" s="403"/>
      <c r="E86" s="401"/>
      <c r="F86" s="8"/>
      <c r="G86" s="402"/>
      <c r="H86" s="403"/>
    </row>
    <row r="87" spans="1:8" ht="20.100000000000001" customHeight="1">
      <c r="A87" s="397"/>
      <c r="B87" s="8">
        <v>800</v>
      </c>
      <c r="C87" s="402" t="s">
        <v>669</v>
      </c>
      <c r="D87" s="403"/>
      <c r="E87" s="401"/>
      <c r="F87" s="8"/>
      <c r="G87" s="402"/>
      <c r="H87" s="403"/>
    </row>
    <row r="88" spans="1:8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8" ht="20.100000000000001" customHeight="1">
      <c r="A89" s="397"/>
      <c r="B89" s="8"/>
      <c r="C89" s="402"/>
      <c r="D89" s="403"/>
      <c r="E89" s="401"/>
      <c r="F89" s="8"/>
      <c r="G89" s="402"/>
      <c r="H89" s="403"/>
    </row>
    <row r="90" spans="1:8" ht="20.100000000000001" customHeight="1">
      <c r="A90" s="397"/>
      <c r="B90" s="8"/>
      <c r="C90" s="402"/>
      <c r="D90" s="403"/>
      <c r="E90" s="401"/>
      <c r="F90" s="8"/>
      <c r="G90" s="402"/>
      <c r="H90" s="403"/>
    </row>
    <row r="91" spans="1:8" ht="20.100000000000001" customHeight="1">
      <c r="A91" s="397"/>
      <c r="B91" s="9"/>
      <c r="C91" s="402"/>
      <c r="D91" s="403"/>
      <c r="E91" s="401"/>
      <c r="F91" s="8"/>
      <c r="G91" s="223"/>
      <c r="H91" s="224"/>
    </row>
    <row r="92" spans="1:8" ht="20.100000000000001" customHeight="1">
      <c r="A92" s="397"/>
      <c r="B92" s="9"/>
      <c r="C92" s="402"/>
      <c r="D92" s="403"/>
      <c r="E92" s="401"/>
      <c r="F92" s="8"/>
      <c r="G92" s="223"/>
      <c r="H92" s="224"/>
    </row>
    <row r="93" spans="1:8" ht="20.100000000000001" customHeight="1">
      <c r="A93" s="397"/>
      <c r="B93" s="9"/>
      <c r="C93" s="402"/>
      <c r="D93" s="403"/>
      <c r="E93" s="401"/>
      <c r="F93" s="8"/>
      <c r="G93" s="223"/>
      <c r="H93" s="224"/>
    </row>
    <row r="94" spans="1:8" ht="20.100000000000001" customHeight="1">
      <c r="A94" s="397"/>
      <c r="B94" s="9"/>
      <c r="C94" s="402"/>
      <c r="D94" s="403"/>
      <c r="E94" s="401"/>
      <c r="F94" s="8"/>
      <c r="G94" s="223"/>
      <c r="H94" s="224"/>
    </row>
    <row r="95" spans="1:8" ht="20.100000000000001" customHeight="1">
      <c r="A95" s="397"/>
      <c r="B95" s="9"/>
      <c r="C95" s="402"/>
      <c r="D95" s="403"/>
      <c r="E95" s="401"/>
      <c r="F95" s="8"/>
      <c r="G95" s="223"/>
      <c r="H95" s="224"/>
    </row>
    <row r="96" spans="1:8" ht="20.100000000000001" customHeight="1">
      <c r="A96" s="397"/>
      <c r="B96" s="9"/>
      <c r="C96" s="402"/>
      <c r="D96" s="403"/>
      <c r="E96" s="401"/>
      <c r="F96" s="8"/>
      <c r="G96" s="223"/>
      <c r="H96" s="224"/>
    </row>
    <row r="97" spans="1:8" ht="20.100000000000001" customHeight="1" thickBot="1">
      <c r="A97" s="397"/>
      <c r="B97" s="9"/>
      <c r="C97" s="402"/>
      <c r="D97" s="403"/>
      <c r="E97" s="401"/>
      <c r="F97" s="8"/>
      <c r="G97" s="402"/>
      <c r="H97" s="403"/>
    </row>
    <row r="98" spans="1:8" ht="20.100000000000001" customHeight="1" thickTop="1" thickBot="1">
      <c r="A98" s="10" t="s">
        <v>25</v>
      </c>
      <c r="B98" s="28">
        <f>B84+B85+B86+B87+B88+B89+B90+B91+B92+B93+B94+B95+B96+B97+F84+F85+F86+F87+F88+F89+F90+F91+F92+F93+F94+F95+F96+F97</f>
        <v>47800</v>
      </c>
      <c r="C98" s="11"/>
      <c r="D98" s="12"/>
      <c r="E98" s="13"/>
      <c r="F98" s="11"/>
      <c r="G98" s="17"/>
      <c r="H98" s="16"/>
    </row>
    <row r="99" spans="1:8" ht="20.100000000000001" customHeight="1">
      <c r="A99" s="395"/>
      <c r="B99" s="395"/>
      <c r="C99" s="395"/>
      <c r="D99" s="395"/>
      <c r="E99" s="395"/>
      <c r="F99" s="395"/>
      <c r="G99" s="395"/>
      <c r="H99" s="1"/>
    </row>
    <row r="100" spans="1:8" ht="20.100000000000001" customHeight="1">
      <c r="A100" s="404"/>
      <c r="B100" s="404"/>
      <c r="C100" s="404"/>
      <c r="D100" s="404"/>
      <c r="E100" s="404"/>
      <c r="F100" s="404"/>
      <c r="G100" s="404"/>
      <c r="H100" s="1"/>
    </row>
  </sheetData>
  <mergeCells count="181">
    <mergeCell ref="A99:G99"/>
    <mergeCell ref="A100:G100"/>
    <mergeCell ref="C90:D90"/>
    <mergeCell ref="G90:H90"/>
    <mergeCell ref="C91:D91"/>
    <mergeCell ref="C92:D92"/>
    <mergeCell ref="C93:D93"/>
    <mergeCell ref="C94:D94"/>
    <mergeCell ref="G86:H86"/>
    <mergeCell ref="C87:D87"/>
    <mergeCell ref="G87:H87"/>
    <mergeCell ref="C88:D88"/>
    <mergeCell ref="G88:H88"/>
    <mergeCell ref="C89:D89"/>
    <mergeCell ref="G89:H89"/>
    <mergeCell ref="A82:G82"/>
    <mergeCell ref="A83:A97"/>
    <mergeCell ref="C83:D83"/>
    <mergeCell ref="E83:E97"/>
    <mergeCell ref="G83:H83"/>
    <mergeCell ref="C84:D84"/>
    <mergeCell ref="G84:H84"/>
    <mergeCell ref="C85:D85"/>
    <mergeCell ref="G85:H85"/>
    <mergeCell ref="C86:D86"/>
    <mergeCell ref="C95:D95"/>
    <mergeCell ref="C96:D96"/>
    <mergeCell ref="C97:D97"/>
    <mergeCell ref="G97:H97"/>
    <mergeCell ref="B77:D77"/>
    <mergeCell ref="B78:D78"/>
    <mergeCell ref="B79:D79"/>
    <mergeCell ref="B80:D80"/>
    <mergeCell ref="F80:H80"/>
    <mergeCell ref="F81:G81"/>
    <mergeCell ref="B74:D74"/>
    <mergeCell ref="F74:H74"/>
    <mergeCell ref="B75:D75"/>
    <mergeCell ref="F75:H75"/>
    <mergeCell ref="B76:D76"/>
    <mergeCell ref="F76:H76"/>
    <mergeCell ref="F63:H63"/>
    <mergeCell ref="B64:D64"/>
    <mergeCell ref="F64:H64"/>
    <mergeCell ref="B71:D71"/>
    <mergeCell ref="F71:H71"/>
    <mergeCell ref="B72:D72"/>
    <mergeCell ref="F72:H72"/>
    <mergeCell ref="B73:D73"/>
    <mergeCell ref="F73:H73"/>
    <mergeCell ref="B68:D68"/>
    <mergeCell ref="F68:H68"/>
    <mergeCell ref="B69:D69"/>
    <mergeCell ref="F69:H69"/>
    <mergeCell ref="B70:D70"/>
    <mergeCell ref="F70:H70"/>
    <mergeCell ref="A55:A56"/>
    <mergeCell ref="B55:D56"/>
    <mergeCell ref="E55:E56"/>
    <mergeCell ref="F55:H56"/>
    <mergeCell ref="A57:G57"/>
    <mergeCell ref="A58:A80"/>
    <mergeCell ref="B58:D58"/>
    <mergeCell ref="E58:E80"/>
    <mergeCell ref="F58:H58"/>
    <mergeCell ref="B59:D59"/>
    <mergeCell ref="F59:H59"/>
    <mergeCell ref="B60:D60"/>
    <mergeCell ref="F60:H60"/>
    <mergeCell ref="B61:D61"/>
    <mergeCell ref="B65:D65"/>
    <mergeCell ref="F65:H65"/>
    <mergeCell ref="B66:D66"/>
    <mergeCell ref="F66:H66"/>
    <mergeCell ref="B67:D67"/>
    <mergeCell ref="F67:H67"/>
    <mergeCell ref="F61:H61"/>
    <mergeCell ref="B62:D62"/>
    <mergeCell ref="F62:H62"/>
    <mergeCell ref="B63:D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96"/>
  <sheetViews>
    <sheetView topLeftCell="A67" zoomScaleNormal="100" workbookViewId="0">
      <selection activeCell="B7" sqref="B7:D7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238" t="s">
        <v>1</v>
      </c>
      <c r="B2" s="332" t="s">
        <v>677</v>
      </c>
      <c r="C2" s="333"/>
      <c r="D2" s="238" t="s">
        <v>2</v>
      </c>
      <c r="E2" s="332" t="s">
        <v>48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235" t="s">
        <v>5</v>
      </c>
      <c r="F3" s="235"/>
      <c r="G3" s="335"/>
      <c r="H3" s="335"/>
    </row>
    <row r="4" spans="1:10" ht="20.100000000000001" customHeight="1">
      <c r="A4" s="238" t="s">
        <v>6</v>
      </c>
      <c r="B4" s="336">
        <v>822650</v>
      </c>
      <c r="C4" s="337"/>
      <c r="D4" s="338"/>
      <c r="E4" s="339" t="s">
        <v>703</v>
      </c>
      <c r="F4" s="340"/>
      <c r="G4" s="340"/>
      <c r="H4" s="341"/>
    </row>
    <row r="5" spans="1:10" ht="20.100000000000001" customHeight="1">
      <c r="A5" s="238" t="s">
        <v>7</v>
      </c>
      <c r="B5" s="336">
        <f>B6-B4</f>
        <v>968200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238" t="s">
        <v>8</v>
      </c>
      <c r="B6" s="336">
        <v>1790850</v>
      </c>
      <c r="C6" s="337"/>
      <c r="D6" s="338"/>
      <c r="E6" s="358" t="s">
        <v>702</v>
      </c>
      <c r="F6" s="359"/>
      <c r="G6" s="359"/>
      <c r="H6" s="360"/>
    </row>
    <row r="7" spans="1:10" ht="20.100000000000001" customHeight="1">
      <c r="A7" s="238" t="s">
        <v>42</v>
      </c>
      <c r="B7" s="336">
        <f>B6+'4월18일'!B7:D7</f>
        <v>37698340</v>
      </c>
      <c r="C7" s="337"/>
      <c r="D7" s="338"/>
      <c r="E7" s="358"/>
      <c r="F7" s="359"/>
      <c r="G7" s="359"/>
      <c r="H7" s="360"/>
    </row>
    <row r="8" spans="1:10" ht="20.100000000000001" customHeight="1">
      <c r="A8" s="238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241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0.14000000000000001</v>
      </c>
      <c r="C10" s="23" t="s">
        <v>28</v>
      </c>
      <c r="D10" s="19">
        <v>0.06</v>
      </c>
      <c r="E10" s="26" t="s">
        <v>29</v>
      </c>
      <c r="F10" s="18">
        <v>0.21</v>
      </c>
      <c r="G10" s="23" t="s">
        <v>32</v>
      </c>
      <c r="H10" s="18">
        <v>0.01</v>
      </c>
      <c r="I10" s="29">
        <f>B10+D10+F10+H10+B11+D11+F11+H11+B12+D12+F12+H12</f>
        <v>0.99999999999999989</v>
      </c>
    </row>
    <row r="11" spans="1:10" ht="20.100000000000001" customHeight="1">
      <c r="A11" s="24" t="s">
        <v>33</v>
      </c>
      <c r="B11" s="18">
        <v>0.12</v>
      </c>
      <c r="C11" s="24" t="s">
        <v>47</v>
      </c>
      <c r="D11" s="18">
        <v>0</v>
      </c>
      <c r="E11" s="24" t="s">
        <v>34</v>
      </c>
      <c r="F11" s="18">
        <v>0.1</v>
      </c>
      <c r="G11" s="24" t="s">
        <v>35</v>
      </c>
      <c r="H11" s="18">
        <v>0.13</v>
      </c>
      <c r="I11" s="29"/>
    </row>
    <row r="12" spans="1:10" ht="20.100000000000001" customHeight="1" thickBot="1">
      <c r="A12" s="25" t="s">
        <v>36</v>
      </c>
      <c r="B12" s="20">
        <v>0.08</v>
      </c>
      <c r="C12" s="25" t="s">
        <v>37</v>
      </c>
      <c r="D12" s="20">
        <v>0.06</v>
      </c>
      <c r="E12" s="25" t="s">
        <v>38</v>
      </c>
      <c r="F12" s="20">
        <v>0.08</v>
      </c>
      <c r="G12" s="25" t="s">
        <v>43</v>
      </c>
      <c r="H12" s="20">
        <v>0.01</v>
      </c>
      <c r="J12" s="30"/>
    </row>
    <row r="13" spans="1:10" ht="20.100000000000001" customHeight="1">
      <c r="A13" s="348" t="s">
        <v>11</v>
      </c>
      <c r="B13" s="350"/>
      <c r="C13" s="351"/>
      <c r="D13" s="352"/>
      <c r="E13" s="353" t="s">
        <v>39</v>
      </c>
      <c r="F13" s="350" t="s">
        <v>700</v>
      </c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 t="s">
        <v>701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235"/>
      <c r="F15" s="235"/>
      <c r="G15" s="236"/>
      <c r="H15" s="1"/>
    </row>
    <row r="16" spans="1:10" ht="20.100000000000001" customHeight="1">
      <c r="A16" s="238"/>
      <c r="B16" s="238" t="s">
        <v>13</v>
      </c>
      <c r="C16" s="332" t="s">
        <v>14</v>
      </c>
      <c r="D16" s="333"/>
      <c r="E16" s="238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0.52083333333333337</v>
      </c>
      <c r="C17" s="365" t="s">
        <v>682</v>
      </c>
      <c r="D17" s="366"/>
      <c r="E17" s="238">
        <v>14</v>
      </c>
      <c r="F17" s="361"/>
      <c r="G17" s="361"/>
      <c r="H17" s="361"/>
    </row>
    <row r="18" spans="1:8" ht="20.100000000000001" customHeight="1">
      <c r="A18" s="363"/>
      <c r="B18" s="5">
        <v>0.51041666666666663</v>
      </c>
      <c r="C18" s="365" t="s">
        <v>681</v>
      </c>
      <c r="D18" s="366"/>
      <c r="E18" s="238">
        <v>4</v>
      </c>
      <c r="F18" s="361"/>
      <c r="G18" s="361"/>
      <c r="H18" s="361"/>
    </row>
    <row r="19" spans="1:8" ht="20.100000000000001" customHeight="1">
      <c r="A19" s="363"/>
      <c r="B19" s="5"/>
      <c r="C19" s="365"/>
      <c r="D19" s="366"/>
      <c r="E19" s="238"/>
      <c r="F19" s="361"/>
      <c r="G19" s="361"/>
      <c r="H19" s="361"/>
    </row>
    <row r="20" spans="1:8" ht="20.100000000000001" customHeight="1">
      <c r="A20" s="363"/>
      <c r="B20" s="5"/>
      <c r="C20" s="365"/>
      <c r="D20" s="366"/>
      <c r="E20" s="238"/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238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238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238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238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238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239"/>
      <c r="F26" s="369"/>
      <c r="G26" s="369"/>
      <c r="H26" s="369"/>
    </row>
    <row r="27" spans="1:8" ht="20.100000000000001" customHeight="1">
      <c r="A27" s="372" t="s">
        <v>16</v>
      </c>
      <c r="B27" s="21">
        <v>0.25</v>
      </c>
      <c r="C27" s="370" t="s">
        <v>680</v>
      </c>
      <c r="D27" s="371"/>
      <c r="E27" s="240">
        <v>6</v>
      </c>
      <c r="F27" s="361"/>
      <c r="G27" s="361"/>
      <c r="H27" s="361"/>
    </row>
    <row r="28" spans="1:8" ht="20.100000000000001" customHeight="1">
      <c r="A28" s="372"/>
      <c r="B28" s="21">
        <v>0.3125</v>
      </c>
      <c r="C28" s="370" t="s">
        <v>679</v>
      </c>
      <c r="D28" s="371"/>
      <c r="E28" s="240">
        <v>2</v>
      </c>
      <c r="F28" s="361"/>
      <c r="G28" s="361"/>
      <c r="H28" s="361"/>
    </row>
    <row r="29" spans="1:8" ht="20.100000000000001" customHeight="1">
      <c r="A29" s="372"/>
      <c r="B29" s="21">
        <v>0.29166666666666669</v>
      </c>
      <c r="C29" s="370" t="s">
        <v>678</v>
      </c>
      <c r="D29" s="371"/>
      <c r="E29" s="240">
        <v>3</v>
      </c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240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240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240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240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240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240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240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240"/>
      <c r="F37" s="361"/>
      <c r="G37" s="361"/>
      <c r="H37" s="361"/>
    </row>
    <row r="38" spans="1:8" ht="20.100000000000001" customHeight="1">
      <c r="A38" s="373" t="s">
        <v>17</v>
      </c>
      <c r="B38" s="373"/>
      <c r="C38" s="373"/>
      <c r="D38" s="373"/>
      <c r="E38" s="373"/>
      <c r="F38" s="373"/>
      <c r="G38" s="373"/>
      <c r="H38" s="1"/>
    </row>
    <row r="39" spans="1:8" ht="20.100000000000001" customHeight="1">
      <c r="A39" s="361" t="s">
        <v>18</v>
      </c>
      <c r="B39" s="374" t="s">
        <v>683</v>
      </c>
      <c r="C39" s="375"/>
      <c r="D39" s="376"/>
      <c r="E39" s="362" t="s">
        <v>19</v>
      </c>
      <c r="F39" s="377" t="s">
        <v>750</v>
      </c>
      <c r="G39" s="378"/>
      <c r="H39" s="379"/>
    </row>
    <row r="40" spans="1:8" ht="20.100000000000001" customHeight="1">
      <c r="A40" s="361"/>
      <c r="B40" s="380"/>
      <c r="C40" s="381"/>
      <c r="D40" s="382"/>
      <c r="E40" s="363"/>
      <c r="F40" s="377" t="s">
        <v>751</v>
      </c>
      <c r="G40" s="378"/>
      <c r="H40" s="379"/>
    </row>
    <row r="41" spans="1:8" ht="20.100000000000001" customHeight="1">
      <c r="A41" s="361"/>
      <c r="B41" s="380"/>
      <c r="C41" s="381"/>
      <c r="D41" s="382"/>
      <c r="E41" s="363"/>
      <c r="F41" s="377" t="s">
        <v>752</v>
      </c>
      <c r="G41" s="378"/>
      <c r="H41" s="379"/>
    </row>
    <row r="42" spans="1:8" ht="20.100000000000001" customHeight="1">
      <c r="A42" s="361"/>
      <c r="B42" s="380"/>
      <c r="C42" s="381"/>
      <c r="D42" s="382"/>
      <c r="E42" s="363"/>
      <c r="F42" s="377" t="s">
        <v>753</v>
      </c>
      <c r="G42" s="378"/>
      <c r="H42" s="379"/>
    </row>
    <row r="43" spans="1:8" ht="20.100000000000001" customHeight="1">
      <c r="A43" s="361"/>
      <c r="B43" s="380"/>
      <c r="C43" s="381"/>
      <c r="D43" s="382"/>
      <c r="E43" s="363"/>
      <c r="F43" s="377" t="s">
        <v>754</v>
      </c>
      <c r="G43" s="378"/>
      <c r="H43" s="379"/>
    </row>
    <row r="44" spans="1:8" ht="20.100000000000001" customHeight="1">
      <c r="A44" s="361"/>
      <c r="B44" s="380"/>
      <c r="C44" s="381"/>
      <c r="D44" s="382"/>
      <c r="E44" s="363"/>
      <c r="F44" s="377" t="s">
        <v>755</v>
      </c>
      <c r="G44" s="378"/>
      <c r="H44" s="379"/>
    </row>
    <row r="45" spans="1:8" ht="20.100000000000001" customHeight="1">
      <c r="A45" s="361"/>
      <c r="B45" s="380"/>
      <c r="C45" s="381"/>
      <c r="D45" s="382"/>
      <c r="E45" s="363"/>
      <c r="F45" s="377" t="s">
        <v>756</v>
      </c>
      <c r="G45" s="378"/>
      <c r="H45" s="379"/>
    </row>
    <row r="46" spans="1:8" ht="20.100000000000001" customHeight="1">
      <c r="A46" s="361"/>
      <c r="B46" s="380"/>
      <c r="C46" s="381"/>
      <c r="D46" s="382"/>
      <c r="E46" s="363"/>
      <c r="F46" s="377" t="s">
        <v>757</v>
      </c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/>
      <c r="G47" s="378"/>
      <c r="H47" s="379"/>
    </row>
    <row r="48" spans="1:8" ht="20.100000000000001" customHeight="1">
      <c r="A48" s="361"/>
      <c r="B48" s="383"/>
      <c r="C48" s="384"/>
      <c r="D48" s="385"/>
      <c r="E48" s="363"/>
      <c r="F48" s="377"/>
      <c r="G48" s="378"/>
      <c r="H48" s="379"/>
    </row>
    <row r="49" spans="1:8" ht="20.100000000000001" customHeight="1">
      <c r="A49" s="361"/>
      <c r="B49" s="380"/>
      <c r="C49" s="381"/>
      <c r="D49" s="382"/>
      <c r="E49" s="372"/>
      <c r="F49" s="377"/>
      <c r="G49" s="378"/>
      <c r="H49" s="379"/>
    </row>
    <row r="50" spans="1:8" ht="20.100000000000001" customHeight="1">
      <c r="A50" s="386"/>
      <c r="B50" s="386"/>
      <c r="C50" s="386"/>
      <c r="D50" s="386"/>
      <c r="E50" s="386"/>
      <c r="F50" s="334"/>
      <c r="G50" s="334"/>
      <c r="H50" s="1"/>
    </row>
    <row r="51" spans="1:8" ht="20.100000000000001" customHeight="1">
      <c r="A51" s="362" t="s">
        <v>18</v>
      </c>
      <c r="B51" s="387" t="s">
        <v>44</v>
      </c>
      <c r="C51" s="388"/>
      <c r="D51" s="389"/>
      <c r="E51" s="339" t="s">
        <v>19</v>
      </c>
      <c r="F51" s="387" t="s">
        <v>44</v>
      </c>
      <c r="G51" s="388"/>
      <c r="H51" s="389"/>
    </row>
    <row r="52" spans="1:8" ht="20.100000000000001" customHeight="1">
      <c r="A52" s="372"/>
      <c r="B52" s="390"/>
      <c r="C52" s="391"/>
      <c r="D52" s="392"/>
      <c r="E52" s="345"/>
      <c r="F52" s="390"/>
      <c r="G52" s="391"/>
      <c r="H52" s="392"/>
    </row>
    <row r="53" spans="1:8" ht="20.100000000000001" customHeight="1">
      <c r="A53" s="386" t="s">
        <v>20</v>
      </c>
      <c r="B53" s="386"/>
      <c r="C53" s="386"/>
      <c r="D53" s="386"/>
      <c r="E53" s="386"/>
      <c r="F53" s="334"/>
      <c r="G53" s="334"/>
      <c r="H53" s="1"/>
    </row>
    <row r="54" spans="1:8" ht="20.100000000000001" customHeight="1">
      <c r="A54" s="362" t="s">
        <v>21</v>
      </c>
      <c r="B54" s="377" t="s">
        <v>684</v>
      </c>
      <c r="C54" s="378"/>
      <c r="D54" s="379"/>
      <c r="E54" s="362" t="s">
        <v>19</v>
      </c>
      <c r="F54" s="387"/>
      <c r="G54" s="388"/>
      <c r="H54" s="389"/>
    </row>
    <row r="55" spans="1:8" ht="20.100000000000001" customHeight="1">
      <c r="A55" s="363"/>
      <c r="B55" s="377" t="s">
        <v>685</v>
      </c>
      <c r="C55" s="378"/>
      <c r="D55" s="379"/>
      <c r="E55" s="363"/>
      <c r="F55" s="387"/>
      <c r="G55" s="388"/>
      <c r="H55" s="389"/>
    </row>
    <row r="56" spans="1:8" ht="20.100000000000001" customHeight="1">
      <c r="A56" s="363"/>
      <c r="B56" s="377" t="s">
        <v>686</v>
      </c>
      <c r="C56" s="378"/>
      <c r="D56" s="379"/>
      <c r="E56" s="363"/>
      <c r="F56" s="387"/>
      <c r="G56" s="388"/>
      <c r="H56" s="389"/>
    </row>
    <row r="57" spans="1:8" ht="20.100000000000001" customHeight="1">
      <c r="A57" s="363"/>
      <c r="B57" s="377" t="s">
        <v>687</v>
      </c>
      <c r="C57" s="378"/>
      <c r="D57" s="379"/>
      <c r="E57" s="363"/>
      <c r="F57" s="387"/>
      <c r="G57" s="388"/>
      <c r="H57" s="389"/>
    </row>
    <row r="58" spans="1:8" ht="20.100000000000001" customHeight="1">
      <c r="A58" s="363"/>
      <c r="B58" s="377" t="s">
        <v>688</v>
      </c>
      <c r="C58" s="378"/>
      <c r="D58" s="379"/>
      <c r="E58" s="363"/>
      <c r="F58" s="387"/>
      <c r="G58" s="388"/>
      <c r="H58" s="389"/>
    </row>
    <row r="59" spans="1:8" ht="20.100000000000001" customHeight="1">
      <c r="A59" s="363"/>
      <c r="B59" s="377" t="s">
        <v>689</v>
      </c>
      <c r="C59" s="378"/>
      <c r="D59" s="379"/>
      <c r="E59" s="363"/>
      <c r="F59" s="387"/>
      <c r="G59" s="388"/>
      <c r="H59" s="389"/>
    </row>
    <row r="60" spans="1:8" ht="20.100000000000001" customHeight="1">
      <c r="A60" s="363"/>
      <c r="B60" s="377" t="s">
        <v>690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691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692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693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694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283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695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696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697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 t="s">
        <v>64</v>
      </c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 t="s">
        <v>698</v>
      </c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 t="s">
        <v>699</v>
      </c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/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/>
      <c r="C73" s="378"/>
      <c r="D73" s="379"/>
      <c r="E73" s="363"/>
      <c r="F73" s="242"/>
      <c r="G73" s="243"/>
      <c r="H73" s="244"/>
    </row>
    <row r="74" spans="1:8" ht="20.100000000000001" customHeight="1">
      <c r="A74" s="363"/>
      <c r="B74" s="377"/>
      <c r="C74" s="378"/>
      <c r="D74" s="379"/>
      <c r="E74" s="363"/>
      <c r="F74" s="242"/>
      <c r="G74" s="243"/>
      <c r="H74" s="244"/>
    </row>
    <row r="75" spans="1:8" ht="20.100000000000001" customHeight="1">
      <c r="A75" s="363"/>
      <c r="B75" s="377"/>
      <c r="C75" s="378"/>
      <c r="D75" s="379"/>
      <c r="E75" s="363"/>
      <c r="F75" s="242"/>
      <c r="G75" s="243"/>
      <c r="H75" s="244"/>
    </row>
    <row r="76" spans="1:8" ht="20.100000000000001" customHeight="1">
      <c r="A76" s="363"/>
      <c r="B76" s="377"/>
      <c r="C76" s="378"/>
      <c r="D76" s="379"/>
      <c r="E76" s="363"/>
      <c r="F76" s="377"/>
      <c r="G76" s="378"/>
      <c r="H76" s="379"/>
    </row>
    <row r="77" spans="1:8" ht="20.100000000000001" customHeight="1">
      <c r="A77" s="237"/>
      <c r="B77" s="243" t="s">
        <v>346</v>
      </c>
      <c r="C77" s="243"/>
      <c r="D77" s="243"/>
      <c r="E77" s="237"/>
      <c r="F77" s="393"/>
      <c r="G77" s="393"/>
      <c r="H77" s="1"/>
    </row>
    <row r="78" spans="1:8" ht="20.100000000000001" customHeight="1">
      <c r="A78" s="394" t="s">
        <v>22</v>
      </c>
      <c r="B78" s="394"/>
      <c r="C78" s="394"/>
      <c r="D78" s="394"/>
      <c r="E78" s="394"/>
      <c r="F78" s="394"/>
      <c r="G78" s="395"/>
      <c r="H78" s="1"/>
    </row>
    <row r="79" spans="1:8" ht="20.100000000000001" customHeight="1">
      <c r="A79" s="396" t="s">
        <v>18</v>
      </c>
      <c r="B79" s="7" t="s">
        <v>23</v>
      </c>
      <c r="C79" s="398" t="s">
        <v>49</v>
      </c>
      <c r="D79" s="399"/>
      <c r="E79" s="400" t="s">
        <v>30</v>
      </c>
      <c r="F79" s="15" t="s">
        <v>31</v>
      </c>
      <c r="G79" s="398" t="s">
        <v>24</v>
      </c>
      <c r="H79" s="399"/>
    </row>
    <row r="80" spans="1:8" ht="20.100000000000001" customHeight="1">
      <c r="A80" s="397"/>
      <c r="B80" s="8"/>
      <c r="C80" s="402"/>
      <c r="D80" s="403"/>
      <c r="E80" s="401"/>
      <c r="F80" s="8"/>
      <c r="G80" s="402"/>
      <c r="H80" s="403"/>
    </row>
    <row r="81" spans="1:8" ht="20.100000000000001" customHeight="1">
      <c r="A81" s="397"/>
      <c r="B81" s="8"/>
      <c r="C81" s="402"/>
      <c r="D81" s="403"/>
      <c r="E81" s="401"/>
      <c r="F81" s="8"/>
      <c r="G81" s="402"/>
      <c r="H81" s="403"/>
    </row>
    <row r="82" spans="1:8" ht="20.100000000000001" customHeight="1">
      <c r="A82" s="397"/>
      <c r="B82" s="8"/>
      <c r="C82" s="402"/>
      <c r="D82" s="403"/>
      <c r="E82" s="401"/>
      <c r="F82" s="8"/>
      <c r="G82" s="402"/>
      <c r="H82" s="403"/>
    </row>
    <row r="83" spans="1:8" ht="20.100000000000001" customHeight="1">
      <c r="A83" s="397"/>
      <c r="B83" s="8"/>
      <c r="C83" s="402"/>
      <c r="D83" s="403"/>
      <c r="E83" s="401"/>
      <c r="F83" s="8"/>
      <c r="G83" s="402"/>
      <c r="H83" s="403"/>
    </row>
    <row r="84" spans="1:8" ht="20.100000000000001" customHeight="1">
      <c r="A84" s="397"/>
      <c r="B84" s="8"/>
      <c r="C84" s="402"/>
      <c r="D84" s="403"/>
      <c r="E84" s="401"/>
      <c r="F84" s="8"/>
      <c r="G84" s="402"/>
      <c r="H84" s="403"/>
    </row>
    <row r="85" spans="1:8" ht="20.100000000000001" customHeight="1">
      <c r="A85" s="397"/>
      <c r="B85" s="8"/>
      <c r="C85" s="402"/>
      <c r="D85" s="403"/>
      <c r="E85" s="401"/>
      <c r="F85" s="8"/>
      <c r="G85" s="402"/>
      <c r="H85" s="403"/>
    </row>
    <row r="86" spans="1:8" ht="20.100000000000001" customHeight="1">
      <c r="A86" s="397"/>
      <c r="B86" s="8"/>
      <c r="C86" s="402"/>
      <c r="D86" s="403"/>
      <c r="E86" s="401"/>
      <c r="F86" s="8"/>
      <c r="G86" s="402"/>
      <c r="H86" s="403"/>
    </row>
    <row r="87" spans="1:8" ht="20.100000000000001" customHeight="1">
      <c r="A87" s="397"/>
      <c r="B87" s="9"/>
      <c r="C87" s="402"/>
      <c r="D87" s="403"/>
      <c r="E87" s="401"/>
      <c r="F87" s="8"/>
      <c r="G87" s="245"/>
      <c r="H87" s="246"/>
    </row>
    <row r="88" spans="1:8" ht="20.100000000000001" customHeight="1">
      <c r="A88" s="397"/>
      <c r="B88" s="9"/>
      <c r="C88" s="402"/>
      <c r="D88" s="403"/>
      <c r="E88" s="401"/>
      <c r="F88" s="8"/>
      <c r="G88" s="245"/>
      <c r="H88" s="246"/>
    </row>
    <row r="89" spans="1:8" ht="20.100000000000001" customHeight="1">
      <c r="A89" s="397"/>
      <c r="B89" s="9"/>
      <c r="C89" s="402"/>
      <c r="D89" s="403"/>
      <c r="E89" s="401"/>
      <c r="F89" s="8"/>
      <c r="G89" s="245"/>
      <c r="H89" s="246"/>
    </row>
    <row r="90" spans="1:8" ht="20.100000000000001" customHeight="1">
      <c r="A90" s="397"/>
      <c r="B90" s="9"/>
      <c r="C90" s="402"/>
      <c r="D90" s="403"/>
      <c r="E90" s="401"/>
      <c r="F90" s="8"/>
      <c r="G90" s="245"/>
      <c r="H90" s="246"/>
    </row>
    <row r="91" spans="1:8" ht="20.100000000000001" customHeight="1">
      <c r="A91" s="397"/>
      <c r="B91" s="9"/>
      <c r="C91" s="402"/>
      <c r="D91" s="403"/>
      <c r="E91" s="401"/>
      <c r="F91" s="8"/>
      <c r="G91" s="245"/>
      <c r="H91" s="246"/>
    </row>
    <row r="92" spans="1:8" ht="20.100000000000001" customHeight="1">
      <c r="A92" s="397"/>
      <c r="B92" s="9"/>
      <c r="C92" s="402"/>
      <c r="D92" s="403"/>
      <c r="E92" s="401"/>
      <c r="F92" s="8"/>
      <c r="G92" s="245"/>
      <c r="H92" s="246"/>
    </row>
    <row r="93" spans="1:8" ht="20.100000000000001" customHeight="1" thickBot="1">
      <c r="A93" s="397"/>
      <c r="B93" s="9"/>
      <c r="C93" s="402"/>
      <c r="D93" s="403"/>
      <c r="E93" s="401"/>
      <c r="F93" s="8"/>
      <c r="G93" s="402"/>
      <c r="H93" s="403"/>
    </row>
    <row r="94" spans="1:8" ht="20.100000000000001" customHeight="1" thickTop="1" thickBot="1">
      <c r="A94" s="10" t="s">
        <v>25</v>
      </c>
      <c r="B94" s="28">
        <f>B80+B81+B82+B83+B84+B85+B86+B87+B88+B89+B90+B91+B92+B93+F80+F81+F82+F83+F84+F85+F86+F87+F88+F89+F90+F91+F92+F93</f>
        <v>0</v>
      </c>
      <c r="C94" s="11"/>
      <c r="D94" s="12"/>
      <c r="E94" s="13"/>
      <c r="F94" s="11"/>
      <c r="G94" s="17"/>
      <c r="H94" s="16"/>
    </row>
    <row r="95" spans="1:8" ht="20.100000000000001" customHeight="1">
      <c r="A95" s="395"/>
      <c r="B95" s="395"/>
      <c r="C95" s="395"/>
      <c r="D95" s="395"/>
      <c r="E95" s="395"/>
      <c r="F95" s="395"/>
      <c r="G95" s="395"/>
      <c r="H95" s="1"/>
    </row>
    <row r="96" spans="1:8" ht="20.100000000000001" customHeight="1">
      <c r="A96" s="404"/>
      <c r="B96" s="404"/>
      <c r="C96" s="404"/>
      <c r="D96" s="404"/>
      <c r="E96" s="404"/>
      <c r="F96" s="404"/>
      <c r="G96" s="404"/>
      <c r="H96" s="1"/>
    </row>
  </sheetData>
  <mergeCells count="173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37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5:D35"/>
    <mergeCell ref="F35:H35"/>
    <mergeCell ref="C36:D36"/>
    <mergeCell ref="F36:H36"/>
    <mergeCell ref="C37:D37"/>
    <mergeCell ref="F37:H37"/>
    <mergeCell ref="A38:G38"/>
    <mergeCell ref="A39:A49"/>
    <mergeCell ref="B39:D39"/>
    <mergeCell ref="E39:E49"/>
    <mergeCell ref="F39:H39"/>
    <mergeCell ref="B40:D40"/>
    <mergeCell ref="F40:H40"/>
    <mergeCell ref="B41:D41"/>
    <mergeCell ref="B45:D45"/>
    <mergeCell ref="F45:H45"/>
    <mergeCell ref="B46:D46"/>
    <mergeCell ref="F46:H46"/>
    <mergeCell ref="B47:D47"/>
    <mergeCell ref="F47:H47"/>
    <mergeCell ref="F41:H41"/>
    <mergeCell ref="B42:D42"/>
    <mergeCell ref="F42:H42"/>
    <mergeCell ref="B43:D43"/>
    <mergeCell ref="F43:H43"/>
    <mergeCell ref="B44:D44"/>
    <mergeCell ref="F44:H44"/>
    <mergeCell ref="B48:D48"/>
    <mergeCell ref="F48:H48"/>
    <mergeCell ref="B49:D49"/>
    <mergeCell ref="F49:H49"/>
    <mergeCell ref="A50:G50"/>
    <mergeCell ref="A51:A52"/>
    <mergeCell ref="B51:D52"/>
    <mergeCell ref="E51:E52"/>
    <mergeCell ref="F51:H52"/>
    <mergeCell ref="A53:G53"/>
    <mergeCell ref="A54:A76"/>
    <mergeCell ref="B54:D54"/>
    <mergeCell ref="E54:E76"/>
    <mergeCell ref="F54:H54"/>
    <mergeCell ref="B55:D55"/>
    <mergeCell ref="F55:H55"/>
    <mergeCell ref="B56:D56"/>
    <mergeCell ref="F56:H56"/>
    <mergeCell ref="B57:D57"/>
    <mergeCell ref="B61:D61"/>
    <mergeCell ref="F61:H61"/>
    <mergeCell ref="B62:D62"/>
    <mergeCell ref="F62:H62"/>
    <mergeCell ref="B63:D63"/>
    <mergeCell ref="F63:H63"/>
    <mergeCell ref="F57:H57"/>
    <mergeCell ref="B58:D58"/>
    <mergeCell ref="F58:H58"/>
    <mergeCell ref="B59:D59"/>
    <mergeCell ref="F59:H59"/>
    <mergeCell ref="B60:D60"/>
    <mergeCell ref="F60:H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B74:D74"/>
    <mergeCell ref="B75:D75"/>
    <mergeCell ref="B76:D76"/>
    <mergeCell ref="F76:H76"/>
    <mergeCell ref="F77:G77"/>
    <mergeCell ref="B70:D70"/>
    <mergeCell ref="F70:H70"/>
    <mergeCell ref="B71:D71"/>
    <mergeCell ref="F71:H71"/>
    <mergeCell ref="B72:D72"/>
    <mergeCell ref="F72:H72"/>
    <mergeCell ref="A78:G78"/>
    <mergeCell ref="A79:A93"/>
    <mergeCell ref="C79:D79"/>
    <mergeCell ref="E79:E93"/>
    <mergeCell ref="G79:H79"/>
    <mergeCell ref="C80:D80"/>
    <mergeCell ref="G80:H80"/>
    <mergeCell ref="C81:D81"/>
    <mergeCell ref="G81:H81"/>
    <mergeCell ref="C82:D82"/>
    <mergeCell ref="C91:D91"/>
    <mergeCell ref="C92:D92"/>
    <mergeCell ref="C93:D93"/>
    <mergeCell ref="G93:H93"/>
    <mergeCell ref="A95:G95"/>
    <mergeCell ref="A96:G96"/>
    <mergeCell ref="C86:D86"/>
    <mergeCell ref="G86:H86"/>
    <mergeCell ref="C87:D87"/>
    <mergeCell ref="C88:D88"/>
    <mergeCell ref="C89:D89"/>
    <mergeCell ref="C90:D90"/>
    <mergeCell ref="G82:H82"/>
    <mergeCell ref="C83:D83"/>
    <mergeCell ref="G83:H83"/>
    <mergeCell ref="C84:D84"/>
    <mergeCell ref="G84:H84"/>
    <mergeCell ref="C85:D85"/>
    <mergeCell ref="G85:H85"/>
  </mergeCells>
  <phoneticPr fontId="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100"/>
  <sheetViews>
    <sheetView topLeftCell="A67" zoomScaleNormal="100" workbookViewId="0">
      <selection activeCell="F21" sqref="F21:H2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255" t="s">
        <v>1</v>
      </c>
      <c r="B2" s="332" t="s">
        <v>704</v>
      </c>
      <c r="C2" s="333"/>
      <c r="D2" s="255" t="s">
        <v>2</v>
      </c>
      <c r="E2" s="332" t="s">
        <v>48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253" t="s">
        <v>5</v>
      </c>
      <c r="F3" s="253"/>
      <c r="G3" s="335"/>
      <c r="H3" s="335"/>
    </row>
    <row r="4" spans="1:10" ht="20.100000000000001" customHeight="1">
      <c r="A4" s="255" t="s">
        <v>6</v>
      </c>
      <c r="B4" s="336">
        <v>1004430</v>
      </c>
      <c r="C4" s="337"/>
      <c r="D4" s="338"/>
      <c r="E4" s="339" t="s">
        <v>703</v>
      </c>
      <c r="F4" s="340"/>
      <c r="G4" s="340"/>
      <c r="H4" s="341"/>
    </row>
    <row r="5" spans="1:10" ht="20.100000000000001" customHeight="1">
      <c r="A5" s="255" t="s">
        <v>7</v>
      </c>
      <c r="B5" s="336">
        <f>B6-B4</f>
        <v>2478890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255" t="s">
        <v>8</v>
      </c>
      <c r="B6" s="336">
        <v>3483320</v>
      </c>
      <c r="C6" s="337"/>
      <c r="D6" s="338"/>
      <c r="E6" s="358" t="s">
        <v>702</v>
      </c>
      <c r="F6" s="359"/>
      <c r="G6" s="359"/>
      <c r="H6" s="360"/>
    </row>
    <row r="7" spans="1:10" ht="20.100000000000001" customHeight="1">
      <c r="A7" s="255" t="s">
        <v>42</v>
      </c>
      <c r="B7" s="336">
        <f>B6+'4월19일'!B7:D7</f>
        <v>41181660</v>
      </c>
      <c r="C7" s="337"/>
      <c r="D7" s="338"/>
      <c r="E7" s="358"/>
      <c r="F7" s="359"/>
      <c r="G7" s="359"/>
      <c r="H7" s="360"/>
    </row>
    <row r="8" spans="1:10" ht="20.100000000000001" customHeight="1">
      <c r="A8" s="255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252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0.03</v>
      </c>
      <c r="C10" s="23" t="s">
        <v>28</v>
      </c>
      <c r="D10" s="19">
        <v>0.04</v>
      </c>
      <c r="E10" s="26" t="s">
        <v>29</v>
      </c>
      <c r="F10" s="18">
        <v>0.09</v>
      </c>
      <c r="G10" s="23" t="s">
        <v>32</v>
      </c>
      <c r="H10" s="18">
        <v>0.01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0.05</v>
      </c>
      <c r="C11" s="24" t="s">
        <v>47</v>
      </c>
      <c r="D11" s="18">
        <v>7.0000000000000007E-2</v>
      </c>
      <c r="E11" s="24" t="s">
        <v>34</v>
      </c>
      <c r="F11" s="18">
        <v>0.35</v>
      </c>
      <c r="G11" s="24" t="s">
        <v>35</v>
      </c>
      <c r="H11" s="18">
        <v>0.11</v>
      </c>
      <c r="I11" s="29"/>
    </row>
    <row r="12" spans="1:10" ht="20.100000000000001" customHeight="1" thickBot="1">
      <c r="A12" s="25" t="s">
        <v>36</v>
      </c>
      <c r="B12" s="20">
        <v>7.0000000000000007E-2</v>
      </c>
      <c r="C12" s="25" t="s">
        <v>37</v>
      </c>
      <c r="D12" s="20">
        <v>0.02</v>
      </c>
      <c r="E12" s="25" t="s">
        <v>38</v>
      </c>
      <c r="F12" s="20">
        <v>0.16</v>
      </c>
      <c r="G12" s="25" t="s">
        <v>43</v>
      </c>
      <c r="H12" s="20">
        <v>0</v>
      </c>
      <c r="J12" s="30"/>
    </row>
    <row r="13" spans="1:10" ht="20.100000000000001" customHeight="1">
      <c r="A13" s="348" t="s">
        <v>11</v>
      </c>
      <c r="B13" s="350"/>
      <c r="C13" s="351"/>
      <c r="D13" s="352"/>
      <c r="E13" s="353" t="s">
        <v>39</v>
      </c>
      <c r="F13" s="350" t="s">
        <v>115</v>
      </c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 t="s">
        <v>729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253"/>
      <c r="F15" s="253"/>
      <c r="G15" s="257"/>
      <c r="H15" s="1"/>
    </row>
    <row r="16" spans="1:10" ht="20.100000000000001" customHeight="1">
      <c r="A16" s="255"/>
      <c r="B16" s="255" t="s">
        <v>13</v>
      </c>
      <c r="C16" s="332" t="s">
        <v>14</v>
      </c>
      <c r="D16" s="333"/>
      <c r="E16" s="255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0.5</v>
      </c>
      <c r="C17" s="365" t="s">
        <v>706</v>
      </c>
      <c r="D17" s="366"/>
      <c r="E17" s="255">
        <v>9</v>
      </c>
      <c r="F17" s="361"/>
      <c r="G17" s="361"/>
      <c r="H17" s="361"/>
    </row>
    <row r="18" spans="1:8" ht="20.100000000000001" customHeight="1">
      <c r="A18" s="363"/>
      <c r="B18" s="5">
        <v>4.1666666666666664E-2</v>
      </c>
      <c r="C18" s="365" t="s">
        <v>705</v>
      </c>
      <c r="D18" s="366"/>
      <c r="E18" s="255">
        <v>2</v>
      </c>
      <c r="F18" s="361"/>
      <c r="G18" s="361"/>
      <c r="H18" s="361"/>
    </row>
    <row r="19" spans="1:8" ht="20.100000000000001" customHeight="1">
      <c r="A19" s="363"/>
      <c r="B19" s="5"/>
      <c r="C19" s="365"/>
      <c r="D19" s="366"/>
      <c r="E19" s="255"/>
      <c r="F19" s="361"/>
      <c r="G19" s="361"/>
      <c r="H19" s="361"/>
    </row>
    <row r="20" spans="1:8" ht="20.100000000000001" customHeight="1">
      <c r="A20" s="363"/>
      <c r="B20" s="5"/>
      <c r="C20" s="365"/>
      <c r="D20" s="366"/>
      <c r="E20" s="255"/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255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255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255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255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255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256"/>
      <c r="F26" s="369"/>
      <c r="G26" s="369"/>
      <c r="H26" s="369"/>
    </row>
    <row r="27" spans="1:8" ht="20.100000000000001" customHeight="1">
      <c r="A27" s="372" t="s">
        <v>16</v>
      </c>
      <c r="B27" s="21">
        <v>0.27083333333333331</v>
      </c>
      <c r="C27" s="370" t="s">
        <v>89</v>
      </c>
      <c r="D27" s="371"/>
      <c r="E27" s="254">
        <v>15</v>
      </c>
      <c r="F27" s="361"/>
      <c r="G27" s="361"/>
      <c r="H27" s="361"/>
    </row>
    <row r="28" spans="1:8" ht="20.100000000000001" customHeight="1">
      <c r="A28" s="372"/>
      <c r="B28" s="21">
        <v>0.27083333333333331</v>
      </c>
      <c r="C28" s="370" t="s">
        <v>469</v>
      </c>
      <c r="D28" s="371"/>
      <c r="E28" s="254">
        <v>20</v>
      </c>
      <c r="F28" s="361"/>
      <c r="G28" s="361"/>
      <c r="H28" s="361"/>
    </row>
    <row r="29" spans="1:8" ht="20.100000000000001" customHeight="1">
      <c r="A29" s="372"/>
      <c r="B29" s="21"/>
      <c r="C29" s="370"/>
      <c r="D29" s="371"/>
      <c r="E29" s="254"/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254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254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254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254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254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254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254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254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254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254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254"/>
      <c r="F40" s="361"/>
      <c r="G40" s="361"/>
      <c r="H40" s="361"/>
    </row>
    <row r="41" spans="1:8" ht="20.100000000000001" customHeight="1">
      <c r="A41" s="372"/>
      <c r="B41" s="21"/>
      <c r="C41" s="370"/>
      <c r="D41" s="371"/>
      <c r="E41" s="254"/>
      <c r="F41" s="361"/>
      <c r="G41" s="361"/>
      <c r="H41" s="361"/>
    </row>
    <row r="42" spans="1:8" ht="20.100000000000001" customHeight="1">
      <c r="A42" s="373" t="s">
        <v>17</v>
      </c>
      <c r="B42" s="373"/>
      <c r="C42" s="373"/>
      <c r="D42" s="373"/>
      <c r="E42" s="373"/>
      <c r="F42" s="373"/>
      <c r="G42" s="373"/>
      <c r="H42" s="1"/>
    </row>
    <row r="43" spans="1:8" ht="20.100000000000001" customHeight="1">
      <c r="A43" s="361" t="s">
        <v>18</v>
      </c>
      <c r="B43" s="374" t="s">
        <v>707</v>
      </c>
      <c r="C43" s="375"/>
      <c r="D43" s="376"/>
      <c r="E43" s="362" t="s">
        <v>19</v>
      </c>
      <c r="F43" s="377" t="s">
        <v>758</v>
      </c>
      <c r="G43" s="378"/>
      <c r="H43" s="379"/>
    </row>
    <row r="44" spans="1:8" ht="20.100000000000001" customHeight="1">
      <c r="A44" s="361"/>
      <c r="B44" s="374" t="s">
        <v>708</v>
      </c>
      <c r="C44" s="375"/>
      <c r="D44" s="376"/>
      <c r="E44" s="363"/>
      <c r="F44" s="377" t="s">
        <v>759</v>
      </c>
      <c r="G44" s="378"/>
      <c r="H44" s="379"/>
    </row>
    <row r="45" spans="1:8" ht="20.100000000000001" customHeight="1">
      <c r="A45" s="361"/>
      <c r="B45" s="374" t="s">
        <v>709</v>
      </c>
      <c r="C45" s="375"/>
      <c r="D45" s="376"/>
      <c r="E45" s="363"/>
      <c r="F45" s="377" t="s">
        <v>760</v>
      </c>
      <c r="G45" s="378"/>
      <c r="H45" s="379"/>
    </row>
    <row r="46" spans="1:8" ht="20.100000000000001" customHeight="1">
      <c r="A46" s="361"/>
      <c r="B46" s="374" t="s">
        <v>710</v>
      </c>
      <c r="C46" s="375"/>
      <c r="D46" s="376"/>
      <c r="E46" s="363"/>
      <c r="F46" s="377" t="s">
        <v>761</v>
      </c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 t="s">
        <v>762</v>
      </c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 t="s">
        <v>763</v>
      </c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/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/>
      <c r="G50" s="378"/>
      <c r="H50" s="379"/>
    </row>
    <row r="51" spans="1:8" ht="20.100000000000001" customHeight="1">
      <c r="A51" s="361"/>
      <c r="B51" s="380"/>
      <c r="C51" s="381"/>
      <c r="D51" s="382"/>
      <c r="E51" s="363"/>
      <c r="F51" s="377"/>
      <c r="G51" s="378"/>
      <c r="H51" s="379"/>
    </row>
    <row r="52" spans="1:8" ht="20.100000000000001" customHeight="1">
      <c r="A52" s="361"/>
      <c r="B52" s="383"/>
      <c r="C52" s="384"/>
      <c r="D52" s="385"/>
      <c r="E52" s="363"/>
      <c r="F52" s="377"/>
      <c r="G52" s="378"/>
      <c r="H52" s="379"/>
    </row>
    <row r="53" spans="1:8" ht="20.100000000000001" customHeight="1">
      <c r="A53" s="361"/>
      <c r="B53" s="380"/>
      <c r="C53" s="381"/>
      <c r="D53" s="382"/>
      <c r="E53" s="372"/>
      <c r="F53" s="377"/>
      <c r="G53" s="378"/>
      <c r="H53" s="379"/>
    </row>
    <row r="54" spans="1:8" ht="20.100000000000001" customHeight="1">
      <c r="A54" s="386"/>
      <c r="B54" s="386"/>
      <c r="C54" s="386"/>
      <c r="D54" s="386"/>
      <c r="E54" s="386"/>
      <c r="F54" s="334"/>
      <c r="G54" s="334"/>
      <c r="H54" s="1"/>
    </row>
    <row r="55" spans="1:8" ht="20.100000000000001" customHeight="1">
      <c r="A55" s="362" t="s">
        <v>18</v>
      </c>
      <c r="B55" s="387" t="s">
        <v>44</v>
      </c>
      <c r="C55" s="388"/>
      <c r="D55" s="389"/>
      <c r="E55" s="339" t="s">
        <v>19</v>
      </c>
      <c r="F55" s="387" t="s">
        <v>728</v>
      </c>
      <c r="G55" s="388"/>
      <c r="H55" s="389"/>
    </row>
    <row r="56" spans="1:8" ht="20.100000000000001" customHeight="1">
      <c r="A56" s="372"/>
      <c r="B56" s="390"/>
      <c r="C56" s="391"/>
      <c r="D56" s="392"/>
      <c r="E56" s="345"/>
      <c r="F56" s="390"/>
      <c r="G56" s="391"/>
      <c r="H56" s="392"/>
    </row>
    <row r="57" spans="1:8" ht="20.100000000000001" customHeight="1">
      <c r="A57" s="386" t="s">
        <v>20</v>
      </c>
      <c r="B57" s="386"/>
      <c r="C57" s="386"/>
      <c r="D57" s="386"/>
      <c r="E57" s="386"/>
      <c r="F57" s="334"/>
      <c r="G57" s="334"/>
      <c r="H57" s="1"/>
    </row>
    <row r="58" spans="1:8" ht="20.100000000000001" customHeight="1">
      <c r="A58" s="362" t="s">
        <v>21</v>
      </c>
      <c r="B58" s="377" t="s">
        <v>711</v>
      </c>
      <c r="C58" s="378"/>
      <c r="D58" s="379"/>
      <c r="E58" s="362" t="s">
        <v>19</v>
      </c>
      <c r="F58" s="387"/>
      <c r="G58" s="388"/>
      <c r="H58" s="389"/>
    </row>
    <row r="59" spans="1:8" ht="20.100000000000001" customHeight="1">
      <c r="A59" s="363"/>
      <c r="B59" s="377" t="s">
        <v>107</v>
      </c>
      <c r="C59" s="378"/>
      <c r="D59" s="379"/>
      <c r="E59" s="363"/>
      <c r="F59" s="387"/>
      <c r="G59" s="388"/>
      <c r="H59" s="389"/>
    </row>
    <row r="60" spans="1:8" ht="20.100000000000001" customHeight="1">
      <c r="A60" s="363"/>
      <c r="B60" s="377" t="s">
        <v>712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713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64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714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715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716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717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718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719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 t="s">
        <v>667</v>
      </c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 t="s">
        <v>720</v>
      </c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 t="s">
        <v>721</v>
      </c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 t="s">
        <v>722</v>
      </c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 t="s">
        <v>723</v>
      </c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 t="s">
        <v>724</v>
      </c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 t="s">
        <v>712</v>
      </c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387"/>
      <c r="G76" s="388"/>
      <c r="H76" s="389"/>
    </row>
    <row r="77" spans="1:8" ht="20.100000000000001" customHeight="1">
      <c r="A77" s="363"/>
      <c r="B77" s="377"/>
      <c r="C77" s="378"/>
      <c r="D77" s="379"/>
      <c r="E77" s="363"/>
      <c r="F77" s="249"/>
      <c r="G77" s="250"/>
      <c r="H77" s="251"/>
    </row>
    <row r="78" spans="1:8" ht="20.100000000000001" customHeight="1">
      <c r="A78" s="363"/>
      <c r="B78" s="377"/>
      <c r="C78" s="378"/>
      <c r="D78" s="379"/>
      <c r="E78" s="363"/>
      <c r="F78" s="249"/>
      <c r="G78" s="250"/>
      <c r="H78" s="251"/>
    </row>
    <row r="79" spans="1:8" ht="20.100000000000001" customHeight="1">
      <c r="A79" s="363"/>
      <c r="B79" s="377"/>
      <c r="C79" s="378"/>
      <c r="D79" s="379"/>
      <c r="E79" s="363"/>
      <c r="F79" s="249"/>
      <c r="G79" s="250"/>
      <c r="H79" s="251"/>
    </row>
    <row r="80" spans="1:8" ht="20.100000000000001" customHeight="1">
      <c r="A80" s="363"/>
      <c r="B80" s="377"/>
      <c r="C80" s="378"/>
      <c r="D80" s="379"/>
      <c r="E80" s="363"/>
      <c r="F80" s="377"/>
      <c r="G80" s="378"/>
      <c r="H80" s="379"/>
    </row>
    <row r="81" spans="1:8" ht="20.100000000000001" customHeight="1">
      <c r="A81" s="258"/>
      <c r="B81" s="250" t="s">
        <v>346</v>
      </c>
      <c r="C81" s="250"/>
      <c r="D81" s="250"/>
      <c r="E81" s="258"/>
      <c r="F81" s="393"/>
      <c r="G81" s="393"/>
      <c r="H81" s="1"/>
    </row>
    <row r="82" spans="1:8" ht="20.100000000000001" customHeight="1">
      <c r="A82" s="394" t="s">
        <v>22</v>
      </c>
      <c r="B82" s="394"/>
      <c r="C82" s="394"/>
      <c r="D82" s="394"/>
      <c r="E82" s="394"/>
      <c r="F82" s="394"/>
      <c r="G82" s="395"/>
      <c r="H82" s="1"/>
    </row>
    <row r="83" spans="1:8" ht="20.100000000000001" customHeight="1">
      <c r="A83" s="396" t="s">
        <v>18</v>
      </c>
      <c r="B83" s="7" t="s">
        <v>23</v>
      </c>
      <c r="C83" s="398" t="s">
        <v>49</v>
      </c>
      <c r="D83" s="399"/>
      <c r="E83" s="400" t="s">
        <v>30</v>
      </c>
      <c r="F83" s="15" t="s">
        <v>31</v>
      </c>
      <c r="G83" s="398" t="s">
        <v>24</v>
      </c>
      <c r="H83" s="399"/>
    </row>
    <row r="84" spans="1:8" ht="20.100000000000001" customHeight="1">
      <c r="A84" s="397"/>
      <c r="B84" s="8">
        <v>76000</v>
      </c>
      <c r="C84" s="402" t="s">
        <v>153</v>
      </c>
      <c r="D84" s="403"/>
      <c r="E84" s="401"/>
      <c r="F84" s="8"/>
      <c r="G84" s="402"/>
      <c r="H84" s="403"/>
    </row>
    <row r="85" spans="1:8" ht="20.100000000000001" customHeight="1">
      <c r="A85" s="397"/>
      <c r="B85" s="8">
        <v>10000</v>
      </c>
      <c r="C85" s="402" t="s">
        <v>155</v>
      </c>
      <c r="D85" s="403"/>
      <c r="E85" s="401"/>
      <c r="F85" s="8"/>
      <c r="G85" s="402"/>
      <c r="H85" s="403"/>
    </row>
    <row r="86" spans="1:8" ht="20.100000000000001" customHeight="1">
      <c r="A86" s="397"/>
      <c r="B86" s="8">
        <v>8000</v>
      </c>
      <c r="C86" s="402" t="s">
        <v>154</v>
      </c>
      <c r="D86" s="403"/>
      <c r="E86" s="401"/>
      <c r="F86" s="8"/>
      <c r="G86" s="402"/>
      <c r="H86" s="403"/>
    </row>
    <row r="87" spans="1:8" ht="20.100000000000001" customHeight="1">
      <c r="A87" s="397"/>
      <c r="B87" s="8">
        <v>9000</v>
      </c>
      <c r="C87" s="402" t="s">
        <v>496</v>
      </c>
      <c r="D87" s="403"/>
      <c r="E87" s="401"/>
      <c r="F87" s="8"/>
      <c r="G87" s="402"/>
      <c r="H87" s="403"/>
    </row>
    <row r="88" spans="1:8" ht="20.100000000000001" customHeight="1">
      <c r="A88" s="397"/>
      <c r="B88" s="8">
        <v>75000</v>
      </c>
      <c r="C88" s="402" t="s">
        <v>726</v>
      </c>
      <c r="D88" s="403"/>
      <c r="E88" s="401"/>
      <c r="F88" s="8"/>
      <c r="G88" s="402"/>
      <c r="H88" s="403"/>
    </row>
    <row r="89" spans="1:8" ht="20.100000000000001" customHeight="1">
      <c r="A89" s="397"/>
      <c r="B89" s="8">
        <v>36000</v>
      </c>
      <c r="C89" s="402" t="s">
        <v>725</v>
      </c>
      <c r="D89" s="403"/>
      <c r="E89" s="401"/>
      <c r="F89" s="8"/>
      <c r="G89" s="402"/>
      <c r="H89" s="403"/>
    </row>
    <row r="90" spans="1:8" ht="20.100000000000001" customHeight="1">
      <c r="A90" s="397"/>
      <c r="B90" s="8">
        <v>16760</v>
      </c>
      <c r="C90" s="402" t="s">
        <v>727</v>
      </c>
      <c r="D90" s="403"/>
      <c r="E90" s="401"/>
      <c r="F90" s="8"/>
      <c r="G90" s="402"/>
      <c r="H90" s="403"/>
    </row>
    <row r="91" spans="1:8" ht="20.100000000000001" customHeight="1">
      <c r="A91" s="397"/>
      <c r="B91" s="9"/>
      <c r="C91" s="402"/>
      <c r="D91" s="403"/>
      <c r="E91" s="401"/>
      <c r="F91" s="8"/>
      <c r="G91" s="247"/>
      <c r="H91" s="248"/>
    </row>
    <row r="92" spans="1:8" ht="20.100000000000001" customHeight="1">
      <c r="A92" s="397"/>
      <c r="B92" s="9"/>
      <c r="C92" s="402"/>
      <c r="D92" s="403"/>
      <c r="E92" s="401"/>
      <c r="F92" s="8"/>
      <c r="G92" s="247"/>
      <c r="H92" s="248"/>
    </row>
    <row r="93" spans="1:8" ht="20.100000000000001" customHeight="1">
      <c r="A93" s="397"/>
      <c r="B93" s="9"/>
      <c r="C93" s="402"/>
      <c r="D93" s="403"/>
      <c r="E93" s="401"/>
      <c r="F93" s="8"/>
      <c r="G93" s="247"/>
      <c r="H93" s="248"/>
    </row>
    <row r="94" spans="1:8" ht="20.100000000000001" customHeight="1">
      <c r="A94" s="397"/>
      <c r="B94" s="9"/>
      <c r="C94" s="402"/>
      <c r="D94" s="403"/>
      <c r="E94" s="401"/>
      <c r="F94" s="8"/>
      <c r="G94" s="247"/>
      <c r="H94" s="248"/>
    </row>
    <row r="95" spans="1:8" ht="20.100000000000001" customHeight="1">
      <c r="A95" s="397"/>
      <c r="B95" s="9"/>
      <c r="C95" s="402"/>
      <c r="D95" s="403"/>
      <c r="E95" s="401"/>
      <c r="F95" s="8"/>
      <c r="G95" s="247"/>
      <c r="H95" s="248"/>
    </row>
    <row r="96" spans="1:8" ht="20.100000000000001" customHeight="1">
      <c r="A96" s="397"/>
      <c r="B96" s="9"/>
      <c r="C96" s="402"/>
      <c r="D96" s="403"/>
      <c r="E96" s="401"/>
      <c r="F96" s="8"/>
      <c r="G96" s="247"/>
      <c r="H96" s="248"/>
    </row>
    <row r="97" spans="1:8" ht="20.100000000000001" customHeight="1" thickBot="1">
      <c r="A97" s="397"/>
      <c r="B97" s="9"/>
      <c r="C97" s="402"/>
      <c r="D97" s="403"/>
      <c r="E97" s="401"/>
      <c r="F97" s="8"/>
      <c r="G97" s="402"/>
      <c r="H97" s="403"/>
    </row>
    <row r="98" spans="1:8" ht="20.100000000000001" customHeight="1" thickTop="1" thickBot="1">
      <c r="A98" s="10" t="s">
        <v>25</v>
      </c>
      <c r="B98" s="28">
        <f>B84+B85+B86+B87+B88+B89+B90+B91+B92+B93+B94+B95+B96+B97+F84+F85+F86+F87+F88+F89+F90+F91+F92+F93+F94+F95+F96+F97</f>
        <v>230760</v>
      </c>
      <c r="C98" s="11"/>
      <c r="D98" s="12"/>
      <c r="E98" s="13"/>
      <c r="F98" s="11"/>
      <c r="G98" s="17"/>
      <c r="H98" s="16"/>
    </row>
    <row r="99" spans="1:8" ht="20.100000000000001" customHeight="1">
      <c r="A99" s="395"/>
      <c r="B99" s="395"/>
      <c r="C99" s="395"/>
      <c r="D99" s="395"/>
      <c r="E99" s="395"/>
      <c r="F99" s="395"/>
      <c r="G99" s="395"/>
      <c r="H99" s="1"/>
    </row>
    <row r="100" spans="1:8" ht="20.100000000000001" customHeight="1">
      <c r="A100" s="404"/>
      <c r="B100" s="404"/>
      <c r="C100" s="404"/>
      <c r="D100" s="404"/>
      <c r="E100" s="404"/>
      <c r="F100" s="404"/>
      <c r="G100" s="404"/>
      <c r="H100" s="1"/>
    </row>
  </sheetData>
  <mergeCells count="181">
    <mergeCell ref="A99:G99"/>
    <mergeCell ref="A100:G100"/>
    <mergeCell ref="C90:D90"/>
    <mergeCell ref="G90:H90"/>
    <mergeCell ref="C91:D91"/>
    <mergeCell ref="C92:D92"/>
    <mergeCell ref="C93:D93"/>
    <mergeCell ref="C94:D94"/>
    <mergeCell ref="G86:H86"/>
    <mergeCell ref="C87:D87"/>
    <mergeCell ref="G87:H87"/>
    <mergeCell ref="C88:D88"/>
    <mergeCell ref="G88:H88"/>
    <mergeCell ref="C89:D89"/>
    <mergeCell ref="G89:H89"/>
    <mergeCell ref="A82:G82"/>
    <mergeCell ref="A83:A97"/>
    <mergeCell ref="C83:D83"/>
    <mergeCell ref="E83:E97"/>
    <mergeCell ref="G83:H83"/>
    <mergeCell ref="C84:D84"/>
    <mergeCell ref="G84:H84"/>
    <mergeCell ref="C85:D85"/>
    <mergeCell ref="G85:H85"/>
    <mergeCell ref="C86:D86"/>
    <mergeCell ref="C95:D95"/>
    <mergeCell ref="C96:D96"/>
    <mergeCell ref="C97:D97"/>
    <mergeCell ref="G97:H97"/>
    <mergeCell ref="B77:D77"/>
    <mergeCell ref="B78:D78"/>
    <mergeCell ref="B79:D79"/>
    <mergeCell ref="B80:D80"/>
    <mergeCell ref="F80:H80"/>
    <mergeCell ref="F81:G81"/>
    <mergeCell ref="B74:D74"/>
    <mergeCell ref="F74:H74"/>
    <mergeCell ref="B75:D75"/>
    <mergeCell ref="F75:H75"/>
    <mergeCell ref="B76:D76"/>
    <mergeCell ref="F76:H76"/>
    <mergeCell ref="F63:H63"/>
    <mergeCell ref="B64:D64"/>
    <mergeCell ref="F64:H64"/>
    <mergeCell ref="B71:D71"/>
    <mergeCell ref="F71:H71"/>
    <mergeCell ref="B72:D72"/>
    <mergeCell ref="F72:H72"/>
    <mergeCell ref="B73:D73"/>
    <mergeCell ref="F73:H73"/>
    <mergeCell ref="B68:D68"/>
    <mergeCell ref="F68:H68"/>
    <mergeCell ref="B69:D69"/>
    <mergeCell ref="F69:H69"/>
    <mergeCell ref="B70:D70"/>
    <mergeCell ref="F70:H70"/>
    <mergeCell ref="A55:A56"/>
    <mergeCell ref="B55:D56"/>
    <mergeCell ref="E55:E56"/>
    <mergeCell ref="F55:H56"/>
    <mergeCell ref="A57:G57"/>
    <mergeCell ref="A58:A80"/>
    <mergeCell ref="B58:D58"/>
    <mergeCell ref="E58:E80"/>
    <mergeCell ref="F58:H58"/>
    <mergeCell ref="B59:D59"/>
    <mergeCell ref="F59:H59"/>
    <mergeCell ref="B60:D60"/>
    <mergeCell ref="F60:H60"/>
    <mergeCell ref="B61:D61"/>
    <mergeCell ref="B65:D65"/>
    <mergeCell ref="F65:H65"/>
    <mergeCell ref="B66:D66"/>
    <mergeCell ref="F66:H66"/>
    <mergeCell ref="B67:D67"/>
    <mergeCell ref="F67:H67"/>
    <mergeCell ref="F61:H61"/>
    <mergeCell ref="B62:D62"/>
    <mergeCell ref="F62:H62"/>
    <mergeCell ref="B63:D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99"/>
  <sheetViews>
    <sheetView topLeftCell="A64" zoomScaleNormal="100" workbookViewId="0">
      <selection activeCell="F14" sqref="F14:H14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262" t="s">
        <v>1</v>
      </c>
      <c r="B2" s="332" t="s">
        <v>730</v>
      </c>
      <c r="C2" s="333"/>
      <c r="D2" s="262" t="s">
        <v>2</v>
      </c>
      <c r="E2" s="332" t="s">
        <v>731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259" t="s">
        <v>5</v>
      </c>
      <c r="F3" s="259"/>
      <c r="G3" s="335"/>
      <c r="H3" s="335"/>
    </row>
    <row r="4" spans="1:10" ht="20.100000000000001" customHeight="1">
      <c r="A4" s="262" t="s">
        <v>6</v>
      </c>
      <c r="B4" s="336">
        <v>1356140</v>
      </c>
      <c r="C4" s="337"/>
      <c r="D4" s="338"/>
      <c r="E4" s="339" t="s">
        <v>703</v>
      </c>
      <c r="F4" s="340"/>
      <c r="G4" s="340"/>
      <c r="H4" s="341"/>
    </row>
    <row r="5" spans="1:10" ht="20.100000000000001" customHeight="1">
      <c r="A5" s="262" t="s">
        <v>7</v>
      </c>
      <c r="B5" s="336">
        <f>B6-B4</f>
        <v>482110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262" t="s">
        <v>8</v>
      </c>
      <c r="B6" s="336">
        <v>1838250</v>
      </c>
      <c r="C6" s="337"/>
      <c r="D6" s="338"/>
      <c r="E6" s="358" t="s">
        <v>702</v>
      </c>
      <c r="F6" s="359"/>
      <c r="G6" s="359"/>
      <c r="H6" s="360"/>
    </row>
    <row r="7" spans="1:10" ht="20.100000000000001" customHeight="1">
      <c r="A7" s="262" t="s">
        <v>42</v>
      </c>
      <c r="B7" s="336">
        <f>B6+'4월20일'!B7:D7</f>
        <v>43019910</v>
      </c>
      <c r="C7" s="337"/>
      <c r="D7" s="338"/>
      <c r="E7" s="358"/>
      <c r="F7" s="359"/>
      <c r="G7" s="359"/>
      <c r="H7" s="360"/>
    </row>
    <row r="8" spans="1:10" ht="20.100000000000001" customHeight="1">
      <c r="A8" s="262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265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0.06</v>
      </c>
      <c r="C10" s="23" t="s">
        <v>28</v>
      </c>
      <c r="D10" s="19">
        <v>0.09</v>
      </c>
      <c r="E10" s="26" t="s">
        <v>29</v>
      </c>
      <c r="F10" s="18">
        <v>0.18</v>
      </c>
      <c r="G10" s="23" t="s">
        <v>32</v>
      </c>
      <c r="H10" s="18">
        <v>0.11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0.11</v>
      </c>
      <c r="C11" s="24" t="s">
        <v>47</v>
      </c>
      <c r="D11" s="18">
        <v>0.02</v>
      </c>
      <c r="E11" s="24" t="s">
        <v>34</v>
      </c>
      <c r="F11" s="18">
        <v>0.1</v>
      </c>
      <c r="G11" s="24" t="s">
        <v>35</v>
      </c>
      <c r="H11" s="18">
        <v>0.13</v>
      </c>
      <c r="I11" s="29"/>
    </row>
    <row r="12" spans="1:10" ht="20.100000000000001" customHeight="1" thickBot="1">
      <c r="A12" s="25" t="s">
        <v>36</v>
      </c>
      <c r="B12" s="20">
        <v>0.12</v>
      </c>
      <c r="C12" s="25" t="s">
        <v>37</v>
      </c>
      <c r="D12" s="20">
        <v>0.02</v>
      </c>
      <c r="E12" s="25" t="s">
        <v>38</v>
      </c>
      <c r="F12" s="20">
        <v>0</v>
      </c>
      <c r="G12" s="25" t="s">
        <v>43</v>
      </c>
      <c r="H12" s="20">
        <v>0.06</v>
      </c>
      <c r="J12" s="30"/>
    </row>
    <row r="13" spans="1:10" ht="20.100000000000001" customHeight="1">
      <c r="A13" s="348" t="s">
        <v>11</v>
      </c>
      <c r="B13" s="350" t="s">
        <v>764</v>
      </c>
      <c r="C13" s="351"/>
      <c r="D13" s="352"/>
      <c r="E13" s="353" t="s">
        <v>39</v>
      </c>
      <c r="F13" s="350" t="s">
        <v>732</v>
      </c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/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259"/>
      <c r="F15" s="259"/>
      <c r="G15" s="260"/>
      <c r="H15" s="1"/>
    </row>
    <row r="16" spans="1:10" ht="20.100000000000001" customHeight="1">
      <c r="A16" s="262"/>
      <c r="B16" s="262" t="s">
        <v>13</v>
      </c>
      <c r="C16" s="332" t="s">
        <v>14</v>
      </c>
      <c r="D16" s="333"/>
      <c r="E16" s="262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0.41666666666666669</v>
      </c>
      <c r="C17" s="365" t="s">
        <v>682</v>
      </c>
      <c r="D17" s="366"/>
      <c r="E17" s="262">
        <v>3</v>
      </c>
      <c r="F17" s="361"/>
      <c r="G17" s="361"/>
      <c r="H17" s="361"/>
    </row>
    <row r="18" spans="1:8" ht="20.100000000000001" customHeight="1">
      <c r="A18" s="363"/>
      <c r="B18" s="5">
        <v>0.45833333333333331</v>
      </c>
      <c r="C18" s="365" t="s">
        <v>733</v>
      </c>
      <c r="D18" s="366"/>
      <c r="E18" s="262" t="s">
        <v>734</v>
      </c>
      <c r="F18" s="361"/>
      <c r="G18" s="361"/>
      <c r="H18" s="361"/>
    </row>
    <row r="19" spans="1:8" ht="20.100000000000001" customHeight="1">
      <c r="A19" s="363"/>
      <c r="B19" s="5">
        <v>4.1666666666666664E-2</v>
      </c>
      <c r="C19" s="365" t="s">
        <v>735</v>
      </c>
      <c r="D19" s="366"/>
      <c r="E19" s="262">
        <v>7</v>
      </c>
      <c r="F19" s="361"/>
      <c r="G19" s="361"/>
      <c r="H19" s="361"/>
    </row>
    <row r="20" spans="1:8" ht="20.100000000000001" customHeight="1">
      <c r="A20" s="363"/>
      <c r="B20" s="5"/>
      <c r="C20" s="365"/>
      <c r="D20" s="366"/>
      <c r="E20" s="262"/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262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262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262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262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262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263"/>
      <c r="F26" s="369"/>
      <c r="G26" s="369"/>
      <c r="H26" s="369"/>
    </row>
    <row r="27" spans="1:8" ht="20.100000000000001" customHeight="1">
      <c r="A27" s="372" t="s">
        <v>16</v>
      </c>
      <c r="B27" s="21"/>
      <c r="C27" s="370"/>
      <c r="D27" s="371"/>
      <c r="E27" s="264"/>
      <c r="F27" s="361"/>
      <c r="G27" s="361"/>
      <c r="H27" s="361"/>
    </row>
    <row r="28" spans="1:8" ht="20.100000000000001" customHeight="1">
      <c r="A28" s="372"/>
      <c r="B28" s="21"/>
      <c r="C28" s="370"/>
      <c r="D28" s="371"/>
      <c r="E28" s="264"/>
      <c r="F28" s="361"/>
      <c r="G28" s="361"/>
      <c r="H28" s="361"/>
    </row>
    <row r="29" spans="1:8" ht="20.100000000000001" customHeight="1">
      <c r="A29" s="372"/>
      <c r="B29" s="21"/>
      <c r="C29" s="370"/>
      <c r="D29" s="371"/>
      <c r="E29" s="264"/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264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264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264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264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264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264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264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264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264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264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264"/>
      <c r="F40" s="361"/>
      <c r="G40" s="361"/>
      <c r="H40" s="361"/>
    </row>
    <row r="41" spans="1:8" ht="20.100000000000001" customHeight="1">
      <c r="A41" s="373" t="s">
        <v>17</v>
      </c>
      <c r="B41" s="373"/>
      <c r="C41" s="373"/>
      <c r="D41" s="373"/>
      <c r="E41" s="373"/>
      <c r="F41" s="373"/>
      <c r="G41" s="373"/>
      <c r="H41" s="1"/>
    </row>
    <row r="42" spans="1:8" ht="20.100000000000001" customHeight="1">
      <c r="A42" s="361" t="s">
        <v>18</v>
      </c>
      <c r="B42" s="374" t="s">
        <v>736</v>
      </c>
      <c r="C42" s="375"/>
      <c r="D42" s="376"/>
      <c r="E42" s="362" t="s">
        <v>19</v>
      </c>
      <c r="F42" s="377" t="s">
        <v>765</v>
      </c>
      <c r="G42" s="378"/>
      <c r="H42" s="379"/>
    </row>
    <row r="43" spans="1:8" ht="20.100000000000001" customHeight="1">
      <c r="A43" s="361"/>
      <c r="B43" s="383"/>
      <c r="C43" s="384"/>
      <c r="D43" s="385"/>
      <c r="E43" s="363"/>
      <c r="F43" s="377" t="s">
        <v>766</v>
      </c>
      <c r="G43" s="378"/>
      <c r="H43" s="379"/>
    </row>
    <row r="44" spans="1:8" ht="20.100000000000001" customHeight="1">
      <c r="A44" s="361"/>
      <c r="B44" s="383"/>
      <c r="C44" s="384"/>
      <c r="D44" s="385"/>
      <c r="E44" s="363"/>
      <c r="F44" s="377" t="s">
        <v>767</v>
      </c>
      <c r="G44" s="378"/>
      <c r="H44" s="379"/>
    </row>
    <row r="45" spans="1:8" ht="20.100000000000001" customHeight="1">
      <c r="A45" s="361"/>
      <c r="B45" s="383"/>
      <c r="C45" s="384"/>
      <c r="D45" s="385"/>
      <c r="E45" s="363"/>
      <c r="F45" s="377" t="s">
        <v>768</v>
      </c>
      <c r="G45" s="378"/>
      <c r="H45" s="379"/>
    </row>
    <row r="46" spans="1:8" ht="20.100000000000001" customHeight="1">
      <c r="A46" s="361"/>
      <c r="B46" s="383"/>
      <c r="C46" s="384"/>
      <c r="D46" s="385"/>
      <c r="E46" s="363"/>
      <c r="F46" s="377" t="s">
        <v>769</v>
      </c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 t="s">
        <v>463</v>
      </c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/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/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/>
      <c r="G50" s="378"/>
      <c r="H50" s="379"/>
    </row>
    <row r="51" spans="1:8" ht="20.100000000000001" customHeight="1">
      <c r="A51" s="361"/>
      <c r="B51" s="383"/>
      <c r="C51" s="384"/>
      <c r="D51" s="385"/>
      <c r="E51" s="363"/>
      <c r="F51" s="377"/>
      <c r="G51" s="378"/>
      <c r="H51" s="379"/>
    </row>
    <row r="52" spans="1:8" ht="20.100000000000001" customHeight="1">
      <c r="A52" s="361"/>
      <c r="B52" s="380"/>
      <c r="C52" s="381"/>
      <c r="D52" s="382"/>
      <c r="E52" s="372"/>
      <c r="F52" s="377"/>
      <c r="G52" s="378"/>
      <c r="H52" s="379"/>
    </row>
    <row r="53" spans="1:8" ht="20.100000000000001" customHeight="1">
      <c r="A53" s="386"/>
      <c r="B53" s="386"/>
      <c r="C53" s="386"/>
      <c r="D53" s="386"/>
      <c r="E53" s="386"/>
      <c r="F53" s="334"/>
      <c r="G53" s="334"/>
      <c r="H53" s="1"/>
    </row>
    <row r="54" spans="1:8" ht="20.100000000000001" customHeight="1">
      <c r="A54" s="362" t="s">
        <v>18</v>
      </c>
      <c r="B54" s="387" t="s">
        <v>44</v>
      </c>
      <c r="C54" s="388"/>
      <c r="D54" s="389"/>
      <c r="E54" s="339" t="s">
        <v>19</v>
      </c>
      <c r="F54" s="387" t="s">
        <v>737</v>
      </c>
      <c r="G54" s="388"/>
      <c r="H54" s="389"/>
    </row>
    <row r="55" spans="1:8" ht="20.100000000000001" customHeight="1">
      <c r="A55" s="372"/>
      <c r="B55" s="390"/>
      <c r="C55" s="391"/>
      <c r="D55" s="392"/>
      <c r="E55" s="345"/>
      <c r="F55" s="390"/>
      <c r="G55" s="391"/>
      <c r="H55" s="392"/>
    </row>
    <row r="56" spans="1:8" ht="20.100000000000001" customHeight="1">
      <c r="A56" s="386" t="s">
        <v>20</v>
      </c>
      <c r="B56" s="386"/>
      <c r="C56" s="386"/>
      <c r="D56" s="386"/>
      <c r="E56" s="386"/>
      <c r="F56" s="334"/>
      <c r="G56" s="334"/>
      <c r="H56" s="1"/>
    </row>
    <row r="57" spans="1:8" ht="20.100000000000001" customHeight="1">
      <c r="A57" s="362" t="s">
        <v>21</v>
      </c>
      <c r="B57" s="377" t="s">
        <v>738</v>
      </c>
      <c r="C57" s="378"/>
      <c r="D57" s="379"/>
      <c r="E57" s="362" t="s">
        <v>19</v>
      </c>
      <c r="F57" s="387" t="s">
        <v>770</v>
      </c>
      <c r="G57" s="388"/>
      <c r="H57" s="389"/>
    </row>
    <row r="58" spans="1:8" ht="20.100000000000001" customHeight="1">
      <c r="A58" s="363"/>
      <c r="B58" s="377" t="s">
        <v>739</v>
      </c>
      <c r="C58" s="378"/>
      <c r="D58" s="379"/>
      <c r="E58" s="363"/>
      <c r="F58" s="387" t="s">
        <v>771</v>
      </c>
      <c r="G58" s="388"/>
      <c r="H58" s="389"/>
    </row>
    <row r="59" spans="1:8" ht="20.100000000000001" customHeight="1">
      <c r="A59" s="363"/>
      <c r="B59" s="377" t="s">
        <v>740</v>
      </c>
      <c r="C59" s="378"/>
      <c r="D59" s="379"/>
      <c r="E59" s="363"/>
      <c r="F59" s="387" t="s">
        <v>772</v>
      </c>
      <c r="G59" s="388"/>
      <c r="H59" s="389"/>
    </row>
    <row r="60" spans="1:8" ht="20.100000000000001" customHeight="1">
      <c r="A60" s="363"/>
      <c r="B60" s="377" t="s">
        <v>741</v>
      </c>
      <c r="C60" s="378"/>
      <c r="D60" s="379"/>
      <c r="E60" s="363"/>
      <c r="F60" s="387" t="s">
        <v>773</v>
      </c>
      <c r="G60" s="388"/>
      <c r="H60" s="389"/>
    </row>
    <row r="61" spans="1:8" ht="20.100000000000001" customHeight="1">
      <c r="A61" s="363"/>
      <c r="B61" s="377" t="s">
        <v>742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743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148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744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745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311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746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747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 t="s">
        <v>313</v>
      </c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/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/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/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/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/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/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266"/>
      <c r="G76" s="267"/>
      <c r="H76" s="268"/>
    </row>
    <row r="77" spans="1:8" ht="20.100000000000001" customHeight="1">
      <c r="A77" s="363"/>
      <c r="B77" s="377"/>
      <c r="C77" s="378"/>
      <c r="D77" s="379"/>
      <c r="E77" s="363"/>
      <c r="F77" s="266"/>
      <c r="G77" s="267"/>
      <c r="H77" s="268"/>
    </row>
    <row r="78" spans="1:8" ht="20.100000000000001" customHeight="1">
      <c r="A78" s="363"/>
      <c r="B78" s="377"/>
      <c r="C78" s="378"/>
      <c r="D78" s="379"/>
      <c r="E78" s="363"/>
      <c r="F78" s="266"/>
      <c r="G78" s="267"/>
      <c r="H78" s="268"/>
    </row>
    <row r="79" spans="1:8" ht="20.100000000000001" customHeight="1">
      <c r="A79" s="363"/>
      <c r="B79" s="377"/>
      <c r="C79" s="378"/>
      <c r="D79" s="379"/>
      <c r="E79" s="363"/>
      <c r="F79" s="377"/>
      <c r="G79" s="378"/>
      <c r="H79" s="379"/>
    </row>
    <row r="80" spans="1:8" ht="20.100000000000001" customHeight="1">
      <c r="A80" s="261"/>
      <c r="B80" s="267" t="s">
        <v>346</v>
      </c>
      <c r="C80" s="267"/>
      <c r="D80" s="267"/>
      <c r="E80" s="261"/>
      <c r="F80" s="393"/>
      <c r="G80" s="393"/>
      <c r="H80" s="1"/>
    </row>
    <row r="81" spans="1:14" ht="20.100000000000001" customHeight="1">
      <c r="A81" s="394" t="s">
        <v>22</v>
      </c>
      <c r="B81" s="394"/>
      <c r="C81" s="394"/>
      <c r="D81" s="394"/>
      <c r="E81" s="394"/>
      <c r="F81" s="394"/>
      <c r="G81" s="395"/>
      <c r="H81" s="1"/>
    </row>
    <row r="82" spans="1:14" ht="20.100000000000001" customHeight="1">
      <c r="A82" s="396" t="s">
        <v>18</v>
      </c>
      <c r="B82" s="7" t="s">
        <v>23</v>
      </c>
      <c r="C82" s="398" t="s">
        <v>49</v>
      </c>
      <c r="D82" s="399"/>
      <c r="E82" s="400" t="s">
        <v>30</v>
      </c>
      <c r="F82" s="15" t="s">
        <v>31</v>
      </c>
      <c r="G82" s="398" t="s">
        <v>24</v>
      </c>
      <c r="H82" s="399"/>
    </row>
    <row r="83" spans="1:14" ht="20.100000000000001" customHeight="1">
      <c r="A83" s="397"/>
      <c r="B83" s="8">
        <v>17800</v>
      </c>
      <c r="C83" s="402" t="s">
        <v>748</v>
      </c>
      <c r="D83" s="403"/>
      <c r="E83" s="401"/>
      <c r="F83" s="8">
        <v>1600</v>
      </c>
      <c r="G83" s="402" t="s">
        <v>749</v>
      </c>
      <c r="H83" s="403"/>
    </row>
    <row r="84" spans="1:14" ht="20.100000000000001" customHeight="1">
      <c r="A84" s="397"/>
      <c r="B84" s="8">
        <v>8000</v>
      </c>
      <c r="C84" s="402" t="s">
        <v>234</v>
      </c>
      <c r="D84" s="403"/>
      <c r="E84" s="401"/>
      <c r="F84" s="8"/>
      <c r="G84" s="402"/>
      <c r="H84" s="403"/>
      <c r="N84">
        <v>1</v>
      </c>
    </row>
    <row r="85" spans="1:14" ht="20.100000000000001" customHeight="1">
      <c r="A85" s="397"/>
      <c r="B85" s="8"/>
      <c r="C85" s="402"/>
      <c r="D85" s="403"/>
      <c r="E85" s="401"/>
      <c r="F85" s="8"/>
      <c r="G85" s="402"/>
      <c r="H85" s="403"/>
    </row>
    <row r="86" spans="1:14" ht="20.100000000000001" customHeight="1">
      <c r="A86" s="397"/>
      <c r="B86" s="8"/>
      <c r="C86" s="402"/>
      <c r="D86" s="403"/>
      <c r="E86" s="401"/>
      <c r="F86" s="8"/>
      <c r="G86" s="402"/>
      <c r="H86" s="403"/>
    </row>
    <row r="87" spans="1:14" ht="20.100000000000001" customHeight="1">
      <c r="A87" s="397"/>
      <c r="B87" s="8"/>
      <c r="C87" s="402"/>
      <c r="D87" s="403"/>
      <c r="E87" s="401"/>
      <c r="F87" s="8"/>
      <c r="G87" s="402"/>
      <c r="H87" s="403"/>
    </row>
    <row r="88" spans="1:14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14" ht="20.100000000000001" customHeight="1">
      <c r="A89" s="397"/>
      <c r="B89" s="8"/>
      <c r="C89" s="402"/>
      <c r="D89" s="403"/>
      <c r="E89" s="401"/>
      <c r="F89" s="8"/>
      <c r="G89" s="402"/>
      <c r="H89" s="403"/>
    </row>
    <row r="90" spans="1:14" ht="20.100000000000001" customHeight="1">
      <c r="A90" s="397"/>
      <c r="B90" s="9"/>
      <c r="C90" s="402"/>
      <c r="D90" s="403"/>
      <c r="E90" s="401"/>
      <c r="F90" s="8"/>
      <c r="G90" s="269"/>
      <c r="H90" s="270"/>
    </row>
    <row r="91" spans="1:14" ht="20.100000000000001" customHeight="1">
      <c r="A91" s="397"/>
      <c r="B91" s="9"/>
      <c r="C91" s="402"/>
      <c r="D91" s="403"/>
      <c r="E91" s="401"/>
      <c r="F91" s="8"/>
      <c r="G91" s="269"/>
      <c r="H91" s="270"/>
    </row>
    <row r="92" spans="1:14" ht="20.100000000000001" customHeight="1">
      <c r="A92" s="397"/>
      <c r="B92" s="9"/>
      <c r="C92" s="402"/>
      <c r="D92" s="403"/>
      <c r="E92" s="401"/>
      <c r="F92" s="8"/>
      <c r="G92" s="269"/>
      <c r="H92" s="270"/>
    </row>
    <row r="93" spans="1:14" ht="20.100000000000001" customHeight="1">
      <c r="A93" s="397"/>
      <c r="B93" s="9"/>
      <c r="C93" s="402"/>
      <c r="D93" s="403"/>
      <c r="E93" s="401"/>
      <c r="F93" s="8"/>
      <c r="G93" s="269"/>
      <c r="H93" s="270"/>
    </row>
    <row r="94" spans="1:14" ht="20.100000000000001" customHeight="1">
      <c r="A94" s="397"/>
      <c r="B94" s="9"/>
      <c r="C94" s="402"/>
      <c r="D94" s="403"/>
      <c r="E94" s="401"/>
      <c r="F94" s="8"/>
      <c r="G94" s="269"/>
      <c r="H94" s="270"/>
    </row>
    <row r="95" spans="1:14" ht="20.100000000000001" customHeight="1">
      <c r="A95" s="397"/>
      <c r="B95" s="9"/>
      <c r="C95" s="402"/>
      <c r="D95" s="403"/>
      <c r="E95" s="401"/>
      <c r="F95" s="8"/>
      <c r="G95" s="269"/>
      <c r="H95" s="270"/>
    </row>
    <row r="96" spans="1:14" ht="20.100000000000001" customHeight="1" thickBot="1">
      <c r="A96" s="397"/>
      <c r="B96" s="9"/>
      <c r="C96" s="402"/>
      <c r="D96" s="403"/>
      <c r="E96" s="401"/>
      <c r="F96" s="8"/>
      <c r="G96" s="402"/>
      <c r="H96" s="403"/>
    </row>
    <row r="97" spans="1:8" ht="20.100000000000001" customHeight="1" thickTop="1" thickBot="1">
      <c r="A97" s="10" t="s">
        <v>25</v>
      </c>
      <c r="B97" s="28">
        <f>B83+B84+B85+B86+B87+B88+B89+B90+B91+B92+B93+B94+B95+B96+F83+F84+F85+F86+F87+F88+F89+F90+F91+F92+F93+F94+F95+F96</f>
        <v>27400</v>
      </c>
      <c r="C97" s="11"/>
      <c r="D97" s="12"/>
      <c r="E97" s="13"/>
      <c r="F97" s="11"/>
      <c r="G97" s="17"/>
      <c r="H97" s="16"/>
    </row>
    <row r="98" spans="1:8" ht="20.100000000000001" customHeight="1">
      <c r="A98" s="395"/>
      <c r="B98" s="395"/>
      <c r="C98" s="395"/>
      <c r="D98" s="395"/>
      <c r="E98" s="395"/>
      <c r="F98" s="395"/>
      <c r="G98" s="395"/>
      <c r="H98" s="1"/>
    </row>
    <row r="99" spans="1:8" ht="20.100000000000001" customHeight="1">
      <c r="A99" s="404"/>
      <c r="B99" s="404"/>
      <c r="C99" s="404"/>
      <c r="D99" s="404"/>
      <c r="E99" s="404"/>
      <c r="F99" s="404"/>
      <c r="G99" s="404"/>
      <c r="H99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35:D35"/>
    <mergeCell ref="F35:H35"/>
    <mergeCell ref="C36:D36"/>
    <mergeCell ref="F36:H36"/>
    <mergeCell ref="C37:D37"/>
    <mergeCell ref="F37:H37"/>
    <mergeCell ref="C40:D40"/>
    <mergeCell ref="F40:H40"/>
    <mergeCell ref="A41:G41"/>
    <mergeCell ref="A42:A52"/>
    <mergeCell ref="B42:D42"/>
    <mergeCell ref="E42:E52"/>
    <mergeCell ref="F42:H42"/>
    <mergeCell ref="B43:D43"/>
    <mergeCell ref="F43:H43"/>
    <mergeCell ref="B44:D44"/>
    <mergeCell ref="B48:D48"/>
    <mergeCell ref="F48:H48"/>
    <mergeCell ref="B49:D49"/>
    <mergeCell ref="F49:H49"/>
    <mergeCell ref="B50:D50"/>
    <mergeCell ref="F50:H50"/>
    <mergeCell ref="F44:H44"/>
    <mergeCell ref="B45:D45"/>
    <mergeCell ref="F45:H45"/>
    <mergeCell ref="B46:D46"/>
    <mergeCell ref="F46:H46"/>
    <mergeCell ref="B47:D47"/>
    <mergeCell ref="F47:H47"/>
    <mergeCell ref="B51:D51"/>
    <mergeCell ref="F51:H51"/>
    <mergeCell ref="B52:D52"/>
    <mergeCell ref="F52:H52"/>
    <mergeCell ref="A53:G53"/>
    <mergeCell ref="A54:A55"/>
    <mergeCell ref="B54:D55"/>
    <mergeCell ref="E54:E55"/>
    <mergeCell ref="F54:H55"/>
    <mergeCell ref="A56:G56"/>
    <mergeCell ref="A57:A79"/>
    <mergeCell ref="B57:D57"/>
    <mergeCell ref="E57:E79"/>
    <mergeCell ref="F57:H57"/>
    <mergeCell ref="B58:D58"/>
    <mergeCell ref="F58:H5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F63:H63"/>
    <mergeCell ref="B70:D70"/>
    <mergeCell ref="F70:H70"/>
    <mergeCell ref="B71:D71"/>
    <mergeCell ref="F71:H71"/>
    <mergeCell ref="B72:D72"/>
    <mergeCell ref="F72:H72"/>
    <mergeCell ref="B67:D67"/>
    <mergeCell ref="F67:H67"/>
    <mergeCell ref="B68:D68"/>
    <mergeCell ref="F68:H68"/>
    <mergeCell ref="B69:D69"/>
    <mergeCell ref="F69:H69"/>
    <mergeCell ref="B76:D76"/>
    <mergeCell ref="B77:D77"/>
    <mergeCell ref="B78:D78"/>
    <mergeCell ref="B79:D79"/>
    <mergeCell ref="F79:H79"/>
    <mergeCell ref="F80:G80"/>
    <mergeCell ref="B73:D73"/>
    <mergeCell ref="F73:H73"/>
    <mergeCell ref="B74:D74"/>
    <mergeCell ref="F74:H74"/>
    <mergeCell ref="B75:D75"/>
    <mergeCell ref="F75:H75"/>
    <mergeCell ref="A81:G81"/>
    <mergeCell ref="A82:A96"/>
    <mergeCell ref="C82:D82"/>
    <mergeCell ref="E82:E96"/>
    <mergeCell ref="G82:H82"/>
    <mergeCell ref="C83:D83"/>
    <mergeCell ref="G83:H83"/>
    <mergeCell ref="C84:D84"/>
    <mergeCell ref="G84:H84"/>
    <mergeCell ref="C85:D85"/>
    <mergeCell ref="C94:D94"/>
    <mergeCell ref="C95:D95"/>
    <mergeCell ref="C96:D96"/>
    <mergeCell ref="G96:H96"/>
    <mergeCell ref="A98:G98"/>
    <mergeCell ref="A99:G99"/>
    <mergeCell ref="C89:D89"/>
    <mergeCell ref="G89:H89"/>
    <mergeCell ref="C90:D90"/>
    <mergeCell ref="C91:D91"/>
    <mergeCell ref="C92:D92"/>
    <mergeCell ref="C93:D93"/>
    <mergeCell ref="G85:H85"/>
    <mergeCell ref="C86:D86"/>
    <mergeCell ref="G86:H86"/>
    <mergeCell ref="C87:D87"/>
    <mergeCell ref="G87:H87"/>
    <mergeCell ref="C88:D88"/>
    <mergeCell ref="G88:H88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99"/>
  <sheetViews>
    <sheetView zoomScaleNormal="100" workbookViewId="0">
      <selection activeCell="F19" sqref="F19:H1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279" t="s">
        <v>1</v>
      </c>
      <c r="B2" s="332" t="s">
        <v>774</v>
      </c>
      <c r="C2" s="333"/>
      <c r="D2" s="279" t="s">
        <v>2</v>
      </c>
      <c r="E2" s="332" t="s">
        <v>48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277" t="s">
        <v>5</v>
      </c>
      <c r="F3" s="277"/>
      <c r="G3" s="335"/>
      <c r="H3" s="335"/>
    </row>
    <row r="4" spans="1:10" ht="20.100000000000001" customHeight="1">
      <c r="A4" s="279" t="s">
        <v>6</v>
      </c>
      <c r="B4" s="336">
        <v>516800</v>
      </c>
      <c r="C4" s="337"/>
      <c r="D4" s="338"/>
      <c r="E4" s="339" t="s">
        <v>703</v>
      </c>
      <c r="F4" s="340"/>
      <c r="G4" s="340"/>
      <c r="H4" s="341"/>
    </row>
    <row r="5" spans="1:10" ht="20.100000000000001" customHeight="1">
      <c r="A5" s="279" t="s">
        <v>7</v>
      </c>
      <c r="B5" s="336">
        <f>B6-B4</f>
        <v>1030220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279" t="s">
        <v>8</v>
      </c>
      <c r="B6" s="336">
        <v>1547020</v>
      </c>
      <c r="C6" s="337"/>
      <c r="D6" s="338"/>
      <c r="E6" s="358" t="s">
        <v>702</v>
      </c>
      <c r="F6" s="359"/>
      <c r="G6" s="359"/>
      <c r="H6" s="360"/>
    </row>
    <row r="7" spans="1:10" ht="20.100000000000001" customHeight="1">
      <c r="A7" s="279" t="s">
        <v>42</v>
      </c>
      <c r="B7" s="336">
        <f>B6+'4월21일'!B7:D7</f>
        <v>44566930</v>
      </c>
      <c r="C7" s="337"/>
      <c r="D7" s="338"/>
      <c r="E7" s="358"/>
      <c r="F7" s="359"/>
      <c r="G7" s="359"/>
      <c r="H7" s="360"/>
    </row>
    <row r="8" spans="1:10" ht="20.100000000000001" customHeight="1">
      <c r="A8" s="279" t="s">
        <v>9</v>
      </c>
      <c r="B8" s="342">
        <v>238320</v>
      </c>
      <c r="C8" s="343"/>
      <c r="D8" s="344"/>
      <c r="E8" s="345"/>
      <c r="F8" s="346"/>
      <c r="G8" s="346"/>
      <c r="H8" s="347"/>
    </row>
    <row r="9" spans="1:10" ht="20.100000000000001" customHeight="1">
      <c r="A9" s="276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0.04</v>
      </c>
      <c r="C10" s="23" t="s">
        <v>28</v>
      </c>
      <c r="D10" s="19">
        <v>0.03</v>
      </c>
      <c r="E10" s="26" t="s">
        <v>29</v>
      </c>
      <c r="F10" s="18">
        <v>0.26</v>
      </c>
      <c r="G10" s="23" t="s">
        <v>32</v>
      </c>
      <c r="H10" s="18">
        <v>0.05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0.11</v>
      </c>
      <c r="C11" s="24" t="s">
        <v>47</v>
      </c>
      <c r="D11" s="18">
        <v>0.04</v>
      </c>
      <c r="E11" s="24" t="s">
        <v>34</v>
      </c>
      <c r="F11" s="18">
        <v>0.08</v>
      </c>
      <c r="G11" s="24" t="s">
        <v>35</v>
      </c>
      <c r="H11" s="18">
        <v>0.25</v>
      </c>
      <c r="I11" s="29"/>
    </row>
    <row r="12" spans="1:10" ht="20.100000000000001" customHeight="1" thickBot="1">
      <c r="A12" s="25" t="s">
        <v>36</v>
      </c>
      <c r="B12" s="20">
        <v>0.1</v>
      </c>
      <c r="C12" s="25" t="s">
        <v>37</v>
      </c>
      <c r="D12" s="20">
        <v>0.02</v>
      </c>
      <c r="E12" s="25" t="s">
        <v>38</v>
      </c>
      <c r="F12" s="20">
        <v>0</v>
      </c>
      <c r="G12" s="25" t="s">
        <v>43</v>
      </c>
      <c r="H12" s="20">
        <v>0.02</v>
      </c>
      <c r="J12" s="30"/>
    </row>
    <row r="13" spans="1:10" ht="20.100000000000001" customHeight="1">
      <c r="A13" s="348" t="s">
        <v>11</v>
      </c>
      <c r="B13" s="350" t="s">
        <v>792</v>
      </c>
      <c r="C13" s="351"/>
      <c r="D13" s="352"/>
      <c r="E13" s="353" t="s">
        <v>39</v>
      </c>
      <c r="F13" s="350" t="s">
        <v>790</v>
      </c>
      <c r="G13" s="351"/>
      <c r="H13" s="352"/>
    </row>
    <row r="14" spans="1:10" ht="20.100000000000001" customHeight="1" thickBot="1">
      <c r="A14" s="349"/>
      <c r="B14" s="355" t="s">
        <v>793</v>
      </c>
      <c r="C14" s="356"/>
      <c r="D14" s="357"/>
      <c r="E14" s="354"/>
      <c r="F14" s="355" t="s">
        <v>791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277"/>
      <c r="F15" s="277"/>
      <c r="G15" s="281"/>
      <c r="H15" s="1"/>
    </row>
    <row r="16" spans="1:10" ht="20.100000000000001" customHeight="1">
      <c r="A16" s="279"/>
      <c r="B16" s="279" t="s">
        <v>13</v>
      </c>
      <c r="C16" s="332" t="s">
        <v>14</v>
      </c>
      <c r="D16" s="333"/>
      <c r="E16" s="279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0.5</v>
      </c>
      <c r="C17" s="365" t="s">
        <v>775</v>
      </c>
      <c r="D17" s="366"/>
      <c r="E17" s="279">
        <v>3</v>
      </c>
      <c r="F17" s="361"/>
      <c r="G17" s="361"/>
      <c r="H17" s="361"/>
    </row>
    <row r="18" spans="1:8" ht="20.100000000000001" customHeight="1">
      <c r="A18" s="363"/>
      <c r="B18" s="5"/>
      <c r="C18" s="365"/>
      <c r="D18" s="366"/>
      <c r="E18" s="279"/>
      <c r="F18" s="361"/>
      <c r="G18" s="361"/>
      <c r="H18" s="361"/>
    </row>
    <row r="19" spans="1:8" ht="20.100000000000001" customHeight="1">
      <c r="A19" s="363"/>
      <c r="B19" s="5"/>
      <c r="C19" s="365"/>
      <c r="D19" s="366"/>
      <c r="E19" s="279"/>
      <c r="F19" s="361"/>
      <c r="G19" s="361"/>
      <c r="H19" s="361"/>
    </row>
    <row r="20" spans="1:8" ht="20.100000000000001" customHeight="1">
      <c r="A20" s="363"/>
      <c r="B20" s="5"/>
      <c r="C20" s="365"/>
      <c r="D20" s="366"/>
      <c r="E20" s="279"/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279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279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279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279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279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280"/>
      <c r="F26" s="369"/>
      <c r="G26" s="369"/>
      <c r="H26" s="369"/>
    </row>
    <row r="27" spans="1:8" ht="20.100000000000001" customHeight="1">
      <c r="A27" s="372" t="s">
        <v>16</v>
      </c>
      <c r="B27" s="21"/>
      <c r="C27" s="370"/>
      <c r="D27" s="371"/>
      <c r="E27" s="278"/>
      <c r="F27" s="361"/>
      <c r="G27" s="361"/>
      <c r="H27" s="361"/>
    </row>
    <row r="28" spans="1:8" ht="20.100000000000001" customHeight="1">
      <c r="A28" s="372"/>
      <c r="B28" s="21"/>
      <c r="C28" s="370"/>
      <c r="D28" s="371"/>
      <c r="E28" s="278"/>
      <c r="F28" s="361"/>
      <c r="G28" s="361"/>
      <c r="H28" s="361"/>
    </row>
    <row r="29" spans="1:8" ht="20.100000000000001" customHeight="1">
      <c r="A29" s="372"/>
      <c r="B29" s="21"/>
      <c r="C29" s="370"/>
      <c r="D29" s="371"/>
      <c r="E29" s="278"/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278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278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278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278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278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278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278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278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278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278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278"/>
      <c r="F40" s="361"/>
      <c r="G40" s="361"/>
      <c r="H40" s="361"/>
    </row>
    <row r="41" spans="1:8" ht="20.100000000000001" customHeight="1">
      <c r="A41" s="373" t="s">
        <v>17</v>
      </c>
      <c r="B41" s="373"/>
      <c r="C41" s="373"/>
      <c r="D41" s="373"/>
      <c r="E41" s="373"/>
      <c r="F41" s="373"/>
      <c r="G41" s="373"/>
      <c r="H41" s="1"/>
    </row>
    <row r="42" spans="1:8" ht="20.100000000000001" customHeight="1">
      <c r="A42" s="361" t="s">
        <v>18</v>
      </c>
      <c r="B42" s="374" t="s">
        <v>776</v>
      </c>
      <c r="C42" s="375"/>
      <c r="D42" s="376"/>
      <c r="E42" s="362" t="s">
        <v>19</v>
      </c>
      <c r="F42" s="377" t="s">
        <v>794</v>
      </c>
      <c r="G42" s="378"/>
      <c r="H42" s="379"/>
    </row>
    <row r="43" spans="1:8" ht="20.100000000000001" customHeight="1">
      <c r="A43" s="361"/>
      <c r="B43" s="374" t="s">
        <v>61</v>
      </c>
      <c r="C43" s="375"/>
      <c r="D43" s="376"/>
      <c r="E43" s="363"/>
      <c r="F43" s="377" t="s">
        <v>795</v>
      </c>
      <c r="G43" s="378"/>
      <c r="H43" s="379"/>
    </row>
    <row r="44" spans="1:8" ht="20.100000000000001" customHeight="1">
      <c r="A44" s="361"/>
      <c r="B44" s="374" t="s">
        <v>777</v>
      </c>
      <c r="C44" s="375"/>
      <c r="D44" s="376"/>
      <c r="E44" s="363"/>
      <c r="F44" s="377" t="s">
        <v>615</v>
      </c>
      <c r="G44" s="378"/>
      <c r="H44" s="379"/>
    </row>
    <row r="45" spans="1:8" ht="20.100000000000001" customHeight="1">
      <c r="A45" s="361"/>
      <c r="B45" s="374" t="s">
        <v>778</v>
      </c>
      <c r="C45" s="375"/>
      <c r="D45" s="376"/>
      <c r="E45" s="363"/>
      <c r="F45" s="377" t="s">
        <v>796</v>
      </c>
      <c r="G45" s="378"/>
      <c r="H45" s="379"/>
    </row>
    <row r="46" spans="1:8" ht="20.100000000000001" customHeight="1">
      <c r="A46" s="361"/>
      <c r="B46" s="374" t="s">
        <v>779</v>
      </c>
      <c r="C46" s="375"/>
      <c r="D46" s="376"/>
      <c r="E46" s="363"/>
      <c r="F46" s="377" t="s">
        <v>797</v>
      </c>
      <c r="G46" s="378"/>
      <c r="H46" s="379"/>
    </row>
    <row r="47" spans="1:8" ht="20.100000000000001" customHeight="1">
      <c r="A47" s="361"/>
      <c r="B47" s="374" t="s">
        <v>780</v>
      </c>
      <c r="C47" s="375"/>
      <c r="D47" s="376"/>
      <c r="E47" s="363"/>
      <c r="F47" s="377" t="s">
        <v>798</v>
      </c>
      <c r="G47" s="378"/>
      <c r="H47" s="379"/>
    </row>
    <row r="48" spans="1:8" ht="20.100000000000001" customHeight="1">
      <c r="A48" s="361"/>
      <c r="B48" s="374" t="s">
        <v>781</v>
      </c>
      <c r="C48" s="375"/>
      <c r="D48" s="376"/>
      <c r="E48" s="363"/>
      <c r="F48" s="377" t="s">
        <v>799</v>
      </c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/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/>
      <c r="G50" s="378"/>
      <c r="H50" s="379"/>
    </row>
    <row r="51" spans="1:8" ht="20.100000000000001" customHeight="1">
      <c r="A51" s="361"/>
      <c r="B51" s="383"/>
      <c r="C51" s="384"/>
      <c r="D51" s="385"/>
      <c r="E51" s="363"/>
      <c r="F51" s="377"/>
      <c r="G51" s="378"/>
      <c r="H51" s="379"/>
    </row>
    <row r="52" spans="1:8" ht="20.100000000000001" customHeight="1">
      <c r="A52" s="361"/>
      <c r="B52" s="380"/>
      <c r="C52" s="381"/>
      <c r="D52" s="382"/>
      <c r="E52" s="372"/>
      <c r="F52" s="377"/>
      <c r="G52" s="378"/>
      <c r="H52" s="379"/>
    </row>
    <row r="53" spans="1:8" ht="20.100000000000001" customHeight="1">
      <c r="A53" s="386"/>
      <c r="B53" s="386"/>
      <c r="C53" s="386"/>
      <c r="D53" s="386"/>
      <c r="E53" s="386"/>
      <c r="F53" s="334"/>
      <c r="G53" s="334"/>
      <c r="H53" s="1"/>
    </row>
    <row r="54" spans="1:8" ht="20.100000000000001" customHeight="1">
      <c r="A54" s="362" t="s">
        <v>18</v>
      </c>
      <c r="B54" s="387" t="s">
        <v>44</v>
      </c>
      <c r="C54" s="388"/>
      <c r="D54" s="389"/>
      <c r="E54" s="339" t="s">
        <v>19</v>
      </c>
      <c r="F54" s="387" t="s">
        <v>782</v>
      </c>
      <c r="G54" s="388"/>
      <c r="H54" s="389"/>
    </row>
    <row r="55" spans="1:8" ht="20.100000000000001" customHeight="1">
      <c r="A55" s="372"/>
      <c r="B55" s="390"/>
      <c r="C55" s="391"/>
      <c r="D55" s="392"/>
      <c r="E55" s="345"/>
      <c r="F55" s="390"/>
      <c r="G55" s="391"/>
      <c r="H55" s="392"/>
    </row>
    <row r="56" spans="1:8" ht="20.100000000000001" customHeight="1">
      <c r="A56" s="386" t="s">
        <v>20</v>
      </c>
      <c r="B56" s="386"/>
      <c r="C56" s="386"/>
      <c r="D56" s="386"/>
      <c r="E56" s="386"/>
      <c r="F56" s="334"/>
      <c r="G56" s="334"/>
      <c r="H56" s="1"/>
    </row>
    <row r="57" spans="1:8" ht="20.100000000000001" customHeight="1">
      <c r="A57" s="362" t="s">
        <v>21</v>
      </c>
      <c r="B57" s="377" t="s">
        <v>783</v>
      </c>
      <c r="C57" s="378"/>
      <c r="D57" s="379"/>
      <c r="E57" s="362" t="s">
        <v>19</v>
      </c>
      <c r="F57" s="387" t="s">
        <v>800</v>
      </c>
      <c r="G57" s="388"/>
      <c r="H57" s="389"/>
    </row>
    <row r="58" spans="1:8" ht="20.100000000000001" customHeight="1">
      <c r="A58" s="363"/>
      <c r="B58" s="377" t="s">
        <v>784</v>
      </c>
      <c r="C58" s="378"/>
      <c r="D58" s="379"/>
      <c r="E58" s="363"/>
      <c r="F58" s="387" t="s">
        <v>801</v>
      </c>
      <c r="G58" s="388"/>
      <c r="H58" s="389"/>
    </row>
    <row r="59" spans="1:8" ht="20.100000000000001" customHeight="1">
      <c r="A59" s="363"/>
      <c r="B59" s="377" t="s">
        <v>785</v>
      </c>
      <c r="C59" s="378"/>
      <c r="D59" s="379"/>
      <c r="E59" s="363"/>
      <c r="F59" s="387" t="s">
        <v>127</v>
      </c>
      <c r="G59" s="388"/>
      <c r="H59" s="389"/>
    </row>
    <row r="60" spans="1:8" ht="20.100000000000001" customHeight="1">
      <c r="A60" s="363"/>
      <c r="B60" s="377" t="s">
        <v>279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786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787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788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789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/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/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/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/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/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/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/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/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/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/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/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273"/>
      <c r="G76" s="274"/>
      <c r="H76" s="275"/>
    </row>
    <row r="77" spans="1:8" ht="20.100000000000001" customHeight="1">
      <c r="A77" s="363"/>
      <c r="B77" s="377"/>
      <c r="C77" s="378"/>
      <c r="D77" s="379"/>
      <c r="E77" s="363"/>
      <c r="F77" s="273"/>
      <c r="G77" s="274"/>
      <c r="H77" s="275"/>
    </row>
    <row r="78" spans="1:8" ht="20.100000000000001" customHeight="1">
      <c r="A78" s="363"/>
      <c r="B78" s="377"/>
      <c r="C78" s="378"/>
      <c r="D78" s="379"/>
      <c r="E78" s="363"/>
      <c r="F78" s="273"/>
      <c r="G78" s="274"/>
      <c r="H78" s="275"/>
    </row>
    <row r="79" spans="1:8" ht="20.100000000000001" customHeight="1">
      <c r="A79" s="363"/>
      <c r="B79" s="377"/>
      <c r="C79" s="378"/>
      <c r="D79" s="379"/>
      <c r="E79" s="363"/>
      <c r="F79" s="377"/>
      <c r="G79" s="378"/>
      <c r="H79" s="379"/>
    </row>
    <row r="80" spans="1:8" ht="20.100000000000001" customHeight="1">
      <c r="A80" s="282"/>
      <c r="B80" s="274" t="s">
        <v>346</v>
      </c>
      <c r="C80" s="274"/>
      <c r="D80" s="274"/>
      <c r="E80" s="282"/>
      <c r="F80" s="393"/>
      <c r="G80" s="393"/>
      <c r="H80" s="1"/>
    </row>
    <row r="81" spans="1:14" ht="20.100000000000001" customHeight="1">
      <c r="A81" s="394" t="s">
        <v>22</v>
      </c>
      <c r="B81" s="394"/>
      <c r="C81" s="394"/>
      <c r="D81" s="394"/>
      <c r="E81" s="394"/>
      <c r="F81" s="394"/>
      <c r="G81" s="395"/>
      <c r="H81" s="1"/>
    </row>
    <row r="82" spans="1:14" ht="20.100000000000001" customHeight="1">
      <c r="A82" s="396" t="s">
        <v>18</v>
      </c>
      <c r="B82" s="7" t="s">
        <v>23</v>
      </c>
      <c r="C82" s="398" t="s">
        <v>49</v>
      </c>
      <c r="D82" s="399"/>
      <c r="E82" s="400" t="s">
        <v>30</v>
      </c>
      <c r="F82" s="15" t="s">
        <v>31</v>
      </c>
      <c r="G82" s="398" t="s">
        <v>24</v>
      </c>
      <c r="H82" s="399"/>
    </row>
    <row r="83" spans="1:14" ht="20.100000000000001" customHeight="1">
      <c r="A83" s="397"/>
      <c r="B83" s="8">
        <v>38000</v>
      </c>
      <c r="C83" s="402" t="s">
        <v>497</v>
      </c>
      <c r="D83" s="403"/>
      <c r="E83" s="401"/>
      <c r="F83" s="8"/>
      <c r="G83" s="402"/>
      <c r="H83" s="403"/>
    </row>
    <row r="84" spans="1:14" ht="20.100000000000001" customHeight="1">
      <c r="A84" s="397"/>
      <c r="B84" s="8">
        <v>8000</v>
      </c>
      <c r="C84" s="402" t="s">
        <v>154</v>
      </c>
      <c r="D84" s="403"/>
      <c r="E84" s="401"/>
      <c r="F84" s="8"/>
      <c r="G84" s="402"/>
      <c r="H84" s="403"/>
      <c r="N84">
        <v>1</v>
      </c>
    </row>
    <row r="85" spans="1:14" ht="20.100000000000001" customHeight="1">
      <c r="A85" s="397"/>
      <c r="B85" s="8">
        <v>9000</v>
      </c>
      <c r="C85" s="402" t="s">
        <v>496</v>
      </c>
      <c r="D85" s="403"/>
      <c r="E85" s="401"/>
      <c r="F85" s="8"/>
      <c r="G85" s="402"/>
      <c r="H85" s="403"/>
    </row>
    <row r="86" spans="1:14" ht="20.100000000000001" customHeight="1">
      <c r="A86" s="397"/>
      <c r="B86" s="8">
        <v>10000</v>
      </c>
      <c r="C86" s="402" t="s">
        <v>286</v>
      </c>
      <c r="D86" s="403"/>
      <c r="E86" s="401"/>
      <c r="F86" s="8"/>
      <c r="G86" s="402"/>
      <c r="H86" s="403"/>
    </row>
    <row r="87" spans="1:14" ht="20.100000000000001" customHeight="1">
      <c r="A87" s="397"/>
      <c r="B87" s="8"/>
      <c r="C87" s="402"/>
      <c r="D87" s="403"/>
      <c r="E87" s="401"/>
      <c r="F87" s="8"/>
      <c r="G87" s="402"/>
      <c r="H87" s="403"/>
    </row>
    <row r="88" spans="1:14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14" ht="20.100000000000001" customHeight="1">
      <c r="A89" s="397"/>
      <c r="B89" s="8"/>
      <c r="C89" s="402"/>
      <c r="D89" s="403"/>
      <c r="E89" s="401"/>
      <c r="F89" s="8"/>
      <c r="G89" s="402"/>
      <c r="H89" s="403"/>
    </row>
    <row r="90" spans="1:14" ht="20.100000000000001" customHeight="1">
      <c r="A90" s="397"/>
      <c r="B90" s="9"/>
      <c r="C90" s="402"/>
      <c r="D90" s="403"/>
      <c r="E90" s="401"/>
      <c r="F90" s="8"/>
      <c r="G90" s="271"/>
      <c r="H90" s="272"/>
    </row>
    <row r="91" spans="1:14" ht="20.100000000000001" customHeight="1">
      <c r="A91" s="397"/>
      <c r="B91" s="9"/>
      <c r="C91" s="402"/>
      <c r="D91" s="403"/>
      <c r="E91" s="401"/>
      <c r="F91" s="8"/>
      <c r="G91" s="271"/>
      <c r="H91" s="272"/>
    </row>
    <row r="92" spans="1:14" ht="20.100000000000001" customHeight="1">
      <c r="A92" s="397"/>
      <c r="B92" s="9"/>
      <c r="C92" s="402"/>
      <c r="D92" s="403"/>
      <c r="E92" s="401"/>
      <c r="F92" s="8"/>
      <c r="G92" s="271"/>
      <c r="H92" s="272"/>
    </row>
    <row r="93" spans="1:14" ht="20.100000000000001" customHeight="1">
      <c r="A93" s="397"/>
      <c r="B93" s="9"/>
      <c r="C93" s="402"/>
      <c r="D93" s="403"/>
      <c r="E93" s="401"/>
      <c r="F93" s="8"/>
      <c r="G93" s="271"/>
      <c r="H93" s="272"/>
    </row>
    <row r="94" spans="1:14" ht="20.100000000000001" customHeight="1">
      <c r="A94" s="397"/>
      <c r="B94" s="9"/>
      <c r="C94" s="402"/>
      <c r="D94" s="403"/>
      <c r="E94" s="401"/>
      <c r="F94" s="8"/>
      <c r="G94" s="271"/>
      <c r="H94" s="272"/>
    </row>
    <row r="95" spans="1:14" ht="20.100000000000001" customHeight="1">
      <c r="A95" s="397"/>
      <c r="B95" s="9"/>
      <c r="C95" s="402"/>
      <c r="D95" s="403"/>
      <c r="E95" s="401"/>
      <c r="F95" s="8"/>
      <c r="G95" s="271"/>
      <c r="H95" s="272"/>
    </row>
    <row r="96" spans="1:14" ht="20.100000000000001" customHeight="1" thickBot="1">
      <c r="A96" s="397"/>
      <c r="B96" s="9"/>
      <c r="C96" s="402"/>
      <c r="D96" s="403"/>
      <c r="E96" s="401"/>
      <c r="F96" s="8"/>
      <c r="G96" s="402"/>
      <c r="H96" s="403"/>
    </row>
    <row r="97" spans="1:8" ht="20.100000000000001" customHeight="1" thickTop="1" thickBot="1">
      <c r="A97" s="10" t="s">
        <v>25</v>
      </c>
      <c r="B97" s="28">
        <f>B83+B84+B85+B86+B87+B88+B89+B90+B91+B92+B93+B94+B95+B96+F83+F84+F85+F86+F87+F88+F89+F90+F91+F92+F93+F94+F95+F96</f>
        <v>65000</v>
      </c>
      <c r="C97" s="11"/>
      <c r="D97" s="12"/>
      <c r="E97" s="13"/>
      <c r="F97" s="11"/>
      <c r="G97" s="17"/>
      <c r="H97" s="16"/>
    </row>
    <row r="98" spans="1:8" ht="20.100000000000001" customHeight="1">
      <c r="A98" s="395"/>
      <c r="B98" s="395"/>
      <c r="C98" s="395"/>
      <c r="D98" s="395"/>
      <c r="E98" s="395"/>
      <c r="F98" s="395"/>
      <c r="G98" s="395"/>
      <c r="H98" s="1"/>
    </row>
    <row r="99" spans="1:8" ht="20.100000000000001" customHeight="1">
      <c r="A99" s="404"/>
      <c r="B99" s="404"/>
      <c r="C99" s="404"/>
      <c r="D99" s="404"/>
      <c r="E99" s="404"/>
      <c r="F99" s="404"/>
      <c r="G99" s="404"/>
      <c r="H99" s="1"/>
    </row>
  </sheetData>
  <mergeCells count="179">
    <mergeCell ref="A98:G98"/>
    <mergeCell ref="A99:G99"/>
    <mergeCell ref="C89:D89"/>
    <mergeCell ref="G89:H89"/>
    <mergeCell ref="C90:D90"/>
    <mergeCell ref="C91:D91"/>
    <mergeCell ref="C92:D92"/>
    <mergeCell ref="C93:D93"/>
    <mergeCell ref="G85:H85"/>
    <mergeCell ref="C86:D86"/>
    <mergeCell ref="G86:H86"/>
    <mergeCell ref="C87:D87"/>
    <mergeCell ref="G87:H87"/>
    <mergeCell ref="C88:D88"/>
    <mergeCell ref="G88:H88"/>
    <mergeCell ref="A81:G81"/>
    <mergeCell ref="A82:A96"/>
    <mergeCell ref="C82:D82"/>
    <mergeCell ref="E82:E96"/>
    <mergeCell ref="G82:H82"/>
    <mergeCell ref="C83:D83"/>
    <mergeCell ref="G83:H83"/>
    <mergeCell ref="C84:D84"/>
    <mergeCell ref="G84:H84"/>
    <mergeCell ref="C85:D85"/>
    <mergeCell ref="C94:D94"/>
    <mergeCell ref="C95:D95"/>
    <mergeCell ref="C96:D96"/>
    <mergeCell ref="G96:H96"/>
    <mergeCell ref="B76:D76"/>
    <mergeCell ref="B77:D77"/>
    <mergeCell ref="B78:D78"/>
    <mergeCell ref="B79:D79"/>
    <mergeCell ref="F79:H79"/>
    <mergeCell ref="F80:G80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67:D67"/>
    <mergeCell ref="F67:H67"/>
    <mergeCell ref="B68:D68"/>
    <mergeCell ref="F68:H68"/>
    <mergeCell ref="B69:D69"/>
    <mergeCell ref="F69:H69"/>
    <mergeCell ref="A56:G56"/>
    <mergeCell ref="A57:A79"/>
    <mergeCell ref="B57:D57"/>
    <mergeCell ref="E57:E79"/>
    <mergeCell ref="F57:H57"/>
    <mergeCell ref="B58:D58"/>
    <mergeCell ref="F58:H5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F63:H63"/>
    <mergeCell ref="B70:D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99"/>
  <sheetViews>
    <sheetView zoomScaleNormal="100" workbookViewId="0">
      <selection activeCell="F15" sqref="F1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286" t="s">
        <v>1</v>
      </c>
      <c r="B2" s="332" t="s">
        <v>802</v>
      </c>
      <c r="C2" s="333"/>
      <c r="D2" s="286" t="s">
        <v>2</v>
      </c>
      <c r="E2" s="332" t="s">
        <v>48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283" t="s">
        <v>5</v>
      </c>
      <c r="F3" s="283"/>
      <c r="G3" s="335"/>
      <c r="H3" s="335"/>
    </row>
    <row r="4" spans="1:10" ht="20.100000000000001" customHeight="1">
      <c r="A4" s="286" t="s">
        <v>6</v>
      </c>
      <c r="B4" s="336"/>
      <c r="C4" s="337"/>
      <c r="D4" s="338"/>
      <c r="E4" s="339" t="s">
        <v>703</v>
      </c>
      <c r="F4" s="340"/>
      <c r="G4" s="340"/>
      <c r="H4" s="341"/>
    </row>
    <row r="5" spans="1:10" ht="20.100000000000001" customHeight="1">
      <c r="A5" s="286" t="s">
        <v>7</v>
      </c>
      <c r="B5" s="336"/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286" t="s">
        <v>8</v>
      </c>
      <c r="B6" s="336"/>
      <c r="C6" s="337"/>
      <c r="D6" s="338"/>
      <c r="E6" s="358" t="s">
        <v>702</v>
      </c>
      <c r="F6" s="359"/>
      <c r="G6" s="359"/>
      <c r="H6" s="360"/>
    </row>
    <row r="7" spans="1:10" ht="20.100000000000001" customHeight="1">
      <c r="A7" s="286" t="s">
        <v>42</v>
      </c>
      <c r="B7" s="336">
        <f>B6+'4월22일'!B7:D7</f>
        <v>44566930</v>
      </c>
      <c r="C7" s="337"/>
      <c r="D7" s="338"/>
      <c r="E7" s="358"/>
      <c r="F7" s="359"/>
      <c r="G7" s="359"/>
      <c r="H7" s="360"/>
    </row>
    <row r="8" spans="1:10" ht="20.100000000000001" customHeight="1">
      <c r="A8" s="286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289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/>
      <c r="C10" s="23" t="s">
        <v>28</v>
      </c>
      <c r="D10" s="19"/>
      <c r="E10" s="26" t="s">
        <v>29</v>
      </c>
      <c r="F10" s="18"/>
      <c r="G10" s="23" t="s">
        <v>32</v>
      </c>
      <c r="H10" s="18"/>
      <c r="I10" s="29">
        <f>B10+D10+F10+H10+B11+D11+F11+H11+B12+D12+F12+H12</f>
        <v>0</v>
      </c>
    </row>
    <row r="11" spans="1:10" ht="20.100000000000001" customHeight="1">
      <c r="A11" s="24" t="s">
        <v>33</v>
      </c>
      <c r="B11" s="18"/>
      <c r="C11" s="24" t="s">
        <v>47</v>
      </c>
      <c r="D11" s="18"/>
      <c r="E11" s="24" t="s">
        <v>34</v>
      </c>
      <c r="F11" s="18"/>
      <c r="G11" s="24" t="s">
        <v>35</v>
      </c>
      <c r="H11" s="18"/>
      <c r="I11" s="29"/>
    </row>
    <row r="12" spans="1:10" ht="20.100000000000001" customHeight="1" thickBot="1">
      <c r="A12" s="25" t="s">
        <v>36</v>
      </c>
      <c r="B12" s="20"/>
      <c r="C12" s="25" t="s">
        <v>37</v>
      </c>
      <c r="D12" s="20"/>
      <c r="E12" s="25" t="s">
        <v>38</v>
      </c>
      <c r="F12" s="20"/>
      <c r="G12" s="25" t="s">
        <v>43</v>
      </c>
      <c r="H12" s="20"/>
      <c r="J12" s="30"/>
    </row>
    <row r="13" spans="1:10" ht="20.100000000000001" customHeight="1">
      <c r="A13" s="348" t="s">
        <v>11</v>
      </c>
      <c r="B13" s="350"/>
      <c r="C13" s="351"/>
      <c r="D13" s="352"/>
      <c r="E13" s="353" t="s">
        <v>39</v>
      </c>
      <c r="F13" s="350" t="s">
        <v>822</v>
      </c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 t="s">
        <v>356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283"/>
      <c r="F15" s="283"/>
      <c r="G15" s="284"/>
      <c r="H15" s="1"/>
    </row>
    <row r="16" spans="1:10" ht="20.100000000000001" customHeight="1">
      <c r="A16" s="286"/>
      <c r="B16" s="286" t="s">
        <v>13</v>
      </c>
      <c r="C16" s="332" t="s">
        <v>14</v>
      </c>
      <c r="D16" s="333"/>
      <c r="E16" s="286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0.45833333333333331</v>
      </c>
      <c r="C17" s="365" t="s">
        <v>812</v>
      </c>
      <c r="D17" s="366"/>
      <c r="E17" s="286">
        <v>10</v>
      </c>
      <c r="F17" s="361"/>
      <c r="G17" s="361"/>
      <c r="H17" s="361"/>
    </row>
    <row r="18" spans="1:8" ht="20.100000000000001" customHeight="1">
      <c r="A18" s="363"/>
      <c r="B18" s="5">
        <v>0.4375</v>
      </c>
      <c r="C18" s="365" t="s">
        <v>811</v>
      </c>
      <c r="D18" s="366"/>
      <c r="E18" s="286">
        <v>2</v>
      </c>
      <c r="F18" s="361"/>
      <c r="G18" s="361"/>
      <c r="H18" s="361"/>
    </row>
    <row r="19" spans="1:8" ht="20.100000000000001" customHeight="1">
      <c r="A19" s="363"/>
      <c r="B19" s="5">
        <v>0.5</v>
      </c>
      <c r="C19" s="365" t="s">
        <v>810</v>
      </c>
      <c r="D19" s="366"/>
      <c r="E19" s="286">
        <v>10</v>
      </c>
      <c r="F19" s="361"/>
      <c r="G19" s="361"/>
      <c r="H19" s="361"/>
    </row>
    <row r="20" spans="1:8" ht="20.100000000000001" customHeight="1">
      <c r="A20" s="363"/>
      <c r="B20" s="5">
        <v>0.5</v>
      </c>
      <c r="C20" s="365" t="s">
        <v>809</v>
      </c>
      <c r="D20" s="366"/>
      <c r="E20" s="286">
        <v>5</v>
      </c>
      <c r="F20" s="361"/>
      <c r="G20" s="361"/>
      <c r="H20" s="361"/>
    </row>
    <row r="21" spans="1:8" ht="20.100000000000001" customHeight="1">
      <c r="A21" s="363"/>
      <c r="B21" s="5">
        <v>0.5</v>
      </c>
      <c r="C21" s="365" t="s">
        <v>808</v>
      </c>
      <c r="D21" s="366"/>
      <c r="E21" s="286">
        <v>3</v>
      </c>
      <c r="F21" s="361"/>
      <c r="G21" s="361"/>
      <c r="H21" s="361"/>
    </row>
    <row r="22" spans="1:8" ht="20.100000000000001" customHeight="1">
      <c r="A22" s="363"/>
      <c r="B22" s="5">
        <v>4.1666666666666664E-2</v>
      </c>
      <c r="C22" s="365" t="s">
        <v>807</v>
      </c>
      <c r="D22" s="366"/>
      <c r="E22" s="286">
        <v>6</v>
      </c>
      <c r="F22" s="361"/>
      <c r="G22" s="361"/>
      <c r="H22" s="361"/>
    </row>
    <row r="23" spans="1:8" ht="20.100000000000001" customHeight="1">
      <c r="A23" s="363"/>
      <c r="B23" s="5">
        <v>4.1666666666666664E-2</v>
      </c>
      <c r="C23" s="365" t="s">
        <v>806</v>
      </c>
      <c r="D23" s="366"/>
      <c r="E23" s="286">
        <v>6</v>
      </c>
      <c r="F23" s="361"/>
      <c r="G23" s="361"/>
      <c r="H23" s="361"/>
    </row>
    <row r="24" spans="1:8" ht="20.100000000000001" customHeight="1">
      <c r="A24" s="363"/>
      <c r="B24" s="5">
        <v>0.50694444444444442</v>
      </c>
      <c r="C24" s="365" t="s">
        <v>805</v>
      </c>
      <c r="D24" s="366"/>
      <c r="E24" s="286">
        <v>2</v>
      </c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286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287"/>
      <c r="F26" s="369"/>
      <c r="G26" s="369"/>
      <c r="H26" s="369"/>
    </row>
    <row r="27" spans="1:8" ht="20.100000000000001" customHeight="1">
      <c r="A27" s="372" t="s">
        <v>16</v>
      </c>
      <c r="B27" s="21">
        <v>0.3125</v>
      </c>
      <c r="C27" s="370" t="s">
        <v>804</v>
      </c>
      <c r="D27" s="371"/>
      <c r="E27" s="288">
        <v>3</v>
      </c>
      <c r="F27" s="361"/>
      <c r="G27" s="361"/>
      <c r="H27" s="361"/>
    </row>
    <row r="28" spans="1:8" ht="20.100000000000001" customHeight="1">
      <c r="A28" s="372"/>
      <c r="B28" s="21">
        <v>0.29166666666666669</v>
      </c>
      <c r="C28" s="370" t="s">
        <v>803</v>
      </c>
      <c r="D28" s="371"/>
      <c r="E28" s="288">
        <v>5</v>
      </c>
      <c r="F28" s="361"/>
      <c r="G28" s="361"/>
      <c r="H28" s="361"/>
    </row>
    <row r="29" spans="1:8" ht="20.100000000000001" customHeight="1">
      <c r="A29" s="372"/>
      <c r="B29" s="21"/>
      <c r="C29" s="370"/>
      <c r="D29" s="371"/>
      <c r="E29" s="288"/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288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288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288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288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288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288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288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288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288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288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288"/>
      <c r="F40" s="361"/>
      <c r="G40" s="361"/>
      <c r="H40" s="361"/>
    </row>
    <row r="41" spans="1:8" ht="20.100000000000001" customHeight="1">
      <c r="A41" s="373" t="s">
        <v>17</v>
      </c>
      <c r="B41" s="373"/>
      <c r="C41" s="373"/>
      <c r="D41" s="373"/>
      <c r="E41" s="373"/>
      <c r="F41" s="373"/>
      <c r="G41" s="373"/>
      <c r="H41" s="1"/>
    </row>
    <row r="42" spans="1:8" ht="20.100000000000001" customHeight="1">
      <c r="A42" s="361" t="s">
        <v>18</v>
      </c>
      <c r="B42" s="374" t="s">
        <v>813</v>
      </c>
      <c r="C42" s="375"/>
      <c r="D42" s="376"/>
      <c r="E42" s="362" t="s">
        <v>19</v>
      </c>
      <c r="F42" s="377"/>
      <c r="G42" s="378"/>
      <c r="H42" s="379"/>
    </row>
    <row r="43" spans="1:8" ht="20.100000000000001" customHeight="1">
      <c r="A43" s="361"/>
      <c r="B43" s="374" t="s">
        <v>814</v>
      </c>
      <c r="C43" s="375"/>
      <c r="D43" s="376"/>
      <c r="E43" s="363"/>
      <c r="F43" s="377"/>
      <c r="G43" s="378"/>
      <c r="H43" s="379"/>
    </row>
    <row r="44" spans="1:8" ht="20.100000000000001" customHeight="1">
      <c r="A44" s="361"/>
      <c r="B44" s="374" t="s">
        <v>815</v>
      </c>
      <c r="C44" s="375"/>
      <c r="D44" s="376"/>
      <c r="E44" s="363"/>
      <c r="F44" s="377"/>
      <c r="G44" s="378"/>
      <c r="H44" s="379"/>
    </row>
    <row r="45" spans="1:8" ht="20.100000000000001" customHeight="1">
      <c r="A45" s="361"/>
      <c r="B45" s="380"/>
      <c r="C45" s="381"/>
      <c r="D45" s="382"/>
      <c r="E45" s="363"/>
      <c r="F45" s="377"/>
      <c r="G45" s="378"/>
      <c r="H45" s="379"/>
    </row>
    <row r="46" spans="1:8" ht="20.100000000000001" customHeight="1">
      <c r="A46" s="361"/>
      <c r="B46" s="380"/>
      <c r="C46" s="381"/>
      <c r="D46" s="382"/>
      <c r="E46" s="363"/>
      <c r="F46" s="377"/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/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/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/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/>
      <c r="G50" s="378"/>
      <c r="H50" s="379"/>
    </row>
    <row r="51" spans="1:8" ht="20.100000000000001" customHeight="1">
      <c r="A51" s="361"/>
      <c r="B51" s="383"/>
      <c r="C51" s="384"/>
      <c r="D51" s="385"/>
      <c r="E51" s="363"/>
      <c r="F51" s="377"/>
      <c r="G51" s="378"/>
      <c r="H51" s="379"/>
    </row>
    <row r="52" spans="1:8" ht="20.100000000000001" customHeight="1">
      <c r="A52" s="361"/>
      <c r="B52" s="380"/>
      <c r="C52" s="381"/>
      <c r="D52" s="382"/>
      <c r="E52" s="372"/>
      <c r="F52" s="377"/>
      <c r="G52" s="378"/>
      <c r="H52" s="379"/>
    </row>
    <row r="53" spans="1:8" ht="20.100000000000001" customHeight="1">
      <c r="A53" s="386"/>
      <c r="B53" s="386"/>
      <c r="C53" s="386"/>
      <c r="D53" s="386"/>
      <c r="E53" s="386"/>
      <c r="F53" s="334"/>
      <c r="G53" s="334"/>
      <c r="H53" s="1"/>
    </row>
    <row r="54" spans="1:8" ht="20.100000000000001" customHeight="1">
      <c r="A54" s="362" t="s">
        <v>18</v>
      </c>
      <c r="B54" s="387" t="s">
        <v>44</v>
      </c>
      <c r="C54" s="388"/>
      <c r="D54" s="389"/>
      <c r="E54" s="339" t="s">
        <v>19</v>
      </c>
      <c r="F54" s="387" t="s">
        <v>44</v>
      </c>
      <c r="G54" s="388"/>
      <c r="H54" s="389"/>
    </row>
    <row r="55" spans="1:8" ht="20.100000000000001" customHeight="1">
      <c r="A55" s="372"/>
      <c r="B55" s="390"/>
      <c r="C55" s="391"/>
      <c r="D55" s="392"/>
      <c r="E55" s="345"/>
      <c r="F55" s="390"/>
      <c r="G55" s="391"/>
      <c r="H55" s="392"/>
    </row>
    <row r="56" spans="1:8" ht="20.100000000000001" customHeight="1">
      <c r="A56" s="386" t="s">
        <v>20</v>
      </c>
      <c r="B56" s="386"/>
      <c r="C56" s="386"/>
      <c r="D56" s="386"/>
      <c r="E56" s="386"/>
      <c r="F56" s="334"/>
      <c r="G56" s="334"/>
      <c r="H56" s="1"/>
    </row>
    <row r="57" spans="1:8" ht="20.100000000000001" customHeight="1">
      <c r="A57" s="362" t="s">
        <v>21</v>
      </c>
      <c r="B57" s="377" t="s">
        <v>816</v>
      </c>
      <c r="C57" s="378"/>
      <c r="D57" s="379"/>
      <c r="E57" s="362" t="s">
        <v>19</v>
      </c>
      <c r="F57" s="387"/>
      <c r="G57" s="388"/>
      <c r="H57" s="389"/>
    </row>
    <row r="58" spans="1:8" ht="20.100000000000001" customHeight="1">
      <c r="A58" s="363"/>
      <c r="B58" s="377" t="s">
        <v>817</v>
      </c>
      <c r="C58" s="378"/>
      <c r="D58" s="379"/>
      <c r="E58" s="363"/>
      <c r="F58" s="387"/>
      <c r="G58" s="388"/>
      <c r="H58" s="389"/>
    </row>
    <row r="59" spans="1:8" ht="20.100000000000001" customHeight="1">
      <c r="A59" s="363"/>
      <c r="B59" s="377" t="s">
        <v>818</v>
      </c>
      <c r="C59" s="378"/>
      <c r="D59" s="379"/>
      <c r="E59" s="363"/>
      <c r="F59" s="387"/>
      <c r="G59" s="388"/>
      <c r="H59" s="389"/>
    </row>
    <row r="60" spans="1:8" ht="20.100000000000001" customHeight="1">
      <c r="A60" s="363"/>
      <c r="B60" s="377" t="s">
        <v>819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820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285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/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/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/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/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/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/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/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/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/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/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/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/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/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290"/>
      <c r="G76" s="291"/>
      <c r="H76" s="292"/>
    </row>
    <row r="77" spans="1:8" ht="20.100000000000001" customHeight="1">
      <c r="A77" s="363"/>
      <c r="B77" s="377"/>
      <c r="C77" s="378"/>
      <c r="D77" s="379"/>
      <c r="E77" s="363"/>
      <c r="F77" s="290"/>
      <c r="G77" s="291"/>
      <c r="H77" s="292"/>
    </row>
    <row r="78" spans="1:8" ht="20.100000000000001" customHeight="1">
      <c r="A78" s="363"/>
      <c r="B78" s="377"/>
      <c r="C78" s="378"/>
      <c r="D78" s="379"/>
      <c r="E78" s="363"/>
      <c r="F78" s="290"/>
      <c r="G78" s="291"/>
      <c r="H78" s="292"/>
    </row>
    <row r="79" spans="1:8" ht="20.100000000000001" customHeight="1">
      <c r="A79" s="363"/>
      <c r="B79" s="377"/>
      <c r="C79" s="378"/>
      <c r="D79" s="379"/>
      <c r="E79" s="363"/>
      <c r="F79" s="377"/>
      <c r="G79" s="378"/>
      <c r="H79" s="379"/>
    </row>
    <row r="80" spans="1:8" ht="20.100000000000001" customHeight="1">
      <c r="A80" s="285"/>
      <c r="B80" s="291" t="s">
        <v>346</v>
      </c>
      <c r="C80" s="291"/>
      <c r="D80" s="291"/>
      <c r="E80" s="285"/>
      <c r="F80" s="393"/>
      <c r="G80" s="393"/>
      <c r="H80" s="1"/>
    </row>
    <row r="81" spans="1:14" ht="20.100000000000001" customHeight="1">
      <c r="A81" s="394" t="s">
        <v>22</v>
      </c>
      <c r="B81" s="394"/>
      <c r="C81" s="394"/>
      <c r="D81" s="394"/>
      <c r="E81" s="394"/>
      <c r="F81" s="394"/>
      <c r="G81" s="395"/>
      <c r="H81" s="1"/>
    </row>
    <row r="82" spans="1:14" ht="20.100000000000001" customHeight="1">
      <c r="A82" s="396" t="s">
        <v>18</v>
      </c>
      <c r="B82" s="7" t="s">
        <v>23</v>
      </c>
      <c r="C82" s="398" t="s">
        <v>49</v>
      </c>
      <c r="D82" s="399"/>
      <c r="E82" s="400" t="s">
        <v>30</v>
      </c>
      <c r="F82" s="15" t="s">
        <v>31</v>
      </c>
      <c r="G82" s="398" t="s">
        <v>24</v>
      </c>
      <c r="H82" s="399"/>
    </row>
    <row r="83" spans="1:14" ht="20.100000000000001" customHeight="1">
      <c r="A83" s="397"/>
      <c r="B83" s="8">
        <v>50000</v>
      </c>
      <c r="C83" s="402" t="s">
        <v>497</v>
      </c>
      <c r="D83" s="403"/>
      <c r="E83" s="401"/>
      <c r="F83" s="8"/>
      <c r="G83" s="402"/>
      <c r="H83" s="403"/>
    </row>
    <row r="84" spans="1:14" ht="20.100000000000001" customHeight="1">
      <c r="A84" s="397"/>
      <c r="B84" s="8">
        <v>9000</v>
      </c>
      <c r="C84" s="402" t="s">
        <v>496</v>
      </c>
      <c r="D84" s="403"/>
      <c r="E84" s="401"/>
      <c r="F84" s="8"/>
      <c r="G84" s="402"/>
      <c r="H84" s="403"/>
      <c r="N84">
        <v>1</v>
      </c>
    </row>
    <row r="85" spans="1:14" ht="20.100000000000001" customHeight="1">
      <c r="A85" s="397"/>
      <c r="B85" s="8">
        <v>10000</v>
      </c>
      <c r="C85" s="402" t="s">
        <v>821</v>
      </c>
      <c r="D85" s="403"/>
      <c r="E85" s="401"/>
      <c r="F85" s="8"/>
      <c r="G85" s="402"/>
      <c r="H85" s="403"/>
    </row>
    <row r="86" spans="1:14" ht="20.100000000000001" customHeight="1">
      <c r="A86" s="397"/>
      <c r="B86" s="8"/>
      <c r="C86" s="402"/>
      <c r="D86" s="403"/>
      <c r="E86" s="401"/>
      <c r="F86" s="8"/>
      <c r="G86" s="402"/>
      <c r="H86" s="403"/>
    </row>
    <row r="87" spans="1:14" ht="20.100000000000001" customHeight="1">
      <c r="A87" s="397"/>
      <c r="B87" s="8"/>
      <c r="C87" s="402"/>
      <c r="D87" s="403"/>
      <c r="E87" s="401"/>
      <c r="F87" s="8"/>
      <c r="G87" s="402"/>
      <c r="H87" s="403"/>
    </row>
    <row r="88" spans="1:14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14" ht="20.100000000000001" customHeight="1">
      <c r="A89" s="397"/>
      <c r="B89" s="8"/>
      <c r="C89" s="402"/>
      <c r="D89" s="403"/>
      <c r="E89" s="401"/>
      <c r="F89" s="8"/>
      <c r="G89" s="402"/>
      <c r="H89" s="403"/>
    </row>
    <row r="90" spans="1:14" ht="20.100000000000001" customHeight="1">
      <c r="A90" s="397"/>
      <c r="B90" s="9"/>
      <c r="C90" s="402"/>
      <c r="D90" s="403"/>
      <c r="E90" s="401"/>
      <c r="F90" s="8"/>
      <c r="G90" s="293"/>
      <c r="H90" s="294"/>
    </row>
    <row r="91" spans="1:14" ht="20.100000000000001" customHeight="1">
      <c r="A91" s="397"/>
      <c r="B91" s="9"/>
      <c r="C91" s="402"/>
      <c r="D91" s="403"/>
      <c r="E91" s="401"/>
      <c r="F91" s="8"/>
      <c r="G91" s="293"/>
      <c r="H91" s="294"/>
    </row>
    <row r="92" spans="1:14" ht="20.100000000000001" customHeight="1">
      <c r="A92" s="397"/>
      <c r="B92" s="9"/>
      <c r="C92" s="402"/>
      <c r="D92" s="403"/>
      <c r="E92" s="401"/>
      <c r="F92" s="8"/>
      <c r="G92" s="293"/>
      <c r="H92" s="294"/>
    </row>
    <row r="93" spans="1:14" ht="20.100000000000001" customHeight="1">
      <c r="A93" s="397"/>
      <c r="B93" s="9"/>
      <c r="C93" s="402"/>
      <c r="D93" s="403"/>
      <c r="E93" s="401"/>
      <c r="F93" s="8"/>
      <c r="G93" s="293"/>
      <c r="H93" s="294"/>
    </row>
    <row r="94" spans="1:14" ht="20.100000000000001" customHeight="1">
      <c r="A94" s="397"/>
      <c r="B94" s="9"/>
      <c r="C94" s="402"/>
      <c r="D94" s="403"/>
      <c r="E94" s="401"/>
      <c r="F94" s="8"/>
      <c r="G94" s="293"/>
      <c r="H94" s="294"/>
    </row>
    <row r="95" spans="1:14" ht="20.100000000000001" customHeight="1">
      <c r="A95" s="397"/>
      <c r="B95" s="9"/>
      <c r="C95" s="402"/>
      <c r="D95" s="403"/>
      <c r="E95" s="401"/>
      <c r="F95" s="8"/>
      <c r="G95" s="293"/>
      <c r="H95" s="294"/>
    </row>
    <row r="96" spans="1:14" ht="20.100000000000001" customHeight="1" thickBot="1">
      <c r="A96" s="397"/>
      <c r="B96" s="9"/>
      <c r="C96" s="402"/>
      <c r="D96" s="403"/>
      <c r="E96" s="401"/>
      <c r="F96" s="8"/>
      <c r="G96" s="402"/>
      <c r="H96" s="403"/>
    </row>
    <row r="97" spans="1:8" ht="20.100000000000001" customHeight="1" thickTop="1" thickBot="1">
      <c r="A97" s="10" t="s">
        <v>25</v>
      </c>
      <c r="B97" s="28">
        <f>B83+B84+B85+B86+B87+B88+B89+B90+B91+B92+B93+B94+B95+B96+F83+F84+F85+F86+F87+F88+F89+F90+F91+F92+F93+F94+F95+F96</f>
        <v>69000</v>
      </c>
      <c r="C97" s="11"/>
      <c r="D97" s="12"/>
      <c r="E97" s="13"/>
      <c r="F97" s="11"/>
      <c r="G97" s="17"/>
      <c r="H97" s="16"/>
    </row>
    <row r="98" spans="1:8" ht="20.100000000000001" customHeight="1">
      <c r="A98" s="395"/>
      <c r="B98" s="395"/>
      <c r="C98" s="395"/>
      <c r="D98" s="395"/>
      <c r="E98" s="395"/>
      <c r="F98" s="395"/>
      <c r="G98" s="395"/>
      <c r="H98" s="1"/>
    </row>
    <row r="99" spans="1:8" ht="20.100000000000001" customHeight="1">
      <c r="A99" s="404"/>
      <c r="B99" s="404"/>
      <c r="C99" s="404"/>
      <c r="D99" s="404"/>
      <c r="E99" s="404"/>
      <c r="F99" s="404"/>
      <c r="G99" s="404"/>
      <c r="H99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A56:G56"/>
    <mergeCell ref="A57:A79"/>
    <mergeCell ref="B57:D57"/>
    <mergeCell ref="E57:E79"/>
    <mergeCell ref="F57:H57"/>
    <mergeCell ref="B58:D58"/>
    <mergeCell ref="F58:H5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F63:H63"/>
    <mergeCell ref="B70:D70"/>
    <mergeCell ref="F70:H70"/>
    <mergeCell ref="B71:D71"/>
    <mergeCell ref="F71:H71"/>
    <mergeCell ref="B72:D72"/>
    <mergeCell ref="F72:H72"/>
    <mergeCell ref="B67:D67"/>
    <mergeCell ref="F67:H67"/>
    <mergeCell ref="B68:D68"/>
    <mergeCell ref="F68:H68"/>
    <mergeCell ref="B69:D69"/>
    <mergeCell ref="F69:H69"/>
    <mergeCell ref="B76:D76"/>
    <mergeCell ref="B77:D77"/>
    <mergeCell ref="B78:D78"/>
    <mergeCell ref="B79:D79"/>
    <mergeCell ref="F79:H79"/>
    <mergeCell ref="F80:G80"/>
    <mergeCell ref="B73:D73"/>
    <mergeCell ref="F73:H73"/>
    <mergeCell ref="B74:D74"/>
    <mergeCell ref="F74:H74"/>
    <mergeCell ref="B75:D75"/>
    <mergeCell ref="F75:H75"/>
    <mergeCell ref="A81:G81"/>
    <mergeCell ref="A82:A96"/>
    <mergeCell ref="C82:D82"/>
    <mergeCell ref="E82:E96"/>
    <mergeCell ref="G82:H82"/>
    <mergeCell ref="C83:D83"/>
    <mergeCell ref="G83:H83"/>
    <mergeCell ref="C84:D84"/>
    <mergeCell ref="G84:H84"/>
    <mergeCell ref="C85:D85"/>
    <mergeCell ref="C94:D94"/>
    <mergeCell ref="C95:D95"/>
    <mergeCell ref="C96:D96"/>
    <mergeCell ref="G96:H96"/>
    <mergeCell ref="A98:G98"/>
    <mergeCell ref="A99:G99"/>
    <mergeCell ref="C89:D89"/>
    <mergeCell ref="G89:H89"/>
    <mergeCell ref="C90:D90"/>
    <mergeCell ref="C91:D91"/>
    <mergeCell ref="C92:D92"/>
    <mergeCell ref="C93:D93"/>
    <mergeCell ref="G85:H85"/>
    <mergeCell ref="C86:D86"/>
    <mergeCell ref="G86:H86"/>
    <mergeCell ref="C87:D87"/>
    <mergeCell ref="G87:H87"/>
    <mergeCell ref="C88:D88"/>
    <mergeCell ref="G88:H88"/>
  </mergeCells>
  <phoneticPr fontId="3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99"/>
  <sheetViews>
    <sheetView zoomScaleNormal="100" workbookViewId="0">
      <selection activeCell="F42" sqref="F42:H4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303" t="s">
        <v>1</v>
      </c>
      <c r="B2" s="332" t="s">
        <v>823</v>
      </c>
      <c r="C2" s="333"/>
      <c r="D2" s="303" t="s">
        <v>2</v>
      </c>
      <c r="E2" s="332" t="s">
        <v>48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301" t="s">
        <v>5</v>
      </c>
      <c r="F3" s="301"/>
      <c r="G3" s="335"/>
      <c r="H3" s="335"/>
    </row>
    <row r="4" spans="1:10" ht="20.100000000000001" customHeight="1">
      <c r="A4" s="303" t="s">
        <v>6</v>
      </c>
      <c r="B4" s="336">
        <v>1395800</v>
      </c>
      <c r="C4" s="337"/>
      <c r="D4" s="338"/>
      <c r="E4" s="339" t="s">
        <v>703</v>
      </c>
      <c r="F4" s="340"/>
      <c r="G4" s="340"/>
      <c r="H4" s="341"/>
    </row>
    <row r="5" spans="1:10" ht="20.100000000000001" customHeight="1">
      <c r="A5" s="303" t="s">
        <v>7</v>
      </c>
      <c r="B5" s="336">
        <f>B6-B4</f>
        <v>1252950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303" t="s">
        <v>8</v>
      </c>
      <c r="B6" s="336">
        <v>2648750</v>
      </c>
      <c r="C6" s="337"/>
      <c r="D6" s="338"/>
      <c r="E6" s="358" t="s">
        <v>702</v>
      </c>
      <c r="F6" s="359"/>
      <c r="G6" s="359"/>
      <c r="H6" s="360"/>
    </row>
    <row r="7" spans="1:10" ht="20.100000000000001" customHeight="1">
      <c r="A7" s="303" t="s">
        <v>42</v>
      </c>
      <c r="B7" s="336">
        <f>B6+'4월23일'!B7:D7</f>
        <v>47215680</v>
      </c>
      <c r="C7" s="337"/>
      <c r="D7" s="338"/>
      <c r="E7" s="358"/>
      <c r="F7" s="359"/>
      <c r="G7" s="359"/>
      <c r="H7" s="360"/>
    </row>
    <row r="8" spans="1:10" ht="20.100000000000001" customHeight="1">
      <c r="A8" s="303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300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0.06</v>
      </c>
      <c r="C10" s="23" t="s">
        <v>28</v>
      </c>
      <c r="D10" s="19">
        <v>0.06</v>
      </c>
      <c r="E10" s="26" t="s">
        <v>29</v>
      </c>
      <c r="F10" s="18">
        <v>0.28000000000000003</v>
      </c>
      <c r="G10" s="23" t="s">
        <v>32</v>
      </c>
      <c r="H10" s="18">
        <v>0.05</v>
      </c>
      <c r="I10" s="29">
        <f>B10+D10+F10+H10+B11+D11+F11+H11+B12+D12+F12+H12</f>
        <v>1.0000000000000002</v>
      </c>
    </row>
    <row r="11" spans="1:10" ht="20.100000000000001" customHeight="1">
      <c r="A11" s="24" t="s">
        <v>33</v>
      </c>
      <c r="B11" s="18">
        <v>0.12</v>
      </c>
      <c r="C11" s="24" t="s">
        <v>47</v>
      </c>
      <c r="D11" s="18">
        <v>0.05</v>
      </c>
      <c r="E11" s="24" t="s">
        <v>34</v>
      </c>
      <c r="F11" s="18">
        <v>0.05</v>
      </c>
      <c r="G11" s="24" t="s">
        <v>35</v>
      </c>
      <c r="H11" s="18">
        <v>0.14000000000000001</v>
      </c>
      <c r="I11" s="29"/>
    </row>
    <row r="12" spans="1:10" ht="20.100000000000001" customHeight="1" thickBot="1">
      <c r="A12" s="25" t="s">
        <v>36</v>
      </c>
      <c r="B12" s="20">
        <v>0.13</v>
      </c>
      <c r="C12" s="25" t="s">
        <v>37</v>
      </c>
      <c r="D12" s="20">
        <v>0.04</v>
      </c>
      <c r="E12" s="25" t="s">
        <v>38</v>
      </c>
      <c r="F12" s="20">
        <v>0.01</v>
      </c>
      <c r="G12" s="25" t="s">
        <v>43</v>
      </c>
      <c r="H12" s="20">
        <v>0.01</v>
      </c>
      <c r="J12" s="30"/>
    </row>
    <row r="13" spans="1:10" ht="20.100000000000001" customHeight="1">
      <c r="A13" s="348" t="s">
        <v>11</v>
      </c>
      <c r="B13" s="350"/>
      <c r="C13" s="351"/>
      <c r="D13" s="352"/>
      <c r="E13" s="353" t="s">
        <v>39</v>
      </c>
      <c r="F13" s="350" t="s">
        <v>187</v>
      </c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 t="s">
        <v>159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301"/>
      <c r="F15" s="301"/>
      <c r="G15" s="305"/>
      <c r="H15" s="1"/>
    </row>
    <row r="16" spans="1:10" ht="20.100000000000001" customHeight="1">
      <c r="A16" s="303"/>
      <c r="B16" s="303" t="s">
        <v>13</v>
      </c>
      <c r="C16" s="332" t="s">
        <v>14</v>
      </c>
      <c r="D16" s="333"/>
      <c r="E16" s="303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0.41666666666666669</v>
      </c>
      <c r="C17" s="365" t="s">
        <v>828</v>
      </c>
      <c r="D17" s="366"/>
      <c r="E17" s="303">
        <v>3</v>
      </c>
      <c r="F17" s="361"/>
      <c r="G17" s="361"/>
      <c r="H17" s="361"/>
    </row>
    <row r="18" spans="1:8" ht="20.100000000000001" customHeight="1">
      <c r="A18" s="363"/>
      <c r="B18" s="5">
        <v>0.5</v>
      </c>
      <c r="C18" s="365" t="s">
        <v>827</v>
      </c>
      <c r="D18" s="366"/>
      <c r="E18" s="303">
        <v>4</v>
      </c>
      <c r="F18" s="361"/>
      <c r="G18" s="361"/>
      <c r="H18" s="361"/>
    </row>
    <row r="19" spans="1:8" ht="20.100000000000001" customHeight="1">
      <c r="A19" s="363"/>
      <c r="B19" s="5">
        <v>0.41666666666666669</v>
      </c>
      <c r="C19" s="365" t="s">
        <v>826</v>
      </c>
      <c r="D19" s="366"/>
      <c r="E19" s="303">
        <v>2</v>
      </c>
      <c r="F19" s="361"/>
      <c r="G19" s="361"/>
      <c r="H19" s="361"/>
    </row>
    <row r="20" spans="1:8" ht="20.100000000000001" customHeight="1">
      <c r="A20" s="363"/>
      <c r="B20" s="5">
        <v>0.5</v>
      </c>
      <c r="C20" s="365" t="s">
        <v>825</v>
      </c>
      <c r="D20" s="366"/>
      <c r="E20" s="303">
        <v>3</v>
      </c>
      <c r="F20" s="361"/>
      <c r="G20" s="361"/>
      <c r="H20" s="361"/>
    </row>
    <row r="21" spans="1:8" ht="20.100000000000001" customHeight="1">
      <c r="A21" s="363"/>
      <c r="B21" s="5">
        <v>0.5</v>
      </c>
      <c r="C21" s="365" t="s">
        <v>824</v>
      </c>
      <c r="D21" s="366"/>
      <c r="E21" s="303">
        <v>3</v>
      </c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303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303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303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303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304"/>
      <c r="F26" s="369"/>
      <c r="G26" s="369"/>
      <c r="H26" s="369"/>
    </row>
    <row r="27" spans="1:8" ht="20.100000000000001" customHeight="1">
      <c r="A27" s="372" t="s">
        <v>16</v>
      </c>
      <c r="B27" s="21"/>
      <c r="C27" s="370"/>
      <c r="D27" s="371"/>
      <c r="E27" s="302"/>
      <c r="F27" s="361"/>
      <c r="G27" s="361"/>
      <c r="H27" s="361"/>
    </row>
    <row r="28" spans="1:8" ht="20.100000000000001" customHeight="1">
      <c r="A28" s="372"/>
      <c r="B28" s="21"/>
      <c r="C28" s="370"/>
      <c r="D28" s="371"/>
      <c r="E28" s="302"/>
      <c r="F28" s="361"/>
      <c r="G28" s="361"/>
      <c r="H28" s="361"/>
    </row>
    <row r="29" spans="1:8" ht="20.100000000000001" customHeight="1">
      <c r="A29" s="372"/>
      <c r="B29" s="21"/>
      <c r="C29" s="370"/>
      <c r="D29" s="371"/>
      <c r="E29" s="302"/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302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302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302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302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302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302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302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302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302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302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302"/>
      <c r="F40" s="361"/>
      <c r="G40" s="361"/>
      <c r="H40" s="361"/>
    </row>
    <row r="41" spans="1:8" ht="20.100000000000001" customHeight="1">
      <c r="A41" s="373" t="s">
        <v>17</v>
      </c>
      <c r="B41" s="373"/>
      <c r="C41" s="373"/>
      <c r="D41" s="373"/>
      <c r="E41" s="373"/>
      <c r="F41" s="373"/>
      <c r="G41" s="373"/>
      <c r="H41" s="1"/>
    </row>
    <row r="42" spans="1:8" ht="20.100000000000001" customHeight="1">
      <c r="A42" s="361" t="s">
        <v>18</v>
      </c>
      <c r="B42" s="374" t="s">
        <v>829</v>
      </c>
      <c r="C42" s="375"/>
      <c r="D42" s="376"/>
      <c r="E42" s="362" t="s">
        <v>19</v>
      </c>
      <c r="F42" s="377">
        <v>1</v>
      </c>
      <c r="G42" s="378"/>
      <c r="H42" s="379"/>
    </row>
    <row r="43" spans="1:8" ht="20.100000000000001" customHeight="1">
      <c r="A43" s="361"/>
      <c r="B43" s="380"/>
      <c r="C43" s="381"/>
      <c r="D43" s="382"/>
      <c r="E43" s="363"/>
      <c r="F43" s="377"/>
      <c r="G43" s="378"/>
      <c r="H43" s="379"/>
    </row>
    <row r="44" spans="1:8" ht="20.100000000000001" customHeight="1">
      <c r="A44" s="361"/>
      <c r="B44" s="380"/>
      <c r="C44" s="381"/>
      <c r="D44" s="382"/>
      <c r="E44" s="363"/>
      <c r="F44" s="377"/>
      <c r="G44" s="378"/>
      <c r="H44" s="379"/>
    </row>
    <row r="45" spans="1:8" ht="20.100000000000001" customHeight="1">
      <c r="A45" s="361"/>
      <c r="B45" s="380"/>
      <c r="C45" s="381"/>
      <c r="D45" s="382"/>
      <c r="E45" s="363"/>
      <c r="F45" s="377"/>
      <c r="G45" s="378"/>
      <c r="H45" s="379"/>
    </row>
    <row r="46" spans="1:8" ht="20.100000000000001" customHeight="1">
      <c r="A46" s="361"/>
      <c r="B46" s="380"/>
      <c r="C46" s="381"/>
      <c r="D46" s="382"/>
      <c r="E46" s="363"/>
      <c r="F46" s="377"/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/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/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/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/>
      <c r="G50" s="378"/>
      <c r="H50" s="379"/>
    </row>
    <row r="51" spans="1:8" ht="20.100000000000001" customHeight="1">
      <c r="A51" s="361"/>
      <c r="B51" s="383"/>
      <c r="C51" s="384"/>
      <c r="D51" s="385"/>
      <c r="E51" s="363"/>
      <c r="F51" s="377"/>
      <c r="G51" s="378"/>
      <c r="H51" s="379"/>
    </row>
    <row r="52" spans="1:8" ht="20.100000000000001" customHeight="1">
      <c r="A52" s="361"/>
      <c r="B52" s="380"/>
      <c r="C52" s="381"/>
      <c r="D52" s="382"/>
      <c r="E52" s="372"/>
      <c r="F52" s="377"/>
      <c r="G52" s="378"/>
      <c r="H52" s="379"/>
    </row>
    <row r="53" spans="1:8" ht="20.100000000000001" customHeight="1">
      <c r="A53" s="386"/>
      <c r="B53" s="386"/>
      <c r="C53" s="386"/>
      <c r="D53" s="386"/>
      <c r="E53" s="386"/>
      <c r="F53" s="334"/>
      <c r="G53" s="334"/>
      <c r="H53" s="1"/>
    </row>
    <row r="54" spans="1:8" ht="20.100000000000001" customHeight="1">
      <c r="A54" s="362" t="s">
        <v>18</v>
      </c>
      <c r="B54" s="387" t="s">
        <v>44</v>
      </c>
      <c r="C54" s="388"/>
      <c r="D54" s="389"/>
      <c r="E54" s="339" t="s">
        <v>19</v>
      </c>
      <c r="F54" s="387" t="s">
        <v>98</v>
      </c>
      <c r="G54" s="388"/>
      <c r="H54" s="389"/>
    </row>
    <row r="55" spans="1:8" ht="20.100000000000001" customHeight="1">
      <c r="A55" s="372"/>
      <c r="B55" s="390"/>
      <c r="C55" s="391"/>
      <c r="D55" s="392"/>
      <c r="E55" s="345"/>
      <c r="F55" s="390"/>
      <c r="G55" s="391"/>
      <c r="H55" s="392"/>
    </row>
    <row r="56" spans="1:8" ht="20.100000000000001" customHeight="1">
      <c r="A56" s="386" t="s">
        <v>20</v>
      </c>
      <c r="B56" s="386"/>
      <c r="C56" s="386"/>
      <c r="D56" s="386"/>
      <c r="E56" s="386"/>
      <c r="F56" s="334"/>
      <c r="G56" s="334"/>
      <c r="H56" s="1"/>
    </row>
    <row r="57" spans="1:8" ht="20.100000000000001" customHeight="1">
      <c r="A57" s="362" t="s">
        <v>21</v>
      </c>
      <c r="B57" s="377" t="s">
        <v>830</v>
      </c>
      <c r="C57" s="378"/>
      <c r="D57" s="379"/>
      <c r="E57" s="362" t="s">
        <v>19</v>
      </c>
      <c r="F57" s="387"/>
      <c r="G57" s="388"/>
      <c r="H57" s="389"/>
    </row>
    <row r="58" spans="1:8" ht="20.100000000000001" customHeight="1">
      <c r="A58" s="363"/>
      <c r="B58" s="377" t="s">
        <v>831</v>
      </c>
      <c r="C58" s="378"/>
      <c r="D58" s="379"/>
      <c r="E58" s="363"/>
      <c r="F58" s="387"/>
      <c r="G58" s="388"/>
      <c r="H58" s="389"/>
    </row>
    <row r="59" spans="1:8" ht="20.100000000000001" customHeight="1">
      <c r="A59" s="363"/>
      <c r="B59" s="377"/>
      <c r="C59" s="378"/>
      <c r="D59" s="379"/>
      <c r="E59" s="363"/>
      <c r="F59" s="387"/>
      <c r="G59" s="388"/>
      <c r="H59" s="389"/>
    </row>
    <row r="60" spans="1:8" ht="20.100000000000001" customHeight="1">
      <c r="A60" s="363"/>
      <c r="B60" s="377" t="s">
        <v>832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833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/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834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835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836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837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/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/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/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/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/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/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/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/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/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297"/>
      <c r="G76" s="298"/>
      <c r="H76" s="299"/>
    </row>
    <row r="77" spans="1:8" ht="20.100000000000001" customHeight="1">
      <c r="A77" s="363"/>
      <c r="B77" s="377"/>
      <c r="C77" s="378"/>
      <c r="D77" s="379"/>
      <c r="E77" s="363"/>
      <c r="F77" s="297"/>
      <c r="G77" s="298"/>
      <c r="H77" s="299"/>
    </row>
    <row r="78" spans="1:8" ht="20.100000000000001" customHeight="1">
      <c r="A78" s="363"/>
      <c r="B78" s="377"/>
      <c r="C78" s="378"/>
      <c r="D78" s="379"/>
      <c r="E78" s="363"/>
      <c r="F78" s="297"/>
      <c r="G78" s="298"/>
      <c r="H78" s="299"/>
    </row>
    <row r="79" spans="1:8" ht="20.100000000000001" customHeight="1">
      <c r="A79" s="363"/>
      <c r="B79" s="377"/>
      <c r="C79" s="378"/>
      <c r="D79" s="379"/>
      <c r="E79" s="363"/>
      <c r="F79" s="377"/>
      <c r="G79" s="378"/>
      <c r="H79" s="379"/>
    </row>
    <row r="80" spans="1:8" ht="20.100000000000001" customHeight="1">
      <c r="A80" s="306"/>
      <c r="B80" s="298" t="s">
        <v>346</v>
      </c>
      <c r="C80" s="298"/>
      <c r="D80" s="298"/>
      <c r="E80" s="306"/>
      <c r="F80" s="393"/>
      <c r="G80" s="393"/>
      <c r="H80" s="1"/>
    </row>
    <row r="81" spans="1:14" ht="20.100000000000001" customHeight="1">
      <c r="A81" s="394" t="s">
        <v>22</v>
      </c>
      <c r="B81" s="394"/>
      <c r="C81" s="394"/>
      <c r="D81" s="394"/>
      <c r="E81" s="394"/>
      <c r="F81" s="394"/>
      <c r="G81" s="395"/>
      <c r="H81" s="1"/>
    </row>
    <row r="82" spans="1:14" ht="20.100000000000001" customHeight="1">
      <c r="A82" s="396" t="s">
        <v>18</v>
      </c>
      <c r="B82" s="7" t="s">
        <v>23</v>
      </c>
      <c r="C82" s="398" t="s">
        <v>49</v>
      </c>
      <c r="D82" s="399"/>
      <c r="E82" s="400" t="s">
        <v>30</v>
      </c>
      <c r="F82" s="15" t="s">
        <v>31</v>
      </c>
      <c r="G82" s="398" t="s">
        <v>24</v>
      </c>
      <c r="H82" s="399"/>
    </row>
    <row r="83" spans="1:14" ht="20.100000000000001" customHeight="1">
      <c r="A83" s="397"/>
      <c r="B83" s="8"/>
      <c r="C83" s="402"/>
      <c r="D83" s="403"/>
      <c r="E83" s="401"/>
      <c r="F83" s="8"/>
      <c r="G83" s="402"/>
      <c r="H83" s="403"/>
    </row>
    <row r="84" spans="1:14" ht="20.100000000000001" customHeight="1">
      <c r="A84" s="397"/>
      <c r="B84" s="8"/>
      <c r="C84" s="402"/>
      <c r="D84" s="403"/>
      <c r="E84" s="401"/>
      <c r="F84" s="8"/>
      <c r="G84" s="402"/>
      <c r="H84" s="403"/>
      <c r="N84">
        <v>1</v>
      </c>
    </row>
    <row r="85" spans="1:14" ht="20.100000000000001" customHeight="1">
      <c r="A85" s="397"/>
      <c r="B85" s="8"/>
      <c r="C85" s="402"/>
      <c r="D85" s="403"/>
      <c r="E85" s="401"/>
      <c r="F85" s="8"/>
      <c r="G85" s="402"/>
      <c r="H85" s="403"/>
    </row>
    <row r="86" spans="1:14" ht="20.100000000000001" customHeight="1">
      <c r="A86" s="397"/>
      <c r="B86" s="8"/>
      <c r="C86" s="402"/>
      <c r="D86" s="403"/>
      <c r="E86" s="401"/>
      <c r="F86" s="8"/>
      <c r="G86" s="402"/>
      <c r="H86" s="403"/>
    </row>
    <row r="87" spans="1:14" ht="20.100000000000001" customHeight="1">
      <c r="A87" s="397"/>
      <c r="B87" s="8"/>
      <c r="C87" s="402"/>
      <c r="D87" s="403"/>
      <c r="E87" s="401"/>
      <c r="F87" s="8"/>
      <c r="G87" s="402"/>
      <c r="H87" s="403"/>
    </row>
    <row r="88" spans="1:14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14" ht="20.100000000000001" customHeight="1">
      <c r="A89" s="397"/>
      <c r="B89" s="8"/>
      <c r="C89" s="402"/>
      <c r="D89" s="403"/>
      <c r="E89" s="401"/>
      <c r="F89" s="8"/>
      <c r="G89" s="402"/>
      <c r="H89" s="403"/>
    </row>
    <row r="90" spans="1:14" ht="20.100000000000001" customHeight="1">
      <c r="A90" s="397"/>
      <c r="B90" s="9"/>
      <c r="C90" s="402"/>
      <c r="D90" s="403"/>
      <c r="E90" s="401"/>
      <c r="F90" s="8"/>
      <c r="G90" s="295"/>
      <c r="H90" s="296"/>
    </row>
    <row r="91" spans="1:14" ht="20.100000000000001" customHeight="1">
      <c r="A91" s="397"/>
      <c r="B91" s="9"/>
      <c r="C91" s="402"/>
      <c r="D91" s="403"/>
      <c r="E91" s="401"/>
      <c r="F91" s="8"/>
      <c r="G91" s="295"/>
      <c r="H91" s="296"/>
    </row>
    <row r="92" spans="1:14" ht="20.100000000000001" customHeight="1">
      <c r="A92" s="397"/>
      <c r="B92" s="9"/>
      <c r="C92" s="402"/>
      <c r="D92" s="403"/>
      <c r="E92" s="401"/>
      <c r="F92" s="8"/>
      <c r="G92" s="295"/>
      <c r="H92" s="296"/>
    </row>
    <row r="93" spans="1:14" ht="20.100000000000001" customHeight="1">
      <c r="A93" s="397"/>
      <c r="B93" s="9"/>
      <c r="C93" s="402"/>
      <c r="D93" s="403"/>
      <c r="E93" s="401"/>
      <c r="F93" s="8"/>
      <c r="G93" s="295"/>
      <c r="H93" s="296"/>
    </row>
    <row r="94" spans="1:14" ht="20.100000000000001" customHeight="1">
      <c r="A94" s="397"/>
      <c r="B94" s="9"/>
      <c r="C94" s="402"/>
      <c r="D94" s="403"/>
      <c r="E94" s="401"/>
      <c r="F94" s="8"/>
      <c r="G94" s="295"/>
      <c r="H94" s="296"/>
    </row>
    <row r="95" spans="1:14" ht="20.100000000000001" customHeight="1">
      <c r="A95" s="397"/>
      <c r="B95" s="9"/>
      <c r="C95" s="402"/>
      <c r="D95" s="403"/>
      <c r="E95" s="401"/>
      <c r="F95" s="8"/>
      <c r="G95" s="295"/>
      <c r="H95" s="296"/>
    </row>
    <row r="96" spans="1:14" ht="20.100000000000001" customHeight="1" thickBot="1">
      <c r="A96" s="397"/>
      <c r="B96" s="9"/>
      <c r="C96" s="402"/>
      <c r="D96" s="403"/>
      <c r="E96" s="401"/>
      <c r="F96" s="8"/>
      <c r="G96" s="402"/>
      <c r="H96" s="403"/>
    </row>
    <row r="97" spans="1:8" ht="20.100000000000001" customHeight="1" thickTop="1" thickBot="1">
      <c r="A97" s="10" t="s">
        <v>25</v>
      </c>
      <c r="B97" s="28">
        <f>B83+B84+B85+B86+B87+B88+B89+B90+B91+B92+B93+B94+B95+B96+F83+F84+F85+F86+F87+F88+F89+F90+F91+F92+F93+F94+F95+F96</f>
        <v>0</v>
      </c>
      <c r="C97" s="11"/>
      <c r="D97" s="12"/>
      <c r="E97" s="13"/>
      <c r="F97" s="11"/>
      <c r="G97" s="17"/>
      <c r="H97" s="16"/>
    </row>
    <row r="98" spans="1:8" ht="20.100000000000001" customHeight="1">
      <c r="A98" s="395"/>
      <c r="B98" s="395"/>
      <c r="C98" s="395"/>
      <c r="D98" s="395"/>
      <c r="E98" s="395"/>
      <c r="F98" s="395"/>
      <c r="G98" s="395"/>
      <c r="H98" s="1"/>
    </row>
    <row r="99" spans="1:8" ht="20.100000000000001" customHeight="1">
      <c r="A99" s="404"/>
      <c r="B99" s="404"/>
      <c r="C99" s="404"/>
      <c r="D99" s="404"/>
      <c r="E99" s="404"/>
      <c r="F99" s="404"/>
      <c r="G99" s="404"/>
      <c r="H99" s="1"/>
    </row>
  </sheetData>
  <mergeCells count="179">
    <mergeCell ref="A98:G98"/>
    <mergeCell ref="A99:G99"/>
    <mergeCell ref="C89:D89"/>
    <mergeCell ref="G89:H89"/>
    <mergeCell ref="C90:D90"/>
    <mergeCell ref="C91:D91"/>
    <mergeCell ref="C92:D92"/>
    <mergeCell ref="C93:D93"/>
    <mergeCell ref="G85:H85"/>
    <mergeCell ref="C86:D86"/>
    <mergeCell ref="G86:H86"/>
    <mergeCell ref="C87:D87"/>
    <mergeCell ref="G87:H87"/>
    <mergeCell ref="C88:D88"/>
    <mergeCell ref="G88:H88"/>
    <mergeCell ref="A81:G81"/>
    <mergeCell ref="A82:A96"/>
    <mergeCell ref="C82:D82"/>
    <mergeCell ref="E82:E96"/>
    <mergeCell ref="G82:H82"/>
    <mergeCell ref="C83:D83"/>
    <mergeCell ref="G83:H83"/>
    <mergeCell ref="C84:D84"/>
    <mergeCell ref="G84:H84"/>
    <mergeCell ref="C85:D85"/>
    <mergeCell ref="C94:D94"/>
    <mergeCell ref="C95:D95"/>
    <mergeCell ref="C96:D96"/>
    <mergeCell ref="G96:H96"/>
    <mergeCell ref="B76:D76"/>
    <mergeCell ref="B77:D77"/>
    <mergeCell ref="B78:D78"/>
    <mergeCell ref="B79:D79"/>
    <mergeCell ref="F79:H79"/>
    <mergeCell ref="F80:G80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67:D67"/>
    <mergeCell ref="F67:H67"/>
    <mergeCell ref="B68:D68"/>
    <mergeCell ref="F68:H68"/>
    <mergeCell ref="B69:D69"/>
    <mergeCell ref="F69:H69"/>
    <mergeCell ref="A56:G56"/>
    <mergeCell ref="A57:A79"/>
    <mergeCell ref="B57:D57"/>
    <mergeCell ref="E57:E79"/>
    <mergeCell ref="F57:H57"/>
    <mergeCell ref="B58:D58"/>
    <mergeCell ref="F58:H5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F63:H63"/>
    <mergeCell ref="B70:D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99"/>
  <sheetViews>
    <sheetView zoomScaleNormal="100" workbookViewId="0">
      <selection activeCell="F36" sqref="F36:H3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310" t="s">
        <v>1</v>
      </c>
      <c r="B2" s="332" t="s">
        <v>838</v>
      </c>
      <c r="C2" s="333"/>
      <c r="D2" s="310" t="s">
        <v>2</v>
      </c>
      <c r="E2" s="332" t="s">
        <v>189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307" t="s">
        <v>5</v>
      </c>
      <c r="F3" s="307"/>
      <c r="G3" s="335"/>
      <c r="H3" s="335"/>
    </row>
    <row r="4" spans="1:10" ht="20.100000000000001" customHeight="1">
      <c r="A4" s="310" t="s">
        <v>6</v>
      </c>
      <c r="B4" s="336">
        <v>673300</v>
      </c>
      <c r="C4" s="337"/>
      <c r="D4" s="338"/>
      <c r="E4" s="339" t="s">
        <v>703</v>
      </c>
      <c r="F4" s="340"/>
      <c r="G4" s="340"/>
      <c r="H4" s="341"/>
    </row>
    <row r="5" spans="1:10" ht="20.100000000000001" customHeight="1">
      <c r="A5" s="310" t="s">
        <v>7</v>
      </c>
      <c r="B5" s="336">
        <f>B6-B4</f>
        <v>1628760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310" t="s">
        <v>8</v>
      </c>
      <c r="B6" s="336">
        <v>2302060</v>
      </c>
      <c r="C6" s="337"/>
      <c r="D6" s="338"/>
      <c r="E6" s="358" t="s">
        <v>702</v>
      </c>
      <c r="F6" s="359"/>
      <c r="G6" s="359"/>
      <c r="H6" s="360"/>
    </row>
    <row r="7" spans="1:10" ht="20.100000000000001" customHeight="1">
      <c r="A7" s="310" t="s">
        <v>42</v>
      </c>
      <c r="B7" s="336">
        <f>B6+'4월24일'!B7:D7</f>
        <v>49517740</v>
      </c>
      <c r="C7" s="337"/>
      <c r="D7" s="338"/>
      <c r="E7" s="358"/>
      <c r="F7" s="359"/>
      <c r="G7" s="359"/>
      <c r="H7" s="360"/>
    </row>
    <row r="8" spans="1:10" ht="20.100000000000001" customHeight="1">
      <c r="A8" s="310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313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0.11</v>
      </c>
      <c r="C10" s="23" t="s">
        <v>28</v>
      </c>
      <c r="D10" s="19">
        <v>0.06</v>
      </c>
      <c r="E10" s="26" t="s">
        <v>29</v>
      </c>
      <c r="F10" s="18">
        <v>0.28000000000000003</v>
      </c>
      <c r="G10" s="23" t="s">
        <v>32</v>
      </c>
      <c r="H10" s="18">
        <v>0.03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0.16</v>
      </c>
      <c r="C11" s="24" t="s">
        <v>47</v>
      </c>
      <c r="D11" s="18">
        <v>0.03</v>
      </c>
      <c r="E11" s="24" t="s">
        <v>34</v>
      </c>
      <c r="F11" s="18">
        <v>7.0000000000000007E-2</v>
      </c>
      <c r="G11" s="24" t="s">
        <v>35</v>
      </c>
      <c r="H11" s="18">
        <v>0.13</v>
      </c>
      <c r="I11" s="29"/>
    </row>
    <row r="12" spans="1:10" ht="20.100000000000001" customHeight="1" thickBot="1">
      <c r="A12" s="25" t="s">
        <v>36</v>
      </c>
      <c r="B12" s="20">
        <v>7.0000000000000007E-2</v>
      </c>
      <c r="C12" s="25" t="s">
        <v>37</v>
      </c>
      <c r="D12" s="20">
        <v>0.01</v>
      </c>
      <c r="E12" s="25" t="s">
        <v>38</v>
      </c>
      <c r="F12" s="20">
        <v>0</v>
      </c>
      <c r="G12" s="25" t="s">
        <v>43</v>
      </c>
      <c r="H12" s="20">
        <v>0.05</v>
      </c>
      <c r="J12" s="30"/>
    </row>
    <row r="13" spans="1:10" ht="20.100000000000001" customHeight="1">
      <c r="A13" s="348" t="s">
        <v>11</v>
      </c>
      <c r="B13" s="350"/>
      <c r="C13" s="351"/>
      <c r="D13" s="352"/>
      <c r="E13" s="353" t="s">
        <v>39</v>
      </c>
      <c r="F13" s="350" t="s">
        <v>187</v>
      </c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 t="s">
        <v>186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307"/>
      <c r="F15" s="307"/>
      <c r="G15" s="308"/>
      <c r="H15" s="1"/>
    </row>
    <row r="16" spans="1:10" ht="20.100000000000001" customHeight="1">
      <c r="A16" s="310"/>
      <c r="B16" s="310" t="s">
        <v>13</v>
      </c>
      <c r="C16" s="332" t="s">
        <v>14</v>
      </c>
      <c r="D16" s="333"/>
      <c r="E16" s="310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0.52083333333333337</v>
      </c>
      <c r="C17" s="365" t="s">
        <v>839</v>
      </c>
      <c r="D17" s="366"/>
      <c r="E17" s="310">
        <v>4</v>
      </c>
      <c r="F17" s="361"/>
      <c r="G17" s="361"/>
      <c r="H17" s="361"/>
    </row>
    <row r="18" spans="1:8" ht="20.100000000000001" customHeight="1">
      <c r="A18" s="363"/>
      <c r="B18" s="5"/>
      <c r="C18" s="365"/>
      <c r="D18" s="366"/>
      <c r="E18" s="310"/>
      <c r="F18" s="361"/>
      <c r="G18" s="361"/>
      <c r="H18" s="361"/>
    </row>
    <row r="19" spans="1:8" ht="20.100000000000001" customHeight="1">
      <c r="A19" s="363"/>
      <c r="B19" s="5"/>
      <c r="C19" s="365"/>
      <c r="D19" s="366"/>
      <c r="E19" s="310"/>
      <c r="F19" s="361"/>
      <c r="G19" s="361"/>
      <c r="H19" s="361"/>
    </row>
    <row r="20" spans="1:8" ht="20.100000000000001" customHeight="1">
      <c r="A20" s="363"/>
      <c r="B20" s="5"/>
      <c r="C20" s="365"/>
      <c r="D20" s="366"/>
      <c r="E20" s="310"/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310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310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310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310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310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311"/>
      <c r="F26" s="369"/>
      <c r="G26" s="369"/>
      <c r="H26" s="369"/>
    </row>
    <row r="27" spans="1:8" ht="20.100000000000001" customHeight="1">
      <c r="A27" s="372" t="s">
        <v>16</v>
      </c>
      <c r="B27" s="21">
        <v>0.20833333333333334</v>
      </c>
      <c r="C27" s="370" t="s">
        <v>840</v>
      </c>
      <c r="D27" s="371"/>
      <c r="E27" s="312" t="s">
        <v>841</v>
      </c>
      <c r="F27" s="361"/>
      <c r="G27" s="361"/>
      <c r="H27" s="361"/>
    </row>
    <row r="28" spans="1:8" ht="20.100000000000001" customHeight="1">
      <c r="A28" s="372"/>
      <c r="B28" s="21">
        <v>0.22916666666666666</v>
      </c>
      <c r="C28" s="370" t="s">
        <v>842</v>
      </c>
      <c r="D28" s="371"/>
      <c r="E28" s="312" t="s">
        <v>843</v>
      </c>
      <c r="F28" s="361"/>
      <c r="G28" s="361"/>
      <c r="H28" s="361"/>
    </row>
    <row r="29" spans="1:8" ht="20.100000000000001" customHeight="1">
      <c r="A29" s="372"/>
      <c r="B29" s="21">
        <v>0.3125</v>
      </c>
      <c r="C29" s="370" t="s">
        <v>844</v>
      </c>
      <c r="D29" s="371"/>
      <c r="E29" s="312">
        <v>2</v>
      </c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312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312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312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312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312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312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312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312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312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312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312"/>
      <c r="F40" s="361"/>
      <c r="G40" s="361"/>
      <c r="H40" s="361"/>
    </row>
    <row r="41" spans="1:8" ht="20.100000000000001" customHeight="1">
      <c r="A41" s="373" t="s">
        <v>17</v>
      </c>
      <c r="B41" s="373"/>
      <c r="C41" s="373"/>
      <c r="D41" s="373"/>
      <c r="E41" s="373"/>
      <c r="F41" s="373"/>
      <c r="G41" s="373"/>
      <c r="H41" s="1"/>
    </row>
    <row r="42" spans="1:8" ht="20.100000000000001" customHeight="1">
      <c r="A42" s="361" t="s">
        <v>18</v>
      </c>
      <c r="B42" s="374" t="s">
        <v>845</v>
      </c>
      <c r="C42" s="375"/>
      <c r="D42" s="376"/>
      <c r="E42" s="362" t="s">
        <v>19</v>
      </c>
      <c r="F42" s="377">
        <v>1</v>
      </c>
      <c r="G42" s="378"/>
      <c r="H42" s="379"/>
    </row>
    <row r="43" spans="1:8" ht="20.100000000000001" customHeight="1">
      <c r="A43" s="361"/>
      <c r="B43" s="380"/>
      <c r="C43" s="381"/>
      <c r="D43" s="382"/>
      <c r="E43" s="363"/>
      <c r="F43" s="377"/>
      <c r="G43" s="378"/>
      <c r="H43" s="379"/>
    </row>
    <row r="44" spans="1:8" ht="20.100000000000001" customHeight="1">
      <c r="A44" s="361"/>
      <c r="B44" s="380"/>
      <c r="C44" s="381"/>
      <c r="D44" s="382"/>
      <c r="E44" s="363"/>
      <c r="F44" s="377"/>
      <c r="G44" s="378"/>
      <c r="H44" s="379"/>
    </row>
    <row r="45" spans="1:8" ht="20.100000000000001" customHeight="1">
      <c r="A45" s="361"/>
      <c r="B45" s="380"/>
      <c r="C45" s="381"/>
      <c r="D45" s="382"/>
      <c r="E45" s="363"/>
      <c r="F45" s="377"/>
      <c r="G45" s="378"/>
      <c r="H45" s="379"/>
    </row>
    <row r="46" spans="1:8" ht="20.100000000000001" customHeight="1">
      <c r="A46" s="361"/>
      <c r="B46" s="380"/>
      <c r="C46" s="381"/>
      <c r="D46" s="382"/>
      <c r="E46" s="363"/>
      <c r="F46" s="377"/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/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/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/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/>
      <c r="G50" s="378"/>
      <c r="H50" s="379"/>
    </row>
    <row r="51" spans="1:8" ht="20.100000000000001" customHeight="1">
      <c r="A51" s="361"/>
      <c r="B51" s="383"/>
      <c r="C51" s="384"/>
      <c r="D51" s="385"/>
      <c r="E51" s="363"/>
      <c r="F51" s="377"/>
      <c r="G51" s="378"/>
      <c r="H51" s="379"/>
    </row>
    <row r="52" spans="1:8" ht="20.100000000000001" customHeight="1">
      <c r="A52" s="361"/>
      <c r="B52" s="380"/>
      <c r="C52" s="381"/>
      <c r="D52" s="382"/>
      <c r="E52" s="372"/>
      <c r="F52" s="377"/>
      <c r="G52" s="378"/>
      <c r="H52" s="379"/>
    </row>
    <row r="53" spans="1:8" ht="20.100000000000001" customHeight="1">
      <c r="A53" s="386"/>
      <c r="B53" s="386"/>
      <c r="C53" s="386"/>
      <c r="D53" s="386"/>
      <c r="E53" s="386"/>
      <c r="F53" s="334"/>
      <c r="G53" s="334"/>
      <c r="H53" s="1"/>
    </row>
    <row r="54" spans="1:8" ht="20.100000000000001" customHeight="1">
      <c r="A54" s="362" t="s">
        <v>18</v>
      </c>
      <c r="B54" s="387" t="s">
        <v>44</v>
      </c>
      <c r="C54" s="388"/>
      <c r="D54" s="389"/>
      <c r="E54" s="339" t="s">
        <v>19</v>
      </c>
      <c r="F54" s="387" t="s">
        <v>44</v>
      </c>
      <c r="G54" s="388"/>
      <c r="H54" s="389"/>
    </row>
    <row r="55" spans="1:8" ht="20.100000000000001" customHeight="1">
      <c r="A55" s="372"/>
      <c r="B55" s="390"/>
      <c r="C55" s="391"/>
      <c r="D55" s="392"/>
      <c r="E55" s="345"/>
      <c r="F55" s="390"/>
      <c r="G55" s="391"/>
      <c r="H55" s="392"/>
    </row>
    <row r="56" spans="1:8" ht="20.100000000000001" customHeight="1">
      <c r="A56" s="386" t="s">
        <v>20</v>
      </c>
      <c r="B56" s="386"/>
      <c r="C56" s="386"/>
      <c r="D56" s="386"/>
      <c r="E56" s="386"/>
      <c r="F56" s="334"/>
      <c r="G56" s="334"/>
      <c r="H56" s="1"/>
    </row>
    <row r="57" spans="1:8" ht="20.100000000000001" customHeight="1">
      <c r="A57" s="362" t="s">
        <v>21</v>
      </c>
      <c r="B57" s="377" t="s">
        <v>846</v>
      </c>
      <c r="C57" s="378"/>
      <c r="D57" s="379"/>
      <c r="E57" s="362" t="s">
        <v>19</v>
      </c>
      <c r="F57" s="387"/>
      <c r="G57" s="388"/>
      <c r="H57" s="389"/>
    </row>
    <row r="58" spans="1:8" ht="20.100000000000001" customHeight="1">
      <c r="A58" s="363"/>
      <c r="B58" s="377" t="s">
        <v>847</v>
      </c>
      <c r="C58" s="378"/>
      <c r="D58" s="379"/>
      <c r="E58" s="363"/>
      <c r="F58" s="387"/>
      <c r="G58" s="388"/>
      <c r="H58" s="389"/>
    </row>
    <row r="59" spans="1:8" ht="20.100000000000001" customHeight="1">
      <c r="A59" s="363"/>
      <c r="B59" s="377" t="s">
        <v>848</v>
      </c>
      <c r="C59" s="378"/>
      <c r="D59" s="379"/>
      <c r="E59" s="363"/>
      <c r="F59" s="387"/>
      <c r="G59" s="388"/>
      <c r="H59" s="389"/>
    </row>
    <row r="60" spans="1:8" ht="20.100000000000001" customHeight="1">
      <c r="A60" s="363"/>
      <c r="B60" s="377" t="s">
        <v>849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850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851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852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848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853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854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/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/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/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/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/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/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/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/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/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314"/>
      <c r="G76" s="315"/>
      <c r="H76" s="316"/>
    </row>
    <row r="77" spans="1:8" ht="20.100000000000001" customHeight="1">
      <c r="A77" s="363"/>
      <c r="B77" s="377"/>
      <c r="C77" s="378"/>
      <c r="D77" s="379"/>
      <c r="E77" s="363"/>
      <c r="F77" s="314"/>
      <c r="G77" s="315"/>
      <c r="H77" s="316"/>
    </row>
    <row r="78" spans="1:8" ht="20.100000000000001" customHeight="1">
      <c r="A78" s="363"/>
      <c r="B78" s="377"/>
      <c r="C78" s="378"/>
      <c r="D78" s="379"/>
      <c r="E78" s="363"/>
      <c r="F78" s="314"/>
      <c r="G78" s="315"/>
      <c r="H78" s="316"/>
    </row>
    <row r="79" spans="1:8" ht="20.100000000000001" customHeight="1">
      <c r="A79" s="363"/>
      <c r="B79" s="377"/>
      <c r="C79" s="378"/>
      <c r="D79" s="379"/>
      <c r="E79" s="363"/>
      <c r="F79" s="377"/>
      <c r="G79" s="378"/>
      <c r="H79" s="379"/>
    </row>
    <row r="80" spans="1:8" ht="20.100000000000001" customHeight="1">
      <c r="A80" s="309"/>
      <c r="B80" s="315" t="s">
        <v>346</v>
      </c>
      <c r="C80" s="315"/>
      <c r="D80" s="315"/>
      <c r="E80" s="309"/>
      <c r="F80" s="393"/>
      <c r="G80" s="393"/>
      <c r="H80" s="1"/>
    </row>
    <row r="81" spans="1:14" ht="20.100000000000001" customHeight="1">
      <c r="A81" s="394" t="s">
        <v>22</v>
      </c>
      <c r="B81" s="394"/>
      <c r="C81" s="394"/>
      <c r="D81" s="394"/>
      <c r="E81" s="394"/>
      <c r="F81" s="394"/>
      <c r="G81" s="395"/>
      <c r="H81" s="1"/>
    </row>
    <row r="82" spans="1:14" ht="20.100000000000001" customHeight="1">
      <c r="A82" s="396" t="s">
        <v>18</v>
      </c>
      <c r="B82" s="7" t="s">
        <v>23</v>
      </c>
      <c r="C82" s="398" t="s">
        <v>49</v>
      </c>
      <c r="D82" s="399"/>
      <c r="E82" s="400" t="s">
        <v>30</v>
      </c>
      <c r="F82" s="15" t="s">
        <v>31</v>
      </c>
      <c r="G82" s="398" t="s">
        <v>24</v>
      </c>
      <c r="H82" s="399"/>
    </row>
    <row r="83" spans="1:14" ht="20.100000000000001" customHeight="1">
      <c r="A83" s="397"/>
      <c r="B83" s="8">
        <v>8600</v>
      </c>
      <c r="C83" s="402" t="s">
        <v>855</v>
      </c>
      <c r="D83" s="403"/>
      <c r="E83" s="401"/>
      <c r="F83" s="8">
        <v>6000</v>
      </c>
      <c r="G83" s="402" t="s">
        <v>857</v>
      </c>
      <c r="H83" s="403"/>
    </row>
    <row r="84" spans="1:14" ht="20.100000000000001" customHeight="1">
      <c r="A84" s="397"/>
      <c r="B84" s="8">
        <v>18000</v>
      </c>
      <c r="C84" s="402" t="s">
        <v>496</v>
      </c>
      <c r="D84" s="403"/>
      <c r="E84" s="401"/>
      <c r="F84" s="8"/>
      <c r="G84" s="402"/>
      <c r="H84" s="403"/>
      <c r="N84">
        <v>1</v>
      </c>
    </row>
    <row r="85" spans="1:14" ht="20.100000000000001" customHeight="1">
      <c r="A85" s="397"/>
      <c r="B85" s="8">
        <v>10000</v>
      </c>
      <c r="C85" s="402" t="s">
        <v>856</v>
      </c>
      <c r="D85" s="403"/>
      <c r="E85" s="401"/>
      <c r="F85" s="8"/>
      <c r="G85" s="402"/>
      <c r="H85" s="403"/>
    </row>
    <row r="86" spans="1:14" ht="20.100000000000001" customHeight="1">
      <c r="A86" s="397"/>
      <c r="B86" s="8">
        <v>74000</v>
      </c>
      <c r="C86" s="402" t="s">
        <v>639</v>
      </c>
      <c r="D86" s="403"/>
      <c r="E86" s="401"/>
      <c r="F86" s="8"/>
      <c r="G86" s="402"/>
      <c r="H86" s="403"/>
    </row>
    <row r="87" spans="1:14" ht="20.100000000000001" customHeight="1">
      <c r="A87" s="397"/>
      <c r="B87" s="8">
        <v>8000</v>
      </c>
      <c r="C87" s="402" t="s">
        <v>599</v>
      </c>
      <c r="D87" s="403"/>
      <c r="E87" s="401"/>
      <c r="F87" s="8"/>
      <c r="G87" s="402"/>
      <c r="H87" s="403"/>
    </row>
    <row r="88" spans="1:14" ht="20.100000000000001" customHeight="1">
      <c r="A88" s="397"/>
      <c r="B88" s="8">
        <v>10000</v>
      </c>
      <c r="C88" s="402" t="s">
        <v>155</v>
      </c>
      <c r="D88" s="403"/>
      <c r="E88" s="401"/>
      <c r="F88" s="8"/>
      <c r="G88" s="402"/>
      <c r="H88" s="403"/>
    </row>
    <row r="89" spans="1:14" ht="20.100000000000001" customHeight="1">
      <c r="A89" s="397"/>
      <c r="B89" s="8"/>
      <c r="C89" s="402"/>
      <c r="D89" s="403"/>
      <c r="E89" s="401"/>
      <c r="F89" s="8"/>
      <c r="G89" s="402"/>
      <c r="H89" s="403"/>
    </row>
    <row r="90" spans="1:14" ht="20.100000000000001" customHeight="1">
      <c r="A90" s="397"/>
      <c r="B90" s="9"/>
      <c r="C90" s="402"/>
      <c r="D90" s="403"/>
      <c r="E90" s="401"/>
      <c r="F90" s="8"/>
      <c r="G90" s="317"/>
      <c r="H90" s="318"/>
    </row>
    <row r="91" spans="1:14" ht="20.100000000000001" customHeight="1">
      <c r="A91" s="397"/>
      <c r="B91" s="9"/>
      <c r="C91" s="402"/>
      <c r="D91" s="403"/>
      <c r="E91" s="401"/>
      <c r="F91" s="8"/>
      <c r="G91" s="317"/>
      <c r="H91" s="318"/>
    </row>
    <row r="92" spans="1:14" ht="20.100000000000001" customHeight="1">
      <c r="A92" s="397"/>
      <c r="B92" s="9"/>
      <c r="C92" s="402"/>
      <c r="D92" s="403"/>
      <c r="E92" s="401"/>
      <c r="F92" s="8"/>
      <c r="G92" s="317"/>
      <c r="H92" s="318"/>
    </row>
    <row r="93" spans="1:14" ht="20.100000000000001" customHeight="1">
      <c r="A93" s="397"/>
      <c r="B93" s="9"/>
      <c r="C93" s="402"/>
      <c r="D93" s="403"/>
      <c r="E93" s="401"/>
      <c r="F93" s="8"/>
      <c r="G93" s="317"/>
      <c r="H93" s="318"/>
    </row>
    <row r="94" spans="1:14" ht="20.100000000000001" customHeight="1">
      <c r="A94" s="397"/>
      <c r="B94" s="9"/>
      <c r="C94" s="402"/>
      <c r="D94" s="403"/>
      <c r="E94" s="401"/>
      <c r="F94" s="8"/>
      <c r="G94" s="317"/>
      <c r="H94" s="318"/>
    </row>
    <row r="95" spans="1:14" ht="20.100000000000001" customHeight="1">
      <c r="A95" s="397"/>
      <c r="B95" s="9"/>
      <c r="C95" s="402"/>
      <c r="D95" s="403"/>
      <c r="E95" s="401"/>
      <c r="F95" s="8"/>
      <c r="G95" s="317"/>
      <c r="H95" s="318"/>
    </row>
    <row r="96" spans="1:14" ht="20.100000000000001" customHeight="1" thickBot="1">
      <c r="A96" s="397"/>
      <c r="B96" s="9"/>
      <c r="C96" s="402"/>
      <c r="D96" s="403"/>
      <c r="E96" s="401"/>
      <c r="F96" s="8"/>
      <c r="G96" s="402"/>
      <c r="H96" s="403"/>
    </row>
    <row r="97" spans="1:8" ht="20.100000000000001" customHeight="1" thickTop="1" thickBot="1">
      <c r="A97" s="10" t="s">
        <v>25</v>
      </c>
      <c r="B97" s="28">
        <f>B83+B84+B85+B86+B87+B88+B89+B90+B91+B92+B93+B94+B95+B96+F83+F84+F85+F86+F87+F88+F89+F90+F91+F92+F93+F94+F95+F96</f>
        <v>134600</v>
      </c>
      <c r="C97" s="11"/>
      <c r="D97" s="12"/>
      <c r="E97" s="13"/>
      <c r="F97" s="11"/>
      <c r="G97" s="17"/>
      <c r="H97" s="16"/>
    </row>
    <row r="98" spans="1:8" ht="20.100000000000001" customHeight="1">
      <c r="A98" s="395"/>
      <c r="B98" s="395"/>
      <c r="C98" s="395"/>
      <c r="D98" s="395"/>
      <c r="E98" s="395"/>
      <c r="F98" s="395"/>
      <c r="G98" s="395"/>
      <c r="H98" s="1"/>
    </row>
    <row r="99" spans="1:8" ht="20.100000000000001" customHeight="1">
      <c r="A99" s="404"/>
      <c r="B99" s="404"/>
      <c r="C99" s="404"/>
      <c r="D99" s="404"/>
      <c r="E99" s="404"/>
      <c r="F99" s="404"/>
      <c r="G99" s="404"/>
      <c r="H99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A56:G56"/>
    <mergeCell ref="A57:A79"/>
    <mergeCell ref="B57:D57"/>
    <mergeCell ref="E57:E79"/>
    <mergeCell ref="F57:H57"/>
    <mergeCell ref="B58:D58"/>
    <mergeCell ref="F58:H5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F63:H63"/>
    <mergeCell ref="B70:D70"/>
    <mergeCell ref="F70:H70"/>
    <mergeCell ref="B71:D71"/>
    <mergeCell ref="F71:H71"/>
    <mergeCell ref="B72:D72"/>
    <mergeCell ref="F72:H72"/>
    <mergeCell ref="B67:D67"/>
    <mergeCell ref="F67:H67"/>
    <mergeCell ref="B68:D68"/>
    <mergeCell ref="F68:H68"/>
    <mergeCell ref="B69:D69"/>
    <mergeCell ref="F69:H69"/>
    <mergeCell ref="B76:D76"/>
    <mergeCell ref="B77:D77"/>
    <mergeCell ref="B78:D78"/>
    <mergeCell ref="B79:D79"/>
    <mergeCell ref="F79:H79"/>
    <mergeCell ref="F80:G80"/>
    <mergeCell ref="B73:D73"/>
    <mergeCell ref="F73:H73"/>
    <mergeCell ref="B74:D74"/>
    <mergeCell ref="F74:H74"/>
    <mergeCell ref="B75:D75"/>
    <mergeCell ref="F75:H75"/>
    <mergeCell ref="A81:G81"/>
    <mergeCell ref="A82:A96"/>
    <mergeCell ref="C82:D82"/>
    <mergeCell ref="E82:E96"/>
    <mergeCell ref="G82:H82"/>
    <mergeCell ref="C83:D83"/>
    <mergeCell ref="G83:H83"/>
    <mergeCell ref="C84:D84"/>
    <mergeCell ref="G84:H84"/>
    <mergeCell ref="C85:D85"/>
    <mergeCell ref="C94:D94"/>
    <mergeCell ref="C95:D95"/>
    <mergeCell ref="C96:D96"/>
    <mergeCell ref="G96:H96"/>
    <mergeCell ref="A98:G98"/>
    <mergeCell ref="A99:G99"/>
    <mergeCell ref="C89:D89"/>
    <mergeCell ref="G89:H89"/>
    <mergeCell ref="C90:D90"/>
    <mergeCell ref="C91:D91"/>
    <mergeCell ref="C92:D92"/>
    <mergeCell ref="C93:D93"/>
    <mergeCell ref="G85:H85"/>
    <mergeCell ref="C86:D86"/>
    <mergeCell ref="G86:H86"/>
    <mergeCell ref="C87:D87"/>
    <mergeCell ref="G87:H87"/>
    <mergeCell ref="C88:D88"/>
    <mergeCell ref="G88:H88"/>
  </mergeCells>
  <phoneticPr fontId="3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99"/>
  <sheetViews>
    <sheetView tabSelected="1" zoomScaleNormal="100" workbookViewId="0">
      <selection activeCell="F46" sqref="F46:H4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31" t="s">
        <v>0</v>
      </c>
      <c r="B1" s="331"/>
      <c r="C1" s="331"/>
      <c r="D1" s="331"/>
      <c r="E1" s="331"/>
      <c r="F1" s="331"/>
      <c r="G1" s="331"/>
      <c r="H1" s="1"/>
    </row>
    <row r="2" spans="1:10" ht="20.100000000000001" customHeight="1">
      <c r="A2" s="327" t="s">
        <v>1</v>
      </c>
      <c r="B2" s="332" t="s">
        <v>858</v>
      </c>
      <c r="C2" s="333"/>
      <c r="D2" s="327" t="s">
        <v>2</v>
      </c>
      <c r="E2" s="332" t="s">
        <v>189</v>
      </c>
      <c r="F2" s="333"/>
      <c r="G2" s="2" t="s">
        <v>27</v>
      </c>
      <c r="H2" s="6"/>
    </row>
    <row r="3" spans="1:10" ht="20.100000000000001" customHeight="1">
      <c r="A3" s="334" t="s">
        <v>3</v>
      </c>
      <c r="B3" s="334"/>
      <c r="C3" s="334"/>
      <c r="D3" s="14" t="s">
        <v>4</v>
      </c>
      <c r="E3" s="325" t="s">
        <v>5</v>
      </c>
      <c r="F3" s="325"/>
      <c r="G3" s="335"/>
      <c r="H3" s="335"/>
    </row>
    <row r="4" spans="1:10" ht="20.100000000000001" customHeight="1">
      <c r="A4" s="327" t="s">
        <v>6</v>
      </c>
      <c r="B4" s="336">
        <v>1526400</v>
      </c>
      <c r="C4" s="337"/>
      <c r="D4" s="338"/>
      <c r="E4" s="339" t="s">
        <v>703</v>
      </c>
      <c r="F4" s="340"/>
      <c r="G4" s="340"/>
      <c r="H4" s="341"/>
    </row>
    <row r="5" spans="1:10" ht="20.100000000000001" customHeight="1">
      <c r="A5" s="327" t="s">
        <v>7</v>
      </c>
      <c r="B5" s="336">
        <f>B6-B4</f>
        <v>524540</v>
      </c>
      <c r="C5" s="337"/>
      <c r="D5" s="338"/>
      <c r="E5" s="358" t="s">
        <v>50</v>
      </c>
      <c r="F5" s="359"/>
      <c r="G5" s="359"/>
      <c r="H5" s="360"/>
    </row>
    <row r="6" spans="1:10" ht="20.100000000000001" customHeight="1">
      <c r="A6" s="327" t="s">
        <v>8</v>
      </c>
      <c r="B6" s="336">
        <v>2050940</v>
      </c>
      <c r="C6" s="337"/>
      <c r="D6" s="338"/>
      <c r="E6" s="358" t="s">
        <v>702</v>
      </c>
      <c r="F6" s="359"/>
      <c r="G6" s="359"/>
      <c r="H6" s="360"/>
    </row>
    <row r="7" spans="1:10" ht="20.100000000000001" customHeight="1">
      <c r="A7" s="327" t="s">
        <v>42</v>
      </c>
      <c r="B7" s="336">
        <f>B6+'4월25일'!B7:D7</f>
        <v>51568680</v>
      </c>
      <c r="C7" s="337"/>
      <c r="D7" s="338"/>
      <c r="E7" s="358"/>
      <c r="F7" s="359"/>
      <c r="G7" s="359"/>
      <c r="H7" s="360"/>
    </row>
    <row r="8" spans="1:10" ht="20.100000000000001" customHeight="1">
      <c r="A8" s="327" t="s">
        <v>9</v>
      </c>
      <c r="B8" s="342"/>
      <c r="C8" s="343"/>
      <c r="D8" s="344"/>
      <c r="E8" s="345"/>
      <c r="F8" s="346"/>
      <c r="G8" s="346"/>
      <c r="H8" s="347"/>
    </row>
    <row r="9" spans="1:10" ht="20.100000000000001" customHeight="1">
      <c r="A9" s="324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0.05</v>
      </c>
      <c r="C10" s="23" t="s">
        <v>28</v>
      </c>
      <c r="D10" s="19">
        <v>0.03</v>
      </c>
      <c r="E10" s="26" t="s">
        <v>29</v>
      </c>
      <c r="F10" s="18">
        <v>0.32</v>
      </c>
      <c r="G10" s="23" t="s">
        <v>32</v>
      </c>
      <c r="H10" s="18">
        <v>0.05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7.0000000000000007E-2</v>
      </c>
      <c r="C11" s="24" t="s">
        <v>47</v>
      </c>
      <c r="D11" s="18">
        <v>0.02</v>
      </c>
      <c r="E11" s="24" t="s">
        <v>34</v>
      </c>
      <c r="F11" s="18">
        <v>0.1</v>
      </c>
      <c r="G11" s="24" t="s">
        <v>35</v>
      </c>
      <c r="H11" s="18">
        <v>0.14000000000000001</v>
      </c>
      <c r="I11" s="29"/>
    </row>
    <row r="12" spans="1:10" ht="20.100000000000001" customHeight="1" thickBot="1">
      <c r="A12" s="25" t="s">
        <v>36</v>
      </c>
      <c r="B12" s="20">
        <v>0.15</v>
      </c>
      <c r="C12" s="25" t="s">
        <v>37</v>
      </c>
      <c r="D12" s="20">
        <v>0.05</v>
      </c>
      <c r="E12" s="25" t="s">
        <v>38</v>
      </c>
      <c r="F12" s="20">
        <v>0</v>
      </c>
      <c r="G12" s="25" t="s">
        <v>43</v>
      </c>
      <c r="H12" s="20">
        <v>0.02</v>
      </c>
      <c r="J12" s="30"/>
    </row>
    <row r="13" spans="1:10" ht="20.100000000000001" customHeight="1">
      <c r="A13" s="348" t="s">
        <v>11</v>
      </c>
      <c r="B13" s="350"/>
      <c r="C13" s="351"/>
      <c r="D13" s="352"/>
      <c r="E13" s="353" t="s">
        <v>39</v>
      </c>
      <c r="F13" s="350" t="s">
        <v>402</v>
      </c>
      <c r="G13" s="351"/>
      <c r="H13" s="352"/>
    </row>
    <row r="14" spans="1:10" ht="20.100000000000001" customHeight="1" thickBot="1">
      <c r="A14" s="349"/>
      <c r="B14" s="355"/>
      <c r="C14" s="356"/>
      <c r="D14" s="357"/>
      <c r="E14" s="354"/>
      <c r="F14" s="355" t="s">
        <v>859</v>
      </c>
      <c r="G14" s="356"/>
      <c r="H14" s="357"/>
    </row>
    <row r="15" spans="1:10" ht="20.100000000000001" customHeight="1">
      <c r="A15" s="3" t="s">
        <v>12</v>
      </c>
      <c r="B15" s="3"/>
      <c r="C15" s="3"/>
      <c r="D15" s="3"/>
      <c r="E15" s="325"/>
      <c r="F15" s="325"/>
      <c r="G15" s="329"/>
      <c r="H15" s="1"/>
    </row>
    <row r="16" spans="1:10" ht="20.100000000000001" customHeight="1">
      <c r="A16" s="327"/>
      <c r="B16" s="327" t="s">
        <v>13</v>
      </c>
      <c r="C16" s="332" t="s">
        <v>14</v>
      </c>
      <c r="D16" s="333"/>
      <c r="E16" s="327" t="s">
        <v>40</v>
      </c>
      <c r="F16" s="361" t="s">
        <v>41</v>
      </c>
      <c r="G16" s="361"/>
      <c r="H16" s="361"/>
    </row>
    <row r="17" spans="1:8" ht="20.100000000000001" customHeight="1">
      <c r="A17" s="362" t="s">
        <v>15</v>
      </c>
      <c r="B17" s="5">
        <v>0.52083333333333337</v>
      </c>
      <c r="C17" s="365" t="s">
        <v>860</v>
      </c>
      <c r="D17" s="366"/>
      <c r="E17" s="327" t="s">
        <v>861</v>
      </c>
      <c r="F17" s="361"/>
      <c r="G17" s="361"/>
      <c r="H17" s="361"/>
    </row>
    <row r="18" spans="1:8" ht="20.100000000000001" customHeight="1">
      <c r="A18" s="363"/>
      <c r="B18" s="5">
        <v>4.1666666666666664E-2</v>
      </c>
      <c r="C18" s="365" t="s">
        <v>862</v>
      </c>
      <c r="D18" s="366"/>
      <c r="E18" s="327">
        <v>5</v>
      </c>
      <c r="F18" s="361"/>
      <c r="G18" s="361"/>
      <c r="H18" s="361"/>
    </row>
    <row r="19" spans="1:8" ht="20.100000000000001" customHeight="1">
      <c r="A19" s="363"/>
      <c r="B19" s="5"/>
      <c r="C19" s="365"/>
      <c r="D19" s="366"/>
      <c r="E19" s="327"/>
      <c r="F19" s="361"/>
      <c r="G19" s="361"/>
      <c r="H19" s="361"/>
    </row>
    <row r="20" spans="1:8" ht="20.100000000000001" customHeight="1">
      <c r="A20" s="363"/>
      <c r="B20" s="5"/>
      <c r="C20" s="365"/>
      <c r="D20" s="366"/>
      <c r="E20" s="327"/>
      <c r="F20" s="361"/>
      <c r="G20" s="361"/>
      <c r="H20" s="361"/>
    </row>
    <row r="21" spans="1:8" ht="20.100000000000001" customHeight="1">
      <c r="A21" s="363"/>
      <c r="B21" s="5"/>
      <c r="C21" s="365"/>
      <c r="D21" s="366"/>
      <c r="E21" s="327"/>
      <c r="F21" s="361"/>
      <c r="G21" s="361"/>
      <c r="H21" s="361"/>
    </row>
    <row r="22" spans="1:8" ht="20.100000000000001" customHeight="1">
      <c r="A22" s="363"/>
      <c r="B22" s="5"/>
      <c r="C22" s="365"/>
      <c r="D22" s="366"/>
      <c r="E22" s="327"/>
      <c r="F22" s="361"/>
      <c r="G22" s="361"/>
      <c r="H22" s="361"/>
    </row>
    <row r="23" spans="1:8" ht="20.100000000000001" customHeight="1">
      <c r="A23" s="363"/>
      <c r="B23" s="5"/>
      <c r="C23" s="365"/>
      <c r="D23" s="366"/>
      <c r="E23" s="327"/>
      <c r="F23" s="361"/>
      <c r="G23" s="361"/>
      <c r="H23" s="361"/>
    </row>
    <row r="24" spans="1:8" ht="20.100000000000001" customHeight="1">
      <c r="A24" s="363"/>
      <c r="B24" s="5"/>
      <c r="C24" s="365"/>
      <c r="D24" s="366"/>
      <c r="E24" s="327"/>
      <c r="F24" s="361"/>
      <c r="G24" s="361"/>
      <c r="H24" s="361"/>
    </row>
    <row r="25" spans="1:8" ht="20.100000000000001" customHeight="1">
      <c r="A25" s="363"/>
      <c r="B25" s="5"/>
      <c r="C25" s="365"/>
      <c r="D25" s="366"/>
      <c r="E25" s="327"/>
      <c r="F25" s="361"/>
      <c r="G25" s="361"/>
      <c r="H25" s="361"/>
    </row>
    <row r="26" spans="1:8" ht="20.100000000000001" customHeight="1" thickBot="1">
      <c r="A26" s="364"/>
      <c r="B26" s="22"/>
      <c r="C26" s="367"/>
      <c r="D26" s="368"/>
      <c r="E26" s="328"/>
      <c r="F26" s="369"/>
      <c r="G26" s="369"/>
      <c r="H26" s="369"/>
    </row>
    <row r="27" spans="1:8" ht="20.100000000000001" customHeight="1">
      <c r="A27" s="372" t="s">
        <v>16</v>
      </c>
      <c r="B27" s="21"/>
      <c r="C27" s="370"/>
      <c r="D27" s="371"/>
      <c r="E27" s="326"/>
      <c r="F27" s="361"/>
      <c r="G27" s="361"/>
      <c r="H27" s="361"/>
    </row>
    <row r="28" spans="1:8" ht="20.100000000000001" customHeight="1">
      <c r="A28" s="372"/>
      <c r="B28" s="21"/>
      <c r="C28" s="370"/>
      <c r="D28" s="371"/>
      <c r="E28" s="326"/>
      <c r="F28" s="361"/>
      <c r="G28" s="361"/>
      <c r="H28" s="361"/>
    </row>
    <row r="29" spans="1:8" ht="20.100000000000001" customHeight="1">
      <c r="A29" s="372"/>
      <c r="B29" s="21"/>
      <c r="C29" s="370"/>
      <c r="D29" s="371"/>
      <c r="E29" s="326"/>
      <c r="F29" s="361"/>
      <c r="G29" s="361"/>
      <c r="H29" s="361"/>
    </row>
    <row r="30" spans="1:8" ht="20.100000000000001" customHeight="1">
      <c r="A30" s="372"/>
      <c r="B30" s="21"/>
      <c r="C30" s="370"/>
      <c r="D30" s="371"/>
      <c r="E30" s="326"/>
      <c r="F30" s="361"/>
      <c r="G30" s="361"/>
      <c r="H30" s="361"/>
    </row>
    <row r="31" spans="1:8" ht="20.100000000000001" customHeight="1">
      <c r="A31" s="372"/>
      <c r="B31" s="21"/>
      <c r="C31" s="370"/>
      <c r="D31" s="371"/>
      <c r="E31" s="326"/>
      <c r="F31" s="361"/>
      <c r="G31" s="361"/>
      <c r="H31" s="361"/>
    </row>
    <row r="32" spans="1:8" ht="20.100000000000001" customHeight="1">
      <c r="A32" s="372"/>
      <c r="B32" s="21"/>
      <c r="C32" s="370"/>
      <c r="D32" s="371"/>
      <c r="E32" s="326"/>
      <c r="F32" s="361"/>
      <c r="G32" s="361"/>
      <c r="H32" s="361"/>
    </row>
    <row r="33" spans="1:8" ht="20.100000000000001" customHeight="1">
      <c r="A33" s="372"/>
      <c r="B33" s="21"/>
      <c r="C33" s="370"/>
      <c r="D33" s="371"/>
      <c r="E33" s="326"/>
      <c r="F33" s="361"/>
      <c r="G33" s="361"/>
      <c r="H33" s="361"/>
    </row>
    <row r="34" spans="1:8" ht="20.100000000000001" customHeight="1">
      <c r="A34" s="372"/>
      <c r="B34" s="21"/>
      <c r="C34" s="370"/>
      <c r="D34" s="371"/>
      <c r="E34" s="326"/>
      <c r="F34" s="361"/>
      <c r="G34" s="361"/>
      <c r="H34" s="361"/>
    </row>
    <row r="35" spans="1:8" ht="20.100000000000001" customHeight="1">
      <c r="A35" s="372"/>
      <c r="B35" s="21"/>
      <c r="C35" s="370"/>
      <c r="D35" s="371"/>
      <c r="E35" s="326"/>
      <c r="F35" s="361"/>
      <c r="G35" s="361"/>
      <c r="H35" s="361"/>
    </row>
    <row r="36" spans="1:8" ht="20.100000000000001" customHeight="1">
      <c r="A36" s="372"/>
      <c r="B36" s="21"/>
      <c r="C36" s="370"/>
      <c r="D36" s="371"/>
      <c r="E36" s="326"/>
      <c r="F36" s="361"/>
      <c r="G36" s="361"/>
      <c r="H36" s="361"/>
    </row>
    <row r="37" spans="1:8" ht="20.100000000000001" customHeight="1">
      <c r="A37" s="372"/>
      <c r="B37" s="21"/>
      <c r="C37" s="370"/>
      <c r="D37" s="371"/>
      <c r="E37" s="326"/>
      <c r="F37" s="361"/>
      <c r="G37" s="361"/>
      <c r="H37" s="361"/>
    </row>
    <row r="38" spans="1:8" ht="20.100000000000001" customHeight="1">
      <c r="A38" s="372"/>
      <c r="B38" s="21"/>
      <c r="C38" s="370"/>
      <c r="D38" s="371"/>
      <c r="E38" s="326"/>
      <c r="F38" s="361"/>
      <c r="G38" s="361"/>
      <c r="H38" s="361"/>
    </row>
    <row r="39" spans="1:8" ht="20.100000000000001" customHeight="1">
      <c r="A39" s="372"/>
      <c r="B39" s="21"/>
      <c r="C39" s="370"/>
      <c r="D39" s="371"/>
      <c r="E39" s="326"/>
      <c r="F39" s="361"/>
      <c r="G39" s="361"/>
      <c r="H39" s="361"/>
    </row>
    <row r="40" spans="1:8" ht="20.100000000000001" customHeight="1">
      <c r="A40" s="372"/>
      <c r="B40" s="21"/>
      <c r="C40" s="370"/>
      <c r="D40" s="371"/>
      <c r="E40" s="326"/>
      <c r="F40" s="361"/>
      <c r="G40" s="361"/>
      <c r="H40" s="361"/>
    </row>
    <row r="41" spans="1:8" ht="20.100000000000001" customHeight="1">
      <c r="A41" s="373" t="s">
        <v>17</v>
      </c>
      <c r="B41" s="373"/>
      <c r="C41" s="373"/>
      <c r="D41" s="373"/>
      <c r="E41" s="373"/>
      <c r="F41" s="373"/>
      <c r="G41" s="373"/>
      <c r="H41" s="1"/>
    </row>
    <row r="42" spans="1:8" ht="20.100000000000001" customHeight="1">
      <c r="A42" s="361" t="s">
        <v>18</v>
      </c>
      <c r="B42" s="374" t="s">
        <v>863</v>
      </c>
      <c r="C42" s="375"/>
      <c r="D42" s="376"/>
      <c r="E42" s="362" t="s">
        <v>19</v>
      </c>
      <c r="F42" s="377" t="s">
        <v>877</v>
      </c>
      <c r="G42" s="378"/>
      <c r="H42" s="379"/>
    </row>
    <row r="43" spans="1:8" ht="20.100000000000001" customHeight="1">
      <c r="A43" s="361"/>
      <c r="B43" s="374" t="s">
        <v>864</v>
      </c>
      <c r="C43" s="375"/>
      <c r="D43" s="376"/>
      <c r="E43" s="363"/>
      <c r="F43" s="377" t="s">
        <v>878</v>
      </c>
      <c r="G43" s="378"/>
      <c r="H43" s="379"/>
    </row>
    <row r="44" spans="1:8" ht="20.100000000000001" customHeight="1">
      <c r="A44" s="361"/>
      <c r="B44" s="374" t="s">
        <v>865</v>
      </c>
      <c r="C44" s="375"/>
      <c r="D44" s="376"/>
      <c r="E44" s="363"/>
      <c r="F44" s="377" t="s">
        <v>879</v>
      </c>
      <c r="G44" s="378"/>
      <c r="H44" s="379"/>
    </row>
    <row r="45" spans="1:8" ht="20.100000000000001" customHeight="1">
      <c r="A45" s="361"/>
      <c r="B45" s="380"/>
      <c r="C45" s="381"/>
      <c r="D45" s="382"/>
      <c r="E45" s="363"/>
      <c r="F45" s="377" t="s">
        <v>880</v>
      </c>
      <c r="G45" s="378"/>
      <c r="H45" s="379"/>
    </row>
    <row r="46" spans="1:8" ht="20.100000000000001" customHeight="1">
      <c r="A46" s="361"/>
      <c r="B46" s="380"/>
      <c r="C46" s="381"/>
      <c r="D46" s="382"/>
      <c r="E46" s="363"/>
      <c r="F46" s="377"/>
      <c r="G46" s="378"/>
      <c r="H46" s="379"/>
    </row>
    <row r="47" spans="1:8" ht="20.100000000000001" customHeight="1">
      <c r="A47" s="361"/>
      <c r="B47" s="380"/>
      <c r="C47" s="381"/>
      <c r="D47" s="382"/>
      <c r="E47" s="363"/>
      <c r="F47" s="377"/>
      <c r="G47" s="378"/>
      <c r="H47" s="379"/>
    </row>
    <row r="48" spans="1:8" ht="20.100000000000001" customHeight="1">
      <c r="A48" s="361"/>
      <c r="B48" s="380"/>
      <c r="C48" s="381"/>
      <c r="D48" s="382"/>
      <c r="E48" s="363"/>
      <c r="F48" s="377"/>
      <c r="G48" s="378"/>
      <c r="H48" s="379"/>
    </row>
    <row r="49" spans="1:8" ht="20.100000000000001" customHeight="1">
      <c r="A49" s="361"/>
      <c r="B49" s="380"/>
      <c r="C49" s="381"/>
      <c r="D49" s="382"/>
      <c r="E49" s="363"/>
      <c r="F49" s="377"/>
      <c r="G49" s="378"/>
      <c r="H49" s="379"/>
    </row>
    <row r="50" spans="1:8" ht="20.100000000000001" customHeight="1">
      <c r="A50" s="361"/>
      <c r="B50" s="380"/>
      <c r="C50" s="381"/>
      <c r="D50" s="382"/>
      <c r="E50" s="363"/>
      <c r="F50" s="377"/>
      <c r="G50" s="378"/>
      <c r="H50" s="379"/>
    </row>
    <row r="51" spans="1:8" ht="20.100000000000001" customHeight="1">
      <c r="A51" s="361"/>
      <c r="B51" s="383"/>
      <c r="C51" s="384"/>
      <c r="D51" s="385"/>
      <c r="E51" s="363"/>
      <c r="F51" s="377"/>
      <c r="G51" s="378"/>
      <c r="H51" s="379"/>
    </row>
    <row r="52" spans="1:8" ht="20.100000000000001" customHeight="1">
      <c r="A52" s="361"/>
      <c r="B52" s="380"/>
      <c r="C52" s="381"/>
      <c r="D52" s="382"/>
      <c r="E52" s="372"/>
      <c r="F52" s="377"/>
      <c r="G52" s="378"/>
      <c r="H52" s="379"/>
    </row>
    <row r="53" spans="1:8" ht="20.100000000000001" customHeight="1">
      <c r="A53" s="386"/>
      <c r="B53" s="386"/>
      <c r="C53" s="386"/>
      <c r="D53" s="386"/>
      <c r="E53" s="386"/>
      <c r="F53" s="334"/>
      <c r="G53" s="334"/>
      <c r="H53" s="1"/>
    </row>
    <row r="54" spans="1:8" ht="20.100000000000001" customHeight="1">
      <c r="A54" s="362" t="s">
        <v>18</v>
      </c>
      <c r="B54" s="387" t="s">
        <v>44</v>
      </c>
      <c r="C54" s="388"/>
      <c r="D54" s="389"/>
      <c r="E54" s="339" t="s">
        <v>19</v>
      </c>
      <c r="F54" s="387" t="s">
        <v>866</v>
      </c>
      <c r="G54" s="388"/>
      <c r="H54" s="389"/>
    </row>
    <row r="55" spans="1:8" ht="20.100000000000001" customHeight="1">
      <c r="A55" s="372"/>
      <c r="B55" s="390"/>
      <c r="C55" s="391"/>
      <c r="D55" s="392"/>
      <c r="E55" s="345"/>
      <c r="F55" s="390"/>
      <c r="G55" s="391"/>
      <c r="H55" s="392"/>
    </row>
    <row r="56" spans="1:8" ht="20.100000000000001" customHeight="1">
      <c r="A56" s="386" t="s">
        <v>20</v>
      </c>
      <c r="B56" s="386"/>
      <c r="C56" s="386"/>
      <c r="D56" s="386"/>
      <c r="E56" s="386"/>
      <c r="F56" s="334"/>
      <c r="G56" s="334"/>
      <c r="H56" s="1"/>
    </row>
    <row r="57" spans="1:8" ht="20.100000000000001" customHeight="1">
      <c r="A57" s="362" t="s">
        <v>21</v>
      </c>
      <c r="B57" s="377" t="s">
        <v>867</v>
      </c>
      <c r="C57" s="378"/>
      <c r="D57" s="379"/>
      <c r="E57" s="362" t="s">
        <v>19</v>
      </c>
      <c r="F57" s="387"/>
      <c r="G57" s="388"/>
      <c r="H57" s="389"/>
    </row>
    <row r="58" spans="1:8" ht="20.100000000000001" customHeight="1">
      <c r="A58" s="363"/>
      <c r="B58" s="377" t="s">
        <v>148</v>
      </c>
      <c r="C58" s="378"/>
      <c r="D58" s="379"/>
      <c r="E58" s="363"/>
      <c r="F58" s="387"/>
      <c r="G58" s="388"/>
      <c r="H58" s="389"/>
    </row>
    <row r="59" spans="1:8" ht="20.100000000000001" customHeight="1">
      <c r="A59" s="363"/>
      <c r="B59" s="377" t="s">
        <v>868</v>
      </c>
      <c r="C59" s="378"/>
      <c r="D59" s="379"/>
      <c r="E59" s="363"/>
      <c r="F59" s="387"/>
      <c r="G59" s="388"/>
      <c r="H59" s="389"/>
    </row>
    <row r="60" spans="1:8" ht="20.100000000000001" customHeight="1">
      <c r="A60" s="363"/>
      <c r="B60" s="377" t="s">
        <v>869</v>
      </c>
      <c r="C60" s="378"/>
      <c r="D60" s="379"/>
      <c r="E60" s="363"/>
      <c r="F60" s="387"/>
      <c r="G60" s="388"/>
      <c r="H60" s="389"/>
    </row>
    <row r="61" spans="1:8" ht="20.100000000000001" customHeight="1">
      <c r="A61" s="363"/>
      <c r="B61" s="377" t="s">
        <v>870</v>
      </c>
      <c r="C61" s="378"/>
      <c r="D61" s="379"/>
      <c r="E61" s="363"/>
      <c r="F61" s="387"/>
      <c r="G61" s="388"/>
      <c r="H61" s="389"/>
    </row>
    <row r="62" spans="1:8" ht="20.100000000000001" customHeight="1">
      <c r="A62" s="363"/>
      <c r="B62" s="377" t="s">
        <v>311</v>
      </c>
      <c r="C62" s="378"/>
      <c r="D62" s="379"/>
      <c r="E62" s="363"/>
      <c r="F62" s="387"/>
      <c r="G62" s="388"/>
      <c r="H62" s="389"/>
    </row>
    <row r="63" spans="1:8" ht="20.100000000000001" customHeight="1">
      <c r="A63" s="363"/>
      <c r="B63" s="377" t="s">
        <v>871</v>
      </c>
      <c r="C63" s="378"/>
      <c r="D63" s="379"/>
      <c r="E63" s="363"/>
      <c r="F63" s="387"/>
      <c r="G63" s="388"/>
      <c r="H63" s="389"/>
    </row>
    <row r="64" spans="1:8" ht="20.100000000000001" customHeight="1">
      <c r="A64" s="363"/>
      <c r="B64" s="377" t="s">
        <v>872</v>
      </c>
      <c r="C64" s="378"/>
      <c r="D64" s="379"/>
      <c r="E64" s="363"/>
      <c r="F64" s="387"/>
      <c r="G64" s="388"/>
      <c r="H64" s="389"/>
    </row>
    <row r="65" spans="1:8" ht="20.100000000000001" customHeight="1">
      <c r="A65" s="363"/>
      <c r="B65" s="377" t="s">
        <v>873</v>
      </c>
      <c r="C65" s="378"/>
      <c r="D65" s="379"/>
      <c r="E65" s="363"/>
      <c r="F65" s="387"/>
      <c r="G65" s="388"/>
      <c r="H65" s="389"/>
    </row>
    <row r="66" spans="1:8" ht="20.100000000000001" customHeight="1">
      <c r="A66" s="363"/>
      <c r="B66" s="377" t="s">
        <v>874</v>
      </c>
      <c r="C66" s="378"/>
      <c r="D66" s="379"/>
      <c r="E66" s="363"/>
      <c r="F66" s="387"/>
      <c r="G66" s="388"/>
      <c r="H66" s="389"/>
    </row>
    <row r="67" spans="1:8" ht="20.100000000000001" customHeight="1">
      <c r="A67" s="363"/>
      <c r="B67" s="377" t="s">
        <v>869</v>
      </c>
      <c r="C67" s="378"/>
      <c r="D67" s="379"/>
      <c r="E67" s="363"/>
      <c r="F67" s="387"/>
      <c r="G67" s="388"/>
      <c r="H67" s="389"/>
    </row>
    <row r="68" spans="1:8" ht="20.100000000000001" customHeight="1">
      <c r="A68" s="363"/>
      <c r="B68" s="377" t="s">
        <v>875</v>
      </c>
      <c r="C68" s="378"/>
      <c r="D68" s="379"/>
      <c r="E68" s="363"/>
      <c r="F68" s="387"/>
      <c r="G68" s="388"/>
      <c r="H68" s="389"/>
    </row>
    <row r="69" spans="1:8" ht="20.100000000000001" customHeight="1">
      <c r="A69" s="363"/>
      <c r="B69" s="377"/>
      <c r="C69" s="378"/>
      <c r="D69" s="379"/>
      <c r="E69" s="363"/>
      <c r="F69" s="387"/>
      <c r="G69" s="388"/>
      <c r="H69" s="389"/>
    </row>
    <row r="70" spans="1:8" ht="20.100000000000001" customHeight="1">
      <c r="A70" s="363"/>
      <c r="B70" s="377"/>
      <c r="C70" s="378"/>
      <c r="D70" s="379"/>
      <c r="E70" s="363"/>
      <c r="F70" s="387"/>
      <c r="G70" s="388"/>
      <c r="H70" s="389"/>
    </row>
    <row r="71" spans="1:8" ht="20.100000000000001" customHeight="1">
      <c r="A71" s="363"/>
      <c r="B71" s="377"/>
      <c r="C71" s="378"/>
      <c r="D71" s="379"/>
      <c r="E71" s="363"/>
      <c r="F71" s="387"/>
      <c r="G71" s="388"/>
      <c r="H71" s="389"/>
    </row>
    <row r="72" spans="1:8" ht="20.100000000000001" customHeight="1">
      <c r="A72" s="363"/>
      <c r="B72" s="377"/>
      <c r="C72" s="378"/>
      <c r="D72" s="379"/>
      <c r="E72" s="363"/>
      <c r="F72" s="387"/>
      <c r="G72" s="388"/>
      <c r="H72" s="389"/>
    </row>
    <row r="73" spans="1:8" ht="20.100000000000001" customHeight="1">
      <c r="A73" s="363"/>
      <c r="B73" s="377"/>
      <c r="C73" s="378"/>
      <c r="D73" s="379"/>
      <c r="E73" s="363"/>
      <c r="F73" s="387"/>
      <c r="G73" s="388"/>
      <c r="H73" s="389"/>
    </row>
    <row r="74" spans="1:8" ht="20.100000000000001" customHeight="1">
      <c r="A74" s="363"/>
      <c r="B74" s="377"/>
      <c r="C74" s="378"/>
      <c r="D74" s="379"/>
      <c r="E74" s="363"/>
      <c r="F74" s="387"/>
      <c r="G74" s="388"/>
      <c r="H74" s="389"/>
    </row>
    <row r="75" spans="1:8" ht="20.100000000000001" customHeight="1">
      <c r="A75" s="363"/>
      <c r="B75" s="377"/>
      <c r="C75" s="378"/>
      <c r="D75" s="379"/>
      <c r="E75" s="363"/>
      <c r="F75" s="387"/>
      <c r="G75" s="388"/>
      <c r="H75" s="389"/>
    </row>
    <row r="76" spans="1:8" ht="20.100000000000001" customHeight="1">
      <c r="A76" s="363"/>
      <c r="B76" s="377"/>
      <c r="C76" s="378"/>
      <c r="D76" s="379"/>
      <c r="E76" s="363"/>
      <c r="F76" s="321"/>
      <c r="G76" s="322"/>
      <c r="H76" s="323"/>
    </row>
    <row r="77" spans="1:8" ht="20.100000000000001" customHeight="1">
      <c r="A77" s="363"/>
      <c r="B77" s="377"/>
      <c r="C77" s="378"/>
      <c r="D77" s="379"/>
      <c r="E77" s="363"/>
      <c r="F77" s="321"/>
      <c r="G77" s="322"/>
      <c r="H77" s="323"/>
    </row>
    <row r="78" spans="1:8" ht="20.100000000000001" customHeight="1">
      <c r="A78" s="363"/>
      <c r="B78" s="377"/>
      <c r="C78" s="378"/>
      <c r="D78" s="379"/>
      <c r="E78" s="363"/>
      <c r="F78" s="321"/>
      <c r="G78" s="322"/>
      <c r="H78" s="323"/>
    </row>
    <row r="79" spans="1:8" ht="20.100000000000001" customHeight="1">
      <c r="A79" s="363"/>
      <c r="B79" s="377"/>
      <c r="C79" s="378"/>
      <c r="D79" s="379"/>
      <c r="E79" s="363"/>
      <c r="F79" s="377"/>
      <c r="G79" s="378"/>
      <c r="H79" s="379"/>
    </row>
    <row r="80" spans="1:8" ht="20.100000000000001" customHeight="1">
      <c r="A80" s="330"/>
      <c r="B80" s="322" t="s">
        <v>346</v>
      </c>
      <c r="C80" s="322"/>
      <c r="D80" s="322"/>
      <c r="E80" s="330"/>
      <c r="F80" s="393"/>
      <c r="G80" s="393"/>
      <c r="H80" s="1"/>
    </row>
    <row r="81" spans="1:14" ht="20.100000000000001" customHeight="1">
      <c r="A81" s="394" t="s">
        <v>22</v>
      </c>
      <c r="B81" s="394"/>
      <c r="C81" s="394"/>
      <c r="D81" s="394"/>
      <c r="E81" s="394"/>
      <c r="F81" s="394"/>
      <c r="G81" s="395"/>
      <c r="H81" s="1"/>
    </row>
    <row r="82" spans="1:14" ht="20.100000000000001" customHeight="1">
      <c r="A82" s="396" t="s">
        <v>18</v>
      </c>
      <c r="B82" s="7" t="s">
        <v>23</v>
      </c>
      <c r="C82" s="398" t="s">
        <v>49</v>
      </c>
      <c r="D82" s="399"/>
      <c r="E82" s="400" t="s">
        <v>30</v>
      </c>
      <c r="F82" s="15" t="s">
        <v>31</v>
      </c>
      <c r="G82" s="398" t="s">
        <v>24</v>
      </c>
      <c r="H82" s="399"/>
    </row>
    <row r="83" spans="1:14" ht="20.100000000000001" customHeight="1">
      <c r="A83" s="397"/>
      <c r="B83" s="8">
        <v>6000</v>
      </c>
      <c r="C83" s="402" t="s">
        <v>857</v>
      </c>
      <c r="D83" s="403"/>
      <c r="E83" s="401"/>
      <c r="F83" s="8">
        <v>4000</v>
      </c>
      <c r="G83" s="402" t="s">
        <v>876</v>
      </c>
      <c r="H83" s="403"/>
    </row>
    <row r="84" spans="1:14" ht="20.100000000000001" customHeight="1">
      <c r="A84" s="397"/>
      <c r="B84" s="8"/>
      <c r="C84" s="402"/>
      <c r="D84" s="403"/>
      <c r="E84" s="401"/>
      <c r="F84" s="8"/>
      <c r="G84" s="402"/>
      <c r="H84" s="403"/>
      <c r="N84">
        <v>1</v>
      </c>
    </row>
    <row r="85" spans="1:14" ht="20.100000000000001" customHeight="1">
      <c r="A85" s="397"/>
      <c r="B85" s="8"/>
      <c r="C85" s="402"/>
      <c r="D85" s="403"/>
      <c r="E85" s="401"/>
      <c r="F85" s="8"/>
      <c r="G85" s="402"/>
      <c r="H85" s="403"/>
    </row>
    <row r="86" spans="1:14" ht="20.100000000000001" customHeight="1">
      <c r="A86" s="397"/>
      <c r="B86" s="8"/>
      <c r="C86" s="402"/>
      <c r="D86" s="403"/>
      <c r="E86" s="401"/>
      <c r="F86" s="8"/>
      <c r="G86" s="402"/>
      <c r="H86" s="403"/>
    </row>
    <row r="87" spans="1:14" ht="20.100000000000001" customHeight="1">
      <c r="A87" s="397"/>
      <c r="B87" s="8"/>
      <c r="C87" s="402"/>
      <c r="D87" s="403"/>
      <c r="E87" s="401"/>
      <c r="F87" s="8"/>
      <c r="G87" s="402"/>
      <c r="H87" s="403"/>
    </row>
    <row r="88" spans="1:14" ht="20.100000000000001" customHeight="1">
      <c r="A88" s="397"/>
      <c r="B88" s="8"/>
      <c r="C88" s="402"/>
      <c r="D88" s="403"/>
      <c r="E88" s="401"/>
      <c r="F88" s="8"/>
      <c r="G88" s="402"/>
      <c r="H88" s="403"/>
    </row>
    <row r="89" spans="1:14" ht="20.100000000000001" customHeight="1">
      <c r="A89" s="397"/>
      <c r="B89" s="8"/>
      <c r="C89" s="402"/>
      <c r="D89" s="403"/>
      <c r="E89" s="401"/>
      <c r="F89" s="8"/>
      <c r="G89" s="402"/>
      <c r="H89" s="403"/>
    </row>
    <row r="90" spans="1:14" ht="20.100000000000001" customHeight="1">
      <c r="A90" s="397"/>
      <c r="B90" s="9"/>
      <c r="C90" s="402"/>
      <c r="D90" s="403"/>
      <c r="E90" s="401"/>
      <c r="F90" s="8"/>
      <c r="G90" s="319"/>
      <c r="H90" s="320"/>
    </row>
    <row r="91" spans="1:14" ht="20.100000000000001" customHeight="1">
      <c r="A91" s="397"/>
      <c r="B91" s="9"/>
      <c r="C91" s="402"/>
      <c r="D91" s="403"/>
      <c r="E91" s="401"/>
      <c r="F91" s="8"/>
      <c r="G91" s="319"/>
      <c r="H91" s="320"/>
    </row>
    <row r="92" spans="1:14" ht="20.100000000000001" customHeight="1">
      <c r="A92" s="397"/>
      <c r="B92" s="9"/>
      <c r="C92" s="402"/>
      <c r="D92" s="403"/>
      <c r="E92" s="401"/>
      <c r="F92" s="8"/>
      <c r="G92" s="319"/>
      <c r="H92" s="320"/>
    </row>
    <row r="93" spans="1:14" ht="20.100000000000001" customHeight="1">
      <c r="A93" s="397"/>
      <c r="B93" s="9"/>
      <c r="C93" s="402"/>
      <c r="D93" s="403"/>
      <c r="E93" s="401"/>
      <c r="F93" s="8"/>
      <c r="G93" s="319"/>
      <c r="H93" s="320"/>
    </row>
    <row r="94" spans="1:14" ht="20.100000000000001" customHeight="1">
      <c r="A94" s="397"/>
      <c r="B94" s="9"/>
      <c r="C94" s="402"/>
      <c r="D94" s="403"/>
      <c r="E94" s="401"/>
      <c r="F94" s="8"/>
      <c r="G94" s="319"/>
      <c r="H94" s="320"/>
    </row>
    <row r="95" spans="1:14" ht="20.100000000000001" customHeight="1">
      <c r="A95" s="397"/>
      <c r="B95" s="9"/>
      <c r="C95" s="402"/>
      <c r="D95" s="403"/>
      <c r="E95" s="401"/>
      <c r="F95" s="8"/>
      <c r="G95" s="319"/>
      <c r="H95" s="320"/>
    </row>
    <row r="96" spans="1:14" ht="20.100000000000001" customHeight="1" thickBot="1">
      <c r="A96" s="397"/>
      <c r="B96" s="9"/>
      <c r="C96" s="402"/>
      <c r="D96" s="403"/>
      <c r="E96" s="401"/>
      <c r="F96" s="8"/>
      <c r="G96" s="402"/>
      <c r="H96" s="403"/>
    </row>
    <row r="97" spans="1:8" ht="20.100000000000001" customHeight="1" thickTop="1" thickBot="1">
      <c r="A97" s="10" t="s">
        <v>25</v>
      </c>
      <c r="B97" s="28">
        <f>B83+B84+B85+B86+B87+B88+B89+B90+B91+B92+B93+B94+B95+B96+F83+F84+F85+F86+F87+F88+F89+F90+F91+F92+F93+F94+F95+F96</f>
        <v>10000</v>
      </c>
      <c r="C97" s="11"/>
      <c r="D97" s="12"/>
      <c r="E97" s="13"/>
      <c r="F97" s="11"/>
      <c r="G97" s="17"/>
      <c r="H97" s="16"/>
    </row>
    <row r="98" spans="1:8" ht="20.100000000000001" customHeight="1">
      <c r="A98" s="395"/>
      <c r="B98" s="395"/>
      <c r="C98" s="395"/>
      <c r="D98" s="395"/>
      <c r="E98" s="395"/>
      <c r="F98" s="395"/>
      <c r="G98" s="395"/>
      <c r="H98" s="1"/>
    </row>
    <row r="99" spans="1:8" ht="20.100000000000001" customHeight="1">
      <c r="A99" s="404"/>
      <c r="B99" s="404"/>
      <c r="C99" s="404"/>
      <c r="D99" s="404"/>
      <c r="E99" s="404"/>
      <c r="F99" s="404"/>
      <c r="G99" s="404"/>
      <c r="H99" s="1"/>
    </row>
  </sheetData>
  <mergeCells count="179">
    <mergeCell ref="A98:G98"/>
    <mergeCell ref="A99:G99"/>
    <mergeCell ref="C89:D89"/>
    <mergeCell ref="G89:H89"/>
    <mergeCell ref="C90:D90"/>
    <mergeCell ref="C91:D91"/>
    <mergeCell ref="C92:D92"/>
    <mergeCell ref="C93:D93"/>
    <mergeCell ref="G85:H85"/>
    <mergeCell ref="C86:D86"/>
    <mergeCell ref="G86:H86"/>
    <mergeCell ref="C87:D87"/>
    <mergeCell ref="G87:H87"/>
    <mergeCell ref="C88:D88"/>
    <mergeCell ref="G88:H88"/>
    <mergeCell ref="A81:G81"/>
    <mergeCell ref="A82:A96"/>
    <mergeCell ref="C82:D82"/>
    <mergeCell ref="E82:E96"/>
    <mergeCell ref="G82:H82"/>
    <mergeCell ref="C83:D83"/>
    <mergeCell ref="G83:H83"/>
    <mergeCell ref="C84:D84"/>
    <mergeCell ref="G84:H84"/>
    <mergeCell ref="C85:D85"/>
    <mergeCell ref="C94:D94"/>
    <mergeCell ref="C95:D95"/>
    <mergeCell ref="C96:D96"/>
    <mergeCell ref="G96:H96"/>
    <mergeCell ref="B76:D76"/>
    <mergeCell ref="B77:D77"/>
    <mergeCell ref="B78:D78"/>
    <mergeCell ref="B79:D79"/>
    <mergeCell ref="F79:H79"/>
    <mergeCell ref="F80:G80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67:D67"/>
    <mergeCell ref="F67:H67"/>
    <mergeCell ref="B68:D68"/>
    <mergeCell ref="F68:H68"/>
    <mergeCell ref="B69:D69"/>
    <mergeCell ref="F69:H69"/>
    <mergeCell ref="A56:G56"/>
    <mergeCell ref="A57:A79"/>
    <mergeCell ref="B57:D57"/>
    <mergeCell ref="E57:E79"/>
    <mergeCell ref="F57:H57"/>
    <mergeCell ref="B58:D58"/>
    <mergeCell ref="F58:H5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F63:H63"/>
    <mergeCell ref="B70:D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26</vt:i4>
      </vt:variant>
    </vt:vector>
  </HeadingPairs>
  <TitlesOfParts>
    <vt:vector size="26" baseType="lpstr">
      <vt:lpstr>4월1일</vt:lpstr>
      <vt:lpstr>4월2일</vt:lpstr>
      <vt:lpstr>4월3일</vt:lpstr>
      <vt:lpstr>4월4일</vt:lpstr>
      <vt:lpstr>4월5일</vt:lpstr>
      <vt:lpstr>4월6일</vt:lpstr>
      <vt:lpstr>4월7일</vt:lpstr>
      <vt:lpstr>4월8일</vt:lpstr>
      <vt:lpstr>4월9일</vt:lpstr>
      <vt:lpstr>4월10일</vt:lpstr>
      <vt:lpstr>4월11일</vt:lpstr>
      <vt:lpstr>4월12일</vt:lpstr>
      <vt:lpstr>4월13일</vt:lpstr>
      <vt:lpstr>4월14일</vt:lpstr>
      <vt:lpstr>4월15일</vt:lpstr>
      <vt:lpstr>4월16일</vt:lpstr>
      <vt:lpstr>4월17일</vt:lpstr>
      <vt:lpstr>4월18일</vt:lpstr>
      <vt:lpstr>4월19일</vt:lpstr>
      <vt:lpstr>4월20일</vt:lpstr>
      <vt:lpstr>4월21일</vt:lpstr>
      <vt:lpstr>4월22일</vt:lpstr>
      <vt:lpstr>4월23일</vt:lpstr>
      <vt:lpstr>4월24일</vt:lpstr>
      <vt:lpstr>4월25일</vt:lpstr>
      <vt:lpstr>4월26일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2014-10-01T12:18:14Z</dcterms:created>
  <dcterms:modified xsi:type="dcterms:W3CDTF">2015-04-27T11:48:39Z</dcterms:modified>
</cp:coreProperties>
</file>