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" yWindow="570" windowWidth="17715" windowHeight="11310" firstSheet="22" activeTab="30"/>
  </bookViews>
  <sheets>
    <sheet name="3월1일" sheetId="96" r:id="rId1"/>
    <sheet name="3월2일" sheetId="97" r:id="rId2"/>
    <sheet name="3월3일" sheetId="98" r:id="rId3"/>
    <sheet name="3월4일" sheetId="99" r:id="rId4"/>
    <sheet name="3월5일" sheetId="100" r:id="rId5"/>
    <sheet name="3월6일" sheetId="101" r:id="rId6"/>
    <sheet name="3월7일" sheetId="102" r:id="rId7"/>
    <sheet name="3월8일" sheetId="103" r:id="rId8"/>
    <sheet name="3월9일" sheetId="104" r:id="rId9"/>
    <sheet name="3월10일" sheetId="105" r:id="rId10"/>
    <sheet name="3월11일" sheetId="106" r:id="rId11"/>
    <sheet name="3월12일" sheetId="107" r:id="rId12"/>
    <sheet name="3월13일" sheetId="108" r:id="rId13"/>
    <sheet name="3월14일" sheetId="109" r:id="rId14"/>
    <sheet name="3월15일" sheetId="110" r:id="rId15"/>
    <sheet name="3월16일" sheetId="111" r:id="rId16"/>
    <sheet name="3월17일" sheetId="112" r:id="rId17"/>
    <sheet name="3월18일" sheetId="113" r:id="rId18"/>
    <sheet name="3월19일" sheetId="115" r:id="rId19"/>
    <sheet name="3월20일" sheetId="116" r:id="rId20"/>
    <sheet name="3월21일" sheetId="117" r:id="rId21"/>
    <sheet name="3월22일" sheetId="118" r:id="rId22"/>
    <sheet name="3월23일" sheetId="119" r:id="rId23"/>
    <sheet name="3월24일" sheetId="120" r:id="rId24"/>
    <sheet name="3월25일" sheetId="121" r:id="rId25"/>
    <sheet name="3월26일" sheetId="122" r:id="rId26"/>
    <sheet name="3월27일" sheetId="123" r:id="rId27"/>
    <sheet name="3월28일" sheetId="124" r:id="rId28"/>
    <sheet name="3월29일" sheetId="125" r:id="rId29"/>
    <sheet name="3월30일" sheetId="126" r:id="rId30"/>
    <sheet name="3월31일" sheetId="127" r:id="rId31"/>
  </sheets>
  <calcPr calcId="125725"/>
</workbook>
</file>

<file path=xl/calcChain.xml><?xml version="1.0" encoding="utf-8"?>
<calcChain xmlns="http://schemas.openxmlformats.org/spreadsheetml/2006/main">
  <c r="B5" i="126"/>
  <c r="B5" i="127"/>
  <c r="B96"/>
  <c r="I10"/>
  <c r="B7"/>
  <c r="B5" i="124"/>
  <c r="B5" i="123"/>
  <c r="B5" i="125"/>
  <c r="B96" i="126"/>
  <c r="I10"/>
  <c r="B96" i="125"/>
  <c r="I10"/>
  <c r="B96" i="124"/>
  <c r="I10"/>
  <c r="B7" i="123"/>
  <c r="B7" i="124" s="1"/>
  <c r="B7" i="125" s="1"/>
  <c r="B7" i="126" s="1"/>
  <c r="B96" i="123"/>
  <c r="I10"/>
  <c r="B5" i="122"/>
  <c r="B5" i="121"/>
  <c r="B5" i="120"/>
  <c r="B96" i="122" l="1"/>
  <c r="I10"/>
  <c r="B7" i="120"/>
  <c r="B7" i="121" s="1"/>
  <c r="B7" i="122" s="1"/>
  <c r="B96" i="121"/>
  <c r="I10"/>
  <c r="B96" i="120"/>
  <c r="I10"/>
  <c r="B5" i="119"/>
  <c r="B5" i="118"/>
  <c r="B96" i="119"/>
  <c r="I10"/>
  <c r="B96" i="118"/>
  <c r="I10"/>
  <c r="B7" i="117"/>
  <c r="B7" i="118" s="1"/>
  <c r="B7" i="119" s="1"/>
  <c r="B7" i="116"/>
  <c r="B7" i="115"/>
  <c r="B5" i="116"/>
  <c r="B96" i="117"/>
  <c r="I10"/>
  <c r="B5" i="113"/>
  <c r="B96" i="116"/>
  <c r="I10"/>
  <c r="B96" i="115"/>
  <c r="I10"/>
  <c r="B7" i="113"/>
  <c r="B96"/>
  <c r="I10"/>
  <c r="B5" i="112"/>
  <c r="B5" i="111"/>
  <c r="B96" i="112"/>
  <c r="I10"/>
  <c r="B7" i="111"/>
  <c r="B7" i="112" s="1"/>
  <c r="B96" i="111"/>
  <c r="I10"/>
  <c r="B5" i="110"/>
  <c r="B5" i="109"/>
  <c r="B5" i="108"/>
  <c r="B5" i="107"/>
  <c r="B96" i="110"/>
  <c r="I10"/>
  <c r="B96" i="109"/>
  <c r="I10"/>
  <c r="B96" i="108"/>
  <c r="I10"/>
  <c r="B5" i="105"/>
  <c r="B5" i="106"/>
  <c r="B6"/>
  <c r="B96" i="107"/>
  <c r="I10"/>
  <c r="B96" i="106"/>
  <c r="I10"/>
  <c r="B5" i="104"/>
  <c r="B6"/>
  <c r="B96" i="105"/>
  <c r="I10"/>
  <c r="B5" i="103"/>
  <c r="B96" i="104"/>
  <c r="I10"/>
  <c r="B7" i="103"/>
  <c r="B96"/>
  <c r="I10"/>
  <c r="B5" i="102"/>
  <c r="B96"/>
  <c r="I10"/>
  <c r="B7" i="101"/>
  <c r="B7" i="102" s="1"/>
  <c r="B96" i="101"/>
  <c r="I10"/>
  <c r="B7" i="104" l="1"/>
  <c r="B7" i="105" s="1"/>
  <c r="B7" i="106" s="1"/>
  <c r="B7" i="107" s="1"/>
  <c r="B7" i="108" s="1"/>
  <c r="B7" i="109" s="1"/>
  <c r="B7" i="110" s="1"/>
  <c r="B7" i="97"/>
  <c r="B5" i="99"/>
  <c r="B5" i="100"/>
  <c r="B7"/>
  <c r="B5" i="98"/>
  <c r="B5" i="97"/>
  <c r="B96" i="100"/>
  <c r="I10"/>
  <c r="B96" i="99"/>
  <c r="I10"/>
  <c r="B7" i="98"/>
  <c r="B7" i="99" s="1"/>
  <c r="B96" i="98" l="1"/>
  <c r="I10"/>
  <c r="B96" i="97"/>
  <c r="I10"/>
  <c r="B7" i="96"/>
  <c r="B5"/>
  <c r="I10"/>
  <c r="B96"/>
</calcChain>
</file>

<file path=xl/sharedStrings.xml><?xml version="1.0" encoding="utf-8"?>
<sst xmlns="http://schemas.openxmlformats.org/spreadsheetml/2006/main" count="2697" uniqueCount="850">
  <si>
    <t xml:space="preserve"> (       비마이키친      )   Daily Report 데일리리포트   </t>
    <phoneticPr fontId="3" type="noConversion"/>
  </si>
  <si>
    <t>작성일자</t>
  </si>
  <si>
    <t xml:space="preserve">작성자 </t>
  </si>
  <si>
    <t xml:space="preserve">  일일매출내용</t>
  </si>
  <si>
    <t xml:space="preserve"> </t>
    <phoneticPr fontId="3" type="noConversion"/>
  </si>
  <si>
    <t xml:space="preserve">주간 추천메뉴  </t>
  </si>
  <si>
    <t>런치</t>
  </si>
  <si>
    <t>디너</t>
  </si>
  <si>
    <t>총매출</t>
  </si>
  <si>
    <t>미수매출</t>
    <phoneticPr fontId="3" type="noConversion"/>
  </si>
  <si>
    <t xml:space="preserve">  메뉴별 제품 구성비율 (Best &amp; Worst) </t>
  </si>
  <si>
    <t>Best</t>
    <phoneticPr fontId="3" type="noConversion"/>
  </si>
  <si>
    <t xml:space="preserve">  예약상황 </t>
  </si>
  <si>
    <t xml:space="preserve">시간 </t>
  </si>
  <si>
    <t>예약자</t>
  </si>
  <si>
    <t>오전</t>
  </si>
  <si>
    <t xml:space="preserve">오후 </t>
  </si>
  <si>
    <t xml:space="preserve">  보고 및 특이사항 / 건의사항  </t>
  </si>
  <si>
    <t>kitchen</t>
  </si>
  <si>
    <t>Hall</t>
    <phoneticPr fontId="3" type="noConversion"/>
  </si>
  <si>
    <t>메뉴점검 및 교육</t>
    <phoneticPr fontId="3" type="noConversion"/>
  </si>
  <si>
    <t>kitchen</t>
    <phoneticPr fontId="3" type="noConversion"/>
  </si>
  <si>
    <t xml:space="preserve">  전도금 사용내역</t>
    <phoneticPr fontId="5" type="noConversion"/>
  </si>
  <si>
    <t xml:space="preserve">금액 </t>
    <phoneticPr fontId="3" type="noConversion"/>
  </si>
  <si>
    <t xml:space="preserve">사용내역 </t>
  </si>
  <si>
    <t>총합계</t>
    <phoneticPr fontId="3" type="noConversion"/>
  </si>
  <si>
    <t>Appetizer</t>
    <phoneticPr fontId="3" type="noConversion"/>
  </si>
  <si>
    <t xml:space="preserve">대표 </t>
    <phoneticPr fontId="3" type="noConversion"/>
  </si>
  <si>
    <t>Salad</t>
    <phoneticPr fontId="3" type="noConversion"/>
  </si>
  <si>
    <t>Pasta</t>
    <phoneticPr fontId="3" type="noConversion"/>
  </si>
  <si>
    <t xml:space="preserve">Hall </t>
    <phoneticPr fontId="3" type="noConversion"/>
  </si>
  <si>
    <t>금액</t>
    <phoneticPr fontId="3" type="noConversion"/>
  </si>
  <si>
    <t>Risotto</t>
    <phoneticPr fontId="3" type="noConversion"/>
  </si>
  <si>
    <t>Main</t>
    <phoneticPr fontId="3" type="noConversion"/>
  </si>
  <si>
    <t>Chef Special</t>
    <phoneticPr fontId="3" type="noConversion"/>
  </si>
  <si>
    <t>Bakery</t>
    <phoneticPr fontId="3" type="noConversion"/>
  </si>
  <si>
    <t>Beverage</t>
    <phoneticPr fontId="3" type="noConversion"/>
  </si>
  <si>
    <t>Beer</t>
    <phoneticPr fontId="3" type="noConversion"/>
  </si>
  <si>
    <t>Wine</t>
    <phoneticPr fontId="3" type="noConversion"/>
  </si>
  <si>
    <t xml:space="preserve">Worst </t>
    <phoneticPr fontId="3" type="noConversion"/>
  </si>
  <si>
    <t>인원</t>
    <phoneticPr fontId="3" type="noConversion"/>
  </si>
  <si>
    <t>비고</t>
    <phoneticPr fontId="3" type="noConversion"/>
  </si>
  <si>
    <t>누적매출</t>
    <phoneticPr fontId="3" type="noConversion"/>
  </si>
  <si>
    <t>Sandwich</t>
    <phoneticPr fontId="3" type="noConversion"/>
  </si>
  <si>
    <t>없음</t>
    <phoneticPr fontId="3" type="noConversion"/>
  </si>
  <si>
    <t xml:space="preserve">  </t>
    <phoneticPr fontId="3" type="noConversion"/>
  </si>
  <si>
    <t>파스틸라, 깔라마리</t>
    <phoneticPr fontId="3" type="noConversion"/>
  </si>
  <si>
    <t>Set</t>
    <phoneticPr fontId="3" type="noConversion"/>
  </si>
  <si>
    <t>김윤영, 이동훈</t>
    <phoneticPr fontId="5" type="noConversion"/>
  </si>
  <si>
    <t>2015.3.1</t>
    <phoneticPr fontId="3" type="noConversion"/>
  </si>
  <si>
    <t>없음</t>
    <phoneticPr fontId="3" type="noConversion"/>
  </si>
  <si>
    <t>김혜선 님</t>
    <phoneticPr fontId="3" type="noConversion"/>
  </si>
  <si>
    <t>공희재 님</t>
    <phoneticPr fontId="3" type="noConversion"/>
  </si>
  <si>
    <t>송산화 님</t>
    <phoneticPr fontId="3" type="noConversion"/>
  </si>
  <si>
    <t>문영혜 님</t>
    <phoneticPr fontId="3" type="noConversion"/>
  </si>
  <si>
    <t>6(2+4)</t>
    <phoneticPr fontId="3" type="noConversion"/>
  </si>
  <si>
    <t>1. 주방 트렌치 청소</t>
    <phoneticPr fontId="3" type="noConversion"/>
  </si>
  <si>
    <t>2. 볼로네제 파스타 건면 테스팅</t>
    <phoneticPr fontId="3" type="noConversion"/>
  </si>
  <si>
    <t>1. 정말순 주임 튀김기 온도 변경내용교육</t>
    <phoneticPr fontId="3" type="noConversion"/>
  </si>
  <si>
    <t xml:space="preserve">   펌킨 리조또용 단호박 조리시간 변경</t>
    <phoneticPr fontId="3" type="noConversion"/>
  </si>
  <si>
    <t xml:space="preserve">   내용 교육</t>
    <phoneticPr fontId="3" type="noConversion"/>
  </si>
  <si>
    <t xml:space="preserve">   마레zuppa 생면 파스타 다수 조리시 소</t>
    <phoneticPr fontId="3" type="noConversion"/>
  </si>
  <si>
    <t xml:space="preserve">   스양 동일하게 조절 교육</t>
    <phoneticPr fontId="3" type="noConversion"/>
  </si>
  <si>
    <t xml:space="preserve">   아마트리치아 파스타 레시피및 조리방</t>
    <phoneticPr fontId="3" type="noConversion"/>
  </si>
  <si>
    <t xml:space="preserve">   법 교육</t>
    <phoneticPr fontId="3" type="noConversion"/>
  </si>
  <si>
    <t>2. 박용수 사원 라구소스 레시피 변경내</t>
    <phoneticPr fontId="3" type="noConversion"/>
  </si>
  <si>
    <t xml:space="preserve">   용 교육</t>
    <phoneticPr fontId="3" type="noConversion"/>
  </si>
  <si>
    <t xml:space="preserve">   튀김기 온도 변경내용 교육</t>
    <phoneticPr fontId="3" type="noConversion"/>
  </si>
  <si>
    <t>3. 길혜빈 사원 그릴치킨 샌드위치 조리방</t>
    <phoneticPr fontId="3" type="noConversion"/>
  </si>
  <si>
    <t xml:space="preserve">   법 재교육및 생산</t>
    <phoneticPr fontId="3" type="noConversion"/>
  </si>
  <si>
    <t xml:space="preserve">   피쉬앤칩용 취나물 준비조리시 보완점</t>
    <phoneticPr fontId="3" type="noConversion"/>
  </si>
  <si>
    <t xml:space="preserve">   및 주의점 교육후 생산</t>
    <phoneticPr fontId="3" type="noConversion"/>
  </si>
  <si>
    <t>Sirloin</t>
    <phoneticPr fontId="3" type="noConversion"/>
  </si>
  <si>
    <t>Calamari</t>
    <phoneticPr fontId="3" type="noConversion"/>
  </si>
  <si>
    <t>1. 주로 가족단위 이용 고객님 많았</t>
    <phoneticPr fontId="3" type="noConversion"/>
  </si>
  <si>
    <t>습니다.</t>
    <phoneticPr fontId="3" type="noConversion"/>
  </si>
  <si>
    <t>2. 음료 메뉴관련 직원들과 의견 공유</t>
    <phoneticPr fontId="3" type="noConversion"/>
  </si>
  <si>
    <t>하며, 메뉴판 멘트와 뉴메뉴에 대한</t>
    <phoneticPr fontId="3" type="noConversion"/>
  </si>
  <si>
    <t>판매운영 방안에 대한 미팅 실시</t>
    <phoneticPr fontId="3" type="noConversion"/>
  </si>
  <si>
    <t>3. 상품재고 실현황 체크</t>
    <phoneticPr fontId="3" type="noConversion"/>
  </si>
  <si>
    <t>2015.3.2</t>
    <phoneticPr fontId="3" type="noConversion"/>
  </si>
  <si>
    <t>2015.3.3</t>
    <phoneticPr fontId="3" type="noConversion"/>
  </si>
  <si>
    <t>김윤영, 정말순</t>
    <phoneticPr fontId="5" type="noConversion"/>
  </si>
  <si>
    <t>Bisque rose pasta</t>
    <phoneticPr fontId="3" type="noConversion"/>
  </si>
  <si>
    <t>Ceaser</t>
    <phoneticPr fontId="3" type="noConversion"/>
  </si>
  <si>
    <t>황영옥 님</t>
    <phoneticPr fontId="3" type="noConversion"/>
  </si>
  <si>
    <t>변정숙 님</t>
    <phoneticPr fontId="3" type="noConversion"/>
  </si>
  <si>
    <t>1. 트렌치 청소</t>
    <phoneticPr fontId="3" type="noConversion"/>
  </si>
  <si>
    <t>2. 튀김기 및 튀김기 선반 청소</t>
    <phoneticPr fontId="3" type="noConversion"/>
  </si>
  <si>
    <t>3. 도마 대청소</t>
    <phoneticPr fontId="3" type="noConversion"/>
  </si>
  <si>
    <t>4. 컨벡션 청소</t>
    <phoneticPr fontId="3" type="noConversion"/>
  </si>
  <si>
    <t>1. 박용수 사원 라구 소스 새로운 레시피</t>
    <phoneticPr fontId="3" type="noConversion"/>
  </si>
  <si>
    <t xml:space="preserve">   교육 및 생산</t>
    <phoneticPr fontId="3" type="noConversion"/>
  </si>
  <si>
    <t>2. 이다영 사원 칼 갈기 교육</t>
    <phoneticPr fontId="3" type="noConversion"/>
  </si>
  <si>
    <t>3. 길혜빈 사원 버거 컷팅 시 주의사항</t>
    <phoneticPr fontId="3" type="noConversion"/>
  </si>
  <si>
    <t>2015.3.4</t>
    <phoneticPr fontId="3" type="noConversion"/>
  </si>
  <si>
    <t>2015.3.5</t>
    <phoneticPr fontId="3" type="noConversion"/>
  </si>
  <si>
    <t>이하린 님</t>
    <phoneticPr fontId="3" type="noConversion"/>
  </si>
  <si>
    <t xml:space="preserve">   테스팅</t>
    <phoneticPr fontId="3" type="noConversion"/>
  </si>
  <si>
    <t>1. 런치set 아마트리치아 파스타 변경</t>
    <phoneticPr fontId="3" type="noConversion"/>
  </si>
  <si>
    <t>2, 샌드위치 개발메뉴 테스팅</t>
    <phoneticPr fontId="3" type="noConversion"/>
  </si>
  <si>
    <t>3. 사무실및 락커 대청소</t>
    <phoneticPr fontId="3" type="noConversion"/>
  </si>
  <si>
    <t>4. 샐러드, 에피타이저 냉장고 청소</t>
    <phoneticPr fontId="3" type="noConversion"/>
  </si>
  <si>
    <t>5. 변경메뉴및 신규메뉴 레시피 작업</t>
    <phoneticPr fontId="3" type="noConversion"/>
  </si>
  <si>
    <t xml:space="preserve">   </t>
    <phoneticPr fontId="3" type="noConversion"/>
  </si>
  <si>
    <t>1. 정말순 주임 아마트리치아 파스타 레</t>
    <phoneticPr fontId="3" type="noConversion"/>
  </si>
  <si>
    <t xml:space="preserve">   시피및 조리방법 교육</t>
    <phoneticPr fontId="3" type="noConversion"/>
  </si>
  <si>
    <t>2. 이다영 사원 까르보나라용 베이컨 해동</t>
    <phoneticPr fontId="3" type="noConversion"/>
  </si>
  <si>
    <t xml:space="preserve">   시 주의점 교육</t>
    <phoneticPr fontId="3" type="noConversion"/>
  </si>
  <si>
    <t>3. 길혜빈 사원 시져 샐러드 생산시 버터</t>
    <phoneticPr fontId="3" type="noConversion"/>
  </si>
  <si>
    <t xml:space="preserve">   헤드레터스 양조절 교육및 생산</t>
    <phoneticPr fontId="3" type="noConversion"/>
  </si>
  <si>
    <t xml:space="preserve">   떡볶이 그라탕용 야채미장 작업방법</t>
    <phoneticPr fontId="3" type="noConversion"/>
  </si>
  <si>
    <t xml:space="preserve">   교육및 실습</t>
    <phoneticPr fontId="3" type="noConversion"/>
  </si>
  <si>
    <t>Flying - Fish</t>
    <phoneticPr fontId="3" type="noConversion"/>
  </si>
  <si>
    <t>Pollo</t>
    <phoneticPr fontId="3" type="noConversion"/>
  </si>
  <si>
    <t>6. 파스틸라용 바스켓 입고</t>
    <phoneticPr fontId="3" type="noConversion"/>
  </si>
  <si>
    <t>고은영 님</t>
    <phoneticPr fontId="3" type="noConversion"/>
  </si>
  <si>
    <t>최서진 님</t>
    <phoneticPr fontId="3" type="noConversion"/>
  </si>
  <si>
    <t>황진구 님</t>
    <phoneticPr fontId="3" type="noConversion"/>
  </si>
  <si>
    <t>정신분석 연구소</t>
    <phoneticPr fontId="3" type="noConversion"/>
  </si>
  <si>
    <t>1. 메뉴판 변경메뉴 사진촬영 작업</t>
    <phoneticPr fontId="3" type="noConversion"/>
  </si>
  <si>
    <t>2. 변경메뉴 준비작업및 교육</t>
    <phoneticPr fontId="3" type="noConversion"/>
  </si>
  <si>
    <t>3. 노량진 시장 식자재 구입</t>
    <phoneticPr fontId="3" type="noConversion"/>
  </si>
  <si>
    <t>1. 정말순 주임 아마트리치아 파스타 조</t>
    <phoneticPr fontId="3" type="noConversion"/>
  </si>
  <si>
    <t xml:space="preserve">   리방법 재교육</t>
    <phoneticPr fontId="3" type="noConversion"/>
  </si>
  <si>
    <t xml:space="preserve">   등심스테이크 플레이팅및 조리방법</t>
    <phoneticPr fontId="3" type="noConversion"/>
  </si>
  <si>
    <t xml:space="preserve">   변경내용 교육</t>
    <phoneticPr fontId="3" type="noConversion"/>
  </si>
  <si>
    <t xml:space="preserve">   볼로네제 파스타 조리방법 교육</t>
    <phoneticPr fontId="3" type="noConversion"/>
  </si>
  <si>
    <t xml:space="preserve">   파스틸라 작업방법 변경내용및 플레이</t>
    <phoneticPr fontId="3" type="noConversion"/>
  </si>
  <si>
    <t xml:space="preserve">   팅 변경내용 교육</t>
    <phoneticPr fontId="3" type="noConversion"/>
  </si>
  <si>
    <t xml:space="preserve">   마레zuppa 생면 파스타 미장 변경시</t>
    <phoneticPr fontId="3" type="noConversion"/>
  </si>
  <si>
    <t xml:space="preserve">   간조절 교육</t>
    <phoneticPr fontId="3" type="noConversion"/>
  </si>
  <si>
    <t>2. 이다영 사원 데일리Soup 준비조리시</t>
    <phoneticPr fontId="3" type="noConversion"/>
  </si>
  <si>
    <t xml:space="preserve">   농도조절 보완점 교육</t>
    <phoneticPr fontId="3" type="noConversion"/>
  </si>
  <si>
    <t>3. 길혜빈 사원 깔라마리 조리시 보완점</t>
    <phoneticPr fontId="3" type="noConversion"/>
  </si>
  <si>
    <t xml:space="preserve">   후렌치 후라이 식자재 변경내용및 재</t>
    <phoneticPr fontId="3" type="noConversion"/>
  </si>
  <si>
    <t xml:space="preserve">   고 식자재 활용방법 교육</t>
    <phoneticPr fontId="3" type="noConversion"/>
  </si>
  <si>
    <t xml:space="preserve">   및 플레이팅 변경내용 교육</t>
    <phoneticPr fontId="3" type="noConversion"/>
  </si>
  <si>
    <t>상비약</t>
    <phoneticPr fontId="3" type="noConversion"/>
  </si>
  <si>
    <t>석화</t>
    <phoneticPr fontId="3" type="noConversion"/>
  </si>
  <si>
    <t>대게</t>
    <phoneticPr fontId="3" type="noConversion"/>
  </si>
  <si>
    <t>춘권피</t>
    <phoneticPr fontId="3" type="noConversion"/>
  </si>
  <si>
    <t>Beef Burger</t>
    <phoneticPr fontId="3" type="noConversion"/>
  </si>
  <si>
    <t>1. 런치타임 테라스까지 이용 고객님</t>
    <phoneticPr fontId="3" type="noConversion"/>
  </si>
  <si>
    <t>많았으며, 전체적인 메뉴 다양하게 판</t>
    <phoneticPr fontId="3" type="noConversion"/>
  </si>
  <si>
    <t>매율 좋았습니다.</t>
    <phoneticPr fontId="3" type="noConversion"/>
  </si>
  <si>
    <t>2. 음료 메뉴 변경 레시피 숙지와 더</t>
    <phoneticPr fontId="3" type="noConversion"/>
  </si>
  <si>
    <t>불어 업그레드메뉴 판매멘트까지 이어</t>
    <phoneticPr fontId="3" type="noConversion"/>
  </si>
  <si>
    <t>1. 전체미팅 실시 되었으며, 브레드</t>
    <phoneticPr fontId="3" type="noConversion"/>
  </si>
  <si>
    <t>판매및 디저트 관련 미팅 실시.</t>
    <phoneticPr fontId="3" type="noConversion"/>
  </si>
  <si>
    <t>2. 뉴음료 최종 컨펌진행.</t>
    <phoneticPr fontId="3" type="noConversion"/>
  </si>
  <si>
    <t>아름다운 피부과 원장님</t>
    <phoneticPr fontId="3" type="noConversion"/>
  </si>
  <si>
    <t>질수 있도록 교육 실시.</t>
    <phoneticPr fontId="3" type="noConversion"/>
  </si>
  <si>
    <t>1. 봄맞이 대청소 스케줄 진행</t>
    <phoneticPr fontId="3" type="noConversion"/>
  </si>
  <si>
    <t xml:space="preserve"> : 홀 의자프레임 먼지제거,</t>
    <phoneticPr fontId="3" type="noConversion"/>
  </si>
  <si>
    <t xml:space="preserve">   쇼파석 뒤쪽 먼지 제거,</t>
    <phoneticPr fontId="3" type="noConversion"/>
  </si>
  <si>
    <t xml:space="preserve">   바 안쪽 정리정돈,</t>
    <phoneticPr fontId="3" type="noConversion"/>
  </si>
  <si>
    <t xml:space="preserve">   룸 선반과 작품 먼지제거</t>
    <phoneticPr fontId="3" type="noConversion"/>
  </si>
  <si>
    <t xml:space="preserve">   테라스 화단 정리정돈</t>
    <phoneticPr fontId="3" type="noConversion"/>
  </si>
  <si>
    <t>2015.3.6</t>
    <phoneticPr fontId="3" type="noConversion"/>
  </si>
  <si>
    <t>민들조개</t>
    <phoneticPr fontId="3" type="noConversion"/>
  </si>
  <si>
    <t>대합</t>
    <phoneticPr fontId="3" type="noConversion"/>
  </si>
  <si>
    <t>노량진 시장 교통비</t>
    <phoneticPr fontId="3" type="noConversion"/>
  </si>
  <si>
    <t>2015.3.7</t>
    <phoneticPr fontId="3" type="noConversion"/>
  </si>
  <si>
    <t>참조개</t>
    <phoneticPr fontId="3" type="noConversion"/>
  </si>
  <si>
    <t>하지훈 님</t>
    <phoneticPr fontId="3" type="noConversion"/>
  </si>
  <si>
    <t>박현아 님</t>
    <phoneticPr fontId="3" type="noConversion"/>
  </si>
  <si>
    <t>조윤아 님</t>
    <phoneticPr fontId="3" type="noConversion"/>
  </si>
  <si>
    <t>8(7+1)</t>
    <phoneticPr fontId="3" type="noConversion"/>
  </si>
  <si>
    <t>1. 볼로네제 테스팅 시식</t>
    <phoneticPr fontId="3" type="noConversion"/>
  </si>
  <si>
    <t>2. 아이스자몽, 레몬에이드, 아이스 초코</t>
    <phoneticPr fontId="3" type="noConversion"/>
  </si>
  <si>
    <t xml:space="preserve">   테스팅 시식</t>
    <phoneticPr fontId="3" type="noConversion"/>
  </si>
  <si>
    <t>3. 노량진 시장 식자재 구입</t>
    <phoneticPr fontId="3" type="noConversion"/>
  </si>
  <si>
    <t>대나무볼 2ea</t>
    <phoneticPr fontId="3" type="noConversion"/>
  </si>
  <si>
    <t>1. 정말순 주임 등심 스테이크 조리방법</t>
    <phoneticPr fontId="3" type="noConversion"/>
  </si>
  <si>
    <t xml:space="preserve">   및 플레이팅 재교육후 생산</t>
    <phoneticPr fontId="3" type="noConversion"/>
  </si>
  <si>
    <t xml:space="preserve">   파스틸라 작업방법 변경내용 교육및</t>
    <phoneticPr fontId="3" type="noConversion"/>
  </si>
  <si>
    <t xml:space="preserve">   실습</t>
    <phoneticPr fontId="3" type="noConversion"/>
  </si>
  <si>
    <t xml:space="preserve">   볼로네제 파스타 조리방법 재교육</t>
    <phoneticPr fontId="3" type="noConversion"/>
  </si>
  <si>
    <t>2. 박용수 사원 아마트리치아 파스타 조리</t>
    <phoneticPr fontId="3" type="noConversion"/>
  </si>
  <si>
    <t xml:space="preserve">   방법 재교육및 생산</t>
    <phoneticPr fontId="3" type="noConversion"/>
  </si>
  <si>
    <t xml:space="preserve">   등심 스테이크 조리방법및 플레이팅</t>
    <phoneticPr fontId="3" type="noConversion"/>
  </si>
  <si>
    <t xml:space="preserve">   방법 교육</t>
    <phoneticPr fontId="3" type="noConversion"/>
  </si>
  <si>
    <t>3. 길혜빈 사원 비프버거용 후렌치후라이</t>
    <phoneticPr fontId="3" type="noConversion"/>
  </si>
  <si>
    <t xml:space="preserve">   플레이팅 보완점 교육및 생산</t>
    <phoneticPr fontId="3" type="noConversion"/>
  </si>
  <si>
    <t xml:space="preserve">   비프버거 컷팅요청시 컷팅방법및 주의</t>
    <phoneticPr fontId="3" type="noConversion"/>
  </si>
  <si>
    <t xml:space="preserve">   점 교육</t>
    <phoneticPr fontId="3" type="noConversion"/>
  </si>
  <si>
    <t xml:space="preserve">   아마트리치아 파스타 미장 준비방법 </t>
    <phoneticPr fontId="3" type="noConversion"/>
  </si>
  <si>
    <t xml:space="preserve">   교육</t>
    <phoneticPr fontId="3" type="noConversion"/>
  </si>
  <si>
    <t>지하나님</t>
    <phoneticPr fontId="3" type="noConversion"/>
  </si>
  <si>
    <t>일명: 뉴질랜드가족</t>
    <phoneticPr fontId="3" type="noConversion"/>
  </si>
  <si>
    <t>이하린님</t>
    <phoneticPr fontId="3" type="noConversion"/>
  </si>
  <si>
    <t>아름다운 피부과 원장님</t>
    <phoneticPr fontId="3" type="noConversion"/>
  </si>
  <si>
    <t>1. 런치타임 테라스까지 이용 고객님</t>
    <phoneticPr fontId="3" type="noConversion"/>
  </si>
  <si>
    <t>많았으며, 단골 고객님 재방문 이어지</t>
    <phoneticPr fontId="3" type="noConversion"/>
  </si>
  <si>
    <t>고 있습니다.</t>
    <phoneticPr fontId="3" type="noConversion"/>
  </si>
  <si>
    <t>2. 바뀌는 메뉴 관련 포스입력상태</t>
    <phoneticPr fontId="3" type="noConversion"/>
  </si>
  <si>
    <t>메뉴판 상태 점검후, 보완사항 전달.</t>
    <phoneticPr fontId="3" type="noConversion"/>
  </si>
  <si>
    <t>3. 새로운 음료 생산과정 점검후 보</t>
    <phoneticPr fontId="3" type="noConversion"/>
  </si>
  <si>
    <t>1. 유아동반 가족 단위 식사 이용 많</t>
    <phoneticPr fontId="3" type="noConversion"/>
  </si>
  <si>
    <t>았습니다.</t>
    <phoneticPr fontId="3" type="noConversion"/>
  </si>
  <si>
    <t>2015.3.8</t>
    <phoneticPr fontId="3" type="noConversion"/>
  </si>
  <si>
    <t>문수현 님</t>
    <phoneticPr fontId="3" type="noConversion"/>
  </si>
  <si>
    <t>김수나 님</t>
    <phoneticPr fontId="3" type="noConversion"/>
  </si>
  <si>
    <t>1. 주방 트렌치 청소</t>
    <phoneticPr fontId="3" type="noConversion"/>
  </si>
  <si>
    <t>2. 라구 볼로네제 파스타 테스팅 시식(홀)</t>
    <phoneticPr fontId="3" type="noConversion"/>
  </si>
  <si>
    <t>1. 박용수 사원 볼로네제 파스타용 피타</t>
    <phoneticPr fontId="3" type="noConversion"/>
  </si>
  <si>
    <t xml:space="preserve">   브레드 생산후 작업방법 교육</t>
    <phoneticPr fontId="3" type="noConversion"/>
  </si>
  <si>
    <t xml:space="preserve">   정글 스테이크 조리방법 보완점 교육</t>
    <phoneticPr fontId="3" type="noConversion"/>
  </si>
  <si>
    <t xml:space="preserve">   및 생산</t>
    <phoneticPr fontId="3" type="noConversion"/>
  </si>
  <si>
    <t xml:space="preserve">   볼로네제 파스타 조리방법 교육및</t>
    <phoneticPr fontId="3" type="noConversion"/>
  </si>
  <si>
    <t xml:space="preserve">   생산</t>
    <phoneticPr fontId="3" type="noConversion"/>
  </si>
  <si>
    <t>2. 이다영 사원 우오바 조리시 보완점 교</t>
    <phoneticPr fontId="3" type="noConversion"/>
  </si>
  <si>
    <t xml:space="preserve">   육및 생산</t>
    <phoneticPr fontId="3" type="noConversion"/>
  </si>
  <si>
    <t xml:space="preserve">   정글 스테이크 가니쉬 미장 준비방법</t>
    <phoneticPr fontId="3" type="noConversion"/>
  </si>
  <si>
    <t xml:space="preserve">   교육</t>
    <phoneticPr fontId="3" type="noConversion"/>
  </si>
  <si>
    <t>3. 길혜빈 사원 비프버거 패티 미장준비</t>
    <phoneticPr fontId="3" type="noConversion"/>
  </si>
  <si>
    <t xml:space="preserve">   시 주의점 교육및 생산</t>
    <phoneticPr fontId="3" type="noConversion"/>
  </si>
  <si>
    <t xml:space="preserve">   리조또 준비조리후 포션방법 교육및 </t>
    <phoneticPr fontId="3" type="noConversion"/>
  </si>
  <si>
    <t xml:space="preserve">   실습</t>
    <phoneticPr fontId="3" type="noConversion"/>
  </si>
  <si>
    <t xml:space="preserve">   샐러드 메뉴 식자재 미장재고수량 체</t>
    <phoneticPr fontId="3" type="noConversion"/>
  </si>
  <si>
    <t xml:space="preserve">   크확인 방법 교육</t>
    <phoneticPr fontId="3" type="noConversion"/>
  </si>
  <si>
    <t>Chop Steak</t>
    <phoneticPr fontId="3" type="noConversion"/>
  </si>
  <si>
    <t>2015.3.9</t>
    <phoneticPr fontId="3" type="noConversion"/>
  </si>
  <si>
    <t>노연주 님</t>
    <phoneticPr fontId="3" type="noConversion"/>
  </si>
  <si>
    <t>박지현 님</t>
    <phoneticPr fontId="3" type="noConversion"/>
  </si>
  <si>
    <t>1. 조광현 계장 개발메뉴 테스팅</t>
    <phoneticPr fontId="3" type="noConversion"/>
  </si>
  <si>
    <t>2. BBQ그릴 청소</t>
    <phoneticPr fontId="3" type="noConversion"/>
  </si>
  <si>
    <t>1. 정말순 주임 볼로네제 플레이팅 방법</t>
    <phoneticPr fontId="3" type="noConversion"/>
  </si>
  <si>
    <t xml:space="preserve">   재교육및 생산</t>
    <phoneticPr fontId="3" type="noConversion"/>
  </si>
  <si>
    <t xml:space="preserve">   데일리soup 가니쉬 활용방법 교육</t>
    <phoneticPr fontId="3" type="noConversion"/>
  </si>
  <si>
    <t>2. 박용수 사원 그릴치킨 샌드위치 생산</t>
    <phoneticPr fontId="3" type="noConversion"/>
  </si>
  <si>
    <t xml:space="preserve">   샐러드 파트 위생관련 교육</t>
    <phoneticPr fontId="3" type="noConversion"/>
  </si>
  <si>
    <t>3. 이다영 사원 파스틸라 작업시 보완점</t>
    <phoneticPr fontId="3" type="noConversion"/>
  </si>
  <si>
    <t xml:space="preserve">   교육및 실습</t>
    <phoneticPr fontId="3" type="noConversion"/>
  </si>
  <si>
    <t>A4용지</t>
    <phoneticPr fontId="3" type="noConversion"/>
  </si>
  <si>
    <t>Cobb</t>
    <phoneticPr fontId="3" type="noConversion"/>
  </si>
  <si>
    <t>Pumkin</t>
    <phoneticPr fontId="3" type="noConversion"/>
  </si>
  <si>
    <t xml:space="preserve">1. 이른저녁시간까지 꾸준하게 이용 </t>
    <phoneticPr fontId="3" type="noConversion"/>
  </si>
  <si>
    <t>고객님 이어졌으며,리조또 판매율 좋</t>
    <phoneticPr fontId="3" type="noConversion"/>
  </si>
  <si>
    <t>았습니다.</t>
    <phoneticPr fontId="3" type="noConversion"/>
  </si>
  <si>
    <t>완점 소통하여 보완.</t>
    <phoneticPr fontId="3" type="noConversion"/>
  </si>
  <si>
    <t>2015.3.10</t>
    <phoneticPr fontId="3" type="noConversion"/>
  </si>
  <si>
    <t>이기삼 님</t>
    <phoneticPr fontId="3" type="noConversion"/>
  </si>
  <si>
    <t>김유중 님</t>
    <phoneticPr fontId="3" type="noConversion"/>
  </si>
  <si>
    <t>이성희 님</t>
    <phoneticPr fontId="3" type="noConversion"/>
  </si>
  <si>
    <t>선세영 님</t>
    <phoneticPr fontId="3" type="noConversion"/>
  </si>
  <si>
    <t>김  영 님</t>
    <phoneticPr fontId="3" type="noConversion"/>
  </si>
  <si>
    <t>1. BBQ 스페셜 파스타 변경 테스팅</t>
    <phoneticPr fontId="3" type="noConversion"/>
  </si>
  <si>
    <t>2. 조광현 계장 개발메뉴 테스팅</t>
    <phoneticPr fontId="3" type="noConversion"/>
  </si>
  <si>
    <t>3. 노량진 시장 식자재 구입</t>
    <phoneticPr fontId="3" type="noConversion"/>
  </si>
  <si>
    <t>1. 정말순 주임 쭈꾸미 손질작업방법 교육</t>
    <phoneticPr fontId="3" type="noConversion"/>
  </si>
  <si>
    <t xml:space="preserve">   및 실습</t>
    <phoneticPr fontId="3" type="noConversion"/>
  </si>
  <si>
    <t xml:space="preserve">   런치B set 아마트리치아 파스타 미장</t>
    <phoneticPr fontId="3" type="noConversion"/>
  </si>
  <si>
    <t xml:space="preserve">   교육및 생산</t>
    <phoneticPr fontId="3" type="noConversion"/>
  </si>
  <si>
    <t xml:space="preserve">   에피타이저 메뉴와 파스타 메뉴 생산</t>
    <phoneticPr fontId="3" type="noConversion"/>
  </si>
  <si>
    <t xml:space="preserve">   시 생산순서및 조리속도조절 교육</t>
    <phoneticPr fontId="3" type="noConversion"/>
  </si>
  <si>
    <t>2. 이다영 사원 런치set 아마트리치아 파</t>
    <phoneticPr fontId="3" type="noConversion"/>
  </si>
  <si>
    <t xml:space="preserve">   스타 미장교육및 생산</t>
    <phoneticPr fontId="3" type="noConversion"/>
  </si>
  <si>
    <t>3. 길혜빈 사원 아마트리치아 파스타 미장</t>
    <phoneticPr fontId="3" type="noConversion"/>
  </si>
  <si>
    <t xml:space="preserve">   준비방법 교육</t>
    <phoneticPr fontId="3" type="noConversion"/>
  </si>
  <si>
    <t xml:space="preserve">   시져 드레싱 생산시 재료투입 순서및</t>
    <phoneticPr fontId="3" type="noConversion"/>
  </si>
  <si>
    <t xml:space="preserve">   주의점 재교육후 생산</t>
    <phoneticPr fontId="3" type="noConversion"/>
  </si>
  <si>
    <t>쭈꾸미</t>
    <phoneticPr fontId="3" type="noConversion"/>
  </si>
  <si>
    <t>가리비</t>
    <phoneticPr fontId="3" type="noConversion"/>
  </si>
  <si>
    <t>키조개</t>
    <phoneticPr fontId="3" type="noConversion"/>
  </si>
  <si>
    <t>농어</t>
    <phoneticPr fontId="3" type="noConversion"/>
  </si>
  <si>
    <t>2. 바 선반 기물 신규음료 생산 동선에</t>
    <phoneticPr fontId="3" type="noConversion"/>
  </si>
  <si>
    <t>맞춰 재설정 및 대청소 실시.</t>
    <phoneticPr fontId="3" type="noConversion"/>
  </si>
  <si>
    <t>1. 김윤영 계장 신사 커피교육 참석</t>
    <phoneticPr fontId="3" type="noConversion"/>
  </si>
  <si>
    <t>2. 런치타임 학부모임 이용 고객님</t>
    <phoneticPr fontId="3" type="noConversion"/>
  </si>
  <si>
    <t>많았으며, 단골이신 에릭 에이전시직원</t>
    <phoneticPr fontId="3" type="noConversion"/>
  </si>
  <si>
    <t>분들 방문하여 브레드 서비스 제공하였</t>
    <phoneticPr fontId="3" type="noConversion"/>
  </si>
  <si>
    <t>습니다.</t>
    <phoneticPr fontId="3" type="noConversion"/>
  </si>
  <si>
    <t>2015.3.11</t>
    <phoneticPr fontId="3" type="noConversion"/>
  </si>
  <si>
    <t>김주현 님</t>
    <phoneticPr fontId="3" type="noConversion"/>
  </si>
  <si>
    <t>윤혜원 님</t>
    <phoneticPr fontId="3" type="noConversion"/>
  </si>
  <si>
    <t>박수연 님</t>
    <phoneticPr fontId="3" type="noConversion"/>
  </si>
  <si>
    <t>1. 19일 샌드위치 주문메뉴 테스팅</t>
    <phoneticPr fontId="3" type="noConversion"/>
  </si>
  <si>
    <t>2. BBQ 에피타이저, 파스타 변경 개발메</t>
    <phoneticPr fontId="3" type="noConversion"/>
  </si>
  <si>
    <t xml:space="preserve">   뉴 테스팅</t>
    <phoneticPr fontId="3" type="noConversion"/>
  </si>
  <si>
    <t>3. 제과 냉동실 식자재 정리</t>
    <phoneticPr fontId="3" type="noConversion"/>
  </si>
  <si>
    <t>1. 정말순 주임 파스타용 쭈꾸미 준비조</t>
    <phoneticPr fontId="3" type="noConversion"/>
  </si>
  <si>
    <t xml:space="preserve">   리과정 교육및 실습</t>
    <phoneticPr fontId="3" type="noConversion"/>
  </si>
  <si>
    <t xml:space="preserve">   업무중 상황별 다른파트 딜리버리 방</t>
    <phoneticPr fontId="3" type="noConversion"/>
  </si>
  <si>
    <t xml:space="preserve">   법 재교육</t>
    <phoneticPr fontId="3" type="noConversion"/>
  </si>
  <si>
    <t>2. 박용수 사원 샌드위치 주문메뉴 토핑</t>
    <phoneticPr fontId="3" type="noConversion"/>
  </si>
  <si>
    <t xml:space="preserve">   조리과정 테스팅 교육</t>
    <phoneticPr fontId="3" type="noConversion"/>
  </si>
  <si>
    <t xml:space="preserve">   치미츄리 소스 테스팅 생산</t>
    <phoneticPr fontId="3" type="noConversion"/>
  </si>
  <si>
    <t xml:space="preserve">   런치set용 스파게티니면 재고수량 체</t>
    <phoneticPr fontId="3" type="noConversion"/>
  </si>
  <si>
    <t xml:space="preserve">   크확인 교육</t>
    <phoneticPr fontId="3" type="noConversion"/>
  </si>
  <si>
    <t>3. 길혜빈 사원 파스틸라 생산시 플레이</t>
    <phoneticPr fontId="3" type="noConversion"/>
  </si>
  <si>
    <t xml:space="preserve">   팅 보완점 교육및 생산</t>
    <phoneticPr fontId="3" type="noConversion"/>
  </si>
  <si>
    <t xml:space="preserve">   파스틸라용 크림치즈 딥소스 레시피및</t>
    <phoneticPr fontId="3" type="noConversion"/>
  </si>
  <si>
    <t xml:space="preserve">   생산방법 재교육</t>
    <phoneticPr fontId="3" type="noConversion"/>
  </si>
  <si>
    <t xml:space="preserve">   샌드위치 생산시 조리생산순서 재교육</t>
    <phoneticPr fontId="3" type="noConversion"/>
  </si>
  <si>
    <t>사과</t>
    <phoneticPr fontId="3" type="noConversion"/>
  </si>
  <si>
    <t>Cohp Steak</t>
    <phoneticPr fontId="3" type="noConversion"/>
  </si>
  <si>
    <t>2015.3.12</t>
    <phoneticPr fontId="3" type="noConversion"/>
  </si>
  <si>
    <t>박형호 님</t>
    <phoneticPr fontId="3" type="noConversion"/>
  </si>
  <si>
    <t>홍영경 님</t>
    <phoneticPr fontId="3" type="noConversion"/>
  </si>
  <si>
    <t>임효미 님</t>
    <phoneticPr fontId="3" type="noConversion"/>
  </si>
  <si>
    <t>정호길 박사님</t>
    <phoneticPr fontId="3" type="noConversion"/>
  </si>
  <si>
    <t>에릭양 에이전시</t>
    <phoneticPr fontId="3" type="noConversion"/>
  </si>
  <si>
    <t>김미경 님</t>
    <phoneticPr fontId="3" type="noConversion"/>
  </si>
  <si>
    <t>김현정 님</t>
    <phoneticPr fontId="3" type="noConversion"/>
  </si>
  <si>
    <t>1. BBQ 행사진행</t>
    <phoneticPr fontId="3" type="noConversion"/>
  </si>
  <si>
    <t>2. 노량진 시장 식자재 구입</t>
    <phoneticPr fontId="3" type="noConversion"/>
  </si>
  <si>
    <t>1. 정말순 주임 BBQ 에피타이저, 스페셜</t>
    <phoneticPr fontId="3" type="noConversion"/>
  </si>
  <si>
    <t xml:space="preserve">   파스타 조리방법 교육</t>
    <phoneticPr fontId="3" type="noConversion"/>
  </si>
  <si>
    <t xml:space="preserve">   깔라마리, 파스틸라 플레이팅 변경내</t>
    <phoneticPr fontId="3" type="noConversion"/>
  </si>
  <si>
    <t xml:space="preserve">   용 교육및 생산</t>
    <phoneticPr fontId="3" type="noConversion"/>
  </si>
  <si>
    <t>2. 박용수 사원 정글스테이크 조리시 냉</t>
    <phoneticPr fontId="3" type="noConversion"/>
  </si>
  <si>
    <t xml:space="preserve">   이 가니쉬 조리 주의점및 보완점 교육</t>
    <phoneticPr fontId="3" type="noConversion"/>
  </si>
  <si>
    <t xml:space="preserve">   후 생산</t>
    <phoneticPr fontId="3" type="noConversion"/>
  </si>
  <si>
    <t>3. 이다영 사원 깔라마리 플레이팅 변경</t>
    <phoneticPr fontId="3" type="noConversion"/>
  </si>
  <si>
    <t xml:space="preserve">   내용 교육및 생산</t>
    <phoneticPr fontId="3" type="noConversion"/>
  </si>
  <si>
    <t xml:space="preserve">   머쉬룸soup 준비조리시 농도조절 교육</t>
    <phoneticPr fontId="3" type="noConversion"/>
  </si>
  <si>
    <t>4. 길혜빈 사원 식자재 입고시 검수방법</t>
    <phoneticPr fontId="3" type="noConversion"/>
  </si>
  <si>
    <t xml:space="preserve">   재교육</t>
    <phoneticPr fontId="3" type="noConversion"/>
  </si>
  <si>
    <t xml:space="preserve">   콥 샐러드 생산시 플레이팅 보완점</t>
    <phoneticPr fontId="3" type="noConversion"/>
  </si>
  <si>
    <t xml:space="preserve">   교육후 생산</t>
    <phoneticPr fontId="3" type="noConversion"/>
  </si>
  <si>
    <t>개조개</t>
    <phoneticPr fontId="3" type="noConversion"/>
  </si>
  <si>
    <t>칼조개</t>
    <phoneticPr fontId="3" type="noConversion"/>
  </si>
  <si>
    <t>식대(주방:5)</t>
    <phoneticPr fontId="3" type="noConversion"/>
  </si>
  <si>
    <t>식대(홀:1)</t>
    <phoneticPr fontId="3" type="noConversion"/>
  </si>
  <si>
    <t>1. 정호길 님 지인분들과 B.B.Q 이용</t>
    <phoneticPr fontId="3" type="noConversion"/>
  </si>
  <si>
    <t>한달전에도 이용하여 주셨었으며, 이번</t>
    <phoneticPr fontId="3" type="noConversion"/>
  </si>
  <si>
    <t>바비큐메뉴에서 에피타이저와 파스타는</t>
    <phoneticPr fontId="3" type="noConversion"/>
  </si>
  <si>
    <t>구성을 바꿔 제공하였습니다.</t>
    <phoneticPr fontId="3" type="noConversion"/>
  </si>
  <si>
    <t>1. 진나현 사원 룸단체 바비큐 메인</t>
    <phoneticPr fontId="3" type="noConversion"/>
  </si>
  <si>
    <t>서브 진행</t>
    <phoneticPr fontId="3" type="noConversion"/>
  </si>
  <si>
    <t xml:space="preserve"> : 키친과의 식사진행 소통, 고객님께</t>
    <phoneticPr fontId="3" type="noConversion"/>
  </si>
  <si>
    <t xml:space="preserve"> 음식에 대한 정보전달 방법 교육 실시</t>
    <phoneticPr fontId="3" type="noConversion"/>
  </si>
  <si>
    <t>1. 진나현 사원 현금과 카드 복합계산</t>
    <phoneticPr fontId="3" type="noConversion"/>
  </si>
  <si>
    <t>교육.</t>
    <phoneticPr fontId="3" type="noConversion"/>
  </si>
  <si>
    <t>2. 박재환 사원 단체 커피메뉴 생산시</t>
    <phoneticPr fontId="3" type="noConversion"/>
  </si>
  <si>
    <t>효율적인 동선을 고려한 시뮬레이션 교</t>
    <phoneticPr fontId="3" type="noConversion"/>
  </si>
  <si>
    <t>육실시</t>
    <phoneticPr fontId="3" type="noConversion"/>
  </si>
  <si>
    <t>1. 새로운 음료메뉴 개발</t>
    <phoneticPr fontId="3" type="noConversion"/>
  </si>
  <si>
    <t xml:space="preserve"> :스무디와 와인을 이용한 샹그리아</t>
    <phoneticPr fontId="3" type="noConversion"/>
  </si>
  <si>
    <t xml:space="preserve"> 개발 테스팅 진행</t>
    <phoneticPr fontId="3" type="noConversion"/>
  </si>
  <si>
    <t>2015.3.13</t>
    <phoneticPr fontId="3" type="noConversion"/>
  </si>
  <si>
    <t>고대환 님</t>
    <phoneticPr fontId="3" type="noConversion"/>
  </si>
  <si>
    <t>이준민 님</t>
    <phoneticPr fontId="3" type="noConversion"/>
  </si>
  <si>
    <t>정상민 님</t>
    <phoneticPr fontId="3" type="noConversion"/>
  </si>
  <si>
    <t>정재연 님</t>
    <phoneticPr fontId="3" type="noConversion"/>
  </si>
  <si>
    <t>전미려 님</t>
    <phoneticPr fontId="3" type="noConversion"/>
  </si>
  <si>
    <t>1. 19일 샌드위치 주문건 테스팅</t>
    <phoneticPr fontId="3" type="noConversion"/>
  </si>
  <si>
    <t>2. 김경용 사원 복귀</t>
    <phoneticPr fontId="3" type="noConversion"/>
  </si>
  <si>
    <t>3. 사무실 냉동고 식자재 정리및 청소</t>
    <phoneticPr fontId="3" type="noConversion"/>
  </si>
  <si>
    <t>4. 샐러드, 에피타이저 파트 선반 청소</t>
    <phoneticPr fontId="3" type="noConversion"/>
  </si>
  <si>
    <t>1. 박용수 사원 아마트리치아 미장 변경</t>
    <phoneticPr fontId="3" type="noConversion"/>
  </si>
  <si>
    <t>2. 이다영 사원 아마트리치아 미장 변경</t>
    <phoneticPr fontId="3" type="noConversion"/>
  </si>
  <si>
    <t xml:space="preserve">   깔라마리 소스 변경내용 교육</t>
    <phoneticPr fontId="3" type="noConversion"/>
  </si>
  <si>
    <t>3. 김경용 사원 토마토 소스 레시피및 조</t>
    <phoneticPr fontId="3" type="noConversion"/>
  </si>
  <si>
    <t xml:space="preserve">   리생산 방법 교육후 생산</t>
    <phoneticPr fontId="3" type="noConversion"/>
  </si>
  <si>
    <t xml:space="preserve">   봉골레 파스타 조리방법 교육</t>
    <phoneticPr fontId="3" type="noConversion"/>
  </si>
  <si>
    <t xml:space="preserve">   모짜렐라 생면 파스타 조리방법 교육</t>
    <phoneticPr fontId="3" type="noConversion"/>
  </si>
  <si>
    <t>4. 길혜빈 사원 피쉬앤칩 야채칩 일부 변</t>
    <phoneticPr fontId="3" type="noConversion"/>
  </si>
  <si>
    <t xml:space="preserve">   경내용 교육</t>
    <phoneticPr fontId="3" type="noConversion"/>
  </si>
  <si>
    <t>종량제 봉투</t>
    <phoneticPr fontId="3" type="noConversion"/>
  </si>
  <si>
    <t>2015.3.14</t>
    <phoneticPr fontId="3" type="noConversion"/>
  </si>
  <si>
    <t>김한진 님</t>
    <phoneticPr fontId="3" type="noConversion"/>
  </si>
  <si>
    <t>임영빈 님</t>
    <phoneticPr fontId="3" type="noConversion"/>
  </si>
  <si>
    <t>이시은 님</t>
    <phoneticPr fontId="3" type="noConversion"/>
  </si>
  <si>
    <t>권도윤 님</t>
    <phoneticPr fontId="3" type="noConversion"/>
  </si>
  <si>
    <t>이화용 님</t>
    <phoneticPr fontId="3" type="noConversion"/>
  </si>
  <si>
    <t>선경희 님</t>
    <phoneticPr fontId="3" type="noConversion"/>
  </si>
  <si>
    <t>김선진 님</t>
    <phoneticPr fontId="3" type="noConversion"/>
  </si>
  <si>
    <t>박지연 님</t>
    <phoneticPr fontId="3" type="noConversion"/>
  </si>
  <si>
    <t>오세정 님</t>
    <phoneticPr fontId="3" type="noConversion"/>
  </si>
  <si>
    <t>박영진 님</t>
    <phoneticPr fontId="3" type="noConversion"/>
  </si>
  <si>
    <t>이다인 님</t>
    <phoneticPr fontId="3" type="noConversion"/>
  </si>
  <si>
    <t>10(6+4)</t>
    <phoneticPr fontId="3" type="noConversion"/>
  </si>
  <si>
    <t>5(4+1)</t>
    <phoneticPr fontId="3" type="noConversion"/>
  </si>
  <si>
    <t>1. 스페셜 파스타 개발메뉴 테스팅및 시식</t>
    <phoneticPr fontId="3" type="noConversion"/>
  </si>
  <si>
    <t>맥주잔 1ea</t>
    <phoneticPr fontId="3" type="noConversion"/>
  </si>
  <si>
    <t>1. 정말순 주임 리조또용 쌀 준비조리시</t>
    <phoneticPr fontId="3" type="noConversion"/>
  </si>
  <si>
    <t xml:space="preserve">   주의점및 보완점 교육후 생산</t>
    <phoneticPr fontId="3" type="noConversion"/>
  </si>
  <si>
    <t xml:space="preserve">   뽈로 리조또, 볼로네제 파스타 조리후</t>
    <phoneticPr fontId="3" type="noConversion"/>
  </si>
  <si>
    <t xml:space="preserve">   플레이팅 보완점및 치즈양 조절 교육</t>
    <phoneticPr fontId="3" type="noConversion"/>
  </si>
  <si>
    <t>2. 이다영 사원 정글 스테이크 조리방법</t>
    <phoneticPr fontId="3" type="noConversion"/>
  </si>
  <si>
    <t>3. 김경용 사원 데일리soup 조리방법 교</t>
    <phoneticPr fontId="3" type="noConversion"/>
  </si>
  <si>
    <t xml:space="preserve">   육</t>
    <phoneticPr fontId="3" type="noConversion"/>
  </si>
  <si>
    <t xml:space="preserve">   봉골레 파스타 미장준비작업 교육</t>
    <phoneticPr fontId="3" type="noConversion"/>
  </si>
  <si>
    <t xml:space="preserve">   피쉬앤칩용 야채칩 양조절 교육및 생산</t>
    <phoneticPr fontId="3" type="noConversion"/>
  </si>
  <si>
    <t xml:space="preserve">   다수오더 메뉴 생산시 우선순위 조리</t>
    <phoneticPr fontId="3" type="noConversion"/>
  </si>
  <si>
    <t xml:space="preserve">   순서 교육</t>
    <phoneticPr fontId="3" type="noConversion"/>
  </si>
  <si>
    <t xml:space="preserve">사용내역 </t>
    <phoneticPr fontId="3" type="noConversion"/>
  </si>
  <si>
    <t>식대(주방:4)</t>
    <phoneticPr fontId="3" type="noConversion"/>
  </si>
  <si>
    <t>Pastilla</t>
    <phoneticPr fontId="3" type="noConversion"/>
  </si>
  <si>
    <t>Sparib</t>
    <phoneticPr fontId="3" type="noConversion"/>
  </si>
  <si>
    <t>2015.3.15</t>
    <phoneticPr fontId="3" type="noConversion"/>
  </si>
  <si>
    <t>유은경 님</t>
    <phoneticPr fontId="3" type="noConversion"/>
  </si>
  <si>
    <t>박광건 님</t>
    <phoneticPr fontId="3" type="noConversion"/>
  </si>
  <si>
    <t>이승재 님</t>
    <phoneticPr fontId="3" type="noConversion"/>
  </si>
  <si>
    <t>주정미 님</t>
    <phoneticPr fontId="3" type="noConversion"/>
  </si>
  <si>
    <t>김형석 님</t>
    <phoneticPr fontId="3" type="noConversion"/>
  </si>
  <si>
    <t>1. 노량진 시장 식자재 구입</t>
    <phoneticPr fontId="3" type="noConversion"/>
  </si>
  <si>
    <t>1. 박용수 사원 치즈 바스켓 생산시 크기</t>
    <phoneticPr fontId="3" type="noConversion"/>
  </si>
  <si>
    <t xml:space="preserve">   조절 교육</t>
    <phoneticPr fontId="3" type="noConversion"/>
  </si>
  <si>
    <t xml:space="preserve">   비스큐 소스 조리생산시 물 양조절 교</t>
    <phoneticPr fontId="3" type="noConversion"/>
  </si>
  <si>
    <t>2. 김경용 사원 스페어립용 등갈비 마리</t>
    <phoneticPr fontId="3" type="noConversion"/>
  </si>
  <si>
    <t xml:space="preserve">   네이드 작업시 보완점및 주의점 교육</t>
    <phoneticPr fontId="3" type="noConversion"/>
  </si>
  <si>
    <t xml:space="preserve">   스페셜 파스타용 무가니쉬 컷팅작업시 </t>
    <phoneticPr fontId="3" type="noConversion"/>
  </si>
  <si>
    <t xml:space="preserve">   보완점 교육및 실습</t>
    <phoneticPr fontId="3" type="noConversion"/>
  </si>
  <si>
    <t>3. 길혜빈 사원 샐러드용 견과류 준비조</t>
    <phoneticPr fontId="3" type="noConversion"/>
  </si>
  <si>
    <t xml:space="preserve">   리과정 교육및 생산</t>
    <phoneticPr fontId="3" type="noConversion"/>
  </si>
  <si>
    <t xml:space="preserve">   업무준비 작업전 재고식자재 수량 체크</t>
    <phoneticPr fontId="3" type="noConversion"/>
  </si>
  <si>
    <t xml:space="preserve">   확인교육</t>
    <phoneticPr fontId="3" type="noConversion"/>
  </si>
  <si>
    <t xml:space="preserve">   미장 작업 업무시 우선순위 작업순서</t>
    <phoneticPr fontId="3" type="noConversion"/>
  </si>
  <si>
    <t xml:space="preserve">   후렌치후라이 단품용과 사이드메뉴용</t>
    <phoneticPr fontId="3" type="noConversion"/>
  </si>
  <si>
    <t>레몬</t>
    <phoneticPr fontId="3" type="noConversion"/>
  </si>
  <si>
    <t>도미</t>
    <phoneticPr fontId="3" type="noConversion"/>
  </si>
  <si>
    <t>절단꽃게</t>
    <phoneticPr fontId="3" type="noConversion"/>
  </si>
  <si>
    <t>쌀</t>
    <phoneticPr fontId="3" type="noConversion"/>
  </si>
  <si>
    <t>만두피</t>
    <phoneticPr fontId="3" type="noConversion"/>
  </si>
  <si>
    <t>파스틸라</t>
    <phoneticPr fontId="3" type="noConversion"/>
  </si>
  <si>
    <t>볼로네제파스타</t>
    <phoneticPr fontId="3" type="noConversion"/>
  </si>
  <si>
    <t>정글스테이크</t>
    <phoneticPr fontId="3" type="noConversion"/>
  </si>
  <si>
    <t>맥주, 와인, 음료</t>
    <phoneticPr fontId="3" type="noConversion"/>
  </si>
  <si>
    <t>Tenderloin Pasta(17)</t>
    <phoneticPr fontId="3" type="noConversion"/>
  </si>
  <si>
    <t>1. 가족단위 손님과 더불어 커플 이용</t>
    <phoneticPr fontId="3" type="noConversion"/>
  </si>
  <si>
    <t>고객님 많았습니다..</t>
    <phoneticPr fontId="3" type="noConversion"/>
  </si>
  <si>
    <t xml:space="preserve"> 메뉴업데이트 후, 정글스테이크 고객</t>
    <phoneticPr fontId="3" type="noConversion"/>
  </si>
  <si>
    <t>반응이 긍정적이며, 판매율도 상승하였</t>
    <phoneticPr fontId="3" type="noConversion"/>
  </si>
  <si>
    <t>습니다.</t>
    <phoneticPr fontId="3" type="noConversion"/>
  </si>
  <si>
    <t>1. 김형석 고객님 오랜만에 대가족 식</t>
    <phoneticPr fontId="3" type="noConversion"/>
  </si>
  <si>
    <t>사 이용해 주었으며, 브레드서비스 제</t>
    <phoneticPr fontId="3" type="noConversion"/>
  </si>
  <si>
    <t>공하였습니다.</t>
    <phoneticPr fontId="3" type="noConversion"/>
  </si>
  <si>
    <t>2.이른 저녁까지 꾸준하게 이용 고객</t>
    <phoneticPr fontId="3" type="noConversion"/>
  </si>
  <si>
    <t>님 많았습니다.</t>
    <phoneticPr fontId="3" type="noConversion"/>
  </si>
  <si>
    <t>1. 진나현 사원 리필커피 포스입력 처리</t>
    <phoneticPr fontId="3" type="noConversion"/>
  </si>
  <si>
    <t>교육 실시</t>
    <phoneticPr fontId="3" type="noConversion"/>
  </si>
  <si>
    <t xml:space="preserve"> 추가브레드 제공시 포스입력 후 제공</t>
    <phoneticPr fontId="3" type="noConversion"/>
  </si>
  <si>
    <t>3. 쇼케이스 케익종류 오픈전 체크이뤄</t>
    <phoneticPr fontId="3" type="noConversion"/>
  </si>
  <si>
    <t>질수 있도록 베이커리와 의사소통 실시</t>
    <phoneticPr fontId="3" type="noConversion"/>
  </si>
  <si>
    <t>2015.3.16</t>
    <phoneticPr fontId="3" type="noConversion"/>
  </si>
  <si>
    <t>노성운 님</t>
    <phoneticPr fontId="3" type="noConversion"/>
  </si>
  <si>
    <t>장윤식 님</t>
    <phoneticPr fontId="3" type="noConversion"/>
  </si>
  <si>
    <t>한수혜 님</t>
    <phoneticPr fontId="3" type="noConversion"/>
  </si>
  <si>
    <t>1. BBQ 행사 진행</t>
    <phoneticPr fontId="3" type="noConversion"/>
  </si>
  <si>
    <t>1. 정말순 주임 다수메뉴 생산시 우선순</t>
    <phoneticPr fontId="3" type="noConversion"/>
  </si>
  <si>
    <t xml:space="preserve">   위 조리메뉴 조리주의점및 보완점 교육</t>
    <phoneticPr fontId="3" type="noConversion"/>
  </si>
  <si>
    <t xml:space="preserve">   샌드위치용 치아바타 컷팅시 보완점</t>
    <phoneticPr fontId="3" type="noConversion"/>
  </si>
  <si>
    <t xml:space="preserve">2. 박용수 사원 BBQ행사용 과일 식자재 </t>
    <phoneticPr fontId="3" type="noConversion"/>
  </si>
  <si>
    <t xml:space="preserve">   구입시 상태체크확인 교육</t>
    <phoneticPr fontId="3" type="noConversion"/>
  </si>
  <si>
    <t>3. 이다영 사원 비프버거용 빵 컷팅시 보</t>
    <phoneticPr fontId="3" type="noConversion"/>
  </si>
  <si>
    <t xml:space="preserve">   완점 교육</t>
    <phoneticPr fontId="3" type="noConversion"/>
  </si>
  <si>
    <t>4. 길혜빈 사원 BBQ행사용 피쉬앤칩 다수</t>
    <phoneticPr fontId="3" type="noConversion"/>
  </si>
  <si>
    <t xml:space="preserve">   생산시 준비과정 보완점 교육및 생산</t>
    <phoneticPr fontId="3" type="noConversion"/>
  </si>
  <si>
    <t xml:space="preserve">   샌드위치 생산시 토핑 식자재 상태체</t>
    <phoneticPr fontId="3" type="noConversion"/>
  </si>
  <si>
    <t xml:space="preserve">   크확인및 조리보완점 교육</t>
    <phoneticPr fontId="3" type="noConversion"/>
  </si>
  <si>
    <t>퀵서비스</t>
    <phoneticPr fontId="3" type="noConversion"/>
  </si>
  <si>
    <t>콜라</t>
    <phoneticPr fontId="3" type="noConversion"/>
  </si>
  <si>
    <t>2015.3.17</t>
    <phoneticPr fontId="3" type="noConversion"/>
  </si>
  <si>
    <t>서현덕 이사님 지인</t>
    <phoneticPr fontId="3" type="noConversion"/>
  </si>
  <si>
    <t>이혜령 님</t>
    <phoneticPr fontId="3" type="noConversion"/>
  </si>
  <si>
    <t>김경호 님</t>
    <phoneticPr fontId="3" type="noConversion"/>
  </si>
  <si>
    <t>박재민 님</t>
    <phoneticPr fontId="3" type="noConversion"/>
  </si>
  <si>
    <t>최윤희 님</t>
    <phoneticPr fontId="3" type="noConversion"/>
  </si>
  <si>
    <t>박소현 님</t>
    <phoneticPr fontId="3" type="noConversion"/>
  </si>
  <si>
    <t>조영준 님</t>
    <phoneticPr fontId="3" type="noConversion"/>
  </si>
  <si>
    <t>최정인 님</t>
    <phoneticPr fontId="3" type="noConversion"/>
  </si>
  <si>
    <t>1. BBQ행사 진행</t>
    <phoneticPr fontId="3" type="noConversion"/>
  </si>
  <si>
    <t>2. 조광현 계장 개발메뉴 테스팅</t>
    <phoneticPr fontId="3" type="noConversion"/>
  </si>
  <si>
    <t>1. 박용수 사원 데미글라스 소스 조리생</t>
    <phoneticPr fontId="3" type="noConversion"/>
  </si>
  <si>
    <t xml:space="preserve">   산시 보완점 재교육후 생산</t>
    <phoneticPr fontId="3" type="noConversion"/>
  </si>
  <si>
    <t>2. 이다영 사원 BBQ행사용 스페셜 파스타</t>
    <phoneticPr fontId="3" type="noConversion"/>
  </si>
  <si>
    <t xml:space="preserve">   조리방법 교육및 생산</t>
    <phoneticPr fontId="3" type="noConversion"/>
  </si>
  <si>
    <t xml:space="preserve">   머쉬룸 생면 파스타용 안심 조리시 보</t>
    <phoneticPr fontId="3" type="noConversion"/>
  </si>
  <si>
    <t xml:space="preserve">   완점및 주의점 교육후 생산</t>
    <phoneticPr fontId="3" type="noConversion"/>
  </si>
  <si>
    <t>3. 김경용 사원 마레zuppa, 오징어 비스큐</t>
    <phoneticPr fontId="3" type="noConversion"/>
  </si>
  <si>
    <t xml:space="preserve">   로제 파스타, 떡볶이 그라탕 조리방법</t>
    <phoneticPr fontId="3" type="noConversion"/>
  </si>
  <si>
    <t xml:space="preserve">   크림소스 파스타 조리시 주의사항 교육</t>
    <phoneticPr fontId="3" type="noConversion"/>
  </si>
  <si>
    <t>4. 길혜빈 사원 샐러드 준비조리 필요한</t>
    <phoneticPr fontId="3" type="noConversion"/>
  </si>
  <si>
    <t xml:space="preserve">   식자재 재고수량 확인및 준비교육</t>
    <phoneticPr fontId="3" type="noConversion"/>
  </si>
  <si>
    <t xml:space="preserve">   파스타 메뉴 가니쉬 식자재 상태체크</t>
    <phoneticPr fontId="3" type="noConversion"/>
  </si>
  <si>
    <t xml:space="preserve">   확인및 관리방법 재교육</t>
    <phoneticPr fontId="3" type="noConversion"/>
  </si>
  <si>
    <t>1. 국술모 모임 산업CEO 22명 B.B.Q</t>
    <phoneticPr fontId="3" type="noConversion"/>
  </si>
  <si>
    <t>일원으로 참석하였습니다</t>
    <phoneticPr fontId="3" type="noConversion"/>
  </si>
  <si>
    <t>이용하였으며, 단골이용 고객님 모임</t>
    <phoneticPr fontId="3" type="noConversion"/>
  </si>
  <si>
    <t>2. 정호길님 지인분들과 식사 이용하</t>
    <phoneticPr fontId="3" type="noConversion"/>
  </si>
  <si>
    <t>였으며, 커피와 초콜릿 서비스 제공</t>
    <phoneticPr fontId="3" type="noConversion"/>
  </si>
  <si>
    <t>하였습니다.</t>
    <phoneticPr fontId="3" type="noConversion"/>
  </si>
  <si>
    <t>1. 한달전 B.B.Q 이용하셨던 박재민</t>
    <phoneticPr fontId="3" type="noConversion"/>
  </si>
  <si>
    <t>고객님 재이용하였으며, 제약회사 비</t>
    <phoneticPr fontId="3" type="noConversion"/>
  </si>
  <si>
    <t>지니스 모임으로 브레드 구매까지 이용</t>
    <phoneticPr fontId="3" type="noConversion"/>
  </si>
  <si>
    <t>하였습니다.</t>
    <phoneticPr fontId="3" type="noConversion"/>
  </si>
  <si>
    <t>2.디너타임 테라스까지 이용고객님이</t>
    <phoneticPr fontId="3" type="noConversion"/>
  </si>
  <si>
    <t>많았으며, 정글스테이크 반응이 매우</t>
    <phoneticPr fontId="3" type="noConversion"/>
  </si>
  <si>
    <t>좋습니다.</t>
    <phoneticPr fontId="3" type="noConversion"/>
  </si>
  <si>
    <t>2015.3.18</t>
    <phoneticPr fontId="3" type="noConversion"/>
  </si>
  <si>
    <t>김명규 님</t>
    <phoneticPr fontId="3" type="noConversion"/>
  </si>
  <si>
    <t>장수연 님</t>
    <phoneticPr fontId="3" type="noConversion"/>
  </si>
  <si>
    <t>황현우 님</t>
    <phoneticPr fontId="3" type="noConversion"/>
  </si>
  <si>
    <t>유혜주 님</t>
    <phoneticPr fontId="3" type="noConversion"/>
  </si>
  <si>
    <t>2. 대표님 주문 샌드위치 판매</t>
    <phoneticPr fontId="3" type="noConversion"/>
  </si>
  <si>
    <t>3. 노량진 시장 식자재 구입</t>
    <phoneticPr fontId="3" type="noConversion"/>
  </si>
  <si>
    <t>1. 정말순 주임 정글 스테이크 조리시 플</t>
    <phoneticPr fontId="3" type="noConversion"/>
  </si>
  <si>
    <t xml:space="preserve">   레이팅 보완점 교육및 생산</t>
    <phoneticPr fontId="3" type="noConversion"/>
  </si>
  <si>
    <t xml:space="preserve">   스페셜 파스타 개발메뉴 테스팅 교육</t>
    <phoneticPr fontId="3" type="noConversion"/>
  </si>
  <si>
    <t xml:space="preserve">   우오바 조리생산시 보완점 교육</t>
    <phoneticPr fontId="3" type="noConversion"/>
  </si>
  <si>
    <t xml:space="preserve">   스페셜 파스타용 깻잎페스토 레시피 </t>
    <phoneticPr fontId="3" type="noConversion"/>
  </si>
  <si>
    <t>2. 박용수 사원 스페셜 파스타 개발메뉴</t>
    <phoneticPr fontId="3" type="noConversion"/>
  </si>
  <si>
    <t xml:space="preserve">   테스팅 교육</t>
    <phoneticPr fontId="3" type="noConversion"/>
  </si>
  <si>
    <t>3. 이다영 사원 파스틸라 변경내용 교육</t>
    <phoneticPr fontId="3" type="noConversion"/>
  </si>
  <si>
    <t xml:space="preserve">   볼로네제 파스타용 피타 브레드 작업</t>
    <phoneticPr fontId="3" type="noConversion"/>
  </si>
  <si>
    <t xml:space="preserve">   방법및 보관방법 교육</t>
    <phoneticPr fontId="3" type="noConversion"/>
  </si>
  <si>
    <t>4. 김경용 사원 우오바, 봉골레 미장및</t>
    <phoneticPr fontId="3" type="noConversion"/>
  </si>
  <si>
    <t xml:space="preserve">   조리방법 교육</t>
    <phoneticPr fontId="3" type="noConversion"/>
  </si>
  <si>
    <t xml:space="preserve">   파스틸라 변경내용 교육</t>
    <phoneticPr fontId="3" type="noConversion"/>
  </si>
  <si>
    <t>자물쇠</t>
    <phoneticPr fontId="3" type="noConversion"/>
  </si>
  <si>
    <t>A4용지</t>
    <phoneticPr fontId="3" type="noConversion"/>
  </si>
  <si>
    <t>빗자루</t>
    <phoneticPr fontId="3" type="noConversion"/>
  </si>
  <si>
    <t>키조개</t>
    <phoneticPr fontId="3" type="noConversion"/>
  </si>
  <si>
    <t>샌드위치</t>
    <phoneticPr fontId="3" type="noConversion"/>
  </si>
  <si>
    <t>찹스테이크, 스페어립</t>
    <phoneticPr fontId="3" type="noConversion"/>
  </si>
  <si>
    <t>2015.3.19</t>
    <phoneticPr fontId="3" type="noConversion"/>
  </si>
  <si>
    <t>Jungle steak</t>
    <phoneticPr fontId="3" type="noConversion"/>
  </si>
  <si>
    <t>임슬기 님</t>
    <phoneticPr fontId="3" type="noConversion"/>
  </si>
  <si>
    <t>송서주 님</t>
    <phoneticPr fontId="3" type="noConversion"/>
  </si>
  <si>
    <t>이지영 님</t>
    <phoneticPr fontId="3" type="noConversion"/>
  </si>
  <si>
    <t>8~10</t>
    <phoneticPr fontId="3" type="noConversion"/>
  </si>
  <si>
    <t>김하령 님</t>
    <phoneticPr fontId="3" type="noConversion"/>
  </si>
  <si>
    <t>정신분석</t>
    <phoneticPr fontId="3" type="noConversion"/>
  </si>
  <si>
    <t>허영희 님</t>
    <phoneticPr fontId="3" type="noConversion"/>
  </si>
  <si>
    <t>안미라 님</t>
    <phoneticPr fontId="3" type="noConversion"/>
  </si>
  <si>
    <t>2+4</t>
    <phoneticPr fontId="3" type="noConversion"/>
  </si>
  <si>
    <t>최문형 님</t>
    <phoneticPr fontId="3" type="noConversion"/>
  </si>
  <si>
    <t xml:space="preserve">1. 스페셜 파스타 쭈꾸미 키조개 파스타 </t>
    <phoneticPr fontId="3" type="noConversion"/>
  </si>
  <si>
    <t xml:space="preserve">   개시</t>
    <phoneticPr fontId="3" type="noConversion"/>
  </si>
  <si>
    <t>2. 시설관리팀 배기구 보수 미팅</t>
    <phoneticPr fontId="3" type="noConversion"/>
  </si>
  <si>
    <t>레드와인잔 2ea</t>
    <phoneticPr fontId="3" type="noConversion"/>
  </si>
  <si>
    <t>1. 박용수 사원 보완 깔라마리 교육</t>
    <phoneticPr fontId="3" type="noConversion"/>
  </si>
  <si>
    <t xml:space="preserve">   보완 파스틸라 교육 및 생산</t>
    <phoneticPr fontId="3" type="noConversion"/>
  </si>
  <si>
    <t xml:space="preserve">   스페셜 파스타 교육 및 생산</t>
    <phoneticPr fontId="3" type="noConversion"/>
  </si>
  <si>
    <t>2. 이다영 사원 스페셜 파스타 교육 및</t>
    <phoneticPr fontId="3" type="noConversion"/>
  </si>
  <si>
    <t xml:space="preserve">   립 소스 양 조절 교육</t>
    <phoneticPr fontId="3" type="noConversion"/>
  </si>
  <si>
    <t>3. 김경용 사원 발주 체크 교육</t>
    <phoneticPr fontId="3" type="noConversion"/>
  </si>
  <si>
    <t xml:space="preserve">   머쉬룸 파스타 조리과정 교육 및</t>
    <phoneticPr fontId="3" type="noConversion"/>
  </si>
  <si>
    <t xml:space="preserve">   마레 주빠 파스타 레시피 및 조리과정</t>
    <phoneticPr fontId="3" type="noConversion"/>
  </si>
  <si>
    <t xml:space="preserve">   차돌박이 파스타 레시피 및 조리과정</t>
    <phoneticPr fontId="3" type="noConversion"/>
  </si>
  <si>
    <t>4. 길혜빈 사원 작업 체크 순서 조절 교육</t>
    <phoneticPr fontId="3" type="noConversion"/>
  </si>
  <si>
    <t xml:space="preserve">   전날 작업 체크 전달 교육</t>
    <phoneticPr fontId="3" type="noConversion"/>
  </si>
  <si>
    <t xml:space="preserve">   스페셜 파스타 은달래 가니쉬 교육</t>
    <phoneticPr fontId="3" type="noConversion"/>
  </si>
  <si>
    <t>떡</t>
    <phoneticPr fontId="3" type="noConversion"/>
  </si>
  <si>
    <t>2015.3.20</t>
    <phoneticPr fontId="3" type="noConversion"/>
  </si>
  <si>
    <t>calamari</t>
    <phoneticPr fontId="3" type="noConversion"/>
  </si>
  <si>
    <t>sparib</t>
    <phoneticPr fontId="3" type="noConversion"/>
  </si>
  <si>
    <t>1. 이다영 사원 정글 스테이크 주의사항</t>
    <phoneticPr fontId="3" type="noConversion"/>
  </si>
  <si>
    <t xml:space="preserve">   교육 및 생산</t>
    <phoneticPr fontId="3" type="noConversion"/>
  </si>
  <si>
    <t>2. 김경용 사원 마레 주빠 파스타 교육</t>
    <phoneticPr fontId="3" type="noConversion"/>
  </si>
  <si>
    <t xml:space="preserve">   우오바 조리과정 교육 및 생산</t>
    <phoneticPr fontId="3" type="noConversion"/>
  </si>
  <si>
    <t xml:space="preserve">   차돌박이 파스타 조리과정 교육 및 </t>
    <phoneticPr fontId="3" type="noConversion"/>
  </si>
  <si>
    <t xml:space="preserve">   오징어 파스타 조리과정 교육 및 생산</t>
    <phoneticPr fontId="3" type="noConversion"/>
  </si>
  <si>
    <t xml:space="preserve">3. 길혜빈 사원 파스틸라 조리시 </t>
    <phoneticPr fontId="3" type="noConversion"/>
  </si>
  <si>
    <t xml:space="preserve">   보완점 및 주의사항 교육</t>
    <phoneticPr fontId="3" type="noConversion"/>
  </si>
  <si>
    <t xml:space="preserve">   샌드위치 빵 컷팅시 보완점 교육</t>
    <phoneticPr fontId="3" type="noConversion"/>
  </si>
  <si>
    <t>1.런치타임 거의 만석으로 진행 되었</t>
    <phoneticPr fontId="3" type="noConversion"/>
  </si>
  <si>
    <t>으며, 단품 메인 판매율 좋았습니다.</t>
    <phoneticPr fontId="3" type="noConversion"/>
  </si>
  <si>
    <t>2.베이커리 업무 상태건으로 미팅실시</t>
    <phoneticPr fontId="3" type="noConversion"/>
  </si>
  <si>
    <t xml:space="preserve"> : 늘어난 업무로 인원 충원이 필요</t>
    <phoneticPr fontId="3" type="noConversion"/>
  </si>
  <si>
    <t xml:space="preserve"> 하며, 그전에 홀스텝이 업무에 필요시</t>
    <phoneticPr fontId="3" type="noConversion"/>
  </si>
  <si>
    <t>함께 할수 있는 부분 체크.</t>
    <phoneticPr fontId="3" type="noConversion"/>
  </si>
  <si>
    <t>1.런치타임부터 만석으로 이용 고객님</t>
    <phoneticPr fontId="3" type="noConversion"/>
  </si>
  <si>
    <t>많았으며, 디너타임 테라스 20명 단체</t>
    <phoneticPr fontId="3" type="noConversion"/>
  </si>
  <si>
    <t>이용고객님 외 정호길님 등 단골이용</t>
    <phoneticPr fontId="3" type="noConversion"/>
  </si>
  <si>
    <t>고객님 많았습니다.</t>
    <phoneticPr fontId="3" type="noConversion"/>
  </si>
  <si>
    <t>2. 음료와 브레드 판매율 좋았습니다.</t>
    <phoneticPr fontId="3" type="noConversion"/>
  </si>
  <si>
    <t>이연경 님</t>
    <phoneticPr fontId="3" type="noConversion"/>
  </si>
  <si>
    <t>홍재혁 님</t>
    <phoneticPr fontId="3" type="noConversion"/>
  </si>
  <si>
    <t>문종원 님</t>
    <phoneticPr fontId="3" type="noConversion"/>
  </si>
  <si>
    <t>이재희 님</t>
    <phoneticPr fontId="3" type="noConversion"/>
  </si>
  <si>
    <t>유한주 님</t>
    <phoneticPr fontId="3" type="noConversion"/>
  </si>
  <si>
    <t>조수진 님</t>
    <phoneticPr fontId="3" type="noConversion"/>
  </si>
  <si>
    <t>3+1</t>
    <phoneticPr fontId="3" type="noConversion"/>
  </si>
  <si>
    <t>이안나 님</t>
    <phoneticPr fontId="3" type="noConversion"/>
  </si>
  <si>
    <t>김미진 님</t>
    <phoneticPr fontId="3" type="noConversion"/>
  </si>
  <si>
    <t>윤중삼 님</t>
    <phoneticPr fontId="3" type="noConversion"/>
  </si>
  <si>
    <t>2015.3.21</t>
    <phoneticPr fontId="3" type="noConversion"/>
  </si>
  <si>
    <t>정글스테이크, 스페어립</t>
    <phoneticPr fontId="3" type="noConversion"/>
  </si>
  <si>
    <t>이예린 님</t>
    <phoneticPr fontId="3" type="noConversion"/>
  </si>
  <si>
    <t>조민정 님</t>
    <phoneticPr fontId="3" type="noConversion"/>
  </si>
  <si>
    <t>한진숙 님</t>
    <phoneticPr fontId="3" type="noConversion"/>
  </si>
  <si>
    <t>김진현 님</t>
    <phoneticPr fontId="3" type="noConversion"/>
  </si>
  <si>
    <t>오수경 님</t>
    <phoneticPr fontId="3" type="noConversion"/>
  </si>
  <si>
    <t>산들반</t>
    <phoneticPr fontId="3" type="noConversion"/>
  </si>
  <si>
    <t>7(6+1)</t>
    <phoneticPr fontId="3" type="noConversion"/>
  </si>
  <si>
    <t>1. 노량진 시장 식자재 구입</t>
    <phoneticPr fontId="3" type="noConversion"/>
  </si>
  <si>
    <t>1. 박용수 사원 쭈꾸미 키조개 스페셜 파</t>
    <phoneticPr fontId="3" type="noConversion"/>
  </si>
  <si>
    <t xml:space="preserve">   스타 조리시 플레이팅 보완점 교육</t>
    <phoneticPr fontId="3" type="noConversion"/>
  </si>
  <si>
    <t xml:space="preserve">   파스틸라 변경후 조리시 보완점 교육</t>
    <phoneticPr fontId="3" type="noConversion"/>
  </si>
  <si>
    <t>2. 이다영 사원 정글 스테이크 조리방법</t>
    <phoneticPr fontId="3" type="noConversion"/>
  </si>
  <si>
    <t xml:space="preserve">   비프버거 생산시 플레이팅 주의점 교육</t>
    <phoneticPr fontId="3" type="noConversion"/>
  </si>
  <si>
    <t>3. 길혜빈 사원 비트칩 준비조리시 보완</t>
    <phoneticPr fontId="3" type="noConversion"/>
  </si>
  <si>
    <t xml:space="preserve">   점 교육후 생산</t>
    <phoneticPr fontId="3" type="noConversion"/>
  </si>
  <si>
    <t xml:space="preserve">   비프버거 패티 반죽시 보완점 교육</t>
    <phoneticPr fontId="3" type="noConversion"/>
  </si>
  <si>
    <t>2015.3.22</t>
    <phoneticPr fontId="3" type="noConversion"/>
  </si>
  <si>
    <t>최경선 님</t>
    <phoneticPr fontId="3" type="noConversion"/>
  </si>
  <si>
    <t>김혜영 님</t>
    <phoneticPr fontId="3" type="noConversion"/>
  </si>
  <si>
    <t>맥주 잔 1ea</t>
    <phoneticPr fontId="3" type="noConversion"/>
  </si>
  <si>
    <t>1. 박용수 사원 스페셜 파스타용 쭈꾸미</t>
    <phoneticPr fontId="3" type="noConversion"/>
  </si>
  <si>
    <t xml:space="preserve">   조리과정 보완점 교육및 생산</t>
    <phoneticPr fontId="3" type="noConversion"/>
  </si>
  <si>
    <t xml:space="preserve">   우오바 조리시 소스양, 농도조절 보완</t>
    <phoneticPr fontId="3" type="noConversion"/>
  </si>
  <si>
    <t>2. 이다영 사원 건면 준비조리시 상태확</t>
    <phoneticPr fontId="3" type="noConversion"/>
  </si>
  <si>
    <t xml:space="preserve">   인체크 교육</t>
    <phoneticPr fontId="3" type="noConversion"/>
  </si>
  <si>
    <t>3. 김경용 사원 샌드위치용 치아바타 컷팅</t>
    <phoneticPr fontId="3" type="noConversion"/>
  </si>
  <si>
    <t xml:space="preserve">   방법 보완점 교육</t>
    <phoneticPr fontId="3" type="noConversion"/>
  </si>
  <si>
    <t xml:space="preserve">   식자재 발주체크및 발주방법 교육후 </t>
    <phoneticPr fontId="3" type="noConversion"/>
  </si>
  <si>
    <t xml:space="preserve">   실습</t>
    <phoneticPr fontId="3" type="noConversion"/>
  </si>
  <si>
    <t>오이</t>
    <phoneticPr fontId="3" type="noConversion"/>
  </si>
  <si>
    <t>2015.3.23</t>
    <phoneticPr fontId="3" type="noConversion"/>
  </si>
  <si>
    <t>김현영 님</t>
    <phoneticPr fontId="3" type="noConversion"/>
  </si>
  <si>
    <t>갈더마</t>
    <phoneticPr fontId="3" type="noConversion"/>
  </si>
  <si>
    <t>김미영 님</t>
    <phoneticPr fontId="3" type="noConversion"/>
  </si>
  <si>
    <t>김명신 님</t>
    <phoneticPr fontId="3" type="noConversion"/>
  </si>
  <si>
    <t>1. 맥주관련 개발메뉴 미팅</t>
    <phoneticPr fontId="3" type="noConversion"/>
  </si>
  <si>
    <t>2. 주방 닥트 보수 수리작업</t>
    <phoneticPr fontId="3" type="noConversion"/>
  </si>
  <si>
    <t>1. 주방 트렌치 청소</t>
    <phoneticPr fontId="3" type="noConversion"/>
  </si>
  <si>
    <t>1. 정말순 주임 다수 테이블 오더메뉴 동</t>
    <phoneticPr fontId="3" type="noConversion"/>
  </si>
  <si>
    <t xml:space="preserve">   시 생산시 조리순서 우선순위 교육</t>
    <phoneticPr fontId="3" type="noConversion"/>
  </si>
  <si>
    <t xml:space="preserve">   차돌박이 스페셜 파스타 조리시 가니쉬</t>
    <phoneticPr fontId="3" type="noConversion"/>
  </si>
  <si>
    <t>2. 박용수 사원 쭈꾸미 스페셜 파스타 조</t>
    <phoneticPr fontId="3" type="noConversion"/>
  </si>
  <si>
    <t xml:space="preserve">   리시 가니쉬 플레이팅 보완점 교육</t>
    <phoneticPr fontId="3" type="noConversion"/>
  </si>
  <si>
    <t>3. 김경용 사원 생면 반죽용 시금치 퓨레</t>
    <phoneticPr fontId="3" type="noConversion"/>
  </si>
  <si>
    <t xml:space="preserve">   생산방법 교육및 실습</t>
    <phoneticPr fontId="3" type="noConversion"/>
  </si>
  <si>
    <t xml:space="preserve">   그릴치킨 샌드위치 생산시 닭정육 조리</t>
    <phoneticPr fontId="3" type="noConversion"/>
  </si>
  <si>
    <t xml:space="preserve">   상태 체크확인 교육</t>
    <phoneticPr fontId="3" type="noConversion"/>
  </si>
  <si>
    <t xml:space="preserve">   단호박, 시금치 생면 레시피 교육및</t>
    <phoneticPr fontId="3" type="noConversion"/>
  </si>
  <si>
    <t xml:space="preserve">   생산방법 교육</t>
    <phoneticPr fontId="3" type="noConversion"/>
  </si>
  <si>
    <t xml:space="preserve">   샐러드 파트 식자재 미장 재고수량 체</t>
    <phoneticPr fontId="3" type="noConversion"/>
  </si>
  <si>
    <t>Pumkin</t>
    <phoneticPr fontId="3" type="noConversion"/>
  </si>
  <si>
    <t>2015.3.24</t>
    <phoneticPr fontId="3" type="noConversion"/>
  </si>
  <si>
    <t>ceaser</t>
    <phoneticPr fontId="3" type="noConversion"/>
  </si>
  <si>
    <t>사동관 님</t>
    <phoneticPr fontId="3" type="noConversion"/>
  </si>
  <si>
    <t>이지영 님</t>
    <phoneticPr fontId="3" type="noConversion"/>
  </si>
  <si>
    <t>김빛나 님</t>
    <phoneticPr fontId="3" type="noConversion"/>
  </si>
  <si>
    <t>7:30~8:00</t>
    <phoneticPr fontId="3" type="noConversion"/>
  </si>
  <si>
    <t>정동철 님</t>
    <phoneticPr fontId="3" type="noConversion"/>
  </si>
  <si>
    <t>5~6</t>
    <phoneticPr fontId="3" type="noConversion"/>
  </si>
  <si>
    <t xml:space="preserve">1. 봉골레 파스타, 머쉬룸 파스타 홀 </t>
    <phoneticPr fontId="3" type="noConversion"/>
  </si>
  <si>
    <t xml:space="preserve">   사원 시식</t>
    <phoneticPr fontId="3" type="noConversion"/>
  </si>
  <si>
    <t>2. 조광현 계장 메뉴 테스팅</t>
    <phoneticPr fontId="3" type="noConversion"/>
  </si>
  <si>
    <t>3. 노량진 식자재 구입</t>
    <phoneticPr fontId="3" type="noConversion"/>
  </si>
  <si>
    <t>4. 주방 닥트 보수 수리작업</t>
    <phoneticPr fontId="3" type="noConversion"/>
  </si>
  <si>
    <t>1. 정말순 주임 조개스탁시 조개해감</t>
    <phoneticPr fontId="3" type="noConversion"/>
  </si>
  <si>
    <t>2. 이다영 사원 조개스탁시 조개해감</t>
    <phoneticPr fontId="3" type="noConversion"/>
  </si>
  <si>
    <t>3. 김경용 사원 조개스탁시 조개해감</t>
    <phoneticPr fontId="3" type="noConversion"/>
  </si>
  <si>
    <t xml:space="preserve">   면 삶기 교육</t>
    <phoneticPr fontId="3" type="noConversion"/>
  </si>
  <si>
    <t xml:space="preserve">   샌드위치 닭 재료준비 교육</t>
    <phoneticPr fontId="3" type="noConversion"/>
  </si>
  <si>
    <t xml:space="preserve">   조개스탁 물양 조절 교육</t>
    <phoneticPr fontId="3" type="noConversion"/>
  </si>
  <si>
    <t>4. 길혜빈 사원 샌드위치 포장 교육</t>
    <phoneticPr fontId="3" type="noConversion"/>
  </si>
  <si>
    <t xml:space="preserve">   고르곤 마요 소스 보완점 교육</t>
    <phoneticPr fontId="3" type="noConversion"/>
  </si>
  <si>
    <t>식대(2)</t>
    <phoneticPr fontId="3" type="noConversion"/>
  </si>
  <si>
    <t>2015.3.25</t>
    <phoneticPr fontId="3" type="noConversion"/>
  </si>
  <si>
    <t>Burger</t>
    <phoneticPr fontId="3" type="noConversion"/>
  </si>
  <si>
    <t>김재원 님</t>
    <phoneticPr fontId="3" type="noConversion"/>
  </si>
  <si>
    <t>김태영 님</t>
    <phoneticPr fontId="3" type="noConversion"/>
  </si>
  <si>
    <t>김여선 님</t>
    <phoneticPr fontId="3" type="noConversion"/>
  </si>
  <si>
    <t>성수연 님</t>
    <phoneticPr fontId="3" type="noConversion"/>
  </si>
  <si>
    <t>이형훈 님</t>
    <phoneticPr fontId="3" type="noConversion"/>
  </si>
  <si>
    <t>박덕희 님</t>
    <phoneticPr fontId="3" type="noConversion"/>
  </si>
  <si>
    <t>장채아 님</t>
    <phoneticPr fontId="3" type="noConversion"/>
  </si>
  <si>
    <t>이임순 님</t>
    <phoneticPr fontId="3" type="noConversion"/>
  </si>
  <si>
    <t>1. 주방 닥트 보수 수리작업</t>
    <phoneticPr fontId="3" type="noConversion"/>
  </si>
  <si>
    <t>2. 파스타 냉장고 청소</t>
    <phoneticPr fontId="3" type="noConversion"/>
  </si>
  <si>
    <t>3. 오븐 유리판 청소</t>
    <phoneticPr fontId="3" type="noConversion"/>
  </si>
  <si>
    <t>4. 배기 대청소</t>
    <phoneticPr fontId="3" type="noConversion"/>
  </si>
  <si>
    <t>5. 개수대 아래 선반 청소</t>
    <phoneticPr fontId="3" type="noConversion"/>
  </si>
  <si>
    <t xml:space="preserve">   봉골레 플레이팅 재교육</t>
    <phoneticPr fontId="3" type="noConversion"/>
  </si>
  <si>
    <t>3. 김경용 사원 생면 작업 재교육 및</t>
    <phoneticPr fontId="3" type="noConversion"/>
  </si>
  <si>
    <t xml:space="preserve">   입고등록 교육 </t>
    <phoneticPr fontId="3" type="noConversion"/>
  </si>
  <si>
    <t xml:space="preserve">   플레이팅 교육</t>
    <phoneticPr fontId="3" type="noConversion"/>
  </si>
  <si>
    <t xml:space="preserve">1. 박용수 사원 차돌박이 파스타 보완 </t>
    <phoneticPr fontId="3" type="noConversion"/>
  </si>
  <si>
    <t>2. 이다영 사원 차돌박이 파스타 보완</t>
    <phoneticPr fontId="3" type="noConversion"/>
  </si>
  <si>
    <t>4. 길혜빈 사원 차돌박이 파스타 보완</t>
    <phoneticPr fontId="3" type="noConversion"/>
  </si>
  <si>
    <t xml:space="preserve">   양파 튀김 준비과정 교육 및 생산</t>
    <phoneticPr fontId="3" type="noConversion"/>
  </si>
  <si>
    <t>약품</t>
    <phoneticPr fontId="3" type="noConversion"/>
  </si>
  <si>
    <t>2015.3.26</t>
    <phoneticPr fontId="3" type="noConversion"/>
  </si>
  <si>
    <t>조영주 님</t>
    <phoneticPr fontId="3" type="noConversion"/>
  </si>
  <si>
    <t>하상혁 님</t>
    <phoneticPr fontId="3" type="noConversion"/>
  </si>
  <si>
    <t>기현정 님</t>
    <phoneticPr fontId="3" type="noConversion"/>
  </si>
  <si>
    <t>1. 파스타 소태 기름때 제거및 청소</t>
    <phoneticPr fontId="3" type="noConversion"/>
  </si>
  <si>
    <t>2. 본사 샌드위치 생산</t>
    <phoneticPr fontId="3" type="noConversion"/>
  </si>
  <si>
    <t>3. 치킨 개발메뉴 테스팅</t>
    <phoneticPr fontId="3" type="noConversion"/>
  </si>
  <si>
    <t>4. 정효진 사원 첫출근</t>
    <phoneticPr fontId="3" type="noConversion"/>
  </si>
  <si>
    <t>대나무 볼 1ea</t>
    <phoneticPr fontId="3" type="noConversion"/>
  </si>
  <si>
    <t>1. 박용수 사원 본사 납품 샌드위치 교육</t>
    <phoneticPr fontId="3" type="noConversion"/>
  </si>
  <si>
    <t>2. 이다영 사원 데일리soup 농도조절 교육</t>
    <phoneticPr fontId="3" type="noConversion"/>
  </si>
  <si>
    <t xml:space="preserve">3. 정효진 사원 식자재, 기물 위치파악 </t>
    <phoneticPr fontId="3" type="noConversion"/>
  </si>
  <si>
    <t xml:space="preserve">   교육</t>
    <phoneticPr fontId="3" type="noConversion"/>
  </si>
  <si>
    <t xml:space="preserve">   오픈시 해산물 손질작업 방법 교육</t>
    <phoneticPr fontId="3" type="noConversion"/>
  </si>
  <si>
    <t>1.정호길 박사님 가족 내외분들 식사</t>
    <phoneticPr fontId="3" type="noConversion"/>
  </si>
  <si>
    <t>이용하여 주셨습니다.</t>
    <phoneticPr fontId="3" type="noConversion"/>
  </si>
  <si>
    <t xml:space="preserve">1. 런치타임 만석으로 진행 되었으며, </t>
    <phoneticPr fontId="3" type="noConversion"/>
  </si>
  <si>
    <t>시간차로 고객이용 많아 음식 제공부</t>
    <phoneticPr fontId="3" type="noConversion"/>
  </si>
  <si>
    <t>분 또한 순조롭게 진행되었습니다.</t>
    <phoneticPr fontId="3" type="noConversion"/>
  </si>
  <si>
    <t>1. 진나현 사원 글라스와인 제공시,</t>
    <phoneticPr fontId="3" type="noConversion"/>
  </si>
  <si>
    <t>오픈되었던 와인 확인후 제공 교육</t>
    <phoneticPr fontId="3" type="noConversion"/>
  </si>
  <si>
    <t>Tenderloin pasta</t>
    <phoneticPr fontId="3" type="noConversion"/>
  </si>
  <si>
    <t>Lunch Set</t>
    <phoneticPr fontId="3" type="noConversion"/>
  </si>
  <si>
    <t>1. 테라스 천막 공사 마무리.</t>
    <phoneticPr fontId="3" type="noConversion"/>
  </si>
  <si>
    <t>2. 런치타임 테라스까지 활용하며</t>
    <phoneticPr fontId="3" type="noConversion"/>
  </si>
  <si>
    <t>이용 고객님 많았의며, 단골이신 하상</t>
    <phoneticPr fontId="3" type="noConversion"/>
  </si>
  <si>
    <t>혁 판사님 직원들과 식사 이용하여 주</t>
    <phoneticPr fontId="3" type="noConversion"/>
  </si>
  <si>
    <t>셨습니다.</t>
    <phoneticPr fontId="3" type="noConversion"/>
  </si>
  <si>
    <t>1. 윤성탁사원 음료 교육진행 중이며,</t>
    <phoneticPr fontId="3" type="noConversion"/>
  </si>
  <si>
    <t>커피 교육 1차 시작 하였습니다.</t>
    <phoneticPr fontId="3" type="noConversion"/>
  </si>
  <si>
    <t xml:space="preserve">3. 진나현 사원 쇼케이스쪽 칠판 작업 </t>
    <phoneticPr fontId="3" type="noConversion"/>
  </si>
  <si>
    <t>실시</t>
    <phoneticPr fontId="3" type="noConversion"/>
  </si>
  <si>
    <t>4.박재환 사원 4층 창과 패키지 정리</t>
    <phoneticPr fontId="3" type="noConversion"/>
  </si>
  <si>
    <t>정돈 실시</t>
    <phoneticPr fontId="3" type="noConversion"/>
  </si>
  <si>
    <t>2015.3.27</t>
    <phoneticPr fontId="3" type="noConversion"/>
  </si>
  <si>
    <t>정수민 님</t>
    <phoneticPr fontId="3" type="noConversion"/>
  </si>
  <si>
    <t>조정희 님</t>
    <phoneticPr fontId="3" type="noConversion"/>
  </si>
  <si>
    <t>이선정 님</t>
    <phoneticPr fontId="3" type="noConversion"/>
  </si>
  <si>
    <t>이기성 님</t>
    <phoneticPr fontId="3" type="noConversion"/>
  </si>
  <si>
    <t>왕정옥 님</t>
    <phoneticPr fontId="3" type="noConversion"/>
  </si>
  <si>
    <t>변희진 님</t>
    <phoneticPr fontId="3" type="noConversion"/>
  </si>
  <si>
    <t>1. 치킨윙 개발메뉴 테스팅 시연</t>
    <phoneticPr fontId="3" type="noConversion"/>
  </si>
  <si>
    <t>1. 정말순 주임 양갈비 마리네이드 방법</t>
    <phoneticPr fontId="3" type="noConversion"/>
  </si>
  <si>
    <t xml:space="preserve">   치킨윙 테스팅 조리방법 교육</t>
    <phoneticPr fontId="3" type="noConversion"/>
  </si>
  <si>
    <t>2. 박용수 사원 봉골레 파스타 조리시 소</t>
    <phoneticPr fontId="3" type="noConversion"/>
  </si>
  <si>
    <t xml:space="preserve">   스농도 조절 보완점 교육및 생산</t>
    <phoneticPr fontId="3" type="noConversion"/>
  </si>
  <si>
    <t xml:space="preserve">   우오바 조리시 소스농도및 양조절 교</t>
    <phoneticPr fontId="3" type="noConversion"/>
  </si>
  <si>
    <t>3. 파스타 메뉴 조리시 조리속도조절및</t>
    <phoneticPr fontId="3" type="noConversion"/>
  </si>
  <si>
    <t xml:space="preserve">   간조절 방법 교육및 생산</t>
    <phoneticPr fontId="3" type="noConversion"/>
  </si>
  <si>
    <t xml:space="preserve">   런치set 샐러드 생산시 후추양 조절</t>
    <phoneticPr fontId="3" type="noConversion"/>
  </si>
  <si>
    <t>4. 정효진 사원 마레zuppa, 머쉬룸 생면</t>
    <phoneticPr fontId="3" type="noConversion"/>
  </si>
  <si>
    <t xml:space="preserve">   파스타, 우오바 조리방법 교육</t>
    <phoneticPr fontId="3" type="noConversion"/>
  </si>
  <si>
    <t xml:space="preserve">   건면, 생면 포션방법 교육및 실습</t>
    <phoneticPr fontId="3" type="noConversion"/>
  </si>
  <si>
    <t>꽃</t>
    <phoneticPr fontId="3" type="noConversion"/>
  </si>
  <si>
    <t>치킨 윙</t>
    <phoneticPr fontId="3" type="noConversion"/>
  </si>
  <si>
    <t>치킨 봉</t>
    <phoneticPr fontId="3" type="noConversion"/>
  </si>
  <si>
    <t>2015.3.28</t>
    <phoneticPr fontId="3" type="noConversion"/>
  </si>
  <si>
    <t>이소담 님</t>
    <phoneticPr fontId="3" type="noConversion"/>
  </si>
  <si>
    <t>사장님</t>
    <phoneticPr fontId="3" type="noConversion"/>
  </si>
  <si>
    <t>이경진 님</t>
    <phoneticPr fontId="3" type="noConversion"/>
  </si>
  <si>
    <t>이상우 님</t>
    <phoneticPr fontId="3" type="noConversion"/>
  </si>
  <si>
    <t>이태근 님</t>
    <phoneticPr fontId="3" type="noConversion"/>
  </si>
  <si>
    <t>정신분석 연구소</t>
    <phoneticPr fontId="3" type="noConversion"/>
  </si>
  <si>
    <t>이현미 님</t>
    <phoneticPr fontId="3" type="noConversion"/>
  </si>
  <si>
    <t>8(6+2)</t>
    <phoneticPr fontId="3" type="noConversion"/>
  </si>
  <si>
    <t>6(4+2)</t>
    <phoneticPr fontId="3" type="noConversion"/>
  </si>
  <si>
    <t>8(7+1)</t>
    <phoneticPr fontId="3" type="noConversion"/>
  </si>
  <si>
    <t>1. BBQ행사 진행</t>
    <phoneticPr fontId="3" type="noConversion"/>
  </si>
  <si>
    <t>2. 노량진 시장 식자재 구입</t>
    <phoneticPr fontId="3" type="noConversion"/>
  </si>
  <si>
    <t>에이드 잔 1ea</t>
    <phoneticPr fontId="3" type="noConversion"/>
  </si>
  <si>
    <t>1. 정말순 주임 BBQ행사 그릴메뉴(해산물,</t>
    <phoneticPr fontId="3" type="noConversion"/>
  </si>
  <si>
    <t xml:space="preserve">   양갈비) 조리시 보완점 교육</t>
    <phoneticPr fontId="3" type="noConversion"/>
  </si>
  <si>
    <t>2. 박용수 사원 런치set 아마트리치아 파</t>
    <phoneticPr fontId="3" type="noConversion"/>
  </si>
  <si>
    <t xml:space="preserve">   BBQ행사 디져트용 과일 작업후 보관</t>
    <phoneticPr fontId="3" type="noConversion"/>
  </si>
  <si>
    <t>3. 이다영 사원 마레zuppa 생면 파스타</t>
    <phoneticPr fontId="3" type="noConversion"/>
  </si>
  <si>
    <t xml:space="preserve">   해산물 미장 변경사항 교육</t>
    <phoneticPr fontId="3" type="noConversion"/>
  </si>
  <si>
    <t xml:space="preserve">   깔라마리 플레이팅 변경후 양변경내용</t>
    <phoneticPr fontId="3" type="noConversion"/>
  </si>
  <si>
    <t>4. 김경용 사원 갑오징어, 쭈꾸미 손질작</t>
    <phoneticPr fontId="3" type="noConversion"/>
  </si>
  <si>
    <t xml:space="preserve">   업방법 교육및 실습</t>
    <phoneticPr fontId="3" type="noConversion"/>
  </si>
  <si>
    <t>5. 길혜빈 사원 살사및 소스류 상태체크</t>
    <phoneticPr fontId="3" type="noConversion"/>
  </si>
  <si>
    <t xml:space="preserve">   확인 교육</t>
    <phoneticPr fontId="3" type="noConversion"/>
  </si>
  <si>
    <t xml:space="preserve">   깔라마리 플레이팅 변경후 양변경내용</t>
    <phoneticPr fontId="3" type="noConversion"/>
  </si>
  <si>
    <t xml:space="preserve">   버거용 빵 컷팅시 보완점 교육</t>
    <phoneticPr fontId="3" type="noConversion"/>
  </si>
  <si>
    <t>대하</t>
    <phoneticPr fontId="3" type="noConversion"/>
  </si>
  <si>
    <t>갑오징어</t>
    <phoneticPr fontId="3" type="noConversion"/>
  </si>
  <si>
    <t>대합</t>
    <phoneticPr fontId="3" type="noConversion"/>
  </si>
  <si>
    <t>광어</t>
    <phoneticPr fontId="3" type="noConversion"/>
  </si>
  <si>
    <t>가리비</t>
    <phoneticPr fontId="3" type="noConversion"/>
  </si>
  <si>
    <t>종량제 봉투</t>
    <phoneticPr fontId="3" type="noConversion"/>
  </si>
  <si>
    <t>절편</t>
    <phoneticPr fontId="3" type="noConversion"/>
  </si>
  <si>
    <t>2015.3.29</t>
    <phoneticPr fontId="3" type="noConversion"/>
  </si>
  <si>
    <t>Chicken sandwich</t>
    <phoneticPr fontId="3" type="noConversion"/>
  </si>
  <si>
    <t>1. 트렌치 청소</t>
    <phoneticPr fontId="3" type="noConversion"/>
  </si>
  <si>
    <t>2. 개수대 아래 선반 청소</t>
    <phoneticPr fontId="3" type="noConversion"/>
  </si>
  <si>
    <t>1. 이다영 사원 면 조리시 간 조절 교육</t>
    <phoneticPr fontId="3" type="noConversion"/>
  </si>
  <si>
    <t xml:space="preserve">   파스타 간 조절 교육</t>
    <phoneticPr fontId="3" type="noConversion"/>
  </si>
  <si>
    <t xml:space="preserve">   마늘 양 조절 교육</t>
    <phoneticPr fontId="3" type="noConversion"/>
  </si>
  <si>
    <t>2. 김경용 사원 마레 주빠 파스타 교육</t>
    <phoneticPr fontId="3" type="noConversion"/>
  </si>
  <si>
    <t xml:space="preserve">   및 생산, 미장 체크 교육</t>
    <phoneticPr fontId="3" type="noConversion"/>
  </si>
  <si>
    <t xml:space="preserve">   오징어 파스타 소스양 조절 교육</t>
    <phoneticPr fontId="3" type="noConversion"/>
  </si>
  <si>
    <t xml:space="preserve">   찹스테이크  미장 떡 작업 교육 및</t>
    <phoneticPr fontId="3" type="noConversion"/>
  </si>
  <si>
    <t>3. 길혜빈 사원 립소스양 교육</t>
    <phoneticPr fontId="3" type="noConversion"/>
  </si>
  <si>
    <t>4. 정효진 사원 치킨 리조또, 펌킨 리조또</t>
    <phoneticPr fontId="3" type="noConversion"/>
  </si>
  <si>
    <t xml:space="preserve">   키조개 파스타, 머쉬룸 파스타 레시피</t>
    <phoneticPr fontId="3" type="noConversion"/>
  </si>
  <si>
    <t xml:space="preserve">   봉골레 파스타 레시피 교육 및 생산</t>
    <phoneticPr fontId="3" type="noConversion"/>
  </si>
  <si>
    <t xml:space="preserve">   토마토 소스 레시피 교육 및 생산</t>
    <phoneticPr fontId="3" type="noConversion"/>
  </si>
  <si>
    <t>모시</t>
    <phoneticPr fontId="3" type="noConversion"/>
  </si>
  <si>
    <t>생합</t>
    <phoneticPr fontId="3" type="noConversion"/>
  </si>
  <si>
    <t>한종희 님</t>
    <phoneticPr fontId="3" type="noConversion"/>
  </si>
  <si>
    <t>임희재 님</t>
    <phoneticPr fontId="3" type="noConversion"/>
  </si>
  <si>
    <t>백은영 님</t>
    <phoneticPr fontId="3" type="noConversion"/>
  </si>
  <si>
    <t>정은열 님</t>
    <phoneticPr fontId="3" type="noConversion"/>
  </si>
  <si>
    <t>2+3</t>
    <phoneticPr fontId="3" type="noConversion"/>
  </si>
  <si>
    <t>2015.3.30</t>
    <phoneticPr fontId="3" type="noConversion"/>
  </si>
  <si>
    <t>에이드 잔 1ea</t>
    <phoneticPr fontId="3" type="noConversion"/>
  </si>
  <si>
    <t>정호길 박사님</t>
    <phoneticPr fontId="3" type="noConversion"/>
  </si>
  <si>
    <t>박선욱 님</t>
    <phoneticPr fontId="3" type="noConversion"/>
  </si>
  <si>
    <t>김민정 님</t>
    <phoneticPr fontId="3" type="noConversion"/>
  </si>
  <si>
    <t>김애연 님</t>
    <phoneticPr fontId="3" type="noConversion"/>
  </si>
  <si>
    <t>1. 파스타 미장 냉장고 성애제거및 청소</t>
    <phoneticPr fontId="3" type="noConversion"/>
  </si>
  <si>
    <t>2. 노량진 시장 식자재 구입</t>
    <phoneticPr fontId="3" type="noConversion"/>
  </si>
  <si>
    <t>1. 정말순 주임 정글스테이크 조리시 가</t>
    <phoneticPr fontId="3" type="noConversion"/>
  </si>
  <si>
    <t xml:space="preserve">   니쉬 양조절 교육</t>
    <phoneticPr fontId="3" type="noConversion"/>
  </si>
  <si>
    <t>2. 이다영 사원 파스타 메뉴 조리시 마늘</t>
    <phoneticPr fontId="3" type="noConversion"/>
  </si>
  <si>
    <t xml:space="preserve">   파운딩 양조절 교육및 생산</t>
    <phoneticPr fontId="3" type="noConversion"/>
  </si>
  <si>
    <t xml:space="preserve">   뽈로 리조또 조리시 치즈가니쉬 양에</t>
    <phoneticPr fontId="3" type="noConversion"/>
  </si>
  <si>
    <t xml:space="preserve">   따른 간조절 교육및 생산</t>
    <phoneticPr fontId="3" type="noConversion"/>
  </si>
  <si>
    <t>3. 길혜빈 사원 비프버거 컷팅 요청시 컷</t>
    <phoneticPr fontId="3" type="noConversion"/>
  </si>
  <si>
    <t xml:space="preserve">   팅방법 보완점 교육</t>
    <phoneticPr fontId="3" type="noConversion"/>
  </si>
  <si>
    <t xml:space="preserve">   비프버거 생산시 토핑 야채 상태체크</t>
    <phoneticPr fontId="3" type="noConversion"/>
  </si>
  <si>
    <t>4. 정효진 사원 생면 레시피 교육및 생산</t>
    <phoneticPr fontId="3" type="noConversion"/>
  </si>
  <si>
    <t xml:space="preserve">   방법 교육</t>
    <phoneticPr fontId="3" type="noConversion"/>
  </si>
  <si>
    <t xml:space="preserve">   뽈로 리조또용 영계 손질작어 방법및</t>
    <phoneticPr fontId="3" type="noConversion"/>
  </si>
  <si>
    <t xml:space="preserve">   마리네이드 교육</t>
    <phoneticPr fontId="3" type="noConversion"/>
  </si>
  <si>
    <t xml:space="preserve">   그린페퍼콘 소스 레시피 교육</t>
    <phoneticPr fontId="3" type="noConversion"/>
  </si>
  <si>
    <t xml:space="preserve">   피쉬앤칩 용 야채칩 작업방법 교육</t>
    <phoneticPr fontId="3" type="noConversion"/>
  </si>
  <si>
    <t>키조개</t>
    <phoneticPr fontId="3" type="noConversion"/>
  </si>
  <si>
    <t>가리비</t>
    <phoneticPr fontId="3" type="noConversion"/>
  </si>
  <si>
    <t>Sparib</t>
    <phoneticPr fontId="3" type="noConversion"/>
  </si>
  <si>
    <t>Vongole</t>
    <phoneticPr fontId="3" type="noConversion"/>
  </si>
  <si>
    <t>1. 가족단위 이용고객님 많았으며,</t>
    <phoneticPr fontId="3" type="noConversion"/>
  </si>
  <si>
    <t>메인 등심 스테이크 판매율 좋았습니다.</t>
    <phoneticPr fontId="3" type="noConversion"/>
  </si>
  <si>
    <t>2. 베이커리쪽 막힌 트렌치, 시설팀</t>
    <phoneticPr fontId="3" type="noConversion"/>
  </si>
  <si>
    <t>수리완료.</t>
    <phoneticPr fontId="3" type="noConversion"/>
  </si>
  <si>
    <t>1. 박재환 사원 패키지 전반적으로 재</t>
    <phoneticPr fontId="3" type="noConversion"/>
  </si>
  <si>
    <t>정리 정돈하였습니다.</t>
    <phoneticPr fontId="3" type="noConversion"/>
  </si>
  <si>
    <t>2. 연 이틀동안 정호길 박사님 매장이</t>
    <phoneticPr fontId="3" type="noConversion"/>
  </si>
  <si>
    <t>용하여 주셨습니다.</t>
    <phoneticPr fontId="3" type="noConversion"/>
  </si>
  <si>
    <t>1. 진나현 사원 서양이용 서류 정리</t>
    <phoneticPr fontId="3" type="noConversion"/>
  </si>
  <si>
    <t>교육실시</t>
    <phoneticPr fontId="3" type="noConversion"/>
  </si>
  <si>
    <t>2. 윤성탁 사원 음료교육 마무리실시.</t>
    <phoneticPr fontId="3" type="noConversion"/>
  </si>
  <si>
    <t>1.런치타임 테라스까지 만석으로 진행</t>
    <phoneticPr fontId="3" type="noConversion"/>
  </si>
  <si>
    <t>되었습니다.</t>
    <phoneticPr fontId="3" type="noConversion"/>
  </si>
  <si>
    <t>2. 사장님 생신모임으로 바비큐 진행</t>
    <phoneticPr fontId="3" type="noConversion"/>
  </si>
  <si>
    <t>2015.3.31</t>
    <phoneticPr fontId="3" type="noConversion"/>
  </si>
  <si>
    <t>Sparib</t>
    <phoneticPr fontId="3" type="noConversion"/>
  </si>
  <si>
    <t>사봉관 님</t>
    <phoneticPr fontId="3" type="noConversion"/>
  </si>
  <si>
    <t>수박회 님</t>
    <phoneticPr fontId="3" type="noConversion"/>
  </si>
  <si>
    <t>1. 노량진 식자재 구입</t>
    <phoneticPr fontId="3" type="noConversion"/>
  </si>
  <si>
    <t>2. 제과 냉동고 정리</t>
    <phoneticPr fontId="3" type="noConversion"/>
  </si>
  <si>
    <t>3. 조광현 계장 메뉴 테스팅</t>
    <phoneticPr fontId="3" type="noConversion"/>
  </si>
  <si>
    <t>아이스티 잔 1ea</t>
    <phoneticPr fontId="3" type="noConversion"/>
  </si>
  <si>
    <t>1. 박용수 사원 스프 양 조절 교육</t>
    <phoneticPr fontId="3" type="noConversion"/>
  </si>
  <si>
    <t xml:space="preserve">   뽈로 리조또 가니쉬 치즈 양에 따른</t>
    <phoneticPr fontId="3" type="noConversion"/>
  </si>
  <si>
    <t xml:space="preserve">   간 조절 교육 및 생산</t>
    <phoneticPr fontId="3" type="noConversion"/>
  </si>
  <si>
    <t>2. 김경용 사원 입고 등록 교육</t>
    <phoneticPr fontId="3" type="noConversion"/>
  </si>
  <si>
    <t>대합</t>
    <phoneticPr fontId="3" type="noConversion"/>
  </si>
  <si>
    <t>택시비</t>
    <phoneticPr fontId="3" type="noConversion"/>
  </si>
  <si>
    <t>1. 윤성탁 사원 패키지 관련 교육실시</t>
    <phoneticPr fontId="3" type="noConversion"/>
  </si>
  <si>
    <t>2. 홀직원 와인 스터디.</t>
    <phoneticPr fontId="3" type="noConversion"/>
  </si>
</sst>
</file>

<file path=xl/styles.xml><?xml version="1.0" encoding="utf-8"?>
<styleSheet xmlns="http://schemas.openxmlformats.org/spreadsheetml/2006/main">
  <numFmts count="2">
    <numFmt numFmtId="42" formatCode="_-&quot;₩&quot;* #,##0_-;\-&quot;₩&quot;* #,##0_-;_-&quot;₩&quot;* &quot;-&quot;_-;_-@_-"/>
    <numFmt numFmtId="41" formatCode="_-* #,##0_-;\-* #,##0_-;_-* &quot;-&quot;_-;_-@_-"/>
  </numFmts>
  <fonts count="12">
    <font>
      <sz val="11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5"/>
      <color theme="1"/>
      <name val="나눔고딕OTF"/>
      <charset val="129"/>
    </font>
    <font>
      <sz val="8"/>
      <name val="맑은 고딕"/>
      <family val="2"/>
      <charset val="129"/>
      <scheme val="minor"/>
    </font>
    <font>
      <sz val="12"/>
      <color theme="1"/>
      <name val="나눔고딕OTF"/>
      <charset val="129"/>
    </font>
    <font>
      <sz val="8"/>
      <name val="맑은 고딕"/>
      <family val="2"/>
      <scheme val="minor"/>
    </font>
    <font>
      <b/>
      <sz val="12"/>
      <color theme="1"/>
      <name val="나눔고딕OTF"/>
      <charset val="129"/>
    </font>
    <font>
      <sz val="12"/>
      <color rgb="FF000000"/>
      <name val="나눔고딕OTF"/>
      <charset val="129"/>
    </font>
    <font>
      <b/>
      <sz val="12"/>
      <color rgb="FF000000"/>
      <name val="나눔고딕OTF"/>
      <charset val="129"/>
    </font>
    <font>
      <sz val="10"/>
      <color rgb="FF000000"/>
      <name val="나눔고딕OTF"/>
      <charset val="129"/>
    </font>
    <font>
      <sz val="11"/>
      <color theme="1"/>
      <name val="맑은 고딕"/>
      <family val="2"/>
      <charset val="129"/>
      <scheme val="minor"/>
    </font>
    <font>
      <sz val="12"/>
      <color theme="1"/>
      <name val="나눔고딕OTF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5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</cellStyleXfs>
  <cellXfs count="431">
    <xf numFmtId="0" fontId="0" fillId="0" borderId="0" xfId="0">
      <alignment vertical="center"/>
    </xf>
    <xf numFmtId="0" fontId="1" fillId="0" borderId="0" xfId="1"/>
    <xf numFmtId="0" fontId="4" fillId="0" borderId="1" xfId="1" applyFont="1" applyBorder="1"/>
    <xf numFmtId="0" fontId="6" fillId="0" borderId="10" xfId="1" applyFont="1" applyBorder="1" applyAlignment="1">
      <alignment horizontal="left" vertical="center"/>
    </xf>
    <xf numFmtId="0" fontId="4" fillId="0" borderId="10" xfId="1" applyFont="1" applyBorder="1" applyAlignment="1"/>
    <xf numFmtId="20" fontId="4" fillId="0" borderId="1" xfId="1" applyNumberFormat="1" applyFont="1" applyBorder="1" applyAlignment="1">
      <alignment horizontal="center"/>
    </xf>
    <xf numFmtId="0" fontId="1" fillId="0" borderId="1" xfId="1" applyBorder="1"/>
    <xf numFmtId="0" fontId="9" fillId="0" borderId="11" xfId="1" applyFont="1" applyBorder="1" applyAlignment="1">
      <alignment horizontal="center" vertical="center"/>
    </xf>
    <xf numFmtId="41" fontId="7" fillId="0" borderId="1" xfId="2" applyFont="1" applyBorder="1" applyAlignment="1">
      <alignment horizontal="left" vertical="center"/>
    </xf>
    <xf numFmtId="41" fontId="7" fillId="0" borderId="13" xfId="2" applyFont="1" applyBorder="1" applyAlignment="1">
      <alignment horizontal="left" vertical="center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/>
    <xf numFmtId="0" fontId="7" fillId="0" borderId="17" xfId="1" applyFont="1" applyBorder="1" applyAlignment="1">
      <alignment horizontal="center" vertical="center"/>
    </xf>
    <xf numFmtId="41" fontId="7" fillId="0" borderId="17" xfId="2" applyFont="1" applyBorder="1" applyAlignment="1">
      <alignment horizontal="left"/>
    </xf>
    <xf numFmtId="0" fontId="6" fillId="0" borderId="4" xfId="1" applyFont="1" applyBorder="1" applyAlignment="1">
      <alignment vertical="center"/>
    </xf>
    <xf numFmtId="0" fontId="9" fillId="0" borderId="1" xfId="1" applyFont="1" applyBorder="1" applyAlignment="1">
      <alignment horizontal="center" vertical="center"/>
    </xf>
    <xf numFmtId="0" fontId="1" fillId="0" borderId="18" xfId="1" applyBorder="1"/>
    <xf numFmtId="0" fontId="7" fillId="0" borderId="19" xfId="1" applyFont="1" applyBorder="1" applyAlignment="1"/>
    <xf numFmtId="9" fontId="6" fillId="0" borderId="1" xfId="1" applyNumberFormat="1" applyFont="1" applyBorder="1" applyAlignment="1">
      <alignment horizontal="center" vertical="center"/>
    </xf>
    <xf numFmtId="9" fontId="8" fillId="0" borderId="1" xfId="1" applyNumberFormat="1" applyFont="1" applyBorder="1" applyAlignment="1">
      <alignment horizontal="center" vertical="center"/>
    </xf>
    <xf numFmtId="9" fontId="6" fillId="0" borderId="13" xfId="1" applyNumberFormat="1" applyFont="1" applyBorder="1" applyAlignment="1">
      <alignment horizontal="center" vertical="center"/>
    </xf>
    <xf numFmtId="20" fontId="4" fillId="0" borderId="15" xfId="1" applyNumberFormat="1" applyFont="1" applyBorder="1" applyAlignment="1">
      <alignment horizontal="center" vertical="center"/>
    </xf>
    <xf numFmtId="20" fontId="4" fillId="0" borderId="23" xfId="1" applyNumberFormat="1" applyFont="1" applyBorder="1" applyAlignment="1">
      <alignment horizontal="center"/>
    </xf>
    <xf numFmtId="0" fontId="11" fillId="0" borderId="1" xfId="1" applyFont="1" applyBorder="1" applyAlignment="1">
      <alignment horizontal="center" vertical="center"/>
    </xf>
    <xf numFmtId="9" fontId="11" fillId="0" borderId="1" xfId="1" applyNumberFormat="1" applyFont="1" applyBorder="1" applyAlignment="1">
      <alignment horizontal="center" vertical="center"/>
    </xf>
    <xf numFmtId="9" fontId="11" fillId="0" borderId="13" xfId="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9" fontId="6" fillId="0" borderId="1" xfId="4" applyFont="1" applyBorder="1" applyAlignment="1">
      <alignment horizontal="center" vertical="center"/>
    </xf>
    <xf numFmtId="42" fontId="7" fillId="0" borderId="17" xfId="3" applyFont="1" applyBorder="1" applyAlignment="1">
      <alignment horizontal="left" vertical="center"/>
    </xf>
    <xf numFmtId="9" fontId="0" fillId="0" borderId="0" xfId="0" applyNumberFormat="1">
      <alignment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9" fontId="0" fillId="0" borderId="0" xfId="4" applyFont="1">
      <alignment vertical="center"/>
    </xf>
    <xf numFmtId="0" fontId="4" fillId="0" borderId="1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1" fillId="0" borderId="0" xfId="1" applyBorder="1" applyAlignment="1">
      <alignment horizontal="center"/>
    </xf>
    <xf numFmtId="0" fontId="4" fillId="0" borderId="2" xfId="1" applyFont="1" applyBorder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0" xfId="1" applyFont="1" applyBorder="1" applyAlignment="1">
      <alignment horizontal="left"/>
    </xf>
    <xf numFmtId="0" fontId="8" fillId="0" borderId="10" xfId="1" applyFont="1" applyBorder="1" applyAlignment="1">
      <alignment horizontal="left" vertical="center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9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4" fillId="0" borderId="5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2" xfId="1" applyFont="1" applyFill="1" applyBorder="1" applyAlignment="1">
      <alignment horizontal="left"/>
    </xf>
    <xf numFmtId="0" fontId="4" fillId="0" borderId="12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0" fontId="4" fillId="3" borderId="2" xfId="1" applyFont="1" applyFill="1" applyBorder="1" applyAlignment="1">
      <alignment horizontal="left"/>
    </xf>
    <xf numFmtId="0" fontId="4" fillId="3" borderId="12" xfId="1" applyFont="1" applyFill="1" applyBorder="1" applyAlignment="1">
      <alignment horizontal="left"/>
    </xf>
    <xf numFmtId="0" fontId="4" fillId="3" borderId="3" xfId="1" applyFont="1" applyFill="1" applyBorder="1" applyAlignment="1">
      <alignment horizontal="left"/>
    </xf>
    <xf numFmtId="0" fontId="4" fillId="0" borderId="1" xfId="1" applyFont="1" applyBorder="1" applyAlignment="1">
      <alignment horizontal="center" vertical="center"/>
    </xf>
    <xf numFmtId="0" fontId="4" fillId="0" borderId="9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6" fillId="0" borderId="0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left"/>
    </xf>
    <xf numFmtId="0" fontId="4" fillId="2" borderId="12" xfId="1" applyFont="1" applyFill="1" applyBorder="1" applyAlignment="1">
      <alignment horizontal="left"/>
    </xf>
    <xf numFmtId="0" fontId="4" fillId="2" borderId="3" xfId="1" applyFont="1" applyFill="1" applyBorder="1" applyAlignment="1">
      <alignment horizontal="left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28" xfId="1" applyFont="1" applyBorder="1" applyAlignment="1">
      <alignment horizontal="center"/>
    </xf>
    <xf numFmtId="0" fontId="4" fillId="0" borderId="29" xfId="1" applyFont="1" applyBorder="1" applyAlignment="1">
      <alignment horizontal="center"/>
    </xf>
    <xf numFmtId="0" fontId="4" fillId="0" borderId="23" xfId="1" applyFont="1" applyBorder="1" applyAlignment="1">
      <alignment horizontal="center" vertical="center"/>
    </xf>
    <xf numFmtId="9" fontId="6" fillId="0" borderId="20" xfId="1" applyNumberFormat="1" applyFont="1" applyBorder="1" applyAlignment="1">
      <alignment horizontal="center" vertical="center"/>
    </xf>
    <xf numFmtId="9" fontId="6" fillId="0" borderId="22" xfId="1" applyNumberFormat="1" applyFont="1" applyBorder="1" applyAlignment="1">
      <alignment horizontal="center" vertical="center"/>
    </xf>
    <xf numFmtId="9" fontId="11" fillId="0" borderId="25" xfId="1" applyNumberFormat="1" applyFont="1" applyBorder="1" applyAlignment="1">
      <alignment horizontal="center" vertical="center"/>
    </xf>
    <xf numFmtId="9" fontId="11" fillId="0" borderId="26" xfId="1" applyNumberFormat="1" applyFont="1" applyBorder="1" applyAlignment="1">
      <alignment horizontal="center" vertical="center"/>
    </xf>
    <xf numFmtId="9" fontId="11" fillId="0" borderId="27" xfId="1" applyNumberFormat="1" applyFont="1" applyBorder="1" applyAlignment="1">
      <alignment horizontal="center" vertical="center"/>
    </xf>
    <xf numFmtId="9" fontId="6" fillId="0" borderId="21" xfId="1" applyNumberFormat="1" applyFont="1" applyBorder="1" applyAlignment="1">
      <alignment horizontal="center" vertical="center"/>
    </xf>
    <xf numFmtId="9" fontId="6" fillId="0" borderId="24" xfId="1" applyNumberFormat="1" applyFont="1" applyBorder="1" applyAlignment="1">
      <alignment horizontal="center" vertical="center"/>
    </xf>
    <xf numFmtId="9" fontId="11" fillId="0" borderId="30" xfId="1" applyNumberFormat="1" applyFont="1" applyBorder="1" applyAlignment="1">
      <alignment horizontal="center" vertical="center"/>
    </xf>
    <xf numFmtId="9" fontId="11" fillId="0" borderId="31" xfId="1" applyNumberFormat="1" applyFont="1" applyBorder="1" applyAlignment="1">
      <alignment horizontal="center" vertical="center"/>
    </xf>
    <xf numFmtId="9" fontId="11" fillId="0" borderId="32" xfId="1" applyNumberFormat="1" applyFont="1" applyBorder="1" applyAlignment="1">
      <alignment horizontal="center" vertical="center"/>
    </xf>
    <xf numFmtId="41" fontId="4" fillId="0" borderId="2" xfId="2" applyFont="1" applyBorder="1" applyAlignment="1">
      <alignment horizontal="center"/>
    </xf>
    <xf numFmtId="41" fontId="4" fillId="0" borderId="12" xfId="2" applyFont="1" applyBorder="1" applyAlignment="1">
      <alignment horizontal="center"/>
    </xf>
    <xf numFmtId="41" fontId="4" fillId="0" borderId="3" xfId="2" applyFont="1" applyBorder="1" applyAlignment="1">
      <alignment horizontal="center"/>
    </xf>
    <xf numFmtId="0" fontId="4" fillId="0" borderId="7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41" fontId="4" fillId="0" borderId="2" xfId="2" applyFont="1" applyBorder="1" applyAlignment="1">
      <alignment horizontal="right"/>
    </xf>
    <xf numFmtId="41" fontId="4" fillId="0" borderId="12" xfId="2" applyFont="1" applyBorder="1" applyAlignment="1">
      <alignment horizontal="right"/>
    </xf>
    <xf numFmtId="41" fontId="4" fillId="0" borderId="3" xfId="2" applyFont="1" applyBorder="1" applyAlignment="1">
      <alignment horizontal="right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</cellXfs>
  <cellStyles count="5">
    <cellStyle name="백분율" xfId="4" builtinId="5"/>
    <cellStyle name="쉼표 [0] 2" xfId="2"/>
    <cellStyle name="통화 [0] 2" xfId="3"/>
    <cellStyle name="표준" xfId="0" builtinId="0"/>
    <cellStyle name="표준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8"/>
  <sheetViews>
    <sheetView topLeftCell="A40" zoomScaleNormal="100" workbookViewId="0">
      <selection activeCell="E4" sqref="E4:H6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422" t="s">
        <v>0</v>
      </c>
      <c r="B1" s="422"/>
      <c r="C1" s="422"/>
      <c r="D1" s="422"/>
      <c r="E1" s="422"/>
      <c r="F1" s="422"/>
      <c r="G1" s="422"/>
      <c r="H1" s="1"/>
    </row>
    <row r="2" spans="1:10" ht="20.100000000000001" customHeight="1">
      <c r="A2" s="33" t="s">
        <v>1</v>
      </c>
      <c r="B2" s="398" t="s">
        <v>49</v>
      </c>
      <c r="C2" s="399"/>
      <c r="D2" s="33" t="s">
        <v>2</v>
      </c>
      <c r="E2" s="398" t="s">
        <v>48</v>
      </c>
      <c r="F2" s="399"/>
      <c r="G2" s="2" t="s">
        <v>27</v>
      </c>
      <c r="H2" s="6"/>
    </row>
    <row r="3" spans="1:10" ht="20.100000000000001" customHeight="1">
      <c r="A3" s="376" t="s">
        <v>3</v>
      </c>
      <c r="B3" s="376"/>
      <c r="C3" s="376"/>
      <c r="D3" s="14" t="s">
        <v>4</v>
      </c>
      <c r="E3" s="30" t="s">
        <v>5</v>
      </c>
      <c r="F3" s="30"/>
      <c r="G3" s="423"/>
      <c r="H3" s="423"/>
    </row>
    <row r="4" spans="1:10" ht="20.100000000000001" customHeight="1">
      <c r="A4" s="33" t="s">
        <v>6</v>
      </c>
      <c r="B4" s="416">
        <v>777330</v>
      </c>
      <c r="C4" s="417"/>
      <c r="D4" s="418"/>
      <c r="E4" s="383" t="s">
        <v>46</v>
      </c>
      <c r="F4" s="424"/>
      <c r="G4" s="424"/>
      <c r="H4" s="425"/>
    </row>
    <row r="5" spans="1:10" ht="20.100000000000001" customHeight="1">
      <c r="A5" s="33" t="s">
        <v>7</v>
      </c>
      <c r="B5" s="416">
        <f>B6-B4</f>
        <v>531900</v>
      </c>
      <c r="C5" s="417"/>
      <c r="D5" s="418"/>
      <c r="E5" s="419" t="s">
        <v>517</v>
      </c>
      <c r="F5" s="420"/>
      <c r="G5" s="420"/>
      <c r="H5" s="421"/>
    </row>
    <row r="6" spans="1:10" ht="20.100000000000001" customHeight="1">
      <c r="A6" s="33" t="s">
        <v>8</v>
      </c>
      <c r="B6" s="416">
        <v>1309230</v>
      </c>
      <c r="C6" s="417"/>
      <c r="D6" s="418"/>
      <c r="E6" s="419" t="s">
        <v>518</v>
      </c>
      <c r="F6" s="420"/>
      <c r="G6" s="420"/>
      <c r="H6" s="421"/>
    </row>
    <row r="7" spans="1:10" ht="20.100000000000001" customHeight="1">
      <c r="A7" s="33" t="s">
        <v>42</v>
      </c>
      <c r="B7" s="416">
        <f>B6</f>
        <v>1309230</v>
      </c>
      <c r="C7" s="417"/>
      <c r="D7" s="418"/>
      <c r="E7" s="419"/>
      <c r="F7" s="420"/>
      <c r="G7" s="420"/>
      <c r="H7" s="421"/>
    </row>
    <row r="8" spans="1:10" ht="20.100000000000001" customHeight="1">
      <c r="A8" s="33" t="s">
        <v>9</v>
      </c>
      <c r="B8" s="426">
        <v>15750</v>
      </c>
      <c r="C8" s="427"/>
      <c r="D8" s="428"/>
      <c r="E8" s="384"/>
      <c r="F8" s="429"/>
      <c r="G8" s="429"/>
      <c r="H8" s="430"/>
    </row>
    <row r="9" spans="1:10" ht="20.100000000000001" customHeight="1">
      <c r="A9" s="36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26</v>
      </c>
      <c r="B10" s="27">
        <v>0.12</v>
      </c>
      <c r="C10" s="23" t="s">
        <v>28</v>
      </c>
      <c r="D10" s="19">
        <v>0.06</v>
      </c>
      <c r="E10" s="26" t="s">
        <v>29</v>
      </c>
      <c r="F10" s="18">
        <v>0.37</v>
      </c>
      <c r="G10" s="23" t="s">
        <v>32</v>
      </c>
      <c r="H10" s="18">
        <v>0.02</v>
      </c>
      <c r="I10" s="29">
        <f>B10+D10+F10+H10+B11+D11+F11+H11+B12+D12+F12+H12</f>
        <v>1.0000000000000002</v>
      </c>
    </row>
    <row r="11" spans="1:10" ht="20.100000000000001" customHeight="1">
      <c r="A11" s="24" t="s">
        <v>33</v>
      </c>
      <c r="B11" s="18">
        <v>0.05</v>
      </c>
      <c r="C11" s="24" t="s">
        <v>47</v>
      </c>
      <c r="D11" s="18">
        <v>0.04</v>
      </c>
      <c r="E11" s="24" t="s">
        <v>34</v>
      </c>
      <c r="F11" s="18">
        <v>7.0000000000000007E-2</v>
      </c>
      <c r="G11" s="24" t="s">
        <v>35</v>
      </c>
      <c r="H11" s="18">
        <v>0.14000000000000001</v>
      </c>
      <c r="I11" s="29"/>
    </row>
    <row r="12" spans="1:10" ht="20.100000000000001" customHeight="1" thickBot="1">
      <c r="A12" s="25" t="s">
        <v>36</v>
      </c>
      <c r="B12" s="20">
        <v>0.1</v>
      </c>
      <c r="C12" s="25" t="s">
        <v>37</v>
      </c>
      <c r="D12" s="20">
        <v>0</v>
      </c>
      <c r="E12" s="25" t="s">
        <v>38</v>
      </c>
      <c r="F12" s="20">
        <v>0</v>
      </c>
      <c r="G12" s="25" t="s">
        <v>43</v>
      </c>
      <c r="H12" s="20">
        <v>0.03</v>
      </c>
      <c r="J12" s="42"/>
    </row>
    <row r="13" spans="1:10" ht="20.100000000000001" customHeight="1">
      <c r="A13" s="406" t="s">
        <v>11</v>
      </c>
      <c r="B13" s="408"/>
      <c r="C13" s="409"/>
      <c r="D13" s="410"/>
      <c r="E13" s="411" t="s">
        <v>39</v>
      </c>
      <c r="F13" s="408" t="s">
        <v>72</v>
      </c>
      <c r="G13" s="409"/>
      <c r="H13" s="410"/>
    </row>
    <row r="14" spans="1:10" ht="20.100000000000001" customHeight="1" thickBot="1">
      <c r="A14" s="407"/>
      <c r="B14" s="413"/>
      <c r="C14" s="414"/>
      <c r="D14" s="415"/>
      <c r="E14" s="412"/>
      <c r="F14" s="413" t="s">
        <v>73</v>
      </c>
      <c r="G14" s="414"/>
      <c r="H14" s="415"/>
    </row>
    <row r="15" spans="1:10" ht="20.100000000000001" customHeight="1">
      <c r="A15" s="3" t="s">
        <v>12</v>
      </c>
      <c r="B15" s="3"/>
      <c r="C15" s="3"/>
      <c r="D15" s="3"/>
      <c r="E15" s="30"/>
      <c r="F15" s="30"/>
      <c r="G15" s="31"/>
      <c r="H15" s="1"/>
    </row>
    <row r="16" spans="1:10" ht="20.100000000000001" customHeight="1">
      <c r="A16" s="33"/>
      <c r="B16" s="33" t="s">
        <v>13</v>
      </c>
      <c r="C16" s="398" t="s">
        <v>14</v>
      </c>
      <c r="D16" s="399"/>
      <c r="E16" s="33" t="s">
        <v>40</v>
      </c>
      <c r="F16" s="391" t="s">
        <v>41</v>
      </c>
      <c r="G16" s="391"/>
      <c r="H16" s="391"/>
    </row>
    <row r="17" spans="1:8" ht="20.100000000000001" customHeight="1">
      <c r="A17" s="377" t="s">
        <v>15</v>
      </c>
      <c r="B17" s="5">
        <v>0.5</v>
      </c>
      <c r="C17" s="401" t="s">
        <v>54</v>
      </c>
      <c r="D17" s="402"/>
      <c r="E17" s="33">
        <v>5</v>
      </c>
      <c r="F17" s="391"/>
      <c r="G17" s="391"/>
      <c r="H17" s="391"/>
    </row>
    <row r="18" spans="1:8" ht="20.100000000000001" customHeight="1">
      <c r="A18" s="378"/>
      <c r="B18" s="5">
        <v>0.47916666666666669</v>
      </c>
      <c r="C18" s="401" t="s">
        <v>53</v>
      </c>
      <c r="D18" s="402"/>
      <c r="E18" s="33">
        <v>2</v>
      </c>
      <c r="F18" s="391"/>
      <c r="G18" s="391"/>
      <c r="H18" s="391"/>
    </row>
    <row r="19" spans="1:8" ht="20.100000000000001" customHeight="1">
      <c r="A19" s="378"/>
      <c r="B19" s="5">
        <v>6.25E-2</v>
      </c>
      <c r="C19" s="401" t="s">
        <v>52</v>
      </c>
      <c r="D19" s="402"/>
      <c r="E19" s="43" t="s">
        <v>55</v>
      </c>
      <c r="F19" s="391"/>
      <c r="G19" s="391"/>
      <c r="H19" s="391"/>
    </row>
    <row r="20" spans="1:8" ht="20.100000000000001" customHeight="1">
      <c r="A20" s="378"/>
      <c r="B20" s="5"/>
      <c r="C20" s="401"/>
      <c r="D20" s="402"/>
      <c r="E20" s="33"/>
      <c r="F20" s="391"/>
      <c r="G20" s="391"/>
      <c r="H20" s="391"/>
    </row>
    <row r="21" spans="1:8" ht="20.100000000000001" customHeight="1">
      <c r="A21" s="378"/>
      <c r="B21" s="5"/>
      <c r="C21" s="401"/>
      <c r="D21" s="402"/>
      <c r="E21" s="33"/>
      <c r="F21" s="391"/>
      <c r="G21" s="391"/>
      <c r="H21" s="391"/>
    </row>
    <row r="22" spans="1:8" ht="20.100000000000001" customHeight="1">
      <c r="A22" s="378"/>
      <c r="B22" s="5"/>
      <c r="C22" s="401"/>
      <c r="D22" s="402"/>
      <c r="E22" s="33"/>
      <c r="F22" s="391"/>
      <c r="G22" s="391"/>
      <c r="H22" s="391"/>
    </row>
    <row r="23" spans="1:8" ht="20.100000000000001" customHeight="1">
      <c r="A23" s="378"/>
      <c r="B23" s="5"/>
      <c r="C23" s="401"/>
      <c r="D23" s="402"/>
      <c r="E23" s="33"/>
      <c r="F23" s="391"/>
      <c r="G23" s="391"/>
      <c r="H23" s="391"/>
    </row>
    <row r="24" spans="1:8" ht="20.100000000000001" customHeight="1">
      <c r="A24" s="378"/>
      <c r="B24" s="5"/>
      <c r="C24" s="401"/>
      <c r="D24" s="402"/>
      <c r="E24" s="33"/>
      <c r="F24" s="391"/>
      <c r="G24" s="391"/>
      <c r="H24" s="391"/>
    </row>
    <row r="25" spans="1:8" ht="20.100000000000001" customHeight="1">
      <c r="A25" s="378"/>
      <c r="B25" s="5"/>
      <c r="C25" s="401"/>
      <c r="D25" s="402"/>
      <c r="E25" s="33"/>
      <c r="F25" s="391"/>
      <c r="G25" s="391"/>
      <c r="H25" s="391"/>
    </row>
    <row r="26" spans="1:8" ht="20.100000000000001" customHeight="1" thickBot="1">
      <c r="A26" s="400"/>
      <c r="B26" s="22"/>
      <c r="C26" s="403"/>
      <c r="D26" s="404"/>
      <c r="E26" s="34"/>
      <c r="F26" s="405"/>
      <c r="G26" s="405"/>
      <c r="H26" s="405"/>
    </row>
    <row r="27" spans="1:8" ht="20.100000000000001" customHeight="1">
      <c r="A27" s="379" t="s">
        <v>16</v>
      </c>
      <c r="B27" s="21">
        <v>0.27083333333333331</v>
      </c>
      <c r="C27" s="392" t="s">
        <v>51</v>
      </c>
      <c r="D27" s="393"/>
      <c r="E27" s="35">
        <v>8</v>
      </c>
      <c r="F27" s="391"/>
      <c r="G27" s="391"/>
      <c r="H27" s="391"/>
    </row>
    <row r="28" spans="1:8" ht="20.100000000000001" customHeight="1">
      <c r="A28" s="379"/>
      <c r="B28" s="21"/>
      <c r="C28" s="392"/>
      <c r="D28" s="393"/>
      <c r="E28" s="35"/>
      <c r="F28" s="391"/>
      <c r="G28" s="391"/>
      <c r="H28" s="391"/>
    </row>
    <row r="29" spans="1:8" ht="20.100000000000001" customHeight="1">
      <c r="A29" s="379"/>
      <c r="B29" s="21"/>
      <c r="C29" s="392"/>
      <c r="D29" s="393"/>
      <c r="E29" s="35"/>
      <c r="F29" s="391"/>
      <c r="G29" s="391"/>
      <c r="H29" s="391"/>
    </row>
    <row r="30" spans="1:8" ht="20.100000000000001" customHeight="1">
      <c r="A30" s="379"/>
      <c r="B30" s="21"/>
      <c r="C30" s="392"/>
      <c r="D30" s="393"/>
      <c r="E30" s="35"/>
      <c r="F30" s="391"/>
      <c r="G30" s="391"/>
      <c r="H30" s="391"/>
    </row>
    <row r="31" spans="1:8" ht="20.100000000000001" customHeight="1">
      <c r="A31" s="379"/>
      <c r="B31" s="21"/>
      <c r="C31" s="392"/>
      <c r="D31" s="393"/>
      <c r="E31" s="35"/>
      <c r="F31" s="391"/>
      <c r="G31" s="391"/>
      <c r="H31" s="391"/>
    </row>
    <row r="32" spans="1:8" ht="20.100000000000001" customHeight="1">
      <c r="A32" s="379"/>
      <c r="B32" s="21"/>
      <c r="C32" s="392"/>
      <c r="D32" s="393"/>
      <c r="E32" s="35"/>
      <c r="F32" s="391"/>
      <c r="G32" s="391"/>
      <c r="H32" s="391"/>
    </row>
    <row r="33" spans="1:8" ht="20.100000000000001" customHeight="1">
      <c r="A33" s="379"/>
      <c r="B33" s="21"/>
      <c r="C33" s="392"/>
      <c r="D33" s="393"/>
      <c r="E33" s="35"/>
      <c r="F33" s="391"/>
      <c r="G33" s="391"/>
      <c r="H33" s="391"/>
    </row>
    <row r="34" spans="1:8" ht="20.100000000000001" customHeight="1">
      <c r="A34" s="379"/>
      <c r="B34" s="21"/>
      <c r="C34" s="392"/>
      <c r="D34" s="393"/>
      <c r="E34" s="35"/>
      <c r="F34" s="391"/>
      <c r="G34" s="391"/>
      <c r="H34" s="391"/>
    </row>
    <row r="35" spans="1:8" ht="20.100000000000001" customHeight="1">
      <c r="A35" s="379"/>
      <c r="B35" s="21"/>
      <c r="C35" s="392"/>
      <c r="D35" s="393"/>
      <c r="E35" s="35"/>
      <c r="F35" s="391"/>
      <c r="G35" s="391"/>
      <c r="H35" s="391"/>
    </row>
    <row r="36" spans="1:8" ht="20.100000000000001" customHeight="1">
      <c r="A36" s="379"/>
      <c r="B36" s="21"/>
      <c r="C36" s="392"/>
      <c r="D36" s="393"/>
      <c r="E36" s="35"/>
      <c r="F36" s="391"/>
      <c r="G36" s="391"/>
      <c r="H36" s="391"/>
    </row>
    <row r="37" spans="1:8" ht="20.100000000000001" customHeight="1">
      <c r="A37" s="379"/>
      <c r="B37" s="21"/>
      <c r="C37" s="392"/>
      <c r="D37" s="393"/>
      <c r="E37" s="35"/>
      <c r="F37" s="391"/>
      <c r="G37" s="391"/>
      <c r="H37" s="391"/>
    </row>
    <row r="38" spans="1:8" ht="20.100000000000001" customHeight="1">
      <c r="A38" s="379"/>
      <c r="B38" s="21"/>
      <c r="C38" s="392"/>
      <c r="D38" s="393"/>
      <c r="E38" s="35"/>
      <c r="F38" s="391"/>
      <c r="G38" s="391"/>
      <c r="H38" s="391"/>
    </row>
    <row r="39" spans="1:8" ht="20.100000000000001" customHeight="1">
      <c r="A39" s="379"/>
      <c r="B39" s="21"/>
      <c r="C39" s="392"/>
      <c r="D39" s="393"/>
      <c r="E39" s="35"/>
      <c r="F39" s="391"/>
      <c r="G39" s="391"/>
      <c r="H39" s="391"/>
    </row>
    <row r="40" spans="1:8" ht="20.100000000000001" customHeight="1">
      <c r="A40" s="379"/>
      <c r="B40" s="21"/>
      <c r="C40" s="392"/>
      <c r="D40" s="393"/>
      <c r="E40" s="35"/>
      <c r="F40" s="391"/>
      <c r="G40" s="391"/>
      <c r="H40" s="391"/>
    </row>
    <row r="41" spans="1:8" ht="20.100000000000001" customHeight="1">
      <c r="A41" s="379"/>
      <c r="B41" s="21"/>
      <c r="C41" s="392"/>
      <c r="D41" s="393"/>
      <c r="E41" s="35"/>
      <c r="F41" s="391"/>
      <c r="G41" s="391"/>
      <c r="H41" s="391"/>
    </row>
    <row r="42" spans="1:8" ht="20.100000000000001" customHeight="1">
      <c r="A42" s="394" t="s">
        <v>17</v>
      </c>
      <c r="B42" s="394"/>
      <c r="C42" s="394"/>
      <c r="D42" s="394"/>
      <c r="E42" s="394"/>
      <c r="F42" s="394"/>
      <c r="G42" s="394"/>
      <c r="H42" s="1"/>
    </row>
    <row r="43" spans="1:8" ht="20.100000000000001" customHeight="1">
      <c r="A43" s="391" t="s">
        <v>18</v>
      </c>
      <c r="B43" s="395" t="s">
        <v>56</v>
      </c>
      <c r="C43" s="396"/>
      <c r="D43" s="397"/>
      <c r="E43" s="377" t="s">
        <v>19</v>
      </c>
      <c r="F43" s="361" t="s">
        <v>74</v>
      </c>
      <c r="G43" s="362"/>
      <c r="H43" s="363"/>
    </row>
    <row r="44" spans="1:8" ht="20.100000000000001" customHeight="1">
      <c r="A44" s="391"/>
      <c r="B44" s="395" t="s">
        <v>57</v>
      </c>
      <c r="C44" s="396"/>
      <c r="D44" s="397"/>
      <c r="E44" s="378"/>
      <c r="F44" s="361" t="s">
        <v>75</v>
      </c>
      <c r="G44" s="362"/>
      <c r="H44" s="363"/>
    </row>
    <row r="45" spans="1:8" ht="20.100000000000001" customHeight="1">
      <c r="A45" s="391"/>
      <c r="B45" s="385"/>
      <c r="C45" s="386"/>
      <c r="D45" s="387"/>
      <c r="E45" s="378"/>
      <c r="F45" s="361" t="s">
        <v>76</v>
      </c>
      <c r="G45" s="362"/>
      <c r="H45" s="363"/>
    </row>
    <row r="46" spans="1:8" ht="20.100000000000001" customHeight="1">
      <c r="A46" s="391"/>
      <c r="B46" s="385"/>
      <c r="C46" s="386"/>
      <c r="D46" s="387"/>
      <c r="E46" s="378"/>
      <c r="F46" s="361" t="s">
        <v>77</v>
      </c>
      <c r="G46" s="362"/>
      <c r="H46" s="363"/>
    </row>
    <row r="47" spans="1:8" ht="20.100000000000001" customHeight="1">
      <c r="A47" s="391"/>
      <c r="B47" s="385"/>
      <c r="C47" s="386"/>
      <c r="D47" s="387"/>
      <c r="E47" s="378"/>
      <c r="F47" s="361" t="s">
        <v>78</v>
      </c>
      <c r="G47" s="362"/>
      <c r="H47" s="363"/>
    </row>
    <row r="48" spans="1:8" ht="20.100000000000001" customHeight="1">
      <c r="A48" s="391"/>
      <c r="B48" s="385"/>
      <c r="C48" s="386"/>
      <c r="D48" s="387"/>
      <c r="E48" s="378"/>
      <c r="F48" s="361" t="s">
        <v>79</v>
      </c>
      <c r="G48" s="362"/>
      <c r="H48" s="363"/>
    </row>
    <row r="49" spans="1:8" ht="20.100000000000001" customHeight="1">
      <c r="A49" s="391"/>
      <c r="B49" s="385"/>
      <c r="C49" s="386"/>
      <c r="D49" s="387"/>
      <c r="E49" s="378"/>
      <c r="F49" s="361"/>
      <c r="G49" s="362"/>
      <c r="H49" s="363"/>
    </row>
    <row r="50" spans="1:8" ht="20.100000000000001" customHeight="1">
      <c r="A50" s="391"/>
      <c r="B50" s="385"/>
      <c r="C50" s="386"/>
      <c r="D50" s="387"/>
      <c r="E50" s="378"/>
      <c r="F50" s="361"/>
      <c r="G50" s="362"/>
      <c r="H50" s="363"/>
    </row>
    <row r="51" spans="1:8" ht="20.100000000000001" customHeight="1">
      <c r="A51" s="391"/>
      <c r="B51" s="385"/>
      <c r="C51" s="386"/>
      <c r="D51" s="387"/>
      <c r="E51" s="378"/>
      <c r="F51" s="361"/>
      <c r="G51" s="362"/>
      <c r="H51" s="363"/>
    </row>
    <row r="52" spans="1:8" ht="20.100000000000001" customHeight="1">
      <c r="A52" s="391"/>
      <c r="B52" s="388"/>
      <c r="C52" s="389"/>
      <c r="D52" s="390"/>
      <c r="E52" s="378"/>
      <c r="F52" s="361"/>
      <c r="G52" s="362"/>
      <c r="H52" s="363"/>
    </row>
    <row r="53" spans="1:8" ht="20.100000000000001" customHeight="1">
      <c r="A53" s="391"/>
      <c r="B53" s="385"/>
      <c r="C53" s="386"/>
      <c r="D53" s="387"/>
      <c r="E53" s="379"/>
      <c r="F53" s="361"/>
      <c r="G53" s="362"/>
      <c r="H53" s="363"/>
    </row>
    <row r="54" spans="1:8" ht="20.100000000000001" customHeight="1">
      <c r="A54" s="375"/>
      <c r="B54" s="375"/>
      <c r="C54" s="375"/>
      <c r="D54" s="375"/>
      <c r="E54" s="375"/>
      <c r="F54" s="376"/>
      <c r="G54" s="376"/>
      <c r="H54" s="1"/>
    </row>
    <row r="55" spans="1:8" ht="20.100000000000001" customHeight="1">
      <c r="A55" s="377" t="s">
        <v>18</v>
      </c>
      <c r="B55" s="372" t="s">
        <v>44</v>
      </c>
      <c r="C55" s="373"/>
      <c r="D55" s="374"/>
      <c r="E55" s="383" t="s">
        <v>19</v>
      </c>
      <c r="F55" s="372" t="s">
        <v>50</v>
      </c>
      <c r="G55" s="373"/>
      <c r="H55" s="374"/>
    </row>
    <row r="56" spans="1:8" ht="20.100000000000001" customHeight="1">
      <c r="A56" s="379"/>
      <c r="B56" s="380"/>
      <c r="C56" s="381"/>
      <c r="D56" s="382"/>
      <c r="E56" s="384"/>
      <c r="F56" s="380"/>
      <c r="G56" s="381"/>
      <c r="H56" s="382"/>
    </row>
    <row r="57" spans="1:8" ht="20.100000000000001" customHeight="1">
      <c r="A57" s="375" t="s">
        <v>20</v>
      </c>
      <c r="B57" s="375"/>
      <c r="C57" s="375"/>
      <c r="D57" s="375"/>
      <c r="E57" s="375"/>
      <c r="F57" s="376"/>
      <c r="G57" s="376"/>
      <c r="H57" s="1"/>
    </row>
    <row r="58" spans="1:8" ht="20.100000000000001" customHeight="1">
      <c r="A58" s="377" t="s">
        <v>21</v>
      </c>
      <c r="B58" s="361" t="s">
        <v>58</v>
      </c>
      <c r="C58" s="362"/>
      <c r="D58" s="363"/>
      <c r="E58" s="377" t="s">
        <v>19</v>
      </c>
      <c r="F58" s="372"/>
      <c r="G58" s="373"/>
      <c r="H58" s="374"/>
    </row>
    <row r="59" spans="1:8" ht="20.100000000000001" customHeight="1">
      <c r="A59" s="378"/>
      <c r="B59" s="361" t="s">
        <v>59</v>
      </c>
      <c r="C59" s="362"/>
      <c r="D59" s="363"/>
      <c r="E59" s="378"/>
      <c r="F59" s="372"/>
      <c r="G59" s="373"/>
      <c r="H59" s="374"/>
    </row>
    <row r="60" spans="1:8" ht="20.100000000000001" customHeight="1">
      <c r="A60" s="378"/>
      <c r="B60" s="361" t="s">
        <v>60</v>
      </c>
      <c r="C60" s="362"/>
      <c r="D60" s="363"/>
      <c r="E60" s="378"/>
      <c r="F60" s="372"/>
      <c r="G60" s="373"/>
      <c r="H60" s="374"/>
    </row>
    <row r="61" spans="1:8" ht="20.100000000000001" customHeight="1">
      <c r="A61" s="378"/>
      <c r="B61" s="361" t="s">
        <v>61</v>
      </c>
      <c r="C61" s="362"/>
      <c r="D61" s="363"/>
      <c r="E61" s="378"/>
      <c r="F61" s="372"/>
      <c r="G61" s="373"/>
      <c r="H61" s="374"/>
    </row>
    <row r="62" spans="1:8" ht="20.100000000000001" customHeight="1">
      <c r="A62" s="378"/>
      <c r="B62" s="361" t="s">
        <v>62</v>
      </c>
      <c r="C62" s="362"/>
      <c r="D62" s="363"/>
      <c r="E62" s="378"/>
      <c r="F62" s="372"/>
      <c r="G62" s="373"/>
      <c r="H62" s="374"/>
    </row>
    <row r="63" spans="1:8" ht="20.100000000000001" customHeight="1">
      <c r="A63" s="378"/>
      <c r="B63" s="361" t="s">
        <v>63</v>
      </c>
      <c r="C63" s="362"/>
      <c r="D63" s="363"/>
      <c r="E63" s="378"/>
      <c r="F63" s="372" t="s">
        <v>45</v>
      </c>
      <c r="G63" s="373"/>
      <c r="H63" s="374"/>
    </row>
    <row r="64" spans="1:8" ht="20.100000000000001" customHeight="1">
      <c r="A64" s="378"/>
      <c r="B64" s="361" t="s">
        <v>64</v>
      </c>
      <c r="C64" s="362"/>
      <c r="D64" s="363"/>
      <c r="E64" s="378"/>
      <c r="F64" s="372"/>
      <c r="G64" s="373"/>
      <c r="H64" s="374"/>
    </row>
    <row r="65" spans="1:8" ht="20.100000000000001" customHeight="1">
      <c r="A65" s="378"/>
      <c r="B65" s="361" t="s">
        <v>65</v>
      </c>
      <c r="C65" s="362"/>
      <c r="D65" s="363"/>
      <c r="E65" s="378"/>
      <c r="F65" s="372"/>
      <c r="G65" s="373"/>
      <c r="H65" s="374"/>
    </row>
    <row r="66" spans="1:8" ht="20.100000000000001" customHeight="1">
      <c r="A66" s="378"/>
      <c r="B66" s="361" t="s">
        <v>66</v>
      </c>
      <c r="C66" s="362"/>
      <c r="D66" s="363"/>
      <c r="E66" s="378"/>
      <c r="F66" s="372"/>
      <c r="G66" s="373"/>
      <c r="H66" s="374"/>
    </row>
    <row r="67" spans="1:8" ht="20.100000000000001" customHeight="1">
      <c r="A67" s="378"/>
      <c r="B67" s="361" t="s">
        <v>63</v>
      </c>
      <c r="C67" s="362"/>
      <c r="D67" s="363"/>
      <c r="E67" s="378"/>
      <c r="F67" s="372"/>
      <c r="G67" s="373"/>
      <c r="H67" s="374"/>
    </row>
    <row r="68" spans="1:8" ht="20.100000000000001" customHeight="1">
      <c r="A68" s="378"/>
      <c r="B68" s="361" t="s">
        <v>64</v>
      </c>
      <c r="C68" s="362"/>
      <c r="D68" s="363"/>
      <c r="E68" s="378"/>
      <c r="F68" s="372"/>
      <c r="G68" s="373"/>
      <c r="H68" s="374"/>
    </row>
    <row r="69" spans="1:8" ht="20.100000000000001" customHeight="1">
      <c r="A69" s="378"/>
      <c r="B69" s="361" t="s">
        <v>67</v>
      </c>
      <c r="C69" s="362"/>
      <c r="D69" s="363"/>
      <c r="E69" s="378"/>
      <c r="F69" s="372"/>
      <c r="G69" s="373"/>
      <c r="H69" s="374"/>
    </row>
    <row r="70" spans="1:8" ht="20.100000000000001" customHeight="1">
      <c r="A70" s="378"/>
      <c r="B70" s="361" t="s">
        <v>59</v>
      </c>
      <c r="C70" s="362"/>
      <c r="D70" s="363"/>
      <c r="E70" s="378"/>
      <c r="F70" s="372"/>
      <c r="G70" s="373"/>
      <c r="H70" s="374"/>
    </row>
    <row r="71" spans="1:8" ht="20.100000000000001" customHeight="1">
      <c r="A71" s="378"/>
      <c r="B71" s="361" t="s">
        <v>60</v>
      </c>
      <c r="C71" s="362"/>
      <c r="D71" s="363"/>
      <c r="E71" s="378"/>
      <c r="F71" s="372"/>
      <c r="G71" s="373"/>
      <c r="H71" s="374"/>
    </row>
    <row r="72" spans="1:8" ht="20.100000000000001" customHeight="1">
      <c r="A72" s="378"/>
      <c r="B72" s="361" t="s">
        <v>68</v>
      </c>
      <c r="C72" s="362"/>
      <c r="D72" s="363"/>
      <c r="E72" s="378"/>
      <c r="F72" s="372"/>
      <c r="G72" s="373"/>
      <c r="H72" s="374"/>
    </row>
    <row r="73" spans="1:8" ht="20.100000000000001" customHeight="1">
      <c r="A73" s="378"/>
      <c r="B73" s="361" t="s">
        <v>69</v>
      </c>
      <c r="C73" s="362"/>
      <c r="D73" s="363"/>
      <c r="E73" s="378"/>
      <c r="F73" s="372"/>
      <c r="G73" s="373"/>
      <c r="H73" s="374"/>
    </row>
    <row r="74" spans="1:8" ht="20.100000000000001" customHeight="1">
      <c r="A74" s="378"/>
      <c r="B74" s="361" t="s">
        <v>67</v>
      </c>
      <c r="C74" s="362"/>
      <c r="D74" s="363"/>
      <c r="E74" s="378"/>
      <c r="F74" s="372"/>
      <c r="G74" s="373"/>
      <c r="H74" s="374"/>
    </row>
    <row r="75" spans="1:8" ht="20.100000000000001" customHeight="1">
      <c r="A75" s="378"/>
      <c r="B75" s="361" t="s">
        <v>70</v>
      </c>
      <c r="C75" s="362"/>
      <c r="D75" s="363"/>
      <c r="E75" s="378"/>
      <c r="F75" s="372"/>
      <c r="G75" s="373"/>
      <c r="H75" s="374"/>
    </row>
    <row r="76" spans="1:8" ht="20.100000000000001" customHeight="1">
      <c r="A76" s="378"/>
      <c r="B76" s="361" t="s">
        <v>71</v>
      </c>
      <c r="C76" s="362"/>
      <c r="D76" s="363"/>
      <c r="E76" s="378"/>
      <c r="F76" s="372"/>
      <c r="G76" s="373"/>
      <c r="H76" s="374"/>
    </row>
    <row r="77" spans="1:8" ht="20.100000000000001" customHeight="1">
      <c r="A77" s="378"/>
      <c r="B77" s="361"/>
      <c r="C77" s="362"/>
      <c r="D77" s="363"/>
      <c r="E77" s="378"/>
      <c r="F77" s="37"/>
      <c r="G77" s="38"/>
      <c r="H77" s="39"/>
    </row>
    <row r="78" spans="1:8" ht="20.100000000000001" customHeight="1">
      <c r="A78" s="378"/>
      <c r="B78" s="361"/>
      <c r="C78" s="362"/>
      <c r="D78" s="363"/>
      <c r="E78" s="378"/>
      <c r="F78" s="361"/>
      <c r="G78" s="362"/>
      <c r="H78" s="363"/>
    </row>
    <row r="79" spans="1:8" ht="20.100000000000001" customHeight="1">
      <c r="A79" s="32"/>
      <c r="B79" s="38" t="s">
        <v>45</v>
      </c>
      <c r="C79" s="38"/>
      <c r="D79" s="38"/>
      <c r="E79" s="32"/>
      <c r="F79" s="364"/>
      <c r="G79" s="364"/>
      <c r="H79" s="1"/>
    </row>
    <row r="80" spans="1:8" ht="20.100000000000001" customHeight="1">
      <c r="A80" s="365" t="s">
        <v>22</v>
      </c>
      <c r="B80" s="365"/>
      <c r="C80" s="365"/>
      <c r="D80" s="365"/>
      <c r="E80" s="365"/>
      <c r="F80" s="365"/>
      <c r="G80" s="359"/>
      <c r="H80" s="1"/>
    </row>
    <row r="81" spans="1:8" ht="20.100000000000001" customHeight="1">
      <c r="A81" s="366" t="s">
        <v>18</v>
      </c>
      <c r="B81" s="7" t="s">
        <v>23</v>
      </c>
      <c r="C81" s="368" t="s">
        <v>24</v>
      </c>
      <c r="D81" s="369"/>
      <c r="E81" s="370" t="s">
        <v>30</v>
      </c>
      <c r="F81" s="15" t="s">
        <v>31</v>
      </c>
      <c r="G81" s="368" t="s">
        <v>24</v>
      </c>
      <c r="H81" s="369"/>
    </row>
    <row r="82" spans="1:8" ht="20.100000000000001" customHeight="1">
      <c r="A82" s="367"/>
      <c r="B82" s="8"/>
      <c r="C82" s="357"/>
      <c r="D82" s="358"/>
      <c r="E82" s="371"/>
      <c r="F82" s="8"/>
      <c r="G82" s="357"/>
      <c r="H82" s="358"/>
    </row>
    <row r="83" spans="1:8" ht="20.100000000000001" customHeight="1">
      <c r="A83" s="367"/>
      <c r="B83" s="8"/>
      <c r="C83" s="357"/>
      <c r="D83" s="358"/>
      <c r="E83" s="371"/>
      <c r="F83" s="8"/>
      <c r="G83" s="357"/>
      <c r="H83" s="358"/>
    </row>
    <row r="84" spans="1:8" ht="20.100000000000001" customHeight="1">
      <c r="A84" s="367"/>
      <c r="B84" s="8"/>
      <c r="C84" s="357"/>
      <c r="D84" s="358"/>
      <c r="E84" s="371"/>
      <c r="F84" s="8"/>
      <c r="G84" s="357"/>
      <c r="H84" s="358"/>
    </row>
    <row r="85" spans="1:8" ht="20.100000000000001" customHeight="1">
      <c r="A85" s="367"/>
      <c r="B85" s="8"/>
      <c r="C85" s="357"/>
      <c r="D85" s="358"/>
      <c r="E85" s="371"/>
      <c r="F85" s="8"/>
      <c r="G85" s="357"/>
      <c r="H85" s="358"/>
    </row>
    <row r="86" spans="1:8" ht="20.100000000000001" customHeight="1">
      <c r="A86" s="367"/>
      <c r="B86" s="8"/>
      <c r="C86" s="357"/>
      <c r="D86" s="358"/>
      <c r="E86" s="371"/>
      <c r="F86" s="8"/>
      <c r="G86" s="357"/>
      <c r="H86" s="358"/>
    </row>
    <row r="87" spans="1:8" ht="20.100000000000001" customHeight="1">
      <c r="A87" s="367"/>
      <c r="B87" s="8"/>
      <c r="C87" s="357"/>
      <c r="D87" s="358"/>
      <c r="E87" s="371"/>
      <c r="F87" s="8"/>
      <c r="G87" s="357"/>
      <c r="H87" s="358"/>
    </row>
    <row r="88" spans="1:8" ht="20.100000000000001" customHeight="1">
      <c r="A88" s="367"/>
      <c r="B88" s="8"/>
      <c r="C88" s="357"/>
      <c r="D88" s="358"/>
      <c r="E88" s="371"/>
      <c r="F88" s="8"/>
      <c r="G88" s="357"/>
      <c r="H88" s="358"/>
    </row>
    <row r="89" spans="1:8" ht="20.100000000000001" customHeight="1">
      <c r="A89" s="367"/>
      <c r="B89" s="9"/>
      <c r="C89" s="357"/>
      <c r="D89" s="358"/>
      <c r="E89" s="371"/>
      <c r="F89" s="8"/>
      <c r="G89" s="40"/>
      <c r="H89" s="41"/>
    </row>
    <row r="90" spans="1:8" ht="20.100000000000001" customHeight="1">
      <c r="A90" s="367"/>
      <c r="B90" s="9"/>
      <c r="C90" s="357"/>
      <c r="D90" s="358"/>
      <c r="E90" s="371"/>
      <c r="F90" s="8"/>
      <c r="G90" s="40"/>
      <c r="H90" s="41"/>
    </row>
    <row r="91" spans="1:8" ht="20.100000000000001" customHeight="1">
      <c r="A91" s="367"/>
      <c r="B91" s="9"/>
      <c r="C91" s="357"/>
      <c r="D91" s="358"/>
      <c r="E91" s="371"/>
      <c r="F91" s="8"/>
      <c r="G91" s="40"/>
      <c r="H91" s="41"/>
    </row>
    <row r="92" spans="1:8" ht="20.100000000000001" customHeight="1">
      <c r="A92" s="367"/>
      <c r="B92" s="9"/>
      <c r="C92" s="357"/>
      <c r="D92" s="358"/>
      <c r="E92" s="371"/>
      <c r="F92" s="8"/>
      <c r="G92" s="40"/>
      <c r="H92" s="41"/>
    </row>
    <row r="93" spans="1:8" ht="20.100000000000001" customHeight="1">
      <c r="A93" s="367"/>
      <c r="B93" s="9"/>
      <c r="C93" s="357"/>
      <c r="D93" s="358"/>
      <c r="E93" s="371"/>
      <c r="F93" s="8"/>
      <c r="G93" s="40"/>
      <c r="H93" s="41"/>
    </row>
    <row r="94" spans="1:8" ht="20.100000000000001" customHeight="1">
      <c r="A94" s="367"/>
      <c r="B94" s="9"/>
      <c r="C94" s="357"/>
      <c r="D94" s="358"/>
      <c r="E94" s="371"/>
      <c r="F94" s="8"/>
      <c r="G94" s="40"/>
      <c r="H94" s="41"/>
    </row>
    <row r="95" spans="1:8" ht="20.100000000000001" customHeight="1" thickBot="1">
      <c r="A95" s="367"/>
      <c r="B95" s="9"/>
      <c r="C95" s="357"/>
      <c r="D95" s="358"/>
      <c r="E95" s="371"/>
      <c r="F95" s="8"/>
      <c r="G95" s="357"/>
      <c r="H95" s="358"/>
    </row>
    <row r="96" spans="1:8" ht="20.100000000000001" customHeight="1" thickTop="1" thickBot="1">
      <c r="A96" s="10" t="s">
        <v>25</v>
      </c>
      <c r="B96" s="28">
        <f>B82+B83+B84+B85+B86+B87+B88+B89+B90+B91+B92+B93+B94+B95+F82+F83+F84+F85+F86+F87+F88+F89+F90+F91+F92+F93+F94+F95</f>
        <v>0</v>
      </c>
      <c r="C96" s="11"/>
      <c r="D96" s="12"/>
      <c r="E96" s="13"/>
      <c r="F96" s="11"/>
      <c r="G96" s="17"/>
      <c r="H96" s="16"/>
    </row>
    <row r="97" spans="1:8" ht="20.100000000000001" customHeight="1">
      <c r="A97" s="359"/>
      <c r="B97" s="359"/>
      <c r="C97" s="359"/>
      <c r="D97" s="359"/>
      <c r="E97" s="359"/>
      <c r="F97" s="359"/>
      <c r="G97" s="359"/>
      <c r="H97" s="1"/>
    </row>
    <row r="98" spans="1:8" ht="20.100000000000001" customHeight="1">
      <c r="A98" s="360"/>
      <c r="B98" s="360"/>
      <c r="C98" s="360"/>
      <c r="D98" s="360"/>
      <c r="E98" s="360"/>
      <c r="F98" s="360"/>
      <c r="G98" s="360"/>
      <c r="H98" s="1"/>
    </row>
  </sheetData>
  <mergeCells count="179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1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C41:D41"/>
    <mergeCell ref="F41:H41"/>
    <mergeCell ref="A42:G42"/>
    <mergeCell ref="A43:A53"/>
    <mergeCell ref="B43:D43"/>
    <mergeCell ref="E43:E53"/>
    <mergeCell ref="F43:H43"/>
    <mergeCell ref="B44:D44"/>
    <mergeCell ref="F44:H44"/>
    <mergeCell ref="B45:D45"/>
    <mergeCell ref="B49:D49"/>
    <mergeCell ref="F49:H49"/>
    <mergeCell ref="B50:D50"/>
    <mergeCell ref="F50:H50"/>
    <mergeCell ref="B51:D51"/>
    <mergeCell ref="F51:H51"/>
    <mergeCell ref="F45:H45"/>
    <mergeCell ref="B46:D46"/>
    <mergeCell ref="F46:H46"/>
    <mergeCell ref="B47:D47"/>
    <mergeCell ref="F47:H47"/>
    <mergeCell ref="B48:D48"/>
    <mergeCell ref="F48:H48"/>
    <mergeCell ref="B52:D52"/>
    <mergeCell ref="F52:H52"/>
    <mergeCell ref="B53:D53"/>
    <mergeCell ref="F53:H53"/>
    <mergeCell ref="A54:G54"/>
    <mergeCell ref="A55:A56"/>
    <mergeCell ref="B55:D56"/>
    <mergeCell ref="E55:E56"/>
    <mergeCell ref="F55:H56"/>
    <mergeCell ref="F61:H61"/>
    <mergeCell ref="B62:D62"/>
    <mergeCell ref="F62:H62"/>
    <mergeCell ref="B63:D63"/>
    <mergeCell ref="F63:H63"/>
    <mergeCell ref="B64:D64"/>
    <mergeCell ref="F64:H64"/>
    <mergeCell ref="A57:G57"/>
    <mergeCell ref="A58:A78"/>
    <mergeCell ref="B58:D58"/>
    <mergeCell ref="E58:E78"/>
    <mergeCell ref="F58:H58"/>
    <mergeCell ref="B59:D59"/>
    <mergeCell ref="F59:H59"/>
    <mergeCell ref="B60:D60"/>
    <mergeCell ref="F60:H60"/>
    <mergeCell ref="B61:D61"/>
    <mergeCell ref="B68:D68"/>
    <mergeCell ref="F68:H68"/>
    <mergeCell ref="B69:D69"/>
    <mergeCell ref="F69:H69"/>
    <mergeCell ref="B70:D70"/>
    <mergeCell ref="F70:H70"/>
    <mergeCell ref="B65:D65"/>
    <mergeCell ref="F65:H65"/>
    <mergeCell ref="B66:D66"/>
    <mergeCell ref="F66:H66"/>
    <mergeCell ref="B67:D67"/>
    <mergeCell ref="F67:H67"/>
    <mergeCell ref="B74:D74"/>
    <mergeCell ref="F74:H74"/>
    <mergeCell ref="B75:D75"/>
    <mergeCell ref="F75:H75"/>
    <mergeCell ref="B76:D76"/>
    <mergeCell ref="F76:H76"/>
    <mergeCell ref="B71:D71"/>
    <mergeCell ref="F71:H71"/>
    <mergeCell ref="B72:D72"/>
    <mergeCell ref="F72:H72"/>
    <mergeCell ref="B73:D73"/>
    <mergeCell ref="F73:H73"/>
    <mergeCell ref="B77:D77"/>
    <mergeCell ref="B78:D78"/>
    <mergeCell ref="F78:H78"/>
    <mergeCell ref="F79:G79"/>
    <mergeCell ref="A80:G80"/>
    <mergeCell ref="A81:A95"/>
    <mergeCell ref="C81:D81"/>
    <mergeCell ref="E81:E95"/>
    <mergeCell ref="G81:H81"/>
    <mergeCell ref="C82:D82"/>
    <mergeCell ref="C86:D86"/>
    <mergeCell ref="G86:H86"/>
    <mergeCell ref="C87:D87"/>
    <mergeCell ref="G87:H87"/>
    <mergeCell ref="C88:D88"/>
    <mergeCell ref="G88:H88"/>
    <mergeCell ref="G82:H82"/>
    <mergeCell ref="C83:D83"/>
    <mergeCell ref="G83:H83"/>
    <mergeCell ref="C84:D84"/>
    <mergeCell ref="G84:H84"/>
    <mergeCell ref="C85:D85"/>
    <mergeCell ref="G85:H85"/>
    <mergeCell ref="C95:D95"/>
    <mergeCell ref="G95:H95"/>
    <mergeCell ref="A97:G97"/>
    <mergeCell ref="A98:G98"/>
    <mergeCell ref="C89:D89"/>
    <mergeCell ref="C90:D90"/>
    <mergeCell ref="C91:D91"/>
    <mergeCell ref="C92:D92"/>
    <mergeCell ref="C93:D93"/>
    <mergeCell ref="C94:D94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98"/>
  <sheetViews>
    <sheetView topLeftCell="A40" zoomScaleNormal="100" workbookViewId="0">
      <selection activeCell="E4" sqref="E4:H6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422" t="s">
        <v>0</v>
      </c>
      <c r="B1" s="422"/>
      <c r="C1" s="422"/>
      <c r="D1" s="422"/>
      <c r="E1" s="422"/>
      <c r="F1" s="422"/>
      <c r="G1" s="422"/>
      <c r="H1" s="1"/>
    </row>
    <row r="2" spans="1:10" ht="20.100000000000001" customHeight="1">
      <c r="A2" s="47" t="s">
        <v>1</v>
      </c>
      <c r="B2" s="398" t="s">
        <v>80</v>
      </c>
      <c r="C2" s="399"/>
      <c r="D2" s="47" t="s">
        <v>2</v>
      </c>
      <c r="E2" s="398" t="s">
        <v>48</v>
      </c>
      <c r="F2" s="399"/>
      <c r="G2" s="2" t="s">
        <v>27</v>
      </c>
      <c r="H2" s="6"/>
    </row>
    <row r="3" spans="1:10" ht="20.100000000000001" customHeight="1">
      <c r="A3" s="376" t="s">
        <v>3</v>
      </c>
      <c r="B3" s="376"/>
      <c r="C3" s="376"/>
      <c r="D3" s="14" t="s">
        <v>4</v>
      </c>
      <c r="E3" s="44" t="s">
        <v>5</v>
      </c>
      <c r="F3" s="44"/>
      <c r="G3" s="423"/>
      <c r="H3" s="423"/>
    </row>
    <row r="4" spans="1:10" ht="20.100000000000001" customHeight="1">
      <c r="A4" s="47" t="s">
        <v>6</v>
      </c>
      <c r="B4" s="416">
        <v>1056850</v>
      </c>
      <c r="C4" s="417"/>
      <c r="D4" s="418"/>
      <c r="E4" s="383" t="s">
        <v>46</v>
      </c>
      <c r="F4" s="424"/>
      <c r="G4" s="424"/>
      <c r="H4" s="425"/>
    </row>
    <row r="5" spans="1:10" ht="20.100000000000001" customHeight="1">
      <c r="A5" s="47" t="s">
        <v>7</v>
      </c>
      <c r="B5" s="416">
        <f>B6-B4</f>
        <v>676700</v>
      </c>
      <c r="C5" s="417"/>
      <c r="D5" s="418"/>
      <c r="E5" s="419" t="s">
        <v>517</v>
      </c>
      <c r="F5" s="420"/>
      <c r="G5" s="420"/>
      <c r="H5" s="421"/>
    </row>
    <row r="6" spans="1:10" ht="20.100000000000001" customHeight="1">
      <c r="A6" s="47" t="s">
        <v>8</v>
      </c>
      <c r="B6" s="416">
        <v>1733550</v>
      </c>
      <c r="C6" s="417"/>
      <c r="D6" s="418"/>
      <c r="E6" s="419" t="s">
        <v>518</v>
      </c>
      <c r="F6" s="420"/>
      <c r="G6" s="420"/>
      <c r="H6" s="421"/>
    </row>
    <row r="7" spans="1:10" ht="20.100000000000001" customHeight="1">
      <c r="A7" s="47" t="s">
        <v>42</v>
      </c>
      <c r="B7" s="416">
        <f>B6+'3월1일'!B7:D7</f>
        <v>3042780</v>
      </c>
      <c r="C7" s="417"/>
      <c r="D7" s="418"/>
      <c r="E7" s="419"/>
      <c r="F7" s="420"/>
      <c r="G7" s="420"/>
      <c r="H7" s="421"/>
    </row>
    <row r="8" spans="1:10" ht="20.100000000000001" customHeight="1">
      <c r="A8" s="47" t="s">
        <v>9</v>
      </c>
      <c r="B8" s="426">
        <v>15750</v>
      </c>
      <c r="C8" s="427"/>
      <c r="D8" s="428"/>
      <c r="E8" s="384"/>
      <c r="F8" s="429"/>
      <c r="G8" s="429"/>
      <c r="H8" s="430"/>
    </row>
    <row r="9" spans="1:10" ht="20.100000000000001" customHeight="1">
      <c r="A9" s="50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26</v>
      </c>
      <c r="B10" s="27">
        <v>0.05</v>
      </c>
      <c r="C10" s="23" t="s">
        <v>28</v>
      </c>
      <c r="D10" s="19">
        <v>0.03</v>
      </c>
      <c r="E10" s="26" t="s">
        <v>29</v>
      </c>
      <c r="F10" s="18">
        <v>0.26</v>
      </c>
      <c r="G10" s="23" t="s">
        <v>32</v>
      </c>
      <c r="H10" s="18">
        <v>0.02</v>
      </c>
      <c r="I10" s="29">
        <f>B10+D10+F10+H10+B11+D11+F11+H11+B12+D12+F12+H12</f>
        <v>1</v>
      </c>
    </row>
    <row r="11" spans="1:10" ht="20.100000000000001" customHeight="1">
      <c r="A11" s="24" t="s">
        <v>33</v>
      </c>
      <c r="B11" s="18">
        <v>0.09</v>
      </c>
      <c r="C11" s="24" t="s">
        <v>47</v>
      </c>
      <c r="D11" s="18">
        <v>0.21</v>
      </c>
      <c r="E11" s="24" t="s">
        <v>34</v>
      </c>
      <c r="F11" s="18">
        <v>0.05</v>
      </c>
      <c r="G11" s="24" t="s">
        <v>35</v>
      </c>
      <c r="H11" s="18">
        <v>0.15</v>
      </c>
      <c r="I11" s="29"/>
    </row>
    <row r="12" spans="1:10" ht="20.100000000000001" customHeight="1" thickBot="1">
      <c r="A12" s="25" t="s">
        <v>36</v>
      </c>
      <c r="B12" s="20">
        <v>0.09</v>
      </c>
      <c r="C12" s="25" t="s">
        <v>37</v>
      </c>
      <c r="D12" s="20">
        <v>0.02</v>
      </c>
      <c r="E12" s="25" t="s">
        <v>38</v>
      </c>
      <c r="F12" s="20">
        <v>0.02</v>
      </c>
      <c r="G12" s="25" t="s">
        <v>43</v>
      </c>
      <c r="H12" s="20">
        <v>0.01</v>
      </c>
      <c r="J12" s="42"/>
    </row>
    <row r="13" spans="1:10" ht="20.100000000000001" customHeight="1">
      <c r="A13" s="406" t="s">
        <v>11</v>
      </c>
      <c r="B13" s="408"/>
      <c r="C13" s="409"/>
      <c r="D13" s="410"/>
      <c r="E13" s="411" t="s">
        <v>39</v>
      </c>
      <c r="F13" s="408"/>
      <c r="G13" s="409"/>
      <c r="H13" s="410"/>
    </row>
    <row r="14" spans="1:10" ht="20.100000000000001" customHeight="1" thickBot="1">
      <c r="A14" s="407"/>
      <c r="B14" s="413"/>
      <c r="C14" s="414"/>
      <c r="D14" s="415"/>
      <c r="E14" s="412"/>
      <c r="F14" s="413"/>
      <c r="G14" s="414"/>
      <c r="H14" s="415"/>
    </row>
    <row r="15" spans="1:10" ht="20.100000000000001" customHeight="1">
      <c r="A15" s="3" t="s">
        <v>12</v>
      </c>
      <c r="B15" s="3"/>
      <c r="C15" s="3"/>
      <c r="D15" s="3"/>
      <c r="E15" s="44"/>
      <c r="F15" s="44"/>
      <c r="G15" s="45"/>
      <c r="H15" s="1"/>
    </row>
    <row r="16" spans="1:10" ht="20.100000000000001" customHeight="1">
      <c r="A16" s="47"/>
      <c r="B16" s="47" t="s">
        <v>13</v>
      </c>
      <c r="C16" s="398" t="s">
        <v>14</v>
      </c>
      <c r="D16" s="399"/>
      <c r="E16" s="47" t="s">
        <v>40</v>
      </c>
      <c r="F16" s="391" t="s">
        <v>41</v>
      </c>
      <c r="G16" s="391"/>
      <c r="H16" s="391"/>
    </row>
    <row r="17" spans="1:8" ht="20.100000000000001" customHeight="1">
      <c r="A17" s="377" t="s">
        <v>15</v>
      </c>
      <c r="B17" s="5"/>
      <c r="C17" s="401"/>
      <c r="D17" s="402"/>
      <c r="E17" s="47"/>
      <c r="F17" s="391"/>
      <c r="G17" s="391"/>
      <c r="H17" s="391"/>
    </row>
    <row r="18" spans="1:8" ht="20.100000000000001" customHeight="1">
      <c r="A18" s="378"/>
      <c r="B18" s="5"/>
      <c r="C18" s="401"/>
      <c r="D18" s="402"/>
      <c r="E18" s="47"/>
      <c r="F18" s="391"/>
      <c r="G18" s="391"/>
      <c r="H18" s="391"/>
    </row>
    <row r="19" spans="1:8" ht="20.100000000000001" customHeight="1">
      <c r="A19" s="378"/>
      <c r="B19" s="5"/>
      <c r="C19" s="401"/>
      <c r="D19" s="402"/>
      <c r="E19" s="47"/>
      <c r="F19" s="391"/>
      <c r="G19" s="391"/>
      <c r="H19" s="391"/>
    </row>
    <row r="20" spans="1:8" ht="20.100000000000001" customHeight="1">
      <c r="A20" s="378"/>
      <c r="B20" s="5"/>
      <c r="C20" s="401"/>
      <c r="D20" s="402"/>
      <c r="E20" s="47"/>
      <c r="F20" s="391"/>
      <c r="G20" s="391"/>
      <c r="H20" s="391"/>
    </row>
    <row r="21" spans="1:8" ht="20.100000000000001" customHeight="1">
      <c r="A21" s="378"/>
      <c r="B21" s="5"/>
      <c r="C21" s="401"/>
      <c r="D21" s="402"/>
      <c r="E21" s="47"/>
      <c r="F21" s="391"/>
      <c r="G21" s="391"/>
      <c r="H21" s="391"/>
    </row>
    <row r="22" spans="1:8" ht="20.100000000000001" customHeight="1">
      <c r="A22" s="378"/>
      <c r="B22" s="5"/>
      <c r="C22" s="401"/>
      <c r="D22" s="402"/>
      <c r="E22" s="47"/>
      <c r="F22" s="391"/>
      <c r="G22" s="391"/>
      <c r="H22" s="391"/>
    </row>
    <row r="23" spans="1:8" ht="20.100000000000001" customHeight="1">
      <c r="A23" s="378"/>
      <c r="B23" s="5"/>
      <c r="C23" s="401"/>
      <c r="D23" s="402"/>
      <c r="E23" s="47"/>
      <c r="F23" s="391"/>
      <c r="G23" s="391"/>
      <c r="H23" s="391"/>
    </row>
    <row r="24" spans="1:8" ht="20.100000000000001" customHeight="1">
      <c r="A24" s="378"/>
      <c r="B24" s="5"/>
      <c r="C24" s="401"/>
      <c r="D24" s="402"/>
      <c r="E24" s="47"/>
      <c r="F24" s="391"/>
      <c r="G24" s="391"/>
      <c r="H24" s="391"/>
    </row>
    <row r="25" spans="1:8" ht="20.100000000000001" customHeight="1">
      <c r="A25" s="378"/>
      <c r="B25" s="5"/>
      <c r="C25" s="401"/>
      <c r="D25" s="402"/>
      <c r="E25" s="47"/>
      <c r="F25" s="391"/>
      <c r="G25" s="391"/>
      <c r="H25" s="391"/>
    </row>
    <row r="26" spans="1:8" ht="20.100000000000001" customHeight="1" thickBot="1">
      <c r="A26" s="400"/>
      <c r="B26" s="22"/>
      <c r="C26" s="403"/>
      <c r="D26" s="404"/>
      <c r="E26" s="48"/>
      <c r="F26" s="405"/>
      <c r="G26" s="405"/>
      <c r="H26" s="405"/>
    </row>
    <row r="27" spans="1:8" ht="20.100000000000001" customHeight="1">
      <c r="A27" s="379" t="s">
        <v>16</v>
      </c>
      <c r="B27" s="21"/>
      <c r="C27" s="392"/>
      <c r="D27" s="393"/>
      <c r="E27" s="49"/>
      <c r="F27" s="391"/>
      <c r="G27" s="391"/>
      <c r="H27" s="391"/>
    </row>
    <row r="28" spans="1:8" ht="20.100000000000001" customHeight="1">
      <c r="A28" s="379"/>
      <c r="B28" s="21"/>
      <c r="C28" s="392"/>
      <c r="D28" s="393"/>
      <c r="E28" s="49"/>
      <c r="F28" s="391"/>
      <c r="G28" s="391"/>
      <c r="H28" s="391"/>
    </row>
    <row r="29" spans="1:8" ht="20.100000000000001" customHeight="1">
      <c r="A29" s="379"/>
      <c r="B29" s="21"/>
      <c r="C29" s="392"/>
      <c r="D29" s="393"/>
      <c r="E29" s="49"/>
      <c r="F29" s="391"/>
      <c r="G29" s="391"/>
      <c r="H29" s="391"/>
    </row>
    <row r="30" spans="1:8" ht="20.100000000000001" customHeight="1">
      <c r="A30" s="379"/>
      <c r="B30" s="21"/>
      <c r="C30" s="392"/>
      <c r="D30" s="393"/>
      <c r="E30" s="49"/>
      <c r="F30" s="391"/>
      <c r="G30" s="391"/>
      <c r="H30" s="391"/>
    </row>
    <row r="31" spans="1:8" ht="20.100000000000001" customHeight="1">
      <c r="A31" s="379"/>
      <c r="B31" s="21"/>
      <c r="C31" s="392"/>
      <c r="D31" s="393"/>
      <c r="E31" s="49"/>
      <c r="F31" s="391"/>
      <c r="G31" s="391"/>
      <c r="H31" s="391"/>
    </row>
    <row r="32" spans="1:8" ht="20.100000000000001" customHeight="1">
      <c r="A32" s="379"/>
      <c r="B32" s="21"/>
      <c r="C32" s="392"/>
      <c r="D32" s="393"/>
      <c r="E32" s="49"/>
      <c r="F32" s="391"/>
      <c r="G32" s="391"/>
      <c r="H32" s="391"/>
    </row>
    <row r="33" spans="1:8" ht="20.100000000000001" customHeight="1">
      <c r="A33" s="379"/>
      <c r="B33" s="21"/>
      <c r="C33" s="392"/>
      <c r="D33" s="393"/>
      <c r="E33" s="49"/>
      <c r="F33" s="391"/>
      <c r="G33" s="391"/>
      <c r="H33" s="391"/>
    </row>
    <row r="34" spans="1:8" ht="20.100000000000001" customHeight="1">
      <c r="A34" s="379"/>
      <c r="B34" s="21"/>
      <c r="C34" s="392"/>
      <c r="D34" s="393"/>
      <c r="E34" s="49"/>
      <c r="F34" s="391"/>
      <c r="G34" s="391"/>
      <c r="H34" s="391"/>
    </row>
    <row r="35" spans="1:8" ht="20.100000000000001" customHeight="1">
      <c r="A35" s="379"/>
      <c r="B35" s="21"/>
      <c r="C35" s="392"/>
      <c r="D35" s="393"/>
      <c r="E35" s="49"/>
      <c r="F35" s="391"/>
      <c r="G35" s="391"/>
      <c r="H35" s="391"/>
    </row>
    <row r="36" spans="1:8" ht="20.100000000000001" customHeight="1">
      <c r="A36" s="379"/>
      <c r="B36" s="21"/>
      <c r="C36" s="392"/>
      <c r="D36" s="393"/>
      <c r="E36" s="49"/>
      <c r="F36" s="391"/>
      <c r="G36" s="391"/>
      <c r="H36" s="391"/>
    </row>
    <row r="37" spans="1:8" ht="20.100000000000001" customHeight="1">
      <c r="A37" s="379"/>
      <c r="B37" s="21"/>
      <c r="C37" s="392"/>
      <c r="D37" s="393"/>
      <c r="E37" s="49"/>
      <c r="F37" s="391"/>
      <c r="G37" s="391"/>
      <c r="H37" s="391"/>
    </row>
    <row r="38" spans="1:8" ht="20.100000000000001" customHeight="1">
      <c r="A38" s="379"/>
      <c r="B38" s="21"/>
      <c r="C38" s="392"/>
      <c r="D38" s="393"/>
      <c r="E38" s="49"/>
      <c r="F38" s="391"/>
      <c r="G38" s="391"/>
      <c r="H38" s="391"/>
    </row>
    <row r="39" spans="1:8" ht="20.100000000000001" customHeight="1">
      <c r="A39" s="379"/>
      <c r="B39" s="21"/>
      <c r="C39" s="392"/>
      <c r="D39" s="393"/>
      <c r="E39" s="49"/>
      <c r="F39" s="391"/>
      <c r="G39" s="391"/>
      <c r="H39" s="391"/>
    </row>
    <row r="40" spans="1:8" ht="20.100000000000001" customHeight="1">
      <c r="A40" s="379"/>
      <c r="B40" s="21"/>
      <c r="C40" s="392"/>
      <c r="D40" s="393"/>
      <c r="E40" s="49"/>
      <c r="F40" s="391"/>
      <c r="G40" s="391"/>
      <c r="H40" s="391"/>
    </row>
    <row r="41" spans="1:8" ht="20.100000000000001" customHeight="1">
      <c r="A41" s="379"/>
      <c r="B41" s="21"/>
      <c r="C41" s="392"/>
      <c r="D41" s="393"/>
      <c r="E41" s="49"/>
      <c r="F41" s="391"/>
      <c r="G41" s="391"/>
      <c r="H41" s="391"/>
    </row>
    <row r="42" spans="1:8" ht="20.100000000000001" customHeight="1">
      <c r="A42" s="394" t="s">
        <v>17</v>
      </c>
      <c r="B42" s="394"/>
      <c r="C42" s="394"/>
      <c r="D42" s="394"/>
      <c r="E42" s="394"/>
      <c r="F42" s="394"/>
      <c r="G42" s="394"/>
      <c r="H42" s="1"/>
    </row>
    <row r="43" spans="1:8" ht="20.100000000000001" customHeight="1">
      <c r="A43" s="391" t="s">
        <v>18</v>
      </c>
      <c r="B43" s="385"/>
      <c r="C43" s="386"/>
      <c r="D43" s="387"/>
      <c r="E43" s="377" t="s">
        <v>19</v>
      </c>
      <c r="F43" s="361"/>
      <c r="G43" s="362"/>
      <c r="H43" s="363"/>
    </row>
    <row r="44" spans="1:8" ht="20.100000000000001" customHeight="1">
      <c r="A44" s="391"/>
      <c r="B44" s="385"/>
      <c r="C44" s="386"/>
      <c r="D44" s="387"/>
      <c r="E44" s="378"/>
      <c r="F44" s="361"/>
      <c r="G44" s="362"/>
      <c r="H44" s="363"/>
    </row>
    <row r="45" spans="1:8" ht="20.100000000000001" customHeight="1">
      <c r="A45" s="391"/>
      <c r="B45" s="385"/>
      <c r="C45" s="386"/>
      <c r="D45" s="387"/>
      <c r="E45" s="378"/>
      <c r="F45" s="361"/>
      <c r="G45" s="362"/>
      <c r="H45" s="363"/>
    </row>
    <row r="46" spans="1:8" ht="20.100000000000001" customHeight="1">
      <c r="A46" s="391"/>
      <c r="B46" s="385"/>
      <c r="C46" s="386"/>
      <c r="D46" s="387"/>
      <c r="E46" s="378"/>
      <c r="F46" s="361"/>
      <c r="G46" s="362"/>
      <c r="H46" s="363"/>
    </row>
    <row r="47" spans="1:8" ht="20.100000000000001" customHeight="1">
      <c r="A47" s="391"/>
      <c r="B47" s="385"/>
      <c r="C47" s="386"/>
      <c r="D47" s="387"/>
      <c r="E47" s="378"/>
      <c r="F47" s="361"/>
      <c r="G47" s="362"/>
      <c r="H47" s="363"/>
    </row>
    <row r="48" spans="1:8" ht="20.100000000000001" customHeight="1">
      <c r="A48" s="391"/>
      <c r="B48" s="385"/>
      <c r="C48" s="386"/>
      <c r="D48" s="387"/>
      <c r="E48" s="378"/>
      <c r="F48" s="361"/>
      <c r="G48" s="362"/>
      <c r="H48" s="363"/>
    </row>
    <row r="49" spans="1:8" ht="20.100000000000001" customHeight="1">
      <c r="A49" s="391"/>
      <c r="B49" s="385"/>
      <c r="C49" s="386"/>
      <c r="D49" s="387"/>
      <c r="E49" s="378"/>
      <c r="F49" s="361"/>
      <c r="G49" s="362"/>
      <c r="H49" s="363"/>
    </row>
    <row r="50" spans="1:8" ht="20.100000000000001" customHeight="1">
      <c r="A50" s="391"/>
      <c r="B50" s="385"/>
      <c r="C50" s="386"/>
      <c r="D50" s="387"/>
      <c r="E50" s="378"/>
      <c r="F50" s="361"/>
      <c r="G50" s="362"/>
      <c r="H50" s="363"/>
    </row>
    <row r="51" spans="1:8" ht="20.100000000000001" customHeight="1">
      <c r="A51" s="391"/>
      <c r="B51" s="385"/>
      <c r="C51" s="386"/>
      <c r="D51" s="387"/>
      <c r="E51" s="378"/>
      <c r="F51" s="361"/>
      <c r="G51" s="362"/>
      <c r="H51" s="363"/>
    </row>
    <row r="52" spans="1:8" ht="20.100000000000001" customHeight="1">
      <c r="A52" s="391"/>
      <c r="B52" s="388"/>
      <c r="C52" s="389"/>
      <c r="D52" s="390"/>
      <c r="E52" s="378"/>
      <c r="F52" s="361"/>
      <c r="G52" s="362"/>
      <c r="H52" s="363"/>
    </row>
    <row r="53" spans="1:8" ht="20.100000000000001" customHeight="1">
      <c r="A53" s="391"/>
      <c r="B53" s="385"/>
      <c r="C53" s="386"/>
      <c r="D53" s="387"/>
      <c r="E53" s="379"/>
      <c r="F53" s="361"/>
      <c r="G53" s="362"/>
      <c r="H53" s="363"/>
    </row>
    <row r="54" spans="1:8" ht="20.100000000000001" customHeight="1">
      <c r="A54" s="375"/>
      <c r="B54" s="375"/>
      <c r="C54" s="375"/>
      <c r="D54" s="375"/>
      <c r="E54" s="375"/>
      <c r="F54" s="376"/>
      <c r="G54" s="376"/>
      <c r="H54" s="1"/>
    </row>
    <row r="55" spans="1:8" ht="20.100000000000001" customHeight="1">
      <c r="A55" s="377" t="s">
        <v>18</v>
      </c>
      <c r="B55" s="372" t="s">
        <v>44</v>
      </c>
      <c r="C55" s="373"/>
      <c r="D55" s="374"/>
      <c r="E55" s="383" t="s">
        <v>19</v>
      </c>
      <c r="F55" s="372" t="s">
        <v>44</v>
      </c>
      <c r="G55" s="373"/>
      <c r="H55" s="374"/>
    </row>
    <row r="56" spans="1:8" ht="20.100000000000001" customHeight="1">
      <c r="A56" s="379"/>
      <c r="B56" s="380"/>
      <c r="C56" s="381"/>
      <c r="D56" s="382"/>
      <c r="E56" s="384"/>
      <c r="F56" s="380"/>
      <c r="G56" s="381"/>
      <c r="H56" s="382"/>
    </row>
    <row r="57" spans="1:8" ht="20.100000000000001" customHeight="1">
      <c r="A57" s="375" t="s">
        <v>20</v>
      </c>
      <c r="B57" s="375"/>
      <c r="C57" s="375"/>
      <c r="D57" s="375"/>
      <c r="E57" s="375"/>
      <c r="F57" s="376"/>
      <c r="G57" s="376"/>
      <c r="H57" s="1"/>
    </row>
    <row r="58" spans="1:8" ht="20.100000000000001" customHeight="1">
      <c r="A58" s="377" t="s">
        <v>21</v>
      </c>
      <c r="B58" s="361"/>
      <c r="C58" s="362"/>
      <c r="D58" s="363"/>
      <c r="E58" s="377" t="s">
        <v>19</v>
      </c>
      <c r="F58" s="372"/>
      <c r="G58" s="373"/>
      <c r="H58" s="374"/>
    </row>
    <row r="59" spans="1:8" ht="20.100000000000001" customHeight="1">
      <c r="A59" s="378"/>
      <c r="B59" s="361"/>
      <c r="C59" s="362"/>
      <c r="D59" s="363"/>
      <c r="E59" s="378"/>
      <c r="F59" s="372"/>
      <c r="G59" s="373"/>
      <c r="H59" s="374"/>
    </row>
    <row r="60" spans="1:8" ht="20.100000000000001" customHeight="1">
      <c r="A60" s="378"/>
      <c r="B60" s="361"/>
      <c r="C60" s="362"/>
      <c r="D60" s="363"/>
      <c r="E60" s="378"/>
      <c r="F60" s="372"/>
      <c r="G60" s="373"/>
      <c r="H60" s="374"/>
    </row>
    <row r="61" spans="1:8" ht="20.100000000000001" customHeight="1">
      <c r="A61" s="378"/>
      <c r="B61" s="361"/>
      <c r="C61" s="362"/>
      <c r="D61" s="363"/>
      <c r="E61" s="378"/>
      <c r="F61" s="372"/>
      <c r="G61" s="373"/>
      <c r="H61" s="374"/>
    </row>
    <row r="62" spans="1:8" ht="20.100000000000001" customHeight="1">
      <c r="A62" s="378"/>
      <c r="B62" s="361"/>
      <c r="C62" s="362"/>
      <c r="D62" s="363"/>
      <c r="E62" s="378"/>
      <c r="F62" s="372"/>
      <c r="G62" s="373"/>
      <c r="H62" s="374"/>
    </row>
    <row r="63" spans="1:8" ht="20.100000000000001" customHeight="1">
      <c r="A63" s="378"/>
      <c r="B63" s="361"/>
      <c r="C63" s="362"/>
      <c r="D63" s="363"/>
      <c r="E63" s="378"/>
      <c r="F63" s="372" t="s">
        <v>45</v>
      </c>
      <c r="G63" s="373"/>
      <c r="H63" s="374"/>
    </row>
    <row r="64" spans="1:8" ht="20.100000000000001" customHeight="1">
      <c r="A64" s="378"/>
      <c r="B64" s="361"/>
      <c r="C64" s="362"/>
      <c r="D64" s="363"/>
      <c r="E64" s="378"/>
      <c r="F64" s="372"/>
      <c r="G64" s="373"/>
      <c r="H64" s="374"/>
    </row>
    <row r="65" spans="1:8" ht="20.100000000000001" customHeight="1">
      <c r="A65" s="378"/>
      <c r="B65" s="361"/>
      <c r="C65" s="362"/>
      <c r="D65" s="363"/>
      <c r="E65" s="378"/>
      <c r="F65" s="372"/>
      <c r="G65" s="373"/>
      <c r="H65" s="374"/>
    </row>
    <row r="66" spans="1:8" ht="20.100000000000001" customHeight="1">
      <c r="A66" s="378"/>
      <c r="B66" s="361"/>
      <c r="C66" s="362"/>
      <c r="D66" s="363"/>
      <c r="E66" s="378"/>
      <c r="F66" s="372"/>
      <c r="G66" s="373"/>
      <c r="H66" s="374"/>
    </row>
    <row r="67" spans="1:8" ht="20.100000000000001" customHeight="1">
      <c r="A67" s="378"/>
      <c r="B67" s="361"/>
      <c r="C67" s="362"/>
      <c r="D67" s="363"/>
      <c r="E67" s="378"/>
      <c r="F67" s="372"/>
      <c r="G67" s="373"/>
      <c r="H67" s="374"/>
    </row>
    <row r="68" spans="1:8" ht="20.100000000000001" customHeight="1">
      <c r="A68" s="378"/>
      <c r="B68" s="361"/>
      <c r="C68" s="362"/>
      <c r="D68" s="363"/>
      <c r="E68" s="378"/>
      <c r="F68" s="372"/>
      <c r="G68" s="373"/>
      <c r="H68" s="374"/>
    </row>
    <row r="69" spans="1:8" ht="20.100000000000001" customHeight="1">
      <c r="A69" s="378"/>
      <c r="B69" s="361"/>
      <c r="C69" s="362"/>
      <c r="D69" s="363"/>
      <c r="E69" s="378"/>
      <c r="F69" s="372"/>
      <c r="G69" s="373"/>
      <c r="H69" s="374"/>
    </row>
    <row r="70" spans="1:8" ht="20.100000000000001" customHeight="1">
      <c r="A70" s="378"/>
      <c r="B70" s="361"/>
      <c r="C70" s="362"/>
      <c r="D70" s="363"/>
      <c r="E70" s="378"/>
      <c r="F70" s="372"/>
      <c r="G70" s="373"/>
      <c r="H70" s="374"/>
    </row>
    <row r="71" spans="1:8" ht="20.100000000000001" customHeight="1">
      <c r="A71" s="378"/>
      <c r="B71" s="361"/>
      <c r="C71" s="362"/>
      <c r="D71" s="363"/>
      <c r="E71" s="378"/>
      <c r="F71" s="372"/>
      <c r="G71" s="373"/>
      <c r="H71" s="374"/>
    </row>
    <row r="72" spans="1:8" ht="20.100000000000001" customHeight="1">
      <c r="A72" s="378"/>
      <c r="B72" s="361"/>
      <c r="C72" s="362"/>
      <c r="D72" s="363"/>
      <c r="E72" s="378"/>
      <c r="F72" s="372"/>
      <c r="G72" s="373"/>
      <c r="H72" s="374"/>
    </row>
    <row r="73" spans="1:8" ht="20.100000000000001" customHeight="1">
      <c r="A73" s="378"/>
      <c r="B73" s="361"/>
      <c r="C73" s="362"/>
      <c r="D73" s="363"/>
      <c r="E73" s="378"/>
      <c r="F73" s="372"/>
      <c r="G73" s="373"/>
      <c r="H73" s="374"/>
    </row>
    <row r="74" spans="1:8" ht="20.100000000000001" customHeight="1">
      <c r="A74" s="378"/>
      <c r="B74" s="361"/>
      <c r="C74" s="362"/>
      <c r="D74" s="363"/>
      <c r="E74" s="378"/>
      <c r="F74" s="372"/>
      <c r="G74" s="373"/>
      <c r="H74" s="374"/>
    </row>
    <row r="75" spans="1:8" ht="20.100000000000001" customHeight="1">
      <c r="A75" s="378"/>
      <c r="B75" s="361"/>
      <c r="C75" s="362"/>
      <c r="D75" s="363"/>
      <c r="E75" s="378"/>
      <c r="F75" s="372"/>
      <c r="G75" s="373"/>
      <c r="H75" s="374"/>
    </row>
    <row r="76" spans="1:8" ht="20.100000000000001" customHeight="1">
      <c r="A76" s="378"/>
      <c r="B76" s="361"/>
      <c r="C76" s="362"/>
      <c r="D76" s="363"/>
      <c r="E76" s="378"/>
      <c r="F76" s="372"/>
      <c r="G76" s="373"/>
      <c r="H76" s="374"/>
    </row>
    <row r="77" spans="1:8" ht="20.100000000000001" customHeight="1">
      <c r="A77" s="378"/>
      <c r="B77" s="361"/>
      <c r="C77" s="362"/>
      <c r="D77" s="363"/>
      <c r="E77" s="378"/>
      <c r="F77" s="51"/>
      <c r="G77" s="52"/>
      <c r="H77" s="53"/>
    </row>
    <row r="78" spans="1:8" ht="20.100000000000001" customHeight="1">
      <c r="A78" s="378"/>
      <c r="B78" s="361"/>
      <c r="C78" s="362"/>
      <c r="D78" s="363"/>
      <c r="E78" s="378"/>
      <c r="F78" s="361"/>
      <c r="G78" s="362"/>
      <c r="H78" s="363"/>
    </row>
    <row r="79" spans="1:8" ht="20.100000000000001" customHeight="1">
      <c r="A79" s="46"/>
      <c r="B79" s="52" t="s">
        <v>45</v>
      </c>
      <c r="C79" s="52"/>
      <c r="D79" s="52"/>
      <c r="E79" s="46"/>
      <c r="F79" s="364"/>
      <c r="G79" s="364"/>
      <c r="H79" s="1"/>
    </row>
    <row r="80" spans="1:8" ht="20.100000000000001" customHeight="1">
      <c r="A80" s="365" t="s">
        <v>22</v>
      </c>
      <c r="B80" s="365"/>
      <c r="C80" s="365"/>
      <c r="D80" s="365"/>
      <c r="E80" s="365"/>
      <c r="F80" s="365"/>
      <c r="G80" s="359"/>
      <c r="H80" s="1"/>
    </row>
    <row r="81" spans="1:8" ht="20.100000000000001" customHeight="1">
      <c r="A81" s="366" t="s">
        <v>18</v>
      </c>
      <c r="B81" s="7" t="s">
        <v>23</v>
      </c>
      <c r="C81" s="368" t="s">
        <v>24</v>
      </c>
      <c r="D81" s="369"/>
      <c r="E81" s="370" t="s">
        <v>30</v>
      </c>
      <c r="F81" s="15" t="s">
        <v>31</v>
      </c>
      <c r="G81" s="368" t="s">
        <v>24</v>
      </c>
      <c r="H81" s="369"/>
    </row>
    <row r="82" spans="1:8" ht="20.100000000000001" customHeight="1">
      <c r="A82" s="367"/>
      <c r="B82" s="8"/>
      <c r="C82" s="357"/>
      <c r="D82" s="358"/>
      <c r="E82" s="371"/>
      <c r="F82" s="8"/>
      <c r="G82" s="357"/>
      <c r="H82" s="358"/>
    </row>
    <row r="83" spans="1:8" ht="20.100000000000001" customHeight="1">
      <c r="A83" s="367"/>
      <c r="B83" s="8"/>
      <c r="C83" s="357"/>
      <c r="D83" s="358"/>
      <c r="E83" s="371"/>
      <c r="F83" s="8"/>
      <c r="G83" s="357"/>
      <c r="H83" s="358"/>
    </row>
    <row r="84" spans="1:8" ht="20.100000000000001" customHeight="1">
      <c r="A84" s="367"/>
      <c r="B84" s="8"/>
      <c r="C84" s="357"/>
      <c r="D84" s="358"/>
      <c r="E84" s="371"/>
      <c r="F84" s="8"/>
      <c r="G84" s="357"/>
      <c r="H84" s="358"/>
    </row>
    <row r="85" spans="1:8" ht="20.100000000000001" customHeight="1">
      <c r="A85" s="367"/>
      <c r="B85" s="8"/>
      <c r="C85" s="357"/>
      <c r="D85" s="358"/>
      <c r="E85" s="371"/>
      <c r="F85" s="8"/>
      <c r="G85" s="357"/>
      <c r="H85" s="358"/>
    </row>
    <row r="86" spans="1:8" ht="20.100000000000001" customHeight="1">
      <c r="A86" s="367"/>
      <c r="B86" s="8"/>
      <c r="C86" s="357"/>
      <c r="D86" s="358"/>
      <c r="E86" s="371"/>
      <c r="F86" s="8"/>
      <c r="G86" s="357"/>
      <c r="H86" s="358"/>
    </row>
    <row r="87" spans="1:8" ht="20.100000000000001" customHeight="1">
      <c r="A87" s="367"/>
      <c r="B87" s="8"/>
      <c r="C87" s="357"/>
      <c r="D87" s="358"/>
      <c r="E87" s="371"/>
      <c r="F87" s="8"/>
      <c r="G87" s="357"/>
      <c r="H87" s="358"/>
    </row>
    <row r="88" spans="1:8" ht="20.100000000000001" customHeight="1">
      <c r="A88" s="367"/>
      <c r="B88" s="8"/>
      <c r="C88" s="357"/>
      <c r="D88" s="358"/>
      <c r="E88" s="371"/>
      <c r="F88" s="8"/>
      <c r="G88" s="357"/>
      <c r="H88" s="358"/>
    </row>
    <row r="89" spans="1:8" ht="20.100000000000001" customHeight="1">
      <c r="A89" s="367"/>
      <c r="B89" s="9"/>
      <c r="C89" s="357"/>
      <c r="D89" s="358"/>
      <c r="E89" s="371"/>
      <c r="F89" s="8"/>
      <c r="G89" s="54"/>
      <c r="H89" s="55"/>
    </row>
    <row r="90" spans="1:8" ht="20.100000000000001" customHeight="1">
      <c r="A90" s="367"/>
      <c r="B90" s="9"/>
      <c r="C90" s="357"/>
      <c r="D90" s="358"/>
      <c r="E90" s="371"/>
      <c r="F90" s="8"/>
      <c r="G90" s="54"/>
      <c r="H90" s="55"/>
    </row>
    <row r="91" spans="1:8" ht="20.100000000000001" customHeight="1">
      <c r="A91" s="367"/>
      <c r="B91" s="9"/>
      <c r="C91" s="357"/>
      <c r="D91" s="358"/>
      <c r="E91" s="371"/>
      <c r="F91" s="8"/>
      <c r="G91" s="54"/>
      <c r="H91" s="55"/>
    </row>
    <row r="92" spans="1:8" ht="20.100000000000001" customHeight="1">
      <c r="A92" s="367"/>
      <c r="B92" s="9"/>
      <c r="C92" s="357"/>
      <c r="D92" s="358"/>
      <c r="E92" s="371"/>
      <c r="F92" s="8"/>
      <c r="G92" s="54"/>
      <c r="H92" s="55"/>
    </row>
    <row r="93" spans="1:8" ht="20.100000000000001" customHeight="1">
      <c r="A93" s="367"/>
      <c r="B93" s="9"/>
      <c r="C93" s="357"/>
      <c r="D93" s="358"/>
      <c r="E93" s="371"/>
      <c r="F93" s="8"/>
      <c r="G93" s="54"/>
      <c r="H93" s="55"/>
    </row>
    <row r="94" spans="1:8" ht="20.100000000000001" customHeight="1">
      <c r="A94" s="367"/>
      <c r="B94" s="9"/>
      <c r="C94" s="357"/>
      <c r="D94" s="358"/>
      <c r="E94" s="371"/>
      <c r="F94" s="8"/>
      <c r="G94" s="54"/>
      <c r="H94" s="55"/>
    </row>
    <row r="95" spans="1:8" ht="20.100000000000001" customHeight="1" thickBot="1">
      <c r="A95" s="367"/>
      <c r="B95" s="9"/>
      <c r="C95" s="357"/>
      <c r="D95" s="358"/>
      <c r="E95" s="371"/>
      <c r="F95" s="8"/>
      <c r="G95" s="357"/>
      <c r="H95" s="358"/>
    </row>
    <row r="96" spans="1:8" ht="20.100000000000001" customHeight="1" thickTop="1" thickBot="1">
      <c r="A96" s="10" t="s">
        <v>25</v>
      </c>
      <c r="B96" s="28">
        <f>B82+B83+B84+B85+B86+B87+B88+B89+B90+B91+B92+B93+B94+B95+F82+F83+F84+F85+F86+F87+F88+F89+F90+F91+F92+F93+F94+F95</f>
        <v>0</v>
      </c>
      <c r="C96" s="11"/>
      <c r="D96" s="12"/>
      <c r="E96" s="13"/>
      <c r="F96" s="11"/>
      <c r="G96" s="17"/>
      <c r="H96" s="16"/>
    </row>
    <row r="97" spans="1:8" ht="20.100000000000001" customHeight="1">
      <c r="A97" s="359"/>
      <c r="B97" s="359"/>
      <c r="C97" s="359"/>
      <c r="D97" s="359"/>
      <c r="E97" s="359"/>
      <c r="F97" s="359"/>
      <c r="G97" s="359"/>
      <c r="H97" s="1"/>
    </row>
    <row r="98" spans="1:8" ht="20.100000000000001" customHeight="1">
      <c r="A98" s="360"/>
      <c r="B98" s="360"/>
      <c r="C98" s="360"/>
      <c r="D98" s="360"/>
      <c r="E98" s="360"/>
      <c r="F98" s="360"/>
      <c r="G98" s="360"/>
      <c r="H98" s="1"/>
    </row>
  </sheetData>
  <mergeCells count="179">
    <mergeCell ref="G95:H95"/>
    <mergeCell ref="A97:G97"/>
    <mergeCell ref="A98:G98"/>
    <mergeCell ref="C89:D89"/>
    <mergeCell ref="C90:D90"/>
    <mergeCell ref="C91:D91"/>
    <mergeCell ref="C92:D92"/>
    <mergeCell ref="C93:D93"/>
    <mergeCell ref="C94:D94"/>
    <mergeCell ref="B77:D77"/>
    <mergeCell ref="B78:D78"/>
    <mergeCell ref="F78:H78"/>
    <mergeCell ref="F79:G79"/>
    <mergeCell ref="A80:G80"/>
    <mergeCell ref="A81:A95"/>
    <mergeCell ref="C81:D81"/>
    <mergeCell ref="E81:E95"/>
    <mergeCell ref="G81:H81"/>
    <mergeCell ref="C82:D82"/>
    <mergeCell ref="C86:D86"/>
    <mergeCell ref="G86:H86"/>
    <mergeCell ref="C87:D87"/>
    <mergeCell ref="G87:H87"/>
    <mergeCell ref="C88:D88"/>
    <mergeCell ref="G88:H88"/>
    <mergeCell ref="G82:H82"/>
    <mergeCell ref="C83:D83"/>
    <mergeCell ref="G83:H83"/>
    <mergeCell ref="C84:D84"/>
    <mergeCell ref="G84:H84"/>
    <mergeCell ref="C85:D85"/>
    <mergeCell ref="G85:H85"/>
    <mergeCell ref="C95:D95"/>
    <mergeCell ref="B74:D74"/>
    <mergeCell ref="F74:H74"/>
    <mergeCell ref="B75:D75"/>
    <mergeCell ref="F75:H75"/>
    <mergeCell ref="B76:D76"/>
    <mergeCell ref="F76:H76"/>
    <mergeCell ref="B71:D71"/>
    <mergeCell ref="F71:H71"/>
    <mergeCell ref="B72:D72"/>
    <mergeCell ref="F72:H72"/>
    <mergeCell ref="B73:D73"/>
    <mergeCell ref="F73:H73"/>
    <mergeCell ref="B64:D64"/>
    <mergeCell ref="F64:H64"/>
    <mergeCell ref="A57:G57"/>
    <mergeCell ref="A58:A78"/>
    <mergeCell ref="B58:D58"/>
    <mergeCell ref="E58:E78"/>
    <mergeCell ref="F58:H58"/>
    <mergeCell ref="B59:D59"/>
    <mergeCell ref="F59:H59"/>
    <mergeCell ref="B60:D60"/>
    <mergeCell ref="F60:H60"/>
    <mergeCell ref="B61:D61"/>
    <mergeCell ref="B68:D68"/>
    <mergeCell ref="F68:H68"/>
    <mergeCell ref="B69:D69"/>
    <mergeCell ref="F69:H69"/>
    <mergeCell ref="B70:D70"/>
    <mergeCell ref="F70:H70"/>
    <mergeCell ref="B65:D65"/>
    <mergeCell ref="F65:H65"/>
    <mergeCell ref="B66:D66"/>
    <mergeCell ref="F66:H66"/>
    <mergeCell ref="B67:D67"/>
    <mergeCell ref="F67:H67"/>
    <mergeCell ref="A55:A56"/>
    <mergeCell ref="B55:D56"/>
    <mergeCell ref="E55:E56"/>
    <mergeCell ref="F55:H56"/>
    <mergeCell ref="F61:H61"/>
    <mergeCell ref="B62:D62"/>
    <mergeCell ref="F62:H62"/>
    <mergeCell ref="B63:D63"/>
    <mergeCell ref="F63:H63"/>
    <mergeCell ref="B47:D47"/>
    <mergeCell ref="F47:H47"/>
    <mergeCell ref="B48:D48"/>
    <mergeCell ref="F48:H48"/>
    <mergeCell ref="B52:D52"/>
    <mergeCell ref="F52:H52"/>
    <mergeCell ref="B53:D53"/>
    <mergeCell ref="F53:H53"/>
    <mergeCell ref="A54:G54"/>
    <mergeCell ref="F35:H35"/>
    <mergeCell ref="C36:D36"/>
    <mergeCell ref="F36:H36"/>
    <mergeCell ref="C37:D37"/>
    <mergeCell ref="F37:H37"/>
    <mergeCell ref="C41:D41"/>
    <mergeCell ref="F41:H41"/>
    <mergeCell ref="A42:G42"/>
    <mergeCell ref="A43:A53"/>
    <mergeCell ref="B43:D43"/>
    <mergeCell ref="E43:E53"/>
    <mergeCell ref="F43:H43"/>
    <mergeCell ref="B44:D44"/>
    <mergeCell ref="F44:H44"/>
    <mergeCell ref="B45:D45"/>
    <mergeCell ref="B49:D49"/>
    <mergeCell ref="F49:H49"/>
    <mergeCell ref="B50:D50"/>
    <mergeCell ref="F50:H50"/>
    <mergeCell ref="B51:D51"/>
    <mergeCell ref="F51:H51"/>
    <mergeCell ref="F45:H45"/>
    <mergeCell ref="B46:D46"/>
    <mergeCell ref="F46:H46"/>
    <mergeCell ref="F31:H31"/>
    <mergeCell ref="C32:D32"/>
    <mergeCell ref="F32:H32"/>
    <mergeCell ref="C33:D33"/>
    <mergeCell ref="F33:H33"/>
    <mergeCell ref="C34:D34"/>
    <mergeCell ref="F34:H34"/>
    <mergeCell ref="A27:A41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98"/>
  <sheetViews>
    <sheetView topLeftCell="A34" zoomScaleNormal="100" workbookViewId="0">
      <selection activeCell="E4" sqref="E4:H6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422" t="s">
        <v>0</v>
      </c>
      <c r="B1" s="422"/>
      <c r="C1" s="422"/>
      <c r="D1" s="422"/>
      <c r="E1" s="422"/>
      <c r="F1" s="422"/>
      <c r="G1" s="422"/>
      <c r="H1" s="1"/>
    </row>
    <row r="2" spans="1:10" ht="20.100000000000001" customHeight="1">
      <c r="A2" s="47" t="s">
        <v>1</v>
      </c>
      <c r="B2" s="398" t="s">
        <v>81</v>
      </c>
      <c r="C2" s="399"/>
      <c r="D2" s="47" t="s">
        <v>2</v>
      </c>
      <c r="E2" s="398" t="s">
        <v>82</v>
      </c>
      <c r="F2" s="399"/>
      <c r="G2" s="2" t="s">
        <v>27</v>
      </c>
      <c r="H2" s="6"/>
    </row>
    <row r="3" spans="1:10" ht="20.100000000000001" customHeight="1">
      <c r="A3" s="376" t="s">
        <v>3</v>
      </c>
      <c r="B3" s="376"/>
      <c r="C3" s="376"/>
      <c r="D3" s="14" t="s">
        <v>4</v>
      </c>
      <c r="E3" s="44" t="s">
        <v>5</v>
      </c>
      <c r="F3" s="44"/>
      <c r="G3" s="423"/>
      <c r="H3" s="423"/>
    </row>
    <row r="4" spans="1:10" ht="20.100000000000001" customHeight="1">
      <c r="A4" s="47" t="s">
        <v>6</v>
      </c>
      <c r="B4" s="416">
        <v>856205</v>
      </c>
      <c r="C4" s="417"/>
      <c r="D4" s="418"/>
      <c r="E4" s="383" t="s">
        <v>46</v>
      </c>
      <c r="F4" s="424"/>
      <c r="G4" s="424"/>
      <c r="H4" s="425"/>
    </row>
    <row r="5" spans="1:10" ht="20.100000000000001" customHeight="1">
      <c r="A5" s="47" t="s">
        <v>7</v>
      </c>
      <c r="B5" s="416">
        <f>B6-B4</f>
        <v>531000</v>
      </c>
      <c r="C5" s="417"/>
      <c r="D5" s="418"/>
      <c r="E5" s="419" t="s">
        <v>517</v>
      </c>
      <c r="F5" s="420"/>
      <c r="G5" s="420"/>
      <c r="H5" s="421"/>
    </row>
    <row r="6" spans="1:10" ht="20.100000000000001" customHeight="1">
      <c r="A6" s="47" t="s">
        <v>8</v>
      </c>
      <c r="B6" s="416">
        <v>1387205</v>
      </c>
      <c r="C6" s="417"/>
      <c r="D6" s="418"/>
      <c r="E6" s="419" t="s">
        <v>518</v>
      </c>
      <c r="F6" s="420"/>
      <c r="G6" s="420"/>
      <c r="H6" s="421"/>
    </row>
    <row r="7" spans="1:10" ht="20.100000000000001" customHeight="1">
      <c r="A7" s="47" t="s">
        <v>42</v>
      </c>
      <c r="B7" s="416">
        <f>B6+'3월2일'!B7:D7</f>
        <v>4429985</v>
      </c>
      <c r="C7" s="417"/>
      <c r="D7" s="418"/>
      <c r="E7" s="419"/>
      <c r="F7" s="420"/>
      <c r="G7" s="420"/>
      <c r="H7" s="421"/>
    </row>
    <row r="8" spans="1:10" ht="20.100000000000001" customHeight="1">
      <c r="A8" s="47" t="s">
        <v>9</v>
      </c>
      <c r="B8" s="426">
        <v>15750</v>
      </c>
      <c r="C8" s="427"/>
      <c r="D8" s="428"/>
      <c r="E8" s="384"/>
      <c r="F8" s="429"/>
      <c r="G8" s="429"/>
      <c r="H8" s="430"/>
    </row>
    <row r="9" spans="1:10" ht="20.100000000000001" customHeight="1">
      <c r="A9" s="50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26</v>
      </c>
      <c r="B10" s="27">
        <v>7.0000000000000007E-2</v>
      </c>
      <c r="C10" s="23" t="s">
        <v>28</v>
      </c>
      <c r="D10" s="19">
        <v>0</v>
      </c>
      <c r="E10" s="26" t="s">
        <v>29</v>
      </c>
      <c r="F10" s="18">
        <v>0.1</v>
      </c>
      <c r="G10" s="23" t="s">
        <v>32</v>
      </c>
      <c r="H10" s="18">
        <v>0.05</v>
      </c>
      <c r="I10" s="29">
        <f>B10+D10+F10+H10+B11+D11+F11+H11+B12+D12+F12+H12</f>
        <v>1.0000000000000002</v>
      </c>
    </row>
    <row r="11" spans="1:10" ht="20.100000000000001" customHeight="1">
      <c r="A11" s="24" t="s">
        <v>33</v>
      </c>
      <c r="B11" s="18">
        <v>0.03</v>
      </c>
      <c r="C11" s="24" t="s">
        <v>47</v>
      </c>
      <c r="D11" s="18">
        <v>0.08</v>
      </c>
      <c r="E11" s="24" t="s">
        <v>34</v>
      </c>
      <c r="F11" s="18">
        <v>0.09</v>
      </c>
      <c r="G11" s="24" t="s">
        <v>35</v>
      </c>
      <c r="H11" s="18">
        <v>0.46</v>
      </c>
      <c r="I11" s="29"/>
    </row>
    <row r="12" spans="1:10" ht="20.100000000000001" customHeight="1" thickBot="1">
      <c r="A12" s="25" t="s">
        <v>36</v>
      </c>
      <c r="B12" s="20">
        <v>0.03</v>
      </c>
      <c r="C12" s="25" t="s">
        <v>37</v>
      </c>
      <c r="D12" s="20">
        <v>0</v>
      </c>
      <c r="E12" s="25" t="s">
        <v>38</v>
      </c>
      <c r="F12" s="20">
        <v>0.06</v>
      </c>
      <c r="G12" s="25" t="s">
        <v>43</v>
      </c>
      <c r="H12" s="20">
        <v>0.03</v>
      </c>
      <c r="J12" s="42"/>
    </row>
    <row r="13" spans="1:10" ht="20.100000000000001" customHeight="1">
      <c r="A13" s="406" t="s">
        <v>11</v>
      </c>
      <c r="B13" s="408"/>
      <c r="C13" s="409"/>
      <c r="D13" s="410"/>
      <c r="E13" s="411" t="s">
        <v>39</v>
      </c>
      <c r="F13" s="408" t="s">
        <v>83</v>
      </c>
      <c r="G13" s="409"/>
      <c r="H13" s="410"/>
    </row>
    <row r="14" spans="1:10" ht="20.100000000000001" customHeight="1" thickBot="1">
      <c r="A14" s="407"/>
      <c r="B14" s="413"/>
      <c r="C14" s="414"/>
      <c r="D14" s="415"/>
      <c r="E14" s="412"/>
      <c r="F14" s="413" t="s">
        <v>84</v>
      </c>
      <c r="G14" s="414"/>
      <c r="H14" s="415"/>
    </row>
    <row r="15" spans="1:10" ht="20.100000000000001" customHeight="1">
      <c r="A15" s="3" t="s">
        <v>12</v>
      </c>
      <c r="B15" s="3"/>
      <c r="C15" s="3"/>
      <c r="D15" s="3"/>
      <c r="E15" s="44"/>
      <c r="F15" s="44"/>
      <c r="G15" s="45"/>
      <c r="H15" s="1"/>
    </row>
    <row r="16" spans="1:10" ht="20.100000000000001" customHeight="1">
      <c r="A16" s="47"/>
      <c r="B16" s="47" t="s">
        <v>13</v>
      </c>
      <c r="C16" s="398" t="s">
        <v>14</v>
      </c>
      <c r="D16" s="399"/>
      <c r="E16" s="47" t="s">
        <v>40</v>
      </c>
      <c r="F16" s="391" t="s">
        <v>41</v>
      </c>
      <c r="G16" s="391"/>
      <c r="H16" s="391"/>
    </row>
    <row r="17" spans="1:8" ht="20.100000000000001" customHeight="1">
      <c r="A17" s="377" t="s">
        <v>15</v>
      </c>
      <c r="B17" s="5">
        <v>0.45833333333333331</v>
      </c>
      <c r="C17" s="401" t="s">
        <v>85</v>
      </c>
      <c r="D17" s="402"/>
      <c r="E17" s="47">
        <v>2</v>
      </c>
      <c r="F17" s="391"/>
      <c r="G17" s="391"/>
      <c r="H17" s="391"/>
    </row>
    <row r="18" spans="1:8" ht="20.100000000000001" customHeight="1">
      <c r="A18" s="378"/>
      <c r="B18" s="5">
        <v>0.47916666666666669</v>
      </c>
      <c r="C18" s="401" t="s">
        <v>86</v>
      </c>
      <c r="D18" s="402"/>
      <c r="E18" s="47">
        <v>4</v>
      </c>
      <c r="F18" s="391"/>
      <c r="G18" s="391"/>
      <c r="H18" s="391"/>
    </row>
    <row r="19" spans="1:8" ht="20.100000000000001" customHeight="1">
      <c r="A19" s="378"/>
      <c r="B19" s="5"/>
      <c r="C19" s="401"/>
      <c r="D19" s="402"/>
      <c r="E19" s="47"/>
      <c r="F19" s="391"/>
      <c r="G19" s="391"/>
      <c r="H19" s="391"/>
    </row>
    <row r="20" spans="1:8" ht="20.100000000000001" customHeight="1">
      <c r="A20" s="378"/>
      <c r="B20" s="5"/>
      <c r="C20" s="401"/>
      <c r="D20" s="402"/>
      <c r="E20" s="47"/>
      <c r="F20" s="391"/>
      <c r="G20" s="391"/>
      <c r="H20" s="391"/>
    </row>
    <row r="21" spans="1:8" ht="20.100000000000001" customHeight="1">
      <c r="A21" s="378"/>
      <c r="B21" s="5"/>
      <c r="C21" s="401"/>
      <c r="D21" s="402"/>
      <c r="E21" s="47"/>
      <c r="F21" s="391"/>
      <c r="G21" s="391"/>
      <c r="H21" s="391"/>
    </row>
    <row r="22" spans="1:8" ht="20.100000000000001" customHeight="1">
      <c r="A22" s="378"/>
      <c r="B22" s="5"/>
      <c r="C22" s="401"/>
      <c r="D22" s="402"/>
      <c r="E22" s="47"/>
      <c r="F22" s="391"/>
      <c r="G22" s="391"/>
      <c r="H22" s="391"/>
    </row>
    <row r="23" spans="1:8" ht="20.100000000000001" customHeight="1">
      <c r="A23" s="378"/>
      <c r="B23" s="5"/>
      <c r="C23" s="401"/>
      <c r="D23" s="402"/>
      <c r="E23" s="47"/>
      <c r="F23" s="391"/>
      <c r="G23" s="391"/>
      <c r="H23" s="391"/>
    </row>
    <row r="24" spans="1:8" ht="20.100000000000001" customHeight="1">
      <c r="A24" s="378"/>
      <c r="B24" s="5"/>
      <c r="C24" s="401"/>
      <c r="D24" s="402"/>
      <c r="E24" s="47"/>
      <c r="F24" s="391"/>
      <c r="G24" s="391"/>
      <c r="H24" s="391"/>
    </row>
    <row r="25" spans="1:8" ht="20.100000000000001" customHeight="1">
      <c r="A25" s="378"/>
      <c r="B25" s="5"/>
      <c r="C25" s="401"/>
      <c r="D25" s="402"/>
      <c r="E25" s="47"/>
      <c r="F25" s="391"/>
      <c r="G25" s="391"/>
      <c r="H25" s="391"/>
    </row>
    <row r="26" spans="1:8" ht="20.100000000000001" customHeight="1" thickBot="1">
      <c r="A26" s="400"/>
      <c r="B26" s="22"/>
      <c r="C26" s="403"/>
      <c r="D26" s="404"/>
      <c r="E26" s="48"/>
      <c r="F26" s="405"/>
      <c r="G26" s="405"/>
      <c r="H26" s="405"/>
    </row>
    <row r="27" spans="1:8" ht="20.100000000000001" customHeight="1">
      <c r="A27" s="379" t="s">
        <v>16</v>
      </c>
      <c r="B27" s="21"/>
      <c r="C27" s="392"/>
      <c r="D27" s="393"/>
      <c r="E27" s="49"/>
      <c r="F27" s="391"/>
      <c r="G27" s="391"/>
      <c r="H27" s="391"/>
    </row>
    <row r="28" spans="1:8" ht="20.100000000000001" customHeight="1">
      <c r="A28" s="379"/>
      <c r="B28" s="21"/>
      <c r="C28" s="392"/>
      <c r="D28" s="393"/>
      <c r="E28" s="49"/>
      <c r="F28" s="391"/>
      <c r="G28" s="391"/>
      <c r="H28" s="391"/>
    </row>
    <row r="29" spans="1:8" ht="20.100000000000001" customHeight="1">
      <c r="A29" s="379"/>
      <c r="B29" s="21"/>
      <c r="C29" s="392"/>
      <c r="D29" s="393"/>
      <c r="E29" s="49"/>
      <c r="F29" s="391"/>
      <c r="G29" s="391"/>
      <c r="H29" s="391"/>
    </row>
    <row r="30" spans="1:8" ht="20.100000000000001" customHeight="1">
      <c r="A30" s="379"/>
      <c r="B30" s="21"/>
      <c r="C30" s="392"/>
      <c r="D30" s="393"/>
      <c r="E30" s="49"/>
      <c r="F30" s="391"/>
      <c r="G30" s="391"/>
      <c r="H30" s="391"/>
    </row>
    <row r="31" spans="1:8" ht="20.100000000000001" customHeight="1">
      <c r="A31" s="379"/>
      <c r="B31" s="21"/>
      <c r="C31" s="392"/>
      <c r="D31" s="393"/>
      <c r="E31" s="49"/>
      <c r="F31" s="391"/>
      <c r="G31" s="391"/>
      <c r="H31" s="391"/>
    </row>
    <row r="32" spans="1:8" ht="20.100000000000001" customHeight="1">
      <c r="A32" s="379"/>
      <c r="B32" s="21"/>
      <c r="C32" s="392"/>
      <c r="D32" s="393"/>
      <c r="E32" s="49"/>
      <c r="F32" s="391"/>
      <c r="G32" s="391"/>
      <c r="H32" s="391"/>
    </row>
    <row r="33" spans="1:8" ht="20.100000000000001" customHeight="1">
      <c r="A33" s="379"/>
      <c r="B33" s="21"/>
      <c r="C33" s="392"/>
      <c r="D33" s="393"/>
      <c r="E33" s="49"/>
      <c r="F33" s="391"/>
      <c r="G33" s="391"/>
      <c r="H33" s="391"/>
    </row>
    <row r="34" spans="1:8" ht="20.100000000000001" customHeight="1">
      <c r="A34" s="379"/>
      <c r="B34" s="21"/>
      <c r="C34" s="392"/>
      <c r="D34" s="393"/>
      <c r="E34" s="49"/>
      <c r="F34" s="391"/>
      <c r="G34" s="391"/>
      <c r="H34" s="391"/>
    </row>
    <row r="35" spans="1:8" ht="20.100000000000001" customHeight="1">
      <c r="A35" s="379"/>
      <c r="B35" s="21"/>
      <c r="C35" s="392"/>
      <c r="D35" s="393"/>
      <c r="E35" s="49"/>
      <c r="F35" s="391"/>
      <c r="G35" s="391"/>
      <c r="H35" s="391"/>
    </row>
    <row r="36" spans="1:8" ht="20.100000000000001" customHeight="1">
      <c r="A36" s="379"/>
      <c r="B36" s="21"/>
      <c r="C36" s="392"/>
      <c r="D36" s="393"/>
      <c r="E36" s="49"/>
      <c r="F36" s="391"/>
      <c r="G36" s="391"/>
      <c r="H36" s="391"/>
    </row>
    <row r="37" spans="1:8" ht="20.100000000000001" customHeight="1">
      <c r="A37" s="379"/>
      <c r="B37" s="21"/>
      <c r="C37" s="392"/>
      <c r="D37" s="393"/>
      <c r="E37" s="49"/>
      <c r="F37" s="391"/>
      <c r="G37" s="391"/>
      <c r="H37" s="391"/>
    </row>
    <row r="38" spans="1:8" ht="20.100000000000001" customHeight="1">
      <c r="A38" s="379"/>
      <c r="B38" s="21"/>
      <c r="C38" s="392"/>
      <c r="D38" s="393"/>
      <c r="E38" s="49"/>
      <c r="F38" s="391"/>
      <c r="G38" s="391"/>
      <c r="H38" s="391"/>
    </row>
    <row r="39" spans="1:8" ht="20.100000000000001" customHeight="1">
      <c r="A39" s="379"/>
      <c r="B39" s="21"/>
      <c r="C39" s="392"/>
      <c r="D39" s="393"/>
      <c r="E39" s="49"/>
      <c r="F39" s="391"/>
      <c r="G39" s="391"/>
      <c r="H39" s="391"/>
    </row>
    <row r="40" spans="1:8" ht="20.100000000000001" customHeight="1">
      <c r="A40" s="379"/>
      <c r="B40" s="21"/>
      <c r="C40" s="392"/>
      <c r="D40" s="393"/>
      <c r="E40" s="49"/>
      <c r="F40" s="391"/>
      <c r="G40" s="391"/>
      <c r="H40" s="391"/>
    </row>
    <row r="41" spans="1:8" ht="20.100000000000001" customHeight="1">
      <c r="A41" s="379"/>
      <c r="B41" s="21"/>
      <c r="C41" s="392"/>
      <c r="D41" s="393"/>
      <c r="E41" s="49"/>
      <c r="F41" s="391"/>
      <c r="G41" s="391"/>
      <c r="H41" s="391"/>
    </row>
    <row r="42" spans="1:8" ht="20.100000000000001" customHeight="1">
      <c r="A42" s="394" t="s">
        <v>17</v>
      </c>
      <c r="B42" s="394"/>
      <c r="C42" s="394"/>
      <c r="D42" s="394"/>
      <c r="E42" s="394"/>
      <c r="F42" s="394"/>
      <c r="G42" s="394"/>
      <c r="H42" s="1"/>
    </row>
    <row r="43" spans="1:8" ht="20.100000000000001" customHeight="1">
      <c r="A43" s="391" t="s">
        <v>18</v>
      </c>
      <c r="B43" s="395" t="s">
        <v>87</v>
      </c>
      <c r="C43" s="396"/>
      <c r="D43" s="397"/>
      <c r="E43" s="377" t="s">
        <v>19</v>
      </c>
      <c r="F43" s="361" t="s">
        <v>153</v>
      </c>
      <c r="G43" s="362"/>
      <c r="H43" s="363"/>
    </row>
    <row r="44" spans="1:8" ht="20.100000000000001" customHeight="1">
      <c r="A44" s="391"/>
      <c r="B44" s="395" t="s">
        <v>88</v>
      </c>
      <c r="C44" s="396"/>
      <c r="D44" s="397"/>
      <c r="E44" s="378"/>
      <c r="F44" s="361" t="s">
        <v>154</v>
      </c>
      <c r="G44" s="362"/>
      <c r="H44" s="363"/>
    </row>
    <row r="45" spans="1:8" ht="20.100000000000001" customHeight="1">
      <c r="A45" s="391"/>
      <c r="B45" s="395" t="s">
        <v>89</v>
      </c>
      <c r="C45" s="396"/>
      <c r="D45" s="397"/>
      <c r="E45" s="378"/>
      <c r="F45" s="361" t="s">
        <v>155</v>
      </c>
      <c r="G45" s="362"/>
      <c r="H45" s="363"/>
    </row>
    <row r="46" spans="1:8" ht="20.100000000000001" customHeight="1">
      <c r="A46" s="391"/>
      <c r="B46" s="395" t="s">
        <v>90</v>
      </c>
      <c r="C46" s="396"/>
      <c r="D46" s="397"/>
      <c r="E46" s="378"/>
      <c r="F46" s="361" t="s">
        <v>156</v>
      </c>
      <c r="G46" s="362"/>
      <c r="H46" s="363"/>
    </row>
    <row r="47" spans="1:8" ht="20.100000000000001" customHeight="1">
      <c r="A47" s="391"/>
      <c r="B47" s="385"/>
      <c r="C47" s="386"/>
      <c r="D47" s="387"/>
      <c r="E47" s="378"/>
      <c r="F47" s="361" t="s">
        <v>157</v>
      </c>
      <c r="G47" s="362"/>
      <c r="H47" s="363"/>
    </row>
    <row r="48" spans="1:8" ht="20.100000000000001" customHeight="1">
      <c r="A48" s="391"/>
      <c r="B48" s="385"/>
      <c r="C48" s="386"/>
      <c r="D48" s="387"/>
      <c r="E48" s="378"/>
      <c r="F48" s="361" t="s">
        <v>158</v>
      </c>
      <c r="G48" s="362"/>
      <c r="H48" s="363"/>
    </row>
    <row r="49" spans="1:8" ht="20.100000000000001" customHeight="1">
      <c r="A49" s="391"/>
      <c r="B49" s="385"/>
      <c r="C49" s="386"/>
      <c r="D49" s="387"/>
      <c r="E49" s="378"/>
      <c r="F49" s="361"/>
      <c r="G49" s="362"/>
      <c r="H49" s="363"/>
    </row>
    <row r="50" spans="1:8" ht="20.100000000000001" customHeight="1">
      <c r="A50" s="391"/>
      <c r="B50" s="385"/>
      <c r="C50" s="386"/>
      <c r="D50" s="387"/>
      <c r="E50" s="378"/>
      <c r="F50" s="361"/>
      <c r="G50" s="362"/>
      <c r="H50" s="363"/>
    </row>
    <row r="51" spans="1:8" ht="20.100000000000001" customHeight="1">
      <c r="A51" s="391"/>
      <c r="B51" s="385"/>
      <c r="C51" s="386"/>
      <c r="D51" s="387"/>
      <c r="E51" s="378"/>
      <c r="F51" s="361"/>
      <c r="G51" s="362"/>
      <c r="H51" s="363"/>
    </row>
    <row r="52" spans="1:8" ht="20.100000000000001" customHeight="1">
      <c r="A52" s="391"/>
      <c r="B52" s="388"/>
      <c r="C52" s="389"/>
      <c r="D52" s="390"/>
      <c r="E52" s="378"/>
      <c r="F52" s="361"/>
      <c r="G52" s="362"/>
      <c r="H52" s="363"/>
    </row>
    <row r="53" spans="1:8" ht="20.100000000000001" customHeight="1">
      <c r="A53" s="391"/>
      <c r="B53" s="385"/>
      <c r="C53" s="386"/>
      <c r="D53" s="387"/>
      <c r="E53" s="379"/>
      <c r="F53" s="361"/>
      <c r="G53" s="362"/>
      <c r="H53" s="363"/>
    </row>
    <row r="54" spans="1:8" ht="20.100000000000001" customHeight="1">
      <c r="A54" s="375"/>
      <c r="B54" s="375"/>
      <c r="C54" s="375"/>
      <c r="D54" s="375"/>
      <c r="E54" s="375"/>
      <c r="F54" s="376"/>
      <c r="G54" s="376"/>
      <c r="H54" s="1"/>
    </row>
    <row r="55" spans="1:8" ht="20.100000000000001" customHeight="1">
      <c r="A55" s="377" t="s">
        <v>18</v>
      </c>
      <c r="B55" s="372" t="s">
        <v>44</v>
      </c>
      <c r="C55" s="373"/>
      <c r="D55" s="374"/>
      <c r="E55" s="383" t="s">
        <v>19</v>
      </c>
      <c r="F55" s="372" t="s">
        <v>44</v>
      </c>
      <c r="G55" s="373"/>
      <c r="H55" s="374"/>
    </row>
    <row r="56" spans="1:8" ht="20.100000000000001" customHeight="1">
      <c r="A56" s="379"/>
      <c r="B56" s="380"/>
      <c r="C56" s="381"/>
      <c r="D56" s="382"/>
      <c r="E56" s="384"/>
      <c r="F56" s="380"/>
      <c r="G56" s="381"/>
      <c r="H56" s="382"/>
    </row>
    <row r="57" spans="1:8" ht="20.100000000000001" customHeight="1">
      <c r="A57" s="375" t="s">
        <v>20</v>
      </c>
      <c r="B57" s="375"/>
      <c r="C57" s="375"/>
      <c r="D57" s="375"/>
      <c r="E57" s="375"/>
      <c r="F57" s="376"/>
      <c r="G57" s="376"/>
      <c r="H57" s="1"/>
    </row>
    <row r="58" spans="1:8" ht="20.100000000000001" customHeight="1">
      <c r="A58" s="377" t="s">
        <v>21</v>
      </c>
      <c r="B58" s="361" t="s">
        <v>91</v>
      </c>
      <c r="C58" s="362"/>
      <c r="D58" s="363"/>
      <c r="E58" s="377" t="s">
        <v>19</v>
      </c>
      <c r="F58" s="372"/>
      <c r="G58" s="373"/>
      <c r="H58" s="374"/>
    </row>
    <row r="59" spans="1:8" ht="20.100000000000001" customHeight="1">
      <c r="A59" s="378"/>
      <c r="B59" s="361" t="s">
        <v>92</v>
      </c>
      <c r="C59" s="362"/>
      <c r="D59" s="363"/>
      <c r="E59" s="378"/>
      <c r="F59" s="372"/>
      <c r="G59" s="373"/>
      <c r="H59" s="374"/>
    </row>
    <row r="60" spans="1:8" ht="20.100000000000001" customHeight="1">
      <c r="A60" s="378"/>
      <c r="B60" s="361" t="s">
        <v>93</v>
      </c>
      <c r="C60" s="362"/>
      <c r="D60" s="363"/>
      <c r="E60" s="378"/>
      <c r="F60" s="372"/>
      <c r="G60" s="373"/>
      <c r="H60" s="374"/>
    </row>
    <row r="61" spans="1:8" ht="20.100000000000001" customHeight="1">
      <c r="A61" s="378"/>
      <c r="B61" s="361" t="s">
        <v>94</v>
      </c>
      <c r="C61" s="362"/>
      <c r="D61" s="363"/>
      <c r="E61" s="378"/>
      <c r="F61" s="372"/>
      <c r="G61" s="373"/>
      <c r="H61" s="374"/>
    </row>
    <row r="62" spans="1:8" ht="20.100000000000001" customHeight="1">
      <c r="A62" s="378"/>
      <c r="B62" s="361" t="s">
        <v>92</v>
      </c>
      <c r="C62" s="362"/>
      <c r="D62" s="363"/>
      <c r="E62" s="378"/>
      <c r="F62" s="372"/>
      <c r="G62" s="373"/>
      <c r="H62" s="374"/>
    </row>
    <row r="63" spans="1:8" ht="20.100000000000001" customHeight="1">
      <c r="A63" s="378"/>
      <c r="B63" s="361"/>
      <c r="C63" s="362"/>
      <c r="D63" s="363"/>
      <c r="E63" s="378"/>
      <c r="F63" s="372" t="s">
        <v>45</v>
      </c>
      <c r="G63" s="373"/>
      <c r="H63" s="374"/>
    </row>
    <row r="64" spans="1:8" ht="20.100000000000001" customHeight="1">
      <c r="A64" s="378"/>
      <c r="B64" s="361"/>
      <c r="C64" s="362"/>
      <c r="D64" s="363"/>
      <c r="E64" s="378"/>
      <c r="F64" s="372"/>
      <c r="G64" s="373"/>
      <c r="H64" s="374"/>
    </row>
    <row r="65" spans="1:8" ht="20.100000000000001" customHeight="1">
      <c r="A65" s="378"/>
      <c r="B65" s="361"/>
      <c r="C65" s="362"/>
      <c r="D65" s="363"/>
      <c r="E65" s="378"/>
      <c r="F65" s="372"/>
      <c r="G65" s="373"/>
      <c r="H65" s="374"/>
    </row>
    <row r="66" spans="1:8" ht="20.100000000000001" customHeight="1">
      <c r="A66" s="378"/>
      <c r="B66" s="361"/>
      <c r="C66" s="362"/>
      <c r="D66" s="363"/>
      <c r="E66" s="378"/>
      <c r="F66" s="372"/>
      <c r="G66" s="373"/>
      <c r="H66" s="374"/>
    </row>
    <row r="67" spans="1:8" ht="20.100000000000001" customHeight="1">
      <c r="A67" s="378"/>
      <c r="B67" s="361"/>
      <c r="C67" s="362"/>
      <c r="D67" s="363"/>
      <c r="E67" s="378"/>
      <c r="F67" s="372"/>
      <c r="G67" s="373"/>
      <c r="H67" s="374"/>
    </row>
    <row r="68" spans="1:8" ht="20.100000000000001" customHeight="1">
      <c r="A68" s="378"/>
      <c r="B68" s="361"/>
      <c r="C68" s="362"/>
      <c r="D68" s="363"/>
      <c r="E68" s="378"/>
      <c r="F68" s="372"/>
      <c r="G68" s="373"/>
      <c r="H68" s="374"/>
    </row>
    <row r="69" spans="1:8" ht="20.100000000000001" customHeight="1">
      <c r="A69" s="378"/>
      <c r="B69" s="361"/>
      <c r="C69" s="362"/>
      <c r="D69" s="363"/>
      <c r="E69" s="378"/>
      <c r="F69" s="372"/>
      <c r="G69" s="373"/>
      <c r="H69" s="374"/>
    </row>
    <row r="70" spans="1:8" ht="20.100000000000001" customHeight="1">
      <c r="A70" s="378"/>
      <c r="B70" s="361"/>
      <c r="C70" s="362"/>
      <c r="D70" s="363"/>
      <c r="E70" s="378"/>
      <c r="F70" s="372"/>
      <c r="G70" s="373"/>
      <c r="H70" s="374"/>
    </row>
    <row r="71" spans="1:8" ht="20.100000000000001" customHeight="1">
      <c r="A71" s="378"/>
      <c r="B71" s="361"/>
      <c r="C71" s="362"/>
      <c r="D71" s="363"/>
      <c r="E71" s="378"/>
      <c r="F71" s="372"/>
      <c r="G71" s="373"/>
      <c r="H71" s="374"/>
    </row>
    <row r="72" spans="1:8" ht="20.100000000000001" customHeight="1">
      <c r="A72" s="378"/>
      <c r="B72" s="361"/>
      <c r="C72" s="362"/>
      <c r="D72" s="363"/>
      <c r="E72" s="378"/>
      <c r="F72" s="372"/>
      <c r="G72" s="373"/>
      <c r="H72" s="374"/>
    </row>
    <row r="73" spans="1:8" ht="20.100000000000001" customHeight="1">
      <c r="A73" s="378"/>
      <c r="B73" s="361"/>
      <c r="C73" s="362"/>
      <c r="D73" s="363"/>
      <c r="E73" s="378"/>
      <c r="F73" s="372"/>
      <c r="G73" s="373"/>
      <c r="H73" s="374"/>
    </row>
    <row r="74" spans="1:8" ht="20.100000000000001" customHeight="1">
      <c r="A74" s="378"/>
      <c r="B74" s="361"/>
      <c r="C74" s="362"/>
      <c r="D74" s="363"/>
      <c r="E74" s="378"/>
      <c r="F74" s="372"/>
      <c r="G74" s="373"/>
      <c r="H74" s="374"/>
    </row>
    <row r="75" spans="1:8" ht="20.100000000000001" customHeight="1">
      <c r="A75" s="378"/>
      <c r="B75" s="361"/>
      <c r="C75" s="362"/>
      <c r="D75" s="363"/>
      <c r="E75" s="378"/>
      <c r="F75" s="372"/>
      <c r="G75" s="373"/>
      <c r="H75" s="374"/>
    </row>
    <row r="76" spans="1:8" ht="20.100000000000001" customHeight="1">
      <c r="A76" s="378"/>
      <c r="B76" s="361"/>
      <c r="C76" s="362"/>
      <c r="D76" s="363"/>
      <c r="E76" s="378"/>
      <c r="F76" s="372"/>
      <c r="G76" s="373"/>
      <c r="H76" s="374"/>
    </row>
    <row r="77" spans="1:8" ht="20.100000000000001" customHeight="1">
      <c r="A77" s="378"/>
      <c r="B77" s="361"/>
      <c r="C77" s="362"/>
      <c r="D77" s="363"/>
      <c r="E77" s="378"/>
      <c r="F77" s="51"/>
      <c r="G77" s="52"/>
      <c r="H77" s="53"/>
    </row>
    <row r="78" spans="1:8" ht="20.100000000000001" customHeight="1">
      <c r="A78" s="378"/>
      <c r="B78" s="361"/>
      <c r="C78" s="362"/>
      <c r="D78" s="363"/>
      <c r="E78" s="378"/>
      <c r="F78" s="361"/>
      <c r="G78" s="362"/>
      <c r="H78" s="363"/>
    </row>
    <row r="79" spans="1:8" ht="20.100000000000001" customHeight="1">
      <c r="A79" s="46"/>
      <c r="B79" s="52" t="s">
        <v>45</v>
      </c>
      <c r="C79" s="52"/>
      <c r="D79" s="52"/>
      <c r="E79" s="46"/>
      <c r="F79" s="364"/>
      <c r="G79" s="364"/>
      <c r="H79" s="1"/>
    </row>
    <row r="80" spans="1:8" ht="20.100000000000001" customHeight="1">
      <c r="A80" s="365" t="s">
        <v>22</v>
      </c>
      <c r="B80" s="365"/>
      <c r="C80" s="365"/>
      <c r="D80" s="365"/>
      <c r="E80" s="365"/>
      <c r="F80" s="365"/>
      <c r="G80" s="359"/>
      <c r="H80" s="1"/>
    </row>
    <row r="81" spans="1:8" ht="20.100000000000001" customHeight="1">
      <c r="A81" s="366" t="s">
        <v>18</v>
      </c>
      <c r="B81" s="7" t="s">
        <v>23</v>
      </c>
      <c r="C81" s="368" t="s">
        <v>24</v>
      </c>
      <c r="D81" s="369"/>
      <c r="E81" s="370" t="s">
        <v>30</v>
      </c>
      <c r="F81" s="15" t="s">
        <v>31</v>
      </c>
      <c r="G81" s="368" t="s">
        <v>24</v>
      </c>
      <c r="H81" s="369"/>
    </row>
    <row r="82" spans="1:8" ht="20.100000000000001" customHeight="1">
      <c r="A82" s="367"/>
      <c r="B82" s="8"/>
      <c r="C82" s="357"/>
      <c r="D82" s="358"/>
      <c r="E82" s="371"/>
      <c r="F82" s="8"/>
      <c r="G82" s="357"/>
      <c r="H82" s="358"/>
    </row>
    <row r="83" spans="1:8" ht="20.100000000000001" customHeight="1">
      <c r="A83" s="367"/>
      <c r="B83" s="8"/>
      <c r="C83" s="357"/>
      <c r="D83" s="358"/>
      <c r="E83" s="371"/>
      <c r="F83" s="8"/>
      <c r="G83" s="357"/>
      <c r="H83" s="358"/>
    </row>
    <row r="84" spans="1:8" ht="20.100000000000001" customHeight="1">
      <c r="A84" s="367"/>
      <c r="B84" s="8"/>
      <c r="C84" s="357"/>
      <c r="D84" s="358"/>
      <c r="E84" s="371"/>
      <c r="F84" s="8"/>
      <c r="G84" s="357"/>
      <c r="H84" s="358"/>
    </row>
    <row r="85" spans="1:8" ht="20.100000000000001" customHeight="1">
      <c r="A85" s="367"/>
      <c r="B85" s="8"/>
      <c r="C85" s="357"/>
      <c r="D85" s="358"/>
      <c r="E85" s="371"/>
      <c r="F85" s="8"/>
      <c r="G85" s="357"/>
      <c r="H85" s="358"/>
    </row>
    <row r="86" spans="1:8" ht="20.100000000000001" customHeight="1">
      <c r="A86" s="367"/>
      <c r="B86" s="8"/>
      <c r="C86" s="357"/>
      <c r="D86" s="358"/>
      <c r="E86" s="371"/>
      <c r="F86" s="8"/>
      <c r="G86" s="357"/>
      <c r="H86" s="358"/>
    </row>
    <row r="87" spans="1:8" ht="20.100000000000001" customHeight="1">
      <c r="A87" s="367"/>
      <c r="B87" s="8"/>
      <c r="C87" s="357"/>
      <c r="D87" s="358"/>
      <c r="E87" s="371"/>
      <c r="F87" s="8"/>
      <c r="G87" s="357"/>
      <c r="H87" s="358"/>
    </row>
    <row r="88" spans="1:8" ht="20.100000000000001" customHeight="1">
      <c r="A88" s="367"/>
      <c r="B88" s="8"/>
      <c r="C88" s="357"/>
      <c r="D88" s="358"/>
      <c r="E88" s="371"/>
      <c r="F88" s="8"/>
      <c r="G88" s="357"/>
      <c r="H88" s="358"/>
    </row>
    <row r="89" spans="1:8" ht="20.100000000000001" customHeight="1">
      <c r="A89" s="367"/>
      <c r="B89" s="9"/>
      <c r="C89" s="357"/>
      <c r="D89" s="358"/>
      <c r="E89" s="371"/>
      <c r="F89" s="8"/>
      <c r="G89" s="54"/>
      <c r="H89" s="55"/>
    </row>
    <row r="90" spans="1:8" ht="20.100000000000001" customHeight="1">
      <c r="A90" s="367"/>
      <c r="B90" s="9"/>
      <c r="C90" s="357"/>
      <c r="D90" s="358"/>
      <c r="E90" s="371"/>
      <c r="F90" s="8"/>
      <c r="G90" s="54"/>
      <c r="H90" s="55"/>
    </row>
    <row r="91" spans="1:8" ht="20.100000000000001" customHeight="1">
      <c r="A91" s="367"/>
      <c r="B91" s="9"/>
      <c r="C91" s="357"/>
      <c r="D91" s="358"/>
      <c r="E91" s="371"/>
      <c r="F91" s="8"/>
      <c r="G91" s="54"/>
      <c r="H91" s="55"/>
    </row>
    <row r="92" spans="1:8" ht="20.100000000000001" customHeight="1">
      <c r="A92" s="367"/>
      <c r="B92" s="9"/>
      <c r="C92" s="357"/>
      <c r="D92" s="358"/>
      <c r="E92" s="371"/>
      <c r="F92" s="8"/>
      <c r="G92" s="54"/>
      <c r="H92" s="55"/>
    </row>
    <row r="93" spans="1:8" ht="20.100000000000001" customHeight="1">
      <c r="A93" s="367"/>
      <c r="B93" s="9"/>
      <c r="C93" s="357"/>
      <c r="D93" s="358"/>
      <c r="E93" s="371"/>
      <c r="F93" s="8"/>
      <c r="G93" s="54"/>
      <c r="H93" s="55"/>
    </row>
    <row r="94" spans="1:8" ht="20.100000000000001" customHeight="1">
      <c r="A94" s="367"/>
      <c r="B94" s="9"/>
      <c r="C94" s="357"/>
      <c r="D94" s="358"/>
      <c r="E94" s="371"/>
      <c r="F94" s="8"/>
      <c r="G94" s="54"/>
      <c r="H94" s="55"/>
    </row>
    <row r="95" spans="1:8" ht="20.100000000000001" customHeight="1" thickBot="1">
      <c r="A95" s="367"/>
      <c r="B95" s="9"/>
      <c r="C95" s="357"/>
      <c r="D95" s="358"/>
      <c r="E95" s="371"/>
      <c r="F95" s="8"/>
      <c r="G95" s="357"/>
      <c r="H95" s="358"/>
    </row>
    <row r="96" spans="1:8" ht="20.100000000000001" customHeight="1" thickTop="1" thickBot="1">
      <c r="A96" s="10" t="s">
        <v>25</v>
      </c>
      <c r="B96" s="28">
        <f>B82+B83+B84+B85+B86+B87+B88+B89+B90+B91+B92+B93+B94+B95+F82+F83+F84+F85+F86+F87+F88+F89+F90+F91+F92+F93+F94+F95</f>
        <v>0</v>
      </c>
      <c r="C96" s="11"/>
      <c r="D96" s="12"/>
      <c r="E96" s="13"/>
      <c r="F96" s="11"/>
      <c r="G96" s="17"/>
      <c r="H96" s="16"/>
    </row>
    <row r="97" spans="1:8" ht="20.100000000000001" customHeight="1">
      <c r="A97" s="359"/>
      <c r="B97" s="359"/>
      <c r="C97" s="359"/>
      <c r="D97" s="359"/>
      <c r="E97" s="359"/>
      <c r="F97" s="359"/>
      <c r="G97" s="359"/>
      <c r="H97" s="1"/>
    </row>
    <row r="98" spans="1:8" ht="20.100000000000001" customHeight="1">
      <c r="A98" s="360"/>
      <c r="B98" s="360"/>
      <c r="C98" s="360"/>
      <c r="D98" s="360"/>
      <c r="E98" s="360"/>
      <c r="F98" s="360"/>
      <c r="G98" s="360"/>
      <c r="H98" s="1"/>
    </row>
  </sheetData>
  <mergeCells count="179">
    <mergeCell ref="G95:H95"/>
    <mergeCell ref="A97:G97"/>
    <mergeCell ref="A98:G98"/>
    <mergeCell ref="C89:D89"/>
    <mergeCell ref="C90:D90"/>
    <mergeCell ref="C91:D91"/>
    <mergeCell ref="C92:D92"/>
    <mergeCell ref="C93:D93"/>
    <mergeCell ref="C94:D94"/>
    <mergeCell ref="B77:D77"/>
    <mergeCell ref="B78:D78"/>
    <mergeCell ref="F78:H78"/>
    <mergeCell ref="F79:G79"/>
    <mergeCell ref="A80:G80"/>
    <mergeCell ref="A81:A95"/>
    <mergeCell ref="C81:D81"/>
    <mergeCell ref="E81:E95"/>
    <mergeCell ref="G81:H81"/>
    <mergeCell ref="C82:D82"/>
    <mergeCell ref="C86:D86"/>
    <mergeCell ref="G86:H86"/>
    <mergeCell ref="C87:D87"/>
    <mergeCell ref="G87:H87"/>
    <mergeCell ref="C88:D88"/>
    <mergeCell ref="G88:H88"/>
    <mergeCell ref="G82:H82"/>
    <mergeCell ref="C83:D83"/>
    <mergeCell ref="G83:H83"/>
    <mergeCell ref="C84:D84"/>
    <mergeCell ref="G84:H84"/>
    <mergeCell ref="C85:D85"/>
    <mergeCell ref="G85:H85"/>
    <mergeCell ref="C95:D95"/>
    <mergeCell ref="B74:D74"/>
    <mergeCell ref="F74:H74"/>
    <mergeCell ref="B75:D75"/>
    <mergeCell ref="F75:H75"/>
    <mergeCell ref="B76:D76"/>
    <mergeCell ref="F76:H76"/>
    <mergeCell ref="B71:D71"/>
    <mergeCell ref="F71:H71"/>
    <mergeCell ref="B72:D72"/>
    <mergeCell ref="F72:H72"/>
    <mergeCell ref="B73:D73"/>
    <mergeCell ref="F73:H73"/>
    <mergeCell ref="B64:D64"/>
    <mergeCell ref="F64:H64"/>
    <mergeCell ref="A57:G57"/>
    <mergeCell ref="A58:A78"/>
    <mergeCell ref="B58:D58"/>
    <mergeCell ref="E58:E78"/>
    <mergeCell ref="F58:H58"/>
    <mergeCell ref="B59:D59"/>
    <mergeCell ref="F59:H59"/>
    <mergeCell ref="B60:D60"/>
    <mergeCell ref="F60:H60"/>
    <mergeCell ref="B61:D61"/>
    <mergeCell ref="B68:D68"/>
    <mergeCell ref="F68:H68"/>
    <mergeCell ref="B69:D69"/>
    <mergeCell ref="F69:H69"/>
    <mergeCell ref="B70:D70"/>
    <mergeCell ref="F70:H70"/>
    <mergeCell ref="B65:D65"/>
    <mergeCell ref="F65:H65"/>
    <mergeCell ref="B66:D66"/>
    <mergeCell ref="F66:H66"/>
    <mergeCell ref="B67:D67"/>
    <mergeCell ref="F67:H67"/>
    <mergeCell ref="A55:A56"/>
    <mergeCell ref="B55:D56"/>
    <mergeCell ref="E55:E56"/>
    <mergeCell ref="F55:H56"/>
    <mergeCell ref="F61:H61"/>
    <mergeCell ref="B62:D62"/>
    <mergeCell ref="F62:H62"/>
    <mergeCell ref="B63:D63"/>
    <mergeCell ref="F63:H63"/>
    <mergeCell ref="B47:D47"/>
    <mergeCell ref="F47:H47"/>
    <mergeCell ref="B48:D48"/>
    <mergeCell ref="F48:H48"/>
    <mergeCell ref="B52:D52"/>
    <mergeCell ref="F52:H52"/>
    <mergeCell ref="B53:D53"/>
    <mergeCell ref="F53:H53"/>
    <mergeCell ref="A54:G54"/>
    <mergeCell ref="F35:H35"/>
    <mergeCell ref="C36:D36"/>
    <mergeCell ref="F36:H36"/>
    <mergeCell ref="C37:D37"/>
    <mergeCell ref="F37:H37"/>
    <mergeCell ref="C41:D41"/>
    <mergeCell ref="F41:H41"/>
    <mergeCell ref="A42:G42"/>
    <mergeCell ref="A43:A53"/>
    <mergeCell ref="B43:D43"/>
    <mergeCell ref="E43:E53"/>
    <mergeCell ref="F43:H43"/>
    <mergeCell ref="B44:D44"/>
    <mergeCell ref="F44:H44"/>
    <mergeCell ref="B45:D45"/>
    <mergeCell ref="B49:D49"/>
    <mergeCell ref="F49:H49"/>
    <mergeCell ref="B50:D50"/>
    <mergeCell ref="F50:H50"/>
    <mergeCell ref="B51:D51"/>
    <mergeCell ref="F51:H51"/>
    <mergeCell ref="F45:H45"/>
    <mergeCell ref="B46:D46"/>
    <mergeCell ref="F46:H46"/>
    <mergeCell ref="F31:H31"/>
    <mergeCell ref="C32:D32"/>
    <mergeCell ref="F32:H32"/>
    <mergeCell ref="C33:D33"/>
    <mergeCell ref="F33:H33"/>
    <mergeCell ref="C34:D34"/>
    <mergeCell ref="F34:H34"/>
    <mergeCell ref="A27:A41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8"/>
  <sheetViews>
    <sheetView topLeftCell="A34" zoomScaleNormal="100" workbookViewId="0">
      <selection activeCell="E4" sqref="E4:H6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422" t="s">
        <v>0</v>
      </c>
      <c r="B1" s="422"/>
      <c r="C1" s="422"/>
      <c r="D1" s="422"/>
      <c r="E1" s="422"/>
      <c r="F1" s="422"/>
      <c r="G1" s="422"/>
      <c r="H1" s="1"/>
    </row>
    <row r="2" spans="1:10" ht="20.100000000000001" customHeight="1">
      <c r="A2" s="64" t="s">
        <v>1</v>
      </c>
      <c r="B2" s="398" t="s">
        <v>95</v>
      </c>
      <c r="C2" s="399"/>
      <c r="D2" s="64" t="s">
        <v>2</v>
      </c>
      <c r="E2" s="398" t="s">
        <v>48</v>
      </c>
      <c r="F2" s="399"/>
      <c r="G2" s="2" t="s">
        <v>27</v>
      </c>
      <c r="H2" s="6"/>
    </row>
    <row r="3" spans="1:10" ht="20.100000000000001" customHeight="1">
      <c r="A3" s="376" t="s">
        <v>3</v>
      </c>
      <c r="B3" s="376"/>
      <c r="C3" s="376"/>
      <c r="D3" s="14" t="s">
        <v>4</v>
      </c>
      <c r="E3" s="62" t="s">
        <v>5</v>
      </c>
      <c r="F3" s="62"/>
      <c r="G3" s="423"/>
      <c r="H3" s="423"/>
    </row>
    <row r="4" spans="1:10" ht="20.100000000000001" customHeight="1">
      <c r="A4" s="64" t="s">
        <v>6</v>
      </c>
      <c r="B4" s="416">
        <v>576400</v>
      </c>
      <c r="C4" s="417"/>
      <c r="D4" s="418"/>
      <c r="E4" s="383" t="s">
        <v>46</v>
      </c>
      <c r="F4" s="424"/>
      <c r="G4" s="424"/>
      <c r="H4" s="425"/>
    </row>
    <row r="5" spans="1:10" ht="20.100000000000001" customHeight="1">
      <c r="A5" s="64" t="s">
        <v>7</v>
      </c>
      <c r="B5" s="416">
        <f>B6-B4</f>
        <v>327940</v>
      </c>
      <c r="C5" s="417"/>
      <c r="D5" s="418"/>
      <c r="E5" s="419" t="s">
        <v>517</v>
      </c>
      <c r="F5" s="420"/>
      <c r="G5" s="420"/>
      <c r="H5" s="421"/>
    </row>
    <row r="6" spans="1:10" ht="20.100000000000001" customHeight="1">
      <c r="A6" s="64" t="s">
        <v>8</v>
      </c>
      <c r="B6" s="416">
        <v>904340</v>
      </c>
      <c r="C6" s="417"/>
      <c r="D6" s="418"/>
      <c r="E6" s="419" t="s">
        <v>518</v>
      </c>
      <c r="F6" s="420"/>
      <c r="G6" s="420"/>
      <c r="H6" s="421"/>
    </row>
    <row r="7" spans="1:10" ht="20.100000000000001" customHeight="1">
      <c r="A7" s="64" t="s">
        <v>42</v>
      </c>
      <c r="B7" s="416">
        <f>B6+'3월3일'!B7:D7</f>
        <v>5334325</v>
      </c>
      <c r="C7" s="417"/>
      <c r="D7" s="418"/>
      <c r="E7" s="419"/>
      <c r="F7" s="420"/>
      <c r="G7" s="420"/>
      <c r="H7" s="421"/>
    </row>
    <row r="8" spans="1:10" ht="20.100000000000001" customHeight="1">
      <c r="A8" s="64" t="s">
        <v>9</v>
      </c>
      <c r="B8" s="426">
        <v>15750</v>
      </c>
      <c r="C8" s="427"/>
      <c r="D8" s="428"/>
      <c r="E8" s="384"/>
      <c r="F8" s="429"/>
      <c r="G8" s="429"/>
      <c r="H8" s="430"/>
    </row>
    <row r="9" spans="1:10" ht="20.100000000000001" customHeight="1">
      <c r="A9" s="61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26</v>
      </c>
      <c r="B10" s="27">
        <v>0.05</v>
      </c>
      <c r="C10" s="23" t="s">
        <v>28</v>
      </c>
      <c r="D10" s="19">
        <v>0.06</v>
      </c>
      <c r="E10" s="26" t="s">
        <v>29</v>
      </c>
      <c r="F10" s="18">
        <v>0.13</v>
      </c>
      <c r="G10" s="23" t="s">
        <v>32</v>
      </c>
      <c r="H10" s="18">
        <v>0.02</v>
      </c>
      <c r="I10" s="29">
        <f>B10+D10+F10+H10+B11+D11+F11+H11+B12+D12+F12+H12</f>
        <v>1</v>
      </c>
    </row>
    <row r="11" spans="1:10" ht="20.100000000000001" customHeight="1">
      <c r="A11" s="24" t="s">
        <v>33</v>
      </c>
      <c r="B11" s="18">
        <v>0</v>
      </c>
      <c r="C11" s="24" t="s">
        <v>47</v>
      </c>
      <c r="D11" s="18">
        <v>0.13</v>
      </c>
      <c r="E11" s="24" t="s">
        <v>34</v>
      </c>
      <c r="F11" s="18">
        <v>0</v>
      </c>
      <c r="G11" s="24" t="s">
        <v>35</v>
      </c>
      <c r="H11" s="18">
        <v>0.38</v>
      </c>
      <c r="I11" s="29"/>
    </row>
    <row r="12" spans="1:10" ht="20.100000000000001" customHeight="1" thickBot="1">
      <c r="A12" s="25" t="s">
        <v>36</v>
      </c>
      <c r="B12" s="20">
        <v>0.11</v>
      </c>
      <c r="C12" s="25" t="s">
        <v>37</v>
      </c>
      <c r="D12" s="20">
        <v>0.02</v>
      </c>
      <c r="E12" s="25" t="s">
        <v>38</v>
      </c>
      <c r="F12" s="20">
        <v>0.06</v>
      </c>
      <c r="G12" s="25" t="s">
        <v>43</v>
      </c>
      <c r="H12" s="20">
        <v>0.04</v>
      </c>
      <c r="J12" s="42"/>
    </row>
    <row r="13" spans="1:10" ht="20.100000000000001" customHeight="1">
      <c r="A13" s="406" t="s">
        <v>11</v>
      </c>
      <c r="B13" s="408"/>
      <c r="C13" s="409"/>
      <c r="D13" s="410"/>
      <c r="E13" s="411" t="s">
        <v>39</v>
      </c>
      <c r="F13" s="408" t="s">
        <v>113</v>
      </c>
      <c r="G13" s="409"/>
      <c r="H13" s="410"/>
    </row>
    <row r="14" spans="1:10" ht="20.100000000000001" customHeight="1" thickBot="1">
      <c r="A14" s="407"/>
      <c r="B14" s="413"/>
      <c r="C14" s="414"/>
      <c r="D14" s="415"/>
      <c r="E14" s="412"/>
      <c r="F14" s="413" t="s">
        <v>114</v>
      </c>
      <c r="G14" s="414"/>
      <c r="H14" s="415"/>
    </row>
    <row r="15" spans="1:10" ht="20.100000000000001" customHeight="1">
      <c r="A15" s="3" t="s">
        <v>12</v>
      </c>
      <c r="B15" s="3"/>
      <c r="C15" s="3"/>
      <c r="D15" s="3"/>
      <c r="E15" s="62"/>
      <c r="F15" s="62"/>
      <c r="G15" s="66"/>
      <c r="H15" s="1"/>
    </row>
    <row r="16" spans="1:10" ht="20.100000000000001" customHeight="1">
      <c r="A16" s="64"/>
      <c r="B16" s="64" t="s">
        <v>13</v>
      </c>
      <c r="C16" s="398" t="s">
        <v>14</v>
      </c>
      <c r="D16" s="399"/>
      <c r="E16" s="64" t="s">
        <v>40</v>
      </c>
      <c r="F16" s="391" t="s">
        <v>41</v>
      </c>
      <c r="G16" s="391"/>
      <c r="H16" s="391"/>
    </row>
    <row r="17" spans="1:8" ht="20.100000000000001" customHeight="1">
      <c r="A17" s="377" t="s">
        <v>15</v>
      </c>
      <c r="B17" s="5">
        <v>0.5</v>
      </c>
      <c r="C17" s="401" t="s">
        <v>97</v>
      </c>
      <c r="D17" s="402"/>
      <c r="E17" s="64">
        <v>2</v>
      </c>
      <c r="F17" s="391" t="s">
        <v>151</v>
      </c>
      <c r="G17" s="391"/>
      <c r="H17" s="391"/>
    </row>
    <row r="18" spans="1:8" ht="20.100000000000001" customHeight="1">
      <c r="A18" s="378"/>
      <c r="B18" s="5"/>
      <c r="C18" s="401"/>
      <c r="D18" s="402"/>
      <c r="E18" s="64"/>
      <c r="F18" s="391"/>
      <c r="G18" s="391"/>
      <c r="H18" s="391"/>
    </row>
    <row r="19" spans="1:8" ht="20.100000000000001" customHeight="1">
      <c r="A19" s="378"/>
      <c r="B19" s="5"/>
      <c r="C19" s="401"/>
      <c r="D19" s="402"/>
      <c r="E19" s="64"/>
      <c r="F19" s="391"/>
      <c r="G19" s="391"/>
      <c r="H19" s="391"/>
    </row>
    <row r="20" spans="1:8" ht="20.100000000000001" customHeight="1">
      <c r="A20" s="378"/>
      <c r="B20" s="5"/>
      <c r="C20" s="401"/>
      <c r="D20" s="402"/>
      <c r="E20" s="64"/>
      <c r="F20" s="391"/>
      <c r="G20" s="391"/>
      <c r="H20" s="391"/>
    </row>
    <row r="21" spans="1:8" ht="20.100000000000001" customHeight="1">
      <c r="A21" s="378"/>
      <c r="B21" s="5"/>
      <c r="C21" s="401"/>
      <c r="D21" s="402"/>
      <c r="E21" s="64"/>
      <c r="F21" s="391"/>
      <c r="G21" s="391"/>
      <c r="H21" s="391"/>
    </row>
    <row r="22" spans="1:8" ht="20.100000000000001" customHeight="1">
      <c r="A22" s="378"/>
      <c r="B22" s="5"/>
      <c r="C22" s="401"/>
      <c r="D22" s="402"/>
      <c r="E22" s="64"/>
      <c r="F22" s="391"/>
      <c r="G22" s="391"/>
      <c r="H22" s="391"/>
    </row>
    <row r="23" spans="1:8" ht="20.100000000000001" customHeight="1">
      <c r="A23" s="378"/>
      <c r="B23" s="5"/>
      <c r="C23" s="401"/>
      <c r="D23" s="402"/>
      <c r="E23" s="64"/>
      <c r="F23" s="391"/>
      <c r="G23" s="391"/>
      <c r="H23" s="391"/>
    </row>
    <row r="24" spans="1:8" ht="20.100000000000001" customHeight="1">
      <c r="A24" s="378"/>
      <c r="B24" s="5"/>
      <c r="C24" s="401"/>
      <c r="D24" s="402"/>
      <c r="E24" s="64"/>
      <c r="F24" s="391"/>
      <c r="G24" s="391"/>
      <c r="H24" s="391"/>
    </row>
    <row r="25" spans="1:8" ht="20.100000000000001" customHeight="1">
      <c r="A25" s="378"/>
      <c r="B25" s="5"/>
      <c r="C25" s="401"/>
      <c r="D25" s="402"/>
      <c r="E25" s="64"/>
      <c r="F25" s="391"/>
      <c r="G25" s="391"/>
      <c r="H25" s="391"/>
    </row>
    <row r="26" spans="1:8" ht="20.100000000000001" customHeight="1" thickBot="1">
      <c r="A26" s="400"/>
      <c r="B26" s="22"/>
      <c r="C26" s="403"/>
      <c r="D26" s="404"/>
      <c r="E26" s="65"/>
      <c r="F26" s="405"/>
      <c r="G26" s="405"/>
      <c r="H26" s="405"/>
    </row>
    <row r="27" spans="1:8" ht="20.100000000000001" customHeight="1">
      <c r="A27" s="379" t="s">
        <v>16</v>
      </c>
      <c r="B27" s="21"/>
      <c r="C27" s="392"/>
      <c r="D27" s="393"/>
      <c r="E27" s="63"/>
      <c r="F27" s="391"/>
      <c r="G27" s="391"/>
      <c r="H27" s="391"/>
    </row>
    <row r="28" spans="1:8" ht="20.100000000000001" customHeight="1">
      <c r="A28" s="379"/>
      <c r="B28" s="21"/>
      <c r="C28" s="392"/>
      <c r="D28" s="393"/>
      <c r="E28" s="63"/>
      <c r="F28" s="391"/>
      <c r="G28" s="391"/>
      <c r="H28" s="391"/>
    </row>
    <row r="29" spans="1:8" ht="20.100000000000001" customHeight="1">
      <c r="A29" s="379"/>
      <c r="B29" s="21"/>
      <c r="C29" s="392"/>
      <c r="D29" s="393"/>
      <c r="E29" s="63"/>
      <c r="F29" s="391"/>
      <c r="G29" s="391"/>
      <c r="H29" s="391"/>
    </row>
    <row r="30" spans="1:8" ht="20.100000000000001" customHeight="1">
      <c r="A30" s="379"/>
      <c r="B30" s="21"/>
      <c r="C30" s="392"/>
      <c r="D30" s="393"/>
      <c r="E30" s="63"/>
      <c r="F30" s="391"/>
      <c r="G30" s="391"/>
      <c r="H30" s="391"/>
    </row>
    <row r="31" spans="1:8" ht="20.100000000000001" customHeight="1">
      <c r="A31" s="379"/>
      <c r="B31" s="21"/>
      <c r="C31" s="392"/>
      <c r="D31" s="393"/>
      <c r="E31" s="63"/>
      <c r="F31" s="391"/>
      <c r="G31" s="391"/>
      <c r="H31" s="391"/>
    </row>
    <row r="32" spans="1:8" ht="20.100000000000001" customHeight="1">
      <c r="A32" s="379"/>
      <c r="B32" s="21"/>
      <c r="C32" s="392"/>
      <c r="D32" s="393"/>
      <c r="E32" s="63"/>
      <c r="F32" s="391"/>
      <c r="G32" s="391"/>
      <c r="H32" s="391"/>
    </row>
    <row r="33" spans="1:8" ht="20.100000000000001" customHeight="1">
      <c r="A33" s="379"/>
      <c r="B33" s="21"/>
      <c r="C33" s="392"/>
      <c r="D33" s="393"/>
      <c r="E33" s="63"/>
      <c r="F33" s="391"/>
      <c r="G33" s="391"/>
      <c r="H33" s="391"/>
    </row>
    <row r="34" spans="1:8" ht="20.100000000000001" customHeight="1">
      <c r="A34" s="379"/>
      <c r="B34" s="21"/>
      <c r="C34" s="392"/>
      <c r="D34" s="393"/>
      <c r="E34" s="63"/>
      <c r="F34" s="391"/>
      <c r="G34" s="391"/>
      <c r="H34" s="391"/>
    </row>
    <row r="35" spans="1:8" ht="20.100000000000001" customHeight="1">
      <c r="A35" s="379"/>
      <c r="B35" s="21"/>
      <c r="C35" s="392"/>
      <c r="D35" s="393"/>
      <c r="E35" s="63"/>
      <c r="F35" s="391"/>
      <c r="G35" s="391"/>
      <c r="H35" s="391"/>
    </row>
    <row r="36" spans="1:8" ht="20.100000000000001" customHeight="1">
      <c r="A36" s="379"/>
      <c r="B36" s="21"/>
      <c r="C36" s="392"/>
      <c r="D36" s="393"/>
      <c r="E36" s="63"/>
      <c r="F36" s="391"/>
      <c r="G36" s="391"/>
      <c r="H36" s="391"/>
    </row>
    <row r="37" spans="1:8" ht="20.100000000000001" customHeight="1">
      <c r="A37" s="379"/>
      <c r="B37" s="21"/>
      <c r="C37" s="392"/>
      <c r="D37" s="393"/>
      <c r="E37" s="63"/>
      <c r="F37" s="391"/>
      <c r="G37" s="391"/>
      <c r="H37" s="391"/>
    </row>
    <row r="38" spans="1:8" ht="20.100000000000001" customHeight="1">
      <c r="A38" s="379"/>
      <c r="B38" s="21"/>
      <c r="C38" s="392"/>
      <c r="D38" s="393"/>
      <c r="E38" s="63"/>
      <c r="F38" s="391"/>
      <c r="G38" s="391"/>
      <c r="H38" s="391"/>
    </row>
    <row r="39" spans="1:8" ht="20.100000000000001" customHeight="1">
      <c r="A39" s="379"/>
      <c r="B39" s="21"/>
      <c r="C39" s="392"/>
      <c r="D39" s="393"/>
      <c r="E39" s="63"/>
      <c r="F39" s="391"/>
      <c r="G39" s="391"/>
      <c r="H39" s="391"/>
    </row>
    <row r="40" spans="1:8" ht="20.100000000000001" customHeight="1">
      <c r="A40" s="379"/>
      <c r="B40" s="21"/>
      <c r="C40" s="392"/>
      <c r="D40" s="393"/>
      <c r="E40" s="63"/>
      <c r="F40" s="391"/>
      <c r="G40" s="391"/>
      <c r="H40" s="391"/>
    </row>
    <row r="41" spans="1:8" ht="20.100000000000001" customHeight="1">
      <c r="A41" s="379"/>
      <c r="B41" s="21"/>
      <c r="C41" s="392"/>
      <c r="D41" s="393"/>
      <c r="E41" s="63"/>
      <c r="F41" s="391"/>
      <c r="G41" s="391"/>
      <c r="H41" s="391"/>
    </row>
    <row r="42" spans="1:8" ht="20.100000000000001" customHeight="1">
      <c r="A42" s="394" t="s">
        <v>17</v>
      </c>
      <c r="B42" s="394"/>
      <c r="C42" s="394"/>
      <c r="D42" s="394"/>
      <c r="E42" s="394"/>
      <c r="F42" s="394"/>
      <c r="G42" s="394"/>
      <c r="H42" s="1"/>
    </row>
    <row r="43" spans="1:8" ht="20.100000000000001" customHeight="1">
      <c r="A43" s="391" t="s">
        <v>18</v>
      </c>
      <c r="B43" s="395" t="s">
        <v>99</v>
      </c>
      <c r="C43" s="396"/>
      <c r="D43" s="397"/>
      <c r="E43" s="377" t="s">
        <v>19</v>
      </c>
      <c r="F43" s="361" t="s">
        <v>148</v>
      </c>
      <c r="G43" s="362"/>
      <c r="H43" s="363"/>
    </row>
    <row r="44" spans="1:8" ht="20.100000000000001" customHeight="1">
      <c r="A44" s="391"/>
      <c r="B44" s="395" t="s">
        <v>98</v>
      </c>
      <c r="C44" s="396"/>
      <c r="D44" s="397"/>
      <c r="E44" s="378"/>
      <c r="F44" s="361" t="s">
        <v>149</v>
      </c>
      <c r="G44" s="362"/>
      <c r="H44" s="363"/>
    </row>
    <row r="45" spans="1:8" ht="20.100000000000001" customHeight="1">
      <c r="A45" s="391"/>
      <c r="B45" s="395" t="s">
        <v>100</v>
      </c>
      <c r="C45" s="396"/>
      <c r="D45" s="397"/>
      <c r="E45" s="378"/>
      <c r="F45" s="361" t="s">
        <v>150</v>
      </c>
      <c r="G45" s="362"/>
      <c r="H45" s="363"/>
    </row>
    <row r="46" spans="1:8" ht="20.100000000000001" customHeight="1">
      <c r="A46" s="391"/>
      <c r="B46" s="395" t="s">
        <v>101</v>
      </c>
      <c r="C46" s="396"/>
      <c r="D46" s="397"/>
      <c r="E46" s="378"/>
      <c r="F46" s="361"/>
      <c r="G46" s="362"/>
      <c r="H46" s="363"/>
    </row>
    <row r="47" spans="1:8" ht="20.100000000000001" customHeight="1">
      <c r="A47" s="391"/>
      <c r="B47" s="395" t="s">
        <v>102</v>
      </c>
      <c r="C47" s="396"/>
      <c r="D47" s="397"/>
      <c r="E47" s="378"/>
      <c r="F47" s="361"/>
      <c r="G47" s="362"/>
      <c r="H47" s="363"/>
    </row>
    <row r="48" spans="1:8" ht="20.100000000000001" customHeight="1">
      <c r="A48" s="391"/>
      <c r="B48" s="395" t="s">
        <v>103</v>
      </c>
      <c r="C48" s="396"/>
      <c r="D48" s="397"/>
      <c r="E48" s="378"/>
      <c r="F48" s="361"/>
      <c r="G48" s="362"/>
      <c r="H48" s="363"/>
    </row>
    <row r="49" spans="1:8" ht="20.100000000000001" customHeight="1">
      <c r="A49" s="391"/>
      <c r="B49" s="395" t="s">
        <v>115</v>
      </c>
      <c r="C49" s="396"/>
      <c r="D49" s="397"/>
      <c r="E49" s="378"/>
      <c r="F49" s="361"/>
      <c r="G49" s="362"/>
      <c r="H49" s="363"/>
    </row>
    <row r="50" spans="1:8" ht="20.100000000000001" customHeight="1">
      <c r="A50" s="391"/>
      <c r="B50" s="385"/>
      <c r="C50" s="386"/>
      <c r="D50" s="387"/>
      <c r="E50" s="378"/>
      <c r="F50" s="361"/>
      <c r="G50" s="362"/>
      <c r="H50" s="363"/>
    </row>
    <row r="51" spans="1:8" ht="20.100000000000001" customHeight="1">
      <c r="A51" s="391"/>
      <c r="B51" s="385"/>
      <c r="C51" s="386"/>
      <c r="D51" s="387"/>
      <c r="E51" s="378"/>
      <c r="F51" s="361"/>
      <c r="G51" s="362"/>
      <c r="H51" s="363"/>
    </row>
    <row r="52" spans="1:8" ht="20.100000000000001" customHeight="1">
      <c r="A52" s="391"/>
      <c r="B52" s="388"/>
      <c r="C52" s="389"/>
      <c r="D52" s="390"/>
      <c r="E52" s="378"/>
      <c r="F52" s="361"/>
      <c r="G52" s="362"/>
      <c r="H52" s="363"/>
    </row>
    <row r="53" spans="1:8" ht="20.100000000000001" customHeight="1">
      <c r="A53" s="391"/>
      <c r="B53" s="385"/>
      <c r="C53" s="386"/>
      <c r="D53" s="387"/>
      <c r="E53" s="379"/>
      <c r="F53" s="361"/>
      <c r="G53" s="362"/>
      <c r="H53" s="363"/>
    </row>
    <row r="54" spans="1:8" ht="20.100000000000001" customHeight="1">
      <c r="A54" s="375"/>
      <c r="B54" s="375"/>
      <c r="C54" s="375"/>
      <c r="D54" s="375"/>
      <c r="E54" s="375"/>
      <c r="F54" s="376"/>
      <c r="G54" s="376"/>
      <c r="H54" s="1"/>
    </row>
    <row r="55" spans="1:8" ht="20.100000000000001" customHeight="1">
      <c r="A55" s="377" t="s">
        <v>18</v>
      </c>
      <c r="B55" s="372" t="s">
        <v>44</v>
      </c>
      <c r="C55" s="373"/>
      <c r="D55" s="374"/>
      <c r="E55" s="383" t="s">
        <v>19</v>
      </c>
      <c r="F55" s="372" t="s">
        <v>44</v>
      </c>
      <c r="G55" s="373"/>
      <c r="H55" s="374"/>
    </row>
    <row r="56" spans="1:8" ht="20.100000000000001" customHeight="1">
      <c r="A56" s="379"/>
      <c r="B56" s="380"/>
      <c r="C56" s="381"/>
      <c r="D56" s="382"/>
      <c r="E56" s="384"/>
      <c r="F56" s="380"/>
      <c r="G56" s="381"/>
      <c r="H56" s="382"/>
    </row>
    <row r="57" spans="1:8" ht="20.100000000000001" customHeight="1">
      <c r="A57" s="375" t="s">
        <v>20</v>
      </c>
      <c r="B57" s="375"/>
      <c r="C57" s="375"/>
      <c r="D57" s="375"/>
      <c r="E57" s="375"/>
      <c r="F57" s="376"/>
      <c r="G57" s="376"/>
      <c r="H57" s="1"/>
    </row>
    <row r="58" spans="1:8" ht="20.100000000000001" customHeight="1">
      <c r="A58" s="377" t="s">
        <v>21</v>
      </c>
      <c r="B58" s="361" t="s">
        <v>105</v>
      </c>
      <c r="C58" s="362"/>
      <c r="D58" s="363"/>
      <c r="E58" s="377" t="s">
        <v>19</v>
      </c>
      <c r="F58" s="372"/>
      <c r="G58" s="373"/>
      <c r="H58" s="374"/>
    </row>
    <row r="59" spans="1:8" ht="20.100000000000001" customHeight="1">
      <c r="A59" s="378"/>
      <c r="B59" s="361" t="s">
        <v>106</v>
      </c>
      <c r="C59" s="362"/>
      <c r="D59" s="363"/>
      <c r="E59" s="378"/>
      <c r="F59" s="372"/>
      <c r="G59" s="373"/>
      <c r="H59" s="374"/>
    </row>
    <row r="60" spans="1:8" ht="20.100000000000001" customHeight="1">
      <c r="A60" s="378"/>
      <c r="B60" s="361" t="s">
        <v>107</v>
      </c>
      <c r="C60" s="362"/>
      <c r="D60" s="363"/>
      <c r="E60" s="378"/>
      <c r="F60" s="372"/>
      <c r="G60" s="373"/>
      <c r="H60" s="374"/>
    </row>
    <row r="61" spans="1:8" ht="20.100000000000001" customHeight="1">
      <c r="A61" s="378"/>
      <c r="B61" s="361" t="s">
        <v>108</v>
      </c>
      <c r="C61" s="362"/>
      <c r="D61" s="363"/>
      <c r="E61" s="378"/>
      <c r="F61" s="372"/>
      <c r="G61" s="373"/>
      <c r="H61" s="374"/>
    </row>
    <row r="62" spans="1:8" ht="20.100000000000001" customHeight="1">
      <c r="A62" s="378"/>
      <c r="B62" s="361" t="s">
        <v>63</v>
      </c>
      <c r="C62" s="362"/>
      <c r="D62" s="363"/>
      <c r="E62" s="378"/>
      <c r="F62" s="372"/>
      <c r="G62" s="373"/>
      <c r="H62" s="374"/>
    </row>
    <row r="63" spans="1:8" ht="20.100000000000001" customHeight="1">
      <c r="A63" s="378"/>
      <c r="B63" s="361" t="s">
        <v>64</v>
      </c>
      <c r="C63" s="362"/>
      <c r="D63" s="363"/>
      <c r="E63" s="378"/>
      <c r="F63" s="372" t="s">
        <v>45</v>
      </c>
      <c r="G63" s="373"/>
      <c r="H63" s="374"/>
    </row>
    <row r="64" spans="1:8" ht="20.100000000000001" customHeight="1">
      <c r="A64" s="378"/>
      <c r="B64" s="361" t="s">
        <v>109</v>
      </c>
      <c r="C64" s="362"/>
      <c r="D64" s="363"/>
      <c r="E64" s="378"/>
      <c r="F64" s="372"/>
      <c r="G64" s="373"/>
      <c r="H64" s="374"/>
    </row>
    <row r="65" spans="1:8" ht="20.100000000000001" customHeight="1">
      <c r="A65" s="378"/>
      <c r="B65" s="361" t="s">
        <v>110</v>
      </c>
      <c r="C65" s="362"/>
      <c r="D65" s="363"/>
      <c r="E65" s="378"/>
      <c r="F65" s="372"/>
      <c r="G65" s="373"/>
      <c r="H65" s="374"/>
    </row>
    <row r="66" spans="1:8" ht="20.100000000000001" customHeight="1">
      <c r="A66" s="378"/>
      <c r="B66" s="361" t="s">
        <v>111</v>
      </c>
      <c r="C66" s="362"/>
      <c r="D66" s="363"/>
      <c r="E66" s="378"/>
      <c r="F66" s="372"/>
      <c r="G66" s="373"/>
      <c r="H66" s="374"/>
    </row>
    <row r="67" spans="1:8" ht="20.100000000000001" customHeight="1">
      <c r="A67" s="378"/>
      <c r="B67" s="361" t="s">
        <v>112</v>
      </c>
      <c r="C67" s="362"/>
      <c r="D67" s="363"/>
      <c r="E67" s="378"/>
      <c r="F67" s="372"/>
      <c r="G67" s="373"/>
      <c r="H67" s="374"/>
    </row>
    <row r="68" spans="1:8" ht="20.100000000000001" customHeight="1">
      <c r="A68" s="378"/>
      <c r="B68" s="361"/>
      <c r="C68" s="362"/>
      <c r="D68" s="363"/>
      <c r="E68" s="378"/>
      <c r="F68" s="372"/>
      <c r="G68" s="373"/>
      <c r="H68" s="374"/>
    </row>
    <row r="69" spans="1:8" ht="20.100000000000001" customHeight="1">
      <c r="A69" s="378"/>
      <c r="B69" s="361"/>
      <c r="C69" s="362"/>
      <c r="D69" s="363"/>
      <c r="E69" s="378"/>
      <c r="F69" s="372"/>
      <c r="G69" s="373"/>
      <c r="H69" s="374"/>
    </row>
    <row r="70" spans="1:8" ht="20.100000000000001" customHeight="1">
      <c r="A70" s="378"/>
      <c r="B70" s="361"/>
      <c r="C70" s="362"/>
      <c r="D70" s="363"/>
      <c r="E70" s="378"/>
      <c r="F70" s="372"/>
      <c r="G70" s="373"/>
      <c r="H70" s="374"/>
    </row>
    <row r="71" spans="1:8" ht="20.100000000000001" customHeight="1">
      <c r="A71" s="378"/>
      <c r="B71" s="361"/>
      <c r="C71" s="362"/>
      <c r="D71" s="363"/>
      <c r="E71" s="378"/>
      <c r="F71" s="372"/>
      <c r="G71" s="373"/>
      <c r="H71" s="374"/>
    </row>
    <row r="72" spans="1:8" ht="20.100000000000001" customHeight="1">
      <c r="A72" s="378"/>
      <c r="B72" s="361"/>
      <c r="C72" s="362"/>
      <c r="D72" s="363"/>
      <c r="E72" s="378"/>
      <c r="F72" s="372"/>
      <c r="G72" s="373"/>
      <c r="H72" s="374"/>
    </row>
    <row r="73" spans="1:8" ht="20.100000000000001" customHeight="1">
      <c r="A73" s="378"/>
      <c r="B73" s="361"/>
      <c r="C73" s="362"/>
      <c r="D73" s="363"/>
      <c r="E73" s="378"/>
      <c r="F73" s="372"/>
      <c r="G73" s="373"/>
      <c r="H73" s="374"/>
    </row>
    <row r="74" spans="1:8" ht="20.100000000000001" customHeight="1">
      <c r="A74" s="378"/>
      <c r="B74" s="361"/>
      <c r="C74" s="362"/>
      <c r="D74" s="363"/>
      <c r="E74" s="378"/>
      <c r="F74" s="372"/>
      <c r="G74" s="373"/>
      <c r="H74" s="374"/>
    </row>
    <row r="75" spans="1:8" ht="20.100000000000001" customHeight="1">
      <c r="A75" s="378"/>
      <c r="B75" s="361"/>
      <c r="C75" s="362"/>
      <c r="D75" s="363"/>
      <c r="E75" s="378"/>
      <c r="F75" s="372"/>
      <c r="G75" s="373"/>
      <c r="H75" s="374"/>
    </row>
    <row r="76" spans="1:8" ht="20.100000000000001" customHeight="1">
      <c r="A76" s="378"/>
      <c r="B76" s="361"/>
      <c r="C76" s="362"/>
      <c r="D76" s="363"/>
      <c r="E76" s="378"/>
      <c r="F76" s="372"/>
      <c r="G76" s="373"/>
      <c r="H76" s="374"/>
    </row>
    <row r="77" spans="1:8" ht="20.100000000000001" customHeight="1">
      <c r="A77" s="378"/>
      <c r="B77" s="361"/>
      <c r="C77" s="362"/>
      <c r="D77" s="363"/>
      <c r="E77" s="378"/>
      <c r="F77" s="58"/>
      <c r="G77" s="59"/>
      <c r="H77" s="60"/>
    </row>
    <row r="78" spans="1:8" ht="20.100000000000001" customHeight="1">
      <c r="A78" s="378"/>
      <c r="B78" s="361"/>
      <c r="C78" s="362"/>
      <c r="D78" s="363"/>
      <c r="E78" s="378"/>
      <c r="F78" s="361"/>
      <c r="G78" s="362"/>
      <c r="H78" s="363"/>
    </row>
    <row r="79" spans="1:8" ht="20.100000000000001" customHeight="1">
      <c r="A79" s="67"/>
      <c r="B79" s="59" t="s">
        <v>45</v>
      </c>
      <c r="C79" s="59"/>
      <c r="D79" s="59"/>
      <c r="E79" s="67"/>
      <c r="F79" s="364"/>
      <c r="G79" s="364"/>
      <c r="H79" s="1"/>
    </row>
    <row r="80" spans="1:8" ht="20.100000000000001" customHeight="1">
      <c r="A80" s="365" t="s">
        <v>22</v>
      </c>
      <c r="B80" s="365"/>
      <c r="C80" s="365"/>
      <c r="D80" s="365"/>
      <c r="E80" s="365"/>
      <c r="F80" s="365"/>
      <c r="G80" s="359"/>
      <c r="H80" s="1"/>
    </row>
    <row r="81" spans="1:8" ht="20.100000000000001" customHeight="1">
      <c r="A81" s="366" t="s">
        <v>18</v>
      </c>
      <c r="B81" s="7" t="s">
        <v>23</v>
      </c>
      <c r="C81" s="368" t="s">
        <v>24</v>
      </c>
      <c r="D81" s="369"/>
      <c r="E81" s="370" t="s">
        <v>30</v>
      </c>
      <c r="F81" s="15" t="s">
        <v>31</v>
      </c>
      <c r="G81" s="368" t="s">
        <v>24</v>
      </c>
      <c r="H81" s="369"/>
    </row>
    <row r="82" spans="1:8" ht="20.100000000000001" customHeight="1">
      <c r="A82" s="367"/>
      <c r="B82" s="8"/>
      <c r="C82" s="357"/>
      <c r="D82" s="358"/>
      <c r="E82" s="371"/>
      <c r="F82" s="8"/>
      <c r="G82" s="357"/>
      <c r="H82" s="358"/>
    </row>
    <row r="83" spans="1:8" ht="20.100000000000001" customHeight="1">
      <c r="A83" s="367"/>
      <c r="B83" s="8"/>
      <c r="C83" s="357"/>
      <c r="D83" s="358"/>
      <c r="E83" s="371"/>
      <c r="F83" s="8"/>
      <c r="G83" s="357"/>
      <c r="H83" s="358"/>
    </row>
    <row r="84" spans="1:8" ht="20.100000000000001" customHeight="1">
      <c r="A84" s="367"/>
      <c r="B84" s="8"/>
      <c r="C84" s="357"/>
      <c r="D84" s="358"/>
      <c r="E84" s="371"/>
      <c r="F84" s="8"/>
      <c r="G84" s="357"/>
      <c r="H84" s="358"/>
    </row>
    <row r="85" spans="1:8" ht="20.100000000000001" customHeight="1">
      <c r="A85" s="367"/>
      <c r="B85" s="8"/>
      <c r="C85" s="357"/>
      <c r="D85" s="358"/>
      <c r="E85" s="371"/>
      <c r="F85" s="8"/>
      <c r="G85" s="357"/>
      <c r="H85" s="358"/>
    </row>
    <row r="86" spans="1:8" ht="20.100000000000001" customHeight="1">
      <c r="A86" s="367"/>
      <c r="B86" s="8"/>
      <c r="C86" s="357"/>
      <c r="D86" s="358"/>
      <c r="E86" s="371"/>
      <c r="F86" s="8"/>
      <c r="G86" s="357"/>
      <c r="H86" s="358"/>
    </row>
    <row r="87" spans="1:8" ht="20.100000000000001" customHeight="1">
      <c r="A87" s="367"/>
      <c r="B87" s="8"/>
      <c r="C87" s="357"/>
      <c r="D87" s="358"/>
      <c r="E87" s="371"/>
      <c r="F87" s="8"/>
      <c r="G87" s="357"/>
      <c r="H87" s="358"/>
    </row>
    <row r="88" spans="1:8" ht="20.100000000000001" customHeight="1">
      <c r="A88" s="367"/>
      <c r="B88" s="8"/>
      <c r="C88" s="357"/>
      <c r="D88" s="358"/>
      <c r="E88" s="371"/>
      <c r="F88" s="8"/>
      <c r="G88" s="357"/>
      <c r="H88" s="358"/>
    </row>
    <row r="89" spans="1:8" ht="20.100000000000001" customHeight="1">
      <c r="A89" s="367"/>
      <c r="B89" s="9"/>
      <c r="C89" s="357"/>
      <c r="D89" s="358"/>
      <c r="E89" s="371"/>
      <c r="F89" s="8"/>
      <c r="G89" s="56"/>
      <c r="H89" s="57"/>
    </row>
    <row r="90" spans="1:8" ht="20.100000000000001" customHeight="1">
      <c r="A90" s="367"/>
      <c r="B90" s="9"/>
      <c r="C90" s="357"/>
      <c r="D90" s="358"/>
      <c r="E90" s="371"/>
      <c r="F90" s="8"/>
      <c r="G90" s="56"/>
      <c r="H90" s="57"/>
    </row>
    <row r="91" spans="1:8" ht="20.100000000000001" customHeight="1">
      <c r="A91" s="367"/>
      <c r="B91" s="9"/>
      <c r="C91" s="357"/>
      <c r="D91" s="358"/>
      <c r="E91" s="371"/>
      <c r="F91" s="8"/>
      <c r="G91" s="56"/>
      <c r="H91" s="57"/>
    </row>
    <row r="92" spans="1:8" ht="20.100000000000001" customHeight="1">
      <c r="A92" s="367"/>
      <c r="B92" s="9"/>
      <c r="C92" s="357"/>
      <c r="D92" s="358"/>
      <c r="E92" s="371"/>
      <c r="F92" s="8"/>
      <c r="G92" s="56"/>
      <c r="H92" s="57"/>
    </row>
    <row r="93" spans="1:8" ht="20.100000000000001" customHeight="1">
      <c r="A93" s="367"/>
      <c r="B93" s="9"/>
      <c r="C93" s="357"/>
      <c r="D93" s="358"/>
      <c r="E93" s="371"/>
      <c r="F93" s="8"/>
      <c r="G93" s="56"/>
      <c r="H93" s="57"/>
    </row>
    <row r="94" spans="1:8" ht="20.100000000000001" customHeight="1">
      <c r="A94" s="367"/>
      <c r="B94" s="9"/>
      <c r="C94" s="357"/>
      <c r="D94" s="358"/>
      <c r="E94" s="371"/>
      <c r="F94" s="8"/>
      <c r="G94" s="56"/>
      <c r="H94" s="57"/>
    </row>
    <row r="95" spans="1:8" ht="20.100000000000001" customHeight="1" thickBot="1">
      <c r="A95" s="367"/>
      <c r="B95" s="9"/>
      <c r="C95" s="357"/>
      <c r="D95" s="358"/>
      <c r="E95" s="371"/>
      <c r="F95" s="8"/>
      <c r="G95" s="357"/>
      <c r="H95" s="358"/>
    </row>
    <row r="96" spans="1:8" ht="20.100000000000001" customHeight="1" thickTop="1" thickBot="1">
      <c r="A96" s="10" t="s">
        <v>25</v>
      </c>
      <c r="B96" s="28">
        <f>B82+B83+B84+B85+B86+B87+B88+B89+B90+B91+B92+B93+B94+B95+F82+F83+F84+F85+F86+F87+F88+F89+F90+F91+F92+F93+F94+F95</f>
        <v>0</v>
      </c>
      <c r="C96" s="11"/>
      <c r="D96" s="12"/>
      <c r="E96" s="13"/>
      <c r="F96" s="11"/>
      <c r="G96" s="17"/>
      <c r="H96" s="16"/>
    </row>
    <row r="97" spans="1:8" ht="20.100000000000001" customHeight="1">
      <c r="A97" s="359"/>
      <c r="B97" s="359"/>
      <c r="C97" s="359"/>
      <c r="D97" s="359"/>
      <c r="E97" s="359"/>
      <c r="F97" s="359"/>
      <c r="G97" s="359"/>
      <c r="H97" s="1"/>
    </row>
    <row r="98" spans="1:8" ht="20.100000000000001" customHeight="1">
      <c r="A98" s="360"/>
      <c r="B98" s="360"/>
      <c r="C98" s="360"/>
      <c r="D98" s="360"/>
      <c r="E98" s="360"/>
      <c r="F98" s="360"/>
      <c r="G98" s="360"/>
      <c r="H98" s="1"/>
    </row>
  </sheetData>
  <mergeCells count="179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1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C41:D41"/>
    <mergeCell ref="F41:H41"/>
    <mergeCell ref="A42:G42"/>
    <mergeCell ref="A43:A53"/>
    <mergeCell ref="B43:D43"/>
    <mergeCell ref="E43:E53"/>
    <mergeCell ref="F43:H43"/>
    <mergeCell ref="B44:D44"/>
    <mergeCell ref="F44:H44"/>
    <mergeCell ref="B45:D45"/>
    <mergeCell ref="B49:D49"/>
    <mergeCell ref="F49:H49"/>
    <mergeCell ref="B50:D50"/>
    <mergeCell ref="F50:H50"/>
    <mergeCell ref="B51:D51"/>
    <mergeCell ref="F51:H51"/>
    <mergeCell ref="F45:H45"/>
    <mergeCell ref="B46:D46"/>
    <mergeCell ref="F46:H46"/>
    <mergeCell ref="B47:D47"/>
    <mergeCell ref="F47:H47"/>
    <mergeCell ref="B48:D48"/>
    <mergeCell ref="F48:H48"/>
    <mergeCell ref="B52:D52"/>
    <mergeCell ref="F52:H52"/>
    <mergeCell ref="B53:D53"/>
    <mergeCell ref="F53:H53"/>
    <mergeCell ref="A54:G54"/>
    <mergeCell ref="A55:A56"/>
    <mergeCell ref="B55:D56"/>
    <mergeCell ref="E55:E56"/>
    <mergeCell ref="F55:H56"/>
    <mergeCell ref="F61:H61"/>
    <mergeCell ref="B62:D62"/>
    <mergeCell ref="F62:H62"/>
    <mergeCell ref="B63:D63"/>
    <mergeCell ref="F63:H63"/>
    <mergeCell ref="B64:D64"/>
    <mergeCell ref="F64:H64"/>
    <mergeCell ref="A57:G57"/>
    <mergeCell ref="A58:A78"/>
    <mergeCell ref="B58:D58"/>
    <mergeCell ref="E58:E78"/>
    <mergeCell ref="F58:H58"/>
    <mergeCell ref="B59:D59"/>
    <mergeCell ref="F59:H59"/>
    <mergeCell ref="B60:D60"/>
    <mergeCell ref="F60:H60"/>
    <mergeCell ref="B61:D61"/>
    <mergeCell ref="B68:D68"/>
    <mergeCell ref="F68:H68"/>
    <mergeCell ref="B69:D69"/>
    <mergeCell ref="F69:H69"/>
    <mergeCell ref="B70:D70"/>
    <mergeCell ref="F70:H70"/>
    <mergeCell ref="B65:D65"/>
    <mergeCell ref="F65:H65"/>
    <mergeCell ref="B66:D66"/>
    <mergeCell ref="F66:H66"/>
    <mergeCell ref="B67:D67"/>
    <mergeCell ref="F67:H67"/>
    <mergeCell ref="B74:D74"/>
    <mergeCell ref="F74:H74"/>
    <mergeCell ref="B75:D75"/>
    <mergeCell ref="F75:H75"/>
    <mergeCell ref="B76:D76"/>
    <mergeCell ref="F76:H76"/>
    <mergeCell ref="B71:D71"/>
    <mergeCell ref="F71:H71"/>
    <mergeCell ref="B72:D72"/>
    <mergeCell ref="F72:H72"/>
    <mergeCell ref="B73:D73"/>
    <mergeCell ref="F73:H73"/>
    <mergeCell ref="B77:D77"/>
    <mergeCell ref="B78:D78"/>
    <mergeCell ref="F78:H78"/>
    <mergeCell ref="F79:G79"/>
    <mergeCell ref="A80:G80"/>
    <mergeCell ref="A81:A95"/>
    <mergeCell ref="C81:D81"/>
    <mergeCell ref="E81:E95"/>
    <mergeCell ref="G81:H81"/>
    <mergeCell ref="C82:D82"/>
    <mergeCell ref="C86:D86"/>
    <mergeCell ref="G86:H86"/>
    <mergeCell ref="C87:D87"/>
    <mergeCell ref="G87:H87"/>
    <mergeCell ref="C88:D88"/>
    <mergeCell ref="G88:H88"/>
    <mergeCell ref="G82:H82"/>
    <mergeCell ref="C83:D83"/>
    <mergeCell ref="G83:H83"/>
    <mergeCell ref="C84:D84"/>
    <mergeCell ref="G84:H84"/>
    <mergeCell ref="C85:D85"/>
    <mergeCell ref="G85:H85"/>
    <mergeCell ref="C95:D95"/>
    <mergeCell ref="G95:H95"/>
    <mergeCell ref="A97:G97"/>
    <mergeCell ref="A98:G98"/>
    <mergeCell ref="C89:D89"/>
    <mergeCell ref="C90:D90"/>
    <mergeCell ref="C91:D91"/>
    <mergeCell ref="C92:D92"/>
    <mergeCell ref="C93:D93"/>
    <mergeCell ref="C94:D94"/>
  </mergeCells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98"/>
  <sheetViews>
    <sheetView topLeftCell="A40" zoomScaleNormal="100" workbookViewId="0">
      <selection activeCell="E4" sqref="E4:H6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422" t="s">
        <v>0</v>
      </c>
      <c r="B1" s="422"/>
      <c r="C1" s="422"/>
      <c r="D1" s="422"/>
      <c r="E1" s="422"/>
      <c r="F1" s="422"/>
      <c r="G1" s="422"/>
      <c r="H1" s="1"/>
    </row>
    <row r="2" spans="1:10" ht="20.100000000000001" customHeight="1">
      <c r="A2" s="64" t="s">
        <v>1</v>
      </c>
      <c r="B2" s="398" t="s">
        <v>96</v>
      </c>
      <c r="C2" s="399"/>
      <c r="D2" s="64" t="s">
        <v>2</v>
      </c>
      <c r="E2" s="398" t="s">
        <v>48</v>
      </c>
      <c r="F2" s="399"/>
      <c r="G2" s="2" t="s">
        <v>27</v>
      </c>
      <c r="H2" s="6"/>
    </row>
    <row r="3" spans="1:10" ht="20.100000000000001" customHeight="1">
      <c r="A3" s="376" t="s">
        <v>3</v>
      </c>
      <c r="B3" s="376"/>
      <c r="C3" s="376"/>
      <c r="D3" s="14" t="s">
        <v>4</v>
      </c>
      <c r="E3" s="62" t="s">
        <v>5</v>
      </c>
      <c r="F3" s="62"/>
      <c r="G3" s="423"/>
      <c r="H3" s="423"/>
    </row>
    <row r="4" spans="1:10" ht="20.100000000000001" customHeight="1">
      <c r="A4" s="64" t="s">
        <v>6</v>
      </c>
      <c r="B4" s="416">
        <v>1155450</v>
      </c>
      <c r="C4" s="417"/>
      <c r="D4" s="418"/>
      <c r="E4" s="383" t="s">
        <v>46</v>
      </c>
      <c r="F4" s="424"/>
      <c r="G4" s="424"/>
      <c r="H4" s="425"/>
    </row>
    <row r="5" spans="1:10" ht="20.100000000000001" customHeight="1">
      <c r="A5" s="64" t="s">
        <v>7</v>
      </c>
      <c r="B5" s="416">
        <f>B6-B4</f>
        <v>627340</v>
      </c>
      <c r="C5" s="417"/>
      <c r="D5" s="418"/>
      <c r="E5" s="419" t="s">
        <v>517</v>
      </c>
      <c r="F5" s="420"/>
      <c r="G5" s="420"/>
      <c r="H5" s="421"/>
    </row>
    <row r="6" spans="1:10" ht="20.100000000000001" customHeight="1">
      <c r="A6" s="64" t="s">
        <v>8</v>
      </c>
      <c r="B6" s="416">
        <v>1782790</v>
      </c>
      <c r="C6" s="417"/>
      <c r="D6" s="418"/>
      <c r="E6" s="419" t="s">
        <v>518</v>
      </c>
      <c r="F6" s="420"/>
      <c r="G6" s="420"/>
      <c r="H6" s="421"/>
    </row>
    <row r="7" spans="1:10" ht="20.100000000000001" customHeight="1">
      <c r="A7" s="64" t="s">
        <v>42</v>
      </c>
      <c r="B7" s="416">
        <f>B6+'3월4일'!B7:D7</f>
        <v>7117115</v>
      </c>
      <c r="C7" s="417"/>
      <c r="D7" s="418"/>
      <c r="E7" s="419"/>
      <c r="F7" s="420"/>
      <c r="G7" s="420"/>
      <c r="H7" s="421"/>
    </row>
    <row r="8" spans="1:10" ht="20.100000000000001" customHeight="1">
      <c r="A8" s="64" t="s">
        <v>9</v>
      </c>
      <c r="B8" s="426">
        <v>15750</v>
      </c>
      <c r="C8" s="427"/>
      <c r="D8" s="428"/>
      <c r="E8" s="384"/>
      <c r="F8" s="429"/>
      <c r="G8" s="429"/>
      <c r="H8" s="430"/>
    </row>
    <row r="9" spans="1:10" ht="20.100000000000001" customHeight="1">
      <c r="A9" s="61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26</v>
      </c>
      <c r="B10" s="27">
        <v>0.1</v>
      </c>
      <c r="C10" s="23" t="s">
        <v>28</v>
      </c>
      <c r="D10" s="19">
        <v>0.11</v>
      </c>
      <c r="E10" s="26" t="s">
        <v>29</v>
      </c>
      <c r="F10" s="18">
        <v>0.18</v>
      </c>
      <c r="G10" s="23" t="s">
        <v>32</v>
      </c>
      <c r="H10" s="18">
        <v>0.06</v>
      </c>
      <c r="I10" s="29">
        <f>B10+D10+F10+H10+B11+D11+F11+H11+B12+D12+F12+H12</f>
        <v>1</v>
      </c>
    </row>
    <row r="11" spans="1:10" ht="20.100000000000001" customHeight="1">
      <c r="A11" s="24" t="s">
        <v>33</v>
      </c>
      <c r="B11" s="18">
        <v>0.04</v>
      </c>
      <c r="C11" s="24" t="s">
        <v>47</v>
      </c>
      <c r="D11" s="18">
        <v>0.11</v>
      </c>
      <c r="E11" s="24" t="s">
        <v>34</v>
      </c>
      <c r="F11" s="18">
        <v>0.13</v>
      </c>
      <c r="G11" s="24" t="s">
        <v>35</v>
      </c>
      <c r="H11" s="18">
        <v>0.12</v>
      </c>
      <c r="I11" s="29"/>
    </row>
    <row r="12" spans="1:10" ht="20.100000000000001" customHeight="1" thickBot="1">
      <c r="A12" s="25" t="s">
        <v>36</v>
      </c>
      <c r="B12" s="20">
        <v>0.1</v>
      </c>
      <c r="C12" s="25" t="s">
        <v>37</v>
      </c>
      <c r="D12" s="20">
        <v>0.01</v>
      </c>
      <c r="E12" s="25" t="s">
        <v>38</v>
      </c>
      <c r="F12" s="20">
        <v>0.04</v>
      </c>
      <c r="G12" s="25" t="s">
        <v>43</v>
      </c>
      <c r="H12" s="20">
        <v>0</v>
      </c>
      <c r="J12" s="42"/>
    </row>
    <row r="13" spans="1:10" ht="20.100000000000001" customHeight="1">
      <c r="A13" s="406" t="s">
        <v>11</v>
      </c>
      <c r="B13" s="408"/>
      <c r="C13" s="409"/>
      <c r="D13" s="410"/>
      <c r="E13" s="411" t="s">
        <v>39</v>
      </c>
      <c r="F13" s="408" t="s">
        <v>72</v>
      </c>
      <c r="G13" s="409"/>
      <c r="H13" s="410"/>
    </row>
    <row r="14" spans="1:10" ht="20.100000000000001" customHeight="1" thickBot="1">
      <c r="A14" s="407"/>
      <c r="B14" s="413"/>
      <c r="C14" s="414"/>
      <c r="D14" s="415"/>
      <c r="E14" s="412"/>
      <c r="F14" s="413" t="s">
        <v>142</v>
      </c>
      <c r="G14" s="414"/>
      <c r="H14" s="415"/>
    </row>
    <row r="15" spans="1:10" ht="20.100000000000001" customHeight="1">
      <c r="A15" s="3" t="s">
        <v>12</v>
      </c>
      <c r="B15" s="3"/>
      <c r="C15" s="3"/>
      <c r="D15" s="3"/>
      <c r="E15" s="62"/>
      <c r="F15" s="62"/>
      <c r="G15" s="66"/>
      <c r="H15" s="1"/>
    </row>
    <row r="16" spans="1:10" ht="20.100000000000001" customHeight="1">
      <c r="A16" s="64"/>
      <c r="B16" s="64" t="s">
        <v>13</v>
      </c>
      <c r="C16" s="398" t="s">
        <v>14</v>
      </c>
      <c r="D16" s="399"/>
      <c r="E16" s="64" t="s">
        <v>40</v>
      </c>
      <c r="F16" s="391" t="s">
        <v>41</v>
      </c>
      <c r="G16" s="391"/>
      <c r="H16" s="391"/>
    </row>
    <row r="17" spans="1:8" ht="20.100000000000001" customHeight="1">
      <c r="A17" s="377" t="s">
        <v>15</v>
      </c>
      <c r="B17" s="5">
        <v>4.1666666666666664E-2</v>
      </c>
      <c r="C17" s="401" t="s">
        <v>119</v>
      </c>
      <c r="D17" s="402"/>
      <c r="E17" s="64">
        <v>7</v>
      </c>
      <c r="F17" s="391"/>
      <c r="G17" s="391"/>
      <c r="H17" s="391"/>
    </row>
    <row r="18" spans="1:8" ht="20.100000000000001" customHeight="1">
      <c r="A18" s="378"/>
      <c r="B18" s="5">
        <v>0.5</v>
      </c>
      <c r="C18" s="401" t="s">
        <v>118</v>
      </c>
      <c r="D18" s="402"/>
      <c r="E18" s="64">
        <v>6</v>
      </c>
      <c r="F18" s="391"/>
      <c r="G18" s="391"/>
      <c r="H18" s="391"/>
    </row>
    <row r="19" spans="1:8" ht="20.100000000000001" customHeight="1">
      <c r="A19" s="378"/>
      <c r="B19" s="5">
        <v>0.4375</v>
      </c>
      <c r="C19" s="401" t="s">
        <v>117</v>
      </c>
      <c r="D19" s="402"/>
      <c r="E19" s="64">
        <v>5</v>
      </c>
      <c r="F19" s="391"/>
      <c r="G19" s="391"/>
      <c r="H19" s="391"/>
    </row>
    <row r="20" spans="1:8" ht="20.100000000000001" customHeight="1">
      <c r="A20" s="378"/>
      <c r="B20" s="5"/>
      <c r="C20" s="401"/>
      <c r="D20" s="402"/>
      <c r="E20" s="64"/>
      <c r="F20" s="391"/>
      <c r="G20" s="391"/>
      <c r="H20" s="391"/>
    </row>
    <row r="21" spans="1:8" ht="20.100000000000001" customHeight="1">
      <c r="A21" s="378"/>
      <c r="B21" s="5"/>
      <c r="C21" s="401"/>
      <c r="D21" s="402"/>
      <c r="E21" s="64"/>
      <c r="F21" s="391"/>
      <c r="G21" s="391"/>
      <c r="H21" s="391"/>
    </row>
    <row r="22" spans="1:8" ht="20.100000000000001" customHeight="1">
      <c r="A22" s="378"/>
      <c r="B22" s="5"/>
      <c r="C22" s="401"/>
      <c r="D22" s="402"/>
      <c r="E22" s="64"/>
      <c r="F22" s="391"/>
      <c r="G22" s="391"/>
      <c r="H22" s="391"/>
    </row>
    <row r="23" spans="1:8" ht="20.100000000000001" customHeight="1">
      <c r="A23" s="378"/>
      <c r="B23" s="5"/>
      <c r="C23" s="401"/>
      <c r="D23" s="402"/>
      <c r="E23" s="64"/>
      <c r="F23" s="391"/>
      <c r="G23" s="391"/>
      <c r="H23" s="391"/>
    </row>
    <row r="24" spans="1:8" ht="20.100000000000001" customHeight="1">
      <c r="A24" s="378"/>
      <c r="B24" s="5"/>
      <c r="C24" s="401"/>
      <c r="D24" s="402"/>
      <c r="E24" s="64"/>
      <c r="F24" s="391"/>
      <c r="G24" s="391"/>
      <c r="H24" s="391"/>
    </row>
    <row r="25" spans="1:8" ht="20.100000000000001" customHeight="1">
      <c r="A25" s="378"/>
      <c r="B25" s="5"/>
      <c r="C25" s="401"/>
      <c r="D25" s="402"/>
      <c r="E25" s="64"/>
      <c r="F25" s="391"/>
      <c r="G25" s="391"/>
      <c r="H25" s="391"/>
    </row>
    <row r="26" spans="1:8" ht="20.100000000000001" customHeight="1" thickBot="1">
      <c r="A26" s="400"/>
      <c r="B26" s="22"/>
      <c r="C26" s="403"/>
      <c r="D26" s="404"/>
      <c r="E26" s="65"/>
      <c r="F26" s="405"/>
      <c r="G26" s="405"/>
      <c r="H26" s="405"/>
    </row>
    <row r="27" spans="1:8" ht="20.100000000000001" customHeight="1">
      <c r="A27" s="379" t="s">
        <v>16</v>
      </c>
      <c r="B27" s="21">
        <v>0.27777777777777779</v>
      </c>
      <c r="C27" s="392" t="s">
        <v>116</v>
      </c>
      <c r="D27" s="393"/>
      <c r="E27" s="63">
        <v>7</v>
      </c>
      <c r="F27" s="391"/>
      <c r="G27" s="391"/>
      <c r="H27" s="391"/>
    </row>
    <row r="28" spans="1:8" ht="20.100000000000001" customHeight="1">
      <c r="A28" s="379"/>
      <c r="B28" s="21"/>
      <c r="C28" s="392"/>
      <c r="D28" s="393"/>
      <c r="E28" s="63"/>
      <c r="F28" s="391"/>
      <c r="G28" s="391"/>
      <c r="H28" s="391"/>
    </row>
    <row r="29" spans="1:8" ht="20.100000000000001" customHeight="1">
      <c r="A29" s="379"/>
      <c r="B29" s="21"/>
      <c r="C29" s="392"/>
      <c r="D29" s="393"/>
      <c r="E29" s="63"/>
      <c r="F29" s="391"/>
      <c r="G29" s="391"/>
      <c r="H29" s="391"/>
    </row>
    <row r="30" spans="1:8" ht="20.100000000000001" customHeight="1">
      <c r="A30" s="379"/>
      <c r="B30" s="21"/>
      <c r="C30" s="392"/>
      <c r="D30" s="393"/>
      <c r="E30" s="63"/>
      <c r="F30" s="391"/>
      <c r="G30" s="391"/>
      <c r="H30" s="391"/>
    </row>
    <row r="31" spans="1:8" ht="20.100000000000001" customHeight="1">
      <c r="A31" s="379"/>
      <c r="B31" s="21"/>
      <c r="C31" s="392"/>
      <c r="D31" s="393"/>
      <c r="E31" s="63"/>
      <c r="F31" s="391"/>
      <c r="G31" s="391"/>
      <c r="H31" s="391"/>
    </row>
    <row r="32" spans="1:8" ht="20.100000000000001" customHeight="1">
      <c r="A32" s="379"/>
      <c r="B32" s="21"/>
      <c r="C32" s="392"/>
      <c r="D32" s="393"/>
      <c r="E32" s="63"/>
      <c r="F32" s="391"/>
      <c r="G32" s="391"/>
      <c r="H32" s="391"/>
    </row>
    <row r="33" spans="1:8" ht="20.100000000000001" customHeight="1">
      <c r="A33" s="379"/>
      <c r="B33" s="21"/>
      <c r="C33" s="392"/>
      <c r="D33" s="393"/>
      <c r="E33" s="63"/>
      <c r="F33" s="391"/>
      <c r="G33" s="391"/>
      <c r="H33" s="391"/>
    </row>
    <row r="34" spans="1:8" ht="20.100000000000001" customHeight="1">
      <c r="A34" s="379"/>
      <c r="B34" s="21"/>
      <c r="C34" s="392"/>
      <c r="D34" s="393"/>
      <c r="E34" s="63"/>
      <c r="F34" s="391"/>
      <c r="G34" s="391"/>
      <c r="H34" s="391"/>
    </row>
    <row r="35" spans="1:8" ht="20.100000000000001" customHeight="1">
      <c r="A35" s="379"/>
      <c r="B35" s="21"/>
      <c r="C35" s="392"/>
      <c r="D35" s="393"/>
      <c r="E35" s="63"/>
      <c r="F35" s="391"/>
      <c r="G35" s="391"/>
      <c r="H35" s="391"/>
    </row>
    <row r="36" spans="1:8" ht="20.100000000000001" customHeight="1">
      <c r="A36" s="379"/>
      <c r="B36" s="21"/>
      <c r="C36" s="392"/>
      <c r="D36" s="393"/>
      <c r="E36" s="63"/>
      <c r="F36" s="391"/>
      <c r="G36" s="391"/>
      <c r="H36" s="391"/>
    </row>
    <row r="37" spans="1:8" ht="20.100000000000001" customHeight="1">
      <c r="A37" s="379"/>
      <c r="B37" s="21"/>
      <c r="C37" s="392"/>
      <c r="D37" s="393"/>
      <c r="E37" s="63"/>
      <c r="F37" s="391"/>
      <c r="G37" s="391"/>
      <c r="H37" s="391"/>
    </row>
    <row r="38" spans="1:8" ht="20.100000000000001" customHeight="1">
      <c r="A38" s="379"/>
      <c r="B38" s="21"/>
      <c r="C38" s="392"/>
      <c r="D38" s="393"/>
      <c r="E38" s="63"/>
      <c r="F38" s="391"/>
      <c r="G38" s="391"/>
      <c r="H38" s="391"/>
    </row>
    <row r="39" spans="1:8" ht="20.100000000000001" customHeight="1">
      <c r="A39" s="379"/>
      <c r="B39" s="21"/>
      <c r="C39" s="392"/>
      <c r="D39" s="393"/>
      <c r="E39" s="63"/>
      <c r="F39" s="391"/>
      <c r="G39" s="391"/>
      <c r="H39" s="391"/>
    </row>
    <row r="40" spans="1:8" ht="20.100000000000001" customHeight="1">
      <c r="A40" s="379"/>
      <c r="B40" s="21"/>
      <c r="C40" s="392"/>
      <c r="D40" s="393"/>
      <c r="E40" s="63"/>
      <c r="F40" s="391"/>
      <c r="G40" s="391"/>
      <c r="H40" s="391"/>
    </row>
    <row r="41" spans="1:8" ht="20.100000000000001" customHeight="1">
      <c r="A41" s="379"/>
      <c r="B41" s="21"/>
      <c r="C41" s="392"/>
      <c r="D41" s="393"/>
      <c r="E41" s="63"/>
      <c r="F41" s="391"/>
      <c r="G41" s="391"/>
      <c r="H41" s="391"/>
    </row>
    <row r="42" spans="1:8" ht="20.100000000000001" customHeight="1">
      <c r="A42" s="394" t="s">
        <v>17</v>
      </c>
      <c r="B42" s="394"/>
      <c r="C42" s="394"/>
      <c r="D42" s="394"/>
      <c r="E42" s="394"/>
      <c r="F42" s="394"/>
      <c r="G42" s="394"/>
      <c r="H42" s="1"/>
    </row>
    <row r="43" spans="1:8" ht="20.100000000000001" customHeight="1">
      <c r="A43" s="391" t="s">
        <v>18</v>
      </c>
      <c r="B43" s="395" t="s">
        <v>120</v>
      </c>
      <c r="C43" s="396"/>
      <c r="D43" s="397"/>
      <c r="E43" s="377" t="s">
        <v>19</v>
      </c>
      <c r="F43" s="361" t="s">
        <v>143</v>
      </c>
      <c r="G43" s="362"/>
      <c r="H43" s="363"/>
    </row>
    <row r="44" spans="1:8" ht="20.100000000000001" customHeight="1">
      <c r="A44" s="391"/>
      <c r="B44" s="395" t="s">
        <v>121</v>
      </c>
      <c r="C44" s="396"/>
      <c r="D44" s="397"/>
      <c r="E44" s="378"/>
      <c r="F44" s="361" t="s">
        <v>144</v>
      </c>
      <c r="G44" s="362"/>
      <c r="H44" s="363"/>
    </row>
    <row r="45" spans="1:8" ht="20.100000000000001" customHeight="1">
      <c r="A45" s="391"/>
      <c r="B45" s="395" t="s">
        <v>122</v>
      </c>
      <c r="C45" s="396"/>
      <c r="D45" s="397"/>
      <c r="E45" s="378"/>
      <c r="F45" s="361" t="s">
        <v>145</v>
      </c>
      <c r="G45" s="362"/>
      <c r="H45" s="363"/>
    </row>
    <row r="46" spans="1:8" ht="20.100000000000001" customHeight="1">
      <c r="A46" s="391"/>
      <c r="B46" s="385"/>
      <c r="C46" s="386"/>
      <c r="D46" s="387"/>
      <c r="E46" s="378"/>
      <c r="F46" s="361" t="s">
        <v>146</v>
      </c>
      <c r="G46" s="362"/>
      <c r="H46" s="363"/>
    </row>
    <row r="47" spans="1:8" ht="20.100000000000001" customHeight="1">
      <c r="A47" s="391"/>
      <c r="B47" s="385"/>
      <c r="C47" s="386"/>
      <c r="D47" s="387"/>
      <c r="E47" s="378"/>
      <c r="F47" s="361" t="s">
        <v>147</v>
      </c>
      <c r="G47" s="362"/>
      <c r="H47" s="363"/>
    </row>
    <row r="48" spans="1:8" ht="20.100000000000001" customHeight="1">
      <c r="A48" s="391"/>
      <c r="B48" s="385"/>
      <c r="C48" s="386"/>
      <c r="D48" s="387"/>
      <c r="E48" s="378"/>
      <c r="F48" s="361" t="s">
        <v>152</v>
      </c>
      <c r="G48" s="362"/>
      <c r="H48" s="363"/>
    </row>
    <row r="49" spans="1:8" ht="20.100000000000001" customHeight="1">
      <c r="A49" s="391"/>
      <c r="B49" s="385"/>
      <c r="C49" s="386"/>
      <c r="D49" s="387"/>
      <c r="E49" s="378"/>
      <c r="F49" s="361"/>
      <c r="G49" s="362"/>
      <c r="H49" s="363"/>
    </row>
    <row r="50" spans="1:8" ht="20.100000000000001" customHeight="1">
      <c r="A50" s="391"/>
      <c r="B50" s="385"/>
      <c r="C50" s="386"/>
      <c r="D50" s="387"/>
      <c r="E50" s="378"/>
      <c r="F50" s="361"/>
      <c r="G50" s="362"/>
      <c r="H50" s="363"/>
    </row>
    <row r="51" spans="1:8" ht="20.100000000000001" customHeight="1">
      <c r="A51" s="391"/>
      <c r="B51" s="385"/>
      <c r="C51" s="386"/>
      <c r="D51" s="387"/>
      <c r="E51" s="378"/>
      <c r="F51" s="361"/>
      <c r="G51" s="362"/>
      <c r="H51" s="363"/>
    </row>
    <row r="52" spans="1:8" ht="20.100000000000001" customHeight="1">
      <c r="A52" s="391"/>
      <c r="B52" s="388"/>
      <c r="C52" s="389"/>
      <c r="D52" s="390"/>
      <c r="E52" s="378"/>
      <c r="F52" s="361"/>
      <c r="G52" s="362"/>
      <c r="H52" s="363"/>
    </row>
    <row r="53" spans="1:8" ht="20.100000000000001" customHeight="1">
      <c r="A53" s="391"/>
      <c r="B53" s="385"/>
      <c r="C53" s="386"/>
      <c r="D53" s="387"/>
      <c r="E53" s="379"/>
      <c r="F53" s="361"/>
      <c r="G53" s="362"/>
      <c r="H53" s="363"/>
    </row>
    <row r="54" spans="1:8" ht="20.100000000000001" customHeight="1">
      <c r="A54" s="375"/>
      <c r="B54" s="375"/>
      <c r="C54" s="375"/>
      <c r="D54" s="375"/>
      <c r="E54" s="375"/>
      <c r="F54" s="376"/>
      <c r="G54" s="376"/>
      <c r="H54" s="1"/>
    </row>
    <row r="55" spans="1:8" ht="20.100000000000001" customHeight="1">
      <c r="A55" s="377" t="s">
        <v>18</v>
      </c>
      <c r="B55" s="372" t="s">
        <v>44</v>
      </c>
      <c r="C55" s="373"/>
      <c r="D55" s="374"/>
      <c r="E55" s="383" t="s">
        <v>19</v>
      </c>
      <c r="F55" s="372" t="s">
        <v>44</v>
      </c>
      <c r="G55" s="373"/>
      <c r="H55" s="374"/>
    </row>
    <row r="56" spans="1:8" ht="20.100000000000001" customHeight="1">
      <c r="A56" s="379"/>
      <c r="B56" s="380"/>
      <c r="C56" s="381"/>
      <c r="D56" s="382"/>
      <c r="E56" s="384"/>
      <c r="F56" s="380"/>
      <c r="G56" s="381"/>
      <c r="H56" s="382"/>
    </row>
    <row r="57" spans="1:8" ht="20.100000000000001" customHeight="1">
      <c r="A57" s="375" t="s">
        <v>20</v>
      </c>
      <c r="B57" s="375"/>
      <c r="C57" s="375"/>
      <c r="D57" s="375"/>
      <c r="E57" s="375"/>
      <c r="F57" s="376"/>
      <c r="G57" s="376"/>
      <c r="H57" s="1"/>
    </row>
    <row r="58" spans="1:8" ht="20.100000000000001" customHeight="1">
      <c r="A58" s="377" t="s">
        <v>21</v>
      </c>
      <c r="B58" s="361" t="s">
        <v>123</v>
      </c>
      <c r="C58" s="362"/>
      <c r="D58" s="363"/>
      <c r="E58" s="377" t="s">
        <v>19</v>
      </c>
      <c r="F58" s="372"/>
      <c r="G58" s="373"/>
      <c r="H58" s="374"/>
    </row>
    <row r="59" spans="1:8" ht="20.100000000000001" customHeight="1">
      <c r="A59" s="378"/>
      <c r="B59" s="361" t="s">
        <v>124</v>
      </c>
      <c r="C59" s="362"/>
      <c r="D59" s="363"/>
      <c r="E59" s="378"/>
      <c r="F59" s="372"/>
      <c r="G59" s="373"/>
      <c r="H59" s="374"/>
    </row>
    <row r="60" spans="1:8" ht="20.100000000000001" customHeight="1">
      <c r="A60" s="378"/>
      <c r="B60" s="361" t="s">
        <v>125</v>
      </c>
      <c r="C60" s="362"/>
      <c r="D60" s="363"/>
      <c r="E60" s="378"/>
      <c r="F60" s="372"/>
      <c r="G60" s="373"/>
      <c r="H60" s="374"/>
    </row>
    <row r="61" spans="1:8" ht="20.100000000000001" customHeight="1">
      <c r="A61" s="378"/>
      <c r="B61" s="361" t="s">
        <v>126</v>
      </c>
      <c r="C61" s="362"/>
      <c r="D61" s="363"/>
      <c r="E61" s="378"/>
      <c r="F61" s="372"/>
      <c r="G61" s="373"/>
      <c r="H61" s="374"/>
    </row>
    <row r="62" spans="1:8" ht="20.100000000000001" customHeight="1">
      <c r="A62" s="378"/>
      <c r="B62" s="361" t="s">
        <v>127</v>
      </c>
      <c r="C62" s="362"/>
      <c r="D62" s="363"/>
      <c r="E62" s="378"/>
      <c r="F62" s="372"/>
      <c r="G62" s="373"/>
      <c r="H62" s="374"/>
    </row>
    <row r="63" spans="1:8" ht="20.100000000000001" customHeight="1">
      <c r="A63" s="378"/>
      <c r="B63" s="361" t="s">
        <v>128</v>
      </c>
      <c r="C63" s="362"/>
      <c r="D63" s="363"/>
      <c r="E63" s="378"/>
      <c r="F63" s="372" t="s">
        <v>45</v>
      </c>
      <c r="G63" s="373"/>
      <c r="H63" s="374"/>
    </row>
    <row r="64" spans="1:8" ht="20.100000000000001" customHeight="1">
      <c r="A64" s="378"/>
      <c r="B64" s="361" t="s">
        <v>129</v>
      </c>
      <c r="C64" s="362"/>
      <c r="D64" s="363"/>
      <c r="E64" s="378"/>
      <c r="F64" s="372"/>
      <c r="G64" s="373"/>
      <c r="H64" s="374"/>
    </row>
    <row r="65" spans="1:8" ht="20.100000000000001" customHeight="1">
      <c r="A65" s="378"/>
      <c r="B65" s="361" t="s">
        <v>130</v>
      </c>
      <c r="C65" s="362"/>
      <c r="D65" s="363"/>
      <c r="E65" s="378"/>
      <c r="F65" s="372"/>
      <c r="G65" s="373"/>
      <c r="H65" s="374"/>
    </row>
    <row r="66" spans="1:8" ht="20.100000000000001" customHeight="1">
      <c r="A66" s="378"/>
      <c r="B66" s="361" t="s">
        <v>131</v>
      </c>
      <c r="C66" s="362"/>
      <c r="D66" s="363"/>
      <c r="E66" s="378"/>
      <c r="F66" s="372"/>
      <c r="G66" s="373"/>
      <c r="H66" s="374"/>
    </row>
    <row r="67" spans="1:8" ht="20.100000000000001" customHeight="1">
      <c r="A67" s="378"/>
      <c r="B67" s="361" t="s">
        <v>132</v>
      </c>
      <c r="C67" s="362"/>
      <c r="D67" s="363"/>
      <c r="E67" s="378"/>
      <c r="F67" s="372"/>
      <c r="G67" s="373"/>
      <c r="H67" s="374"/>
    </row>
    <row r="68" spans="1:8" ht="20.100000000000001" customHeight="1">
      <c r="A68" s="378"/>
      <c r="B68" s="361" t="s">
        <v>133</v>
      </c>
      <c r="C68" s="362"/>
      <c r="D68" s="363"/>
      <c r="E68" s="378"/>
      <c r="F68" s="372"/>
      <c r="G68" s="373"/>
      <c r="H68" s="374"/>
    </row>
    <row r="69" spans="1:8" ht="20.100000000000001" customHeight="1">
      <c r="A69" s="378"/>
      <c r="B69" s="361" t="s">
        <v>128</v>
      </c>
      <c r="C69" s="362"/>
      <c r="D69" s="363"/>
      <c r="E69" s="378"/>
      <c r="F69" s="372"/>
      <c r="G69" s="373"/>
      <c r="H69" s="374"/>
    </row>
    <row r="70" spans="1:8" ht="20.100000000000001" customHeight="1">
      <c r="A70" s="378"/>
      <c r="B70" s="361" t="s">
        <v>129</v>
      </c>
      <c r="C70" s="362"/>
      <c r="D70" s="363"/>
      <c r="E70" s="378"/>
      <c r="F70" s="372"/>
      <c r="G70" s="373"/>
      <c r="H70" s="374"/>
    </row>
    <row r="71" spans="1:8" ht="20.100000000000001" customHeight="1">
      <c r="A71" s="378"/>
      <c r="B71" s="361" t="s">
        <v>134</v>
      </c>
      <c r="C71" s="362"/>
      <c r="D71" s="363"/>
      <c r="E71" s="378"/>
      <c r="F71" s="372"/>
      <c r="G71" s="373"/>
      <c r="H71" s="374"/>
    </row>
    <row r="72" spans="1:8" ht="20.100000000000001" customHeight="1">
      <c r="A72" s="378"/>
      <c r="B72" s="361" t="s">
        <v>137</v>
      </c>
      <c r="C72" s="362"/>
      <c r="D72" s="363"/>
      <c r="E72" s="378"/>
      <c r="F72" s="372"/>
      <c r="G72" s="373"/>
      <c r="H72" s="374"/>
    </row>
    <row r="73" spans="1:8" ht="20.100000000000001" customHeight="1">
      <c r="A73" s="378"/>
      <c r="B73" s="361" t="s">
        <v>135</v>
      </c>
      <c r="C73" s="362"/>
      <c r="D73" s="363"/>
      <c r="E73" s="378"/>
      <c r="F73" s="372"/>
      <c r="G73" s="373"/>
      <c r="H73" s="374"/>
    </row>
    <row r="74" spans="1:8" ht="20.100000000000001" customHeight="1">
      <c r="A74" s="378"/>
      <c r="B74" s="361" t="s">
        <v>136</v>
      </c>
      <c r="C74" s="362"/>
      <c r="D74" s="363"/>
      <c r="E74" s="378"/>
      <c r="F74" s="372"/>
      <c r="G74" s="373"/>
      <c r="H74" s="374"/>
    </row>
    <row r="75" spans="1:8" ht="20.100000000000001" customHeight="1">
      <c r="A75" s="378"/>
      <c r="B75" s="361" t="s">
        <v>104</v>
      </c>
      <c r="C75" s="362"/>
      <c r="D75" s="363"/>
      <c r="E75" s="378"/>
      <c r="F75" s="372"/>
      <c r="G75" s="373"/>
      <c r="H75" s="374"/>
    </row>
    <row r="76" spans="1:8" ht="20.100000000000001" customHeight="1">
      <c r="A76" s="378"/>
      <c r="B76" s="361"/>
      <c r="C76" s="362"/>
      <c r="D76" s="363"/>
      <c r="E76" s="378"/>
      <c r="F76" s="372"/>
      <c r="G76" s="373"/>
      <c r="H76" s="374"/>
    </row>
    <row r="77" spans="1:8" ht="20.100000000000001" customHeight="1">
      <c r="A77" s="378"/>
      <c r="B77" s="361"/>
      <c r="C77" s="362"/>
      <c r="D77" s="363"/>
      <c r="E77" s="378"/>
      <c r="F77" s="58"/>
      <c r="G77" s="59"/>
      <c r="H77" s="60"/>
    </row>
    <row r="78" spans="1:8" ht="20.100000000000001" customHeight="1">
      <c r="A78" s="378"/>
      <c r="B78" s="361"/>
      <c r="C78" s="362"/>
      <c r="D78" s="363"/>
      <c r="E78" s="378"/>
      <c r="F78" s="361"/>
      <c r="G78" s="362"/>
      <c r="H78" s="363"/>
    </row>
    <row r="79" spans="1:8" ht="20.100000000000001" customHeight="1">
      <c r="A79" s="67"/>
      <c r="B79" s="59" t="s">
        <v>45</v>
      </c>
      <c r="C79" s="59"/>
      <c r="D79" s="59"/>
      <c r="E79" s="67"/>
      <c r="F79" s="364"/>
      <c r="G79" s="364"/>
      <c r="H79" s="1"/>
    </row>
    <row r="80" spans="1:8" ht="20.100000000000001" customHeight="1">
      <c r="A80" s="365" t="s">
        <v>22</v>
      </c>
      <c r="B80" s="365"/>
      <c r="C80" s="365"/>
      <c r="D80" s="365"/>
      <c r="E80" s="365"/>
      <c r="F80" s="365"/>
      <c r="G80" s="359"/>
      <c r="H80" s="1"/>
    </row>
    <row r="81" spans="1:8" ht="20.100000000000001" customHeight="1">
      <c r="A81" s="366" t="s">
        <v>18</v>
      </c>
      <c r="B81" s="7" t="s">
        <v>23</v>
      </c>
      <c r="C81" s="368" t="s">
        <v>24</v>
      </c>
      <c r="D81" s="369"/>
      <c r="E81" s="370" t="s">
        <v>30</v>
      </c>
      <c r="F81" s="15" t="s">
        <v>31</v>
      </c>
      <c r="G81" s="368" t="s">
        <v>24</v>
      </c>
      <c r="H81" s="369"/>
    </row>
    <row r="82" spans="1:8" ht="20.100000000000001" customHeight="1">
      <c r="A82" s="367"/>
      <c r="B82" s="8">
        <v>20000</v>
      </c>
      <c r="C82" s="357" t="s">
        <v>139</v>
      </c>
      <c r="D82" s="358"/>
      <c r="E82" s="371"/>
      <c r="F82" s="8">
        <v>10000</v>
      </c>
      <c r="G82" s="357" t="s">
        <v>138</v>
      </c>
      <c r="H82" s="358"/>
    </row>
    <row r="83" spans="1:8" ht="20.100000000000001" customHeight="1">
      <c r="A83" s="367"/>
      <c r="B83" s="8">
        <v>16000</v>
      </c>
      <c r="C83" s="357" t="s">
        <v>140</v>
      </c>
      <c r="D83" s="358"/>
      <c r="E83" s="371"/>
      <c r="F83" s="8"/>
      <c r="G83" s="357"/>
      <c r="H83" s="358"/>
    </row>
    <row r="84" spans="1:8" ht="20.100000000000001" customHeight="1">
      <c r="A84" s="367"/>
      <c r="B84" s="8">
        <v>10400</v>
      </c>
      <c r="C84" s="357" t="s">
        <v>141</v>
      </c>
      <c r="D84" s="358"/>
      <c r="E84" s="371"/>
      <c r="F84" s="8"/>
      <c r="G84" s="357"/>
      <c r="H84" s="358"/>
    </row>
    <row r="85" spans="1:8" ht="20.100000000000001" customHeight="1">
      <c r="A85" s="367"/>
      <c r="B85" s="8"/>
      <c r="C85" s="357"/>
      <c r="D85" s="358"/>
      <c r="E85" s="371"/>
      <c r="F85" s="8"/>
      <c r="G85" s="357"/>
      <c r="H85" s="358"/>
    </row>
    <row r="86" spans="1:8" ht="20.100000000000001" customHeight="1">
      <c r="A86" s="367"/>
      <c r="B86" s="8"/>
      <c r="C86" s="357"/>
      <c r="D86" s="358"/>
      <c r="E86" s="371"/>
      <c r="F86" s="8"/>
      <c r="G86" s="357"/>
      <c r="H86" s="358"/>
    </row>
    <row r="87" spans="1:8" ht="20.100000000000001" customHeight="1">
      <c r="A87" s="367"/>
      <c r="B87" s="8"/>
      <c r="C87" s="357"/>
      <c r="D87" s="358"/>
      <c r="E87" s="371"/>
      <c r="F87" s="8"/>
      <c r="G87" s="357"/>
      <c r="H87" s="358"/>
    </row>
    <row r="88" spans="1:8" ht="20.100000000000001" customHeight="1">
      <c r="A88" s="367"/>
      <c r="B88" s="8"/>
      <c r="C88" s="357"/>
      <c r="D88" s="358"/>
      <c r="E88" s="371"/>
      <c r="F88" s="8"/>
      <c r="G88" s="357"/>
      <c r="H88" s="358"/>
    </row>
    <row r="89" spans="1:8" ht="20.100000000000001" customHeight="1">
      <c r="A89" s="367"/>
      <c r="B89" s="9"/>
      <c r="C89" s="357"/>
      <c r="D89" s="358"/>
      <c r="E89" s="371"/>
      <c r="F89" s="8"/>
      <c r="G89" s="56"/>
      <c r="H89" s="57"/>
    </row>
    <row r="90" spans="1:8" ht="20.100000000000001" customHeight="1">
      <c r="A90" s="367"/>
      <c r="B90" s="9"/>
      <c r="C90" s="357"/>
      <c r="D90" s="358"/>
      <c r="E90" s="371"/>
      <c r="F90" s="8"/>
      <c r="G90" s="56"/>
      <c r="H90" s="57"/>
    </row>
    <row r="91" spans="1:8" ht="20.100000000000001" customHeight="1">
      <c r="A91" s="367"/>
      <c r="B91" s="9"/>
      <c r="C91" s="357"/>
      <c r="D91" s="358"/>
      <c r="E91" s="371"/>
      <c r="F91" s="8"/>
      <c r="G91" s="56"/>
      <c r="H91" s="57"/>
    </row>
    <row r="92" spans="1:8" ht="20.100000000000001" customHeight="1">
      <c r="A92" s="367"/>
      <c r="B92" s="9"/>
      <c r="C92" s="357"/>
      <c r="D92" s="358"/>
      <c r="E92" s="371"/>
      <c r="F92" s="8"/>
      <c r="G92" s="56"/>
      <c r="H92" s="57"/>
    </row>
    <row r="93" spans="1:8" ht="20.100000000000001" customHeight="1">
      <c r="A93" s="367"/>
      <c r="B93" s="9"/>
      <c r="C93" s="357"/>
      <c r="D93" s="358"/>
      <c r="E93" s="371"/>
      <c r="F93" s="8"/>
      <c r="G93" s="56"/>
      <c r="H93" s="57"/>
    </row>
    <row r="94" spans="1:8" ht="20.100000000000001" customHeight="1">
      <c r="A94" s="367"/>
      <c r="B94" s="9"/>
      <c r="C94" s="357"/>
      <c r="D94" s="358"/>
      <c r="E94" s="371"/>
      <c r="F94" s="8"/>
      <c r="G94" s="56"/>
      <c r="H94" s="57"/>
    </row>
    <row r="95" spans="1:8" ht="20.100000000000001" customHeight="1" thickBot="1">
      <c r="A95" s="367"/>
      <c r="B95" s="9"/>
      <c r="C95" s="357"/>
      <c r="D95" s="358"/>
      <c r="E95" s="371"/>
      <c r="F95" s="8"/>
      <c r="G95" s="357"/>
      <c r="H95" s="358"/>
    </row>
    <row r="96" spans="1:8" ht="20.100000000000001" customHeight="1" thickTop="1" thickBot="1">
      <c r="A96" s="10" t="s">
        <v>25</v>
      </c>
      <c r="B96" s="28">
        <f>B82+B83+B84+B85+B86+B87+B88+B89+B90+B91+B92+B93+B94+B95+F82+F83+F84+F85+F86+F87+F88+F89+F90+F91+F92+F93+F94+F95</f>
        <v>56400</v>
      </c>
      <c r="C96" s="11"/>
      <c r="D96" s="12"/>
      <c r="E96" s="13"/>
      <c r="F96" s="11"/>
      <c r="G96" s="17"/>
      <c r="H96" s="16"/>
    </row>
    <row r="97" spans="1:8" ht="20.100000000000001" customHeight="1">
      <c r="A97" s="359"/>
      <c r="B97" s="359"/>
      <c r="C97" s="359"/>
      <c r="D97" s="359"/>
      <c r="E97" s="359"/>
      <c r="F97" s="359"/>
      <c r="G97" s="359"/>
      <c r="H97" s="1"/>
    </row>
    <row r="98" spans="1:8" ht="20.100000000000001" customHeight="1">
      <c r="A98" s="360"/>
      <c r="B98" s="360"/>
      <c r="C98" s="360"/>
      <c r="D98" s="360"/>
      <c r="E98" s="360"/>
      <c r="F98" s="360"/>
      <c r="G98" s="360"/>
      <c r="H98" s="1"/>
    </row>
  </sheetData>
  <mergeCells count="179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1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C41:D41"/>
    <mergeCell ref="F41:H41"/>
    <mergeCell ref="A42:G42"/>
    <mergeCell ref="A43:A53"/>
    <mergeCell ref="B43:D43"/>
    <mergeCell ref="E43:E53"/>
    <mergeCell ref="F43:H43"/>
    <mergeCell ref="B44:D44"/>
    <mergeCell ref="F44:H44"/>
    <mergeCell ref="B45:D45"/>
    <mergeCell ref="B49:D49"/>
    <mergeCell ref="F49:H49"/>
    <mergeCell ref="B50:D50"/>
    <mergeCell ref="F50:H50"/>
    <mergeCell ref="B51:D51"/>
    <mergeCell ref="F51:H51"/>
    <mergeCell ref="F45:H45"/>
    <mergeCell ref="B46:D46"/>
    <mergeCell ref="F46:H46"/>
    <mergeCell ref="B47:D47"/>
    <mergeCell ref="F47:H47"/>
    <mergeCell ref="B48:D48"/>
    <mergeCell ref="F48:H48"/>
    <mergeCell ref="B52:D52"/>
    <mergeCell ref="F52:H52"/>
    <mergeCell ref="B53:D53"/>
    <mergeCell ref="F53:H53"/>
    <mergeCell ref="A54:G54"/>
    <mergeCell ref="A55:A56"/>
    <mergeCell ref="B55:D56"/>
    <mergeCell ref="E55:E56"/>
    <mergeCell ref="F55:H56"/>
    <mergeCell ref="F61:H61"/>
    <mergeCell ref="B62:D62"/>
    <mergeCell ref="F62:H62"/>
    <mergeCell ref="B63:D63"/>
    <mergeCell ref="F63:H63"/>
    <mergeCell ref="B64:D64"/>
    <mergeCell ref="F64:H64"/>
    <mergeCell ref="A57:G57"/>
    <mergeCell ref="A58:A78"/>
    <mergeCell ref="B58:D58"/>
    <mergeCell ref="E58:E78"/>
    <mergeCell ref="F58:H58"/>
    <mergeCell ref="B59:D59"/>
    <mergeCell ref="F59:H59"/>
    <mergeCell ref="B60:D60"/>
    <mergeCell ref="F60:H60"/>
    <mergeCell ref="B61:D61"/>
    <mergeCell ref="B68:D68"/>
    <mergeCell ref="F68:H68"/>
    <mergeCell ref="B69:D69"/>
    <mergeCell ref="F69:H69"/>
    <mergeCell ref="B70:D70"/>
    <mergeCell ref="F70:H70"/>
    <mergeCell ref="B65:D65"/>
    <mergeCell ref="F65:H65"/>
    <mergeCell ref="B66:D66"/>
    <mergeCell ref="F66:H66"/>
    <mergeCell ref="B67:D67"/>
    <mergeCell ref="F67:H67"/>
    <mergeCell ref="B74:D74"/>
    <mergeCell ref="F74:H74"/>
    <mergeCell ref="B75:D75"/>
    <mergeCell ref="F75:H75"/>
    <mergeCell ref="B76:D76"/>
    <mergeCell ref="F76:H76"/>
    <mergeCell ref="B71:D71"/>
    <mergeCell ref="F71:H71"/>
    <mergeCell ref="B72:D72"/>
    <mergeCell ref="F72:H72"/>
    <mergeCell ref="B73:D73"/>
    <mergeCell ref="F73:H73"/>
    <mergeCell ref="B77:D77"/>
    <mergeCell ref="B78:D78"/>
    <mergeCell ref="F78:H78"/>
    <mergeCell ref="F79:G79"/>
    <mergeCell ref="A80:G80"/>
    <mergeCell ref="A81:A95"/>
    <mergeCell ref="C81:D81"/>
    <mergeCell ref="E81:E95"/>
    <mergeCell ref="G81:H81"/>
    <mergeCell ref="C82:D82"/>
    <mergeCell ref="C86:D86"/>
    <mergeCell ref="G86:H86"/>
    <mergeCell ref="C87:D87"/>
    <mergeCell ref="G87:H87"/>
    <mergeCell ref="C88:D88"/>
    <mergeCell ref="G88:H88"/>
    <mergeCell ref="G82:H82"/>
    <mergeCell ref="C83:D83"/>
    <mergeCell ref="G83:H83"/>
    <mergeCell ref="C84:D84"/>
    <mergeCell ref="G84:H84"/>
    <mergeCell ref="C85:D85"/>
    <mergeCell ref="G85:H85"/>
    <mergeCell ref="C95:D95"/>
    <mergeCell ref="G95:H95"/>
    <mergeCell ref="A97:G97"/>
    <mergeCell ref="A98:G98"/>
    <mergeCell ref="C89:D89"/>
    <mergeCell ref="C90:D90"/>
    <mergeCell ref="C91:D91"/>
    <mergeCell ref="C92:D92"/>
    <mergeCell ref="C93:D93"/>
    <mergeCell ref="C94:D94"/>
  </mergeCells>
  <phoneticPr fontId="3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98"/>
  <sheetViews>
    <sheetView topLeftCell="A37" zoomScaleNormal="100" workbookViewId="0">
      <selection activeCell="E4" sqref="E4:H6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422" t="s">
        <v>0</v>
      </c>
      <c r="B1" s="422"/>
      <c r="C1" s="422"/>
      <c r="D1" s="422"/>
      <c r="E1" s="422"/>
      <c r="F1" s="422"/>
      <c r="G1" s="422"/>
      <c r="H1" s="1"/>
    </row>
    <row r="2" spans="1:10" ht="20.100000000000001" customHeight="1">
      <c r="A2" s="76" t="s">
        <v>1</v>
      </c>
      <c r="B2" s="398" t="s">
        <v>159</v>
      </c>
      <c r="C2" s="399"/>
      <c r="D2" s="76" t="s">
        <v>2</v>
      </c>
      <c r="E2" s="398" t="s">
        <v>48</v>
      </c>
      <c r="F2" s="399"/>
      <c r="G2" s="2" t="s">
        <v>27</v>
      </c>
      <c r="H2" s="6"/>
    </row>
    <row r="3" spans="1:10" ht="20.100000000000001" customHeight="1">
      <c r="A3" s="376" t="s">
        <v>3</v>
      </c>
      <c r="B3" s="376"/>
      <c r="C3" s="376"/>
      <c r="D3" s="14" t="s">
        <v>4</v>
      </c>
      <c r="E3" s="74" t="s">
        <v>5</v>
      </c>
      <c r="F3" s="74"/>
      <c r="G3" s="423"/>
      <c r="H3" s="423"/>
    </row>
    <row r="4" spans="1:10" ht="20.100000000000001" customHeight="1">
      <c r="A4" s="76" t="s">
        <v>6</v>
      </c>
      <c r="B4" s="416"/>
      <c r="C4" s="417"/>
      <c r="D4" s="418"/>
      <c r="E4" s="383" t="s">
        <v>46</v>
      </c>
      <c r="F4" s="424"/>
      <c r="G4" s="424"/>
      <c r="H4" s="425"/>
    </row>
    <row r="5" spans="1:10" ht="20.100000000000001" customHeight="1">
      <c r="A5" s="76" t="s">
        <v>7</v>
      </c>
      <c r="B5" s="416"/>
      <c r="C5" s="417"/>
      <c r="D5" s="418"/>
      <c r="E5" s="419" t="s">
        <v>517</v>
      </c>
      <c r="F5" s="420"/>
      <c r="G5" s="420"/>
      <c r="H5" s="421"/>
    </row>
    <row r="6" spans="1:10" ht="20.100000000000001" customHeight="1">
      <c r="A6" s="76" t="s">
        <v>8</v>
      </c>
      <c r="B6" s="416">
        <v>2204730</v>
      </c>
      <c r="C6" s="417"/>
      <c r="D6" s="418"/>
      <c r="E6" s="419" t="s">
        <v>518</v>
      </c>
      <c r="F6" s="420"/>
      <c r="G6" s="420"/>
      <c r="H6" s="421"/>
    </row>
    <row r="7" spans="1:10" ht="20.100000000000001" customHeight="1">
      <c r="A7" s="76" t="s">
        <v>42</v>
      </c>
      <c r="B7" s="416">
        <f>B6+'3월5일'!B7:D7</f>
        <v>9321845</v>
      </c>
      <c r="C7" s="417"/>
      <c r="D7" s="418"/>
      <c r="E7" s="419"/>
      <c r="F7" s="420"/>
      <c r="G7" s="420"/>
      <c r="H7" s="421"/>
    </row>
    <row r="8" spans="1:10" ht="20.100000000000001" customHeight="1">
      <c r="A8" s="76" t="s">
        <v>9</v>
      </c>
      <c r="B8" s="426">
        <v>79600</v>
      </c>
      <c r="C8" s="427"/>
      <c r="D8" s="428"/>
      <c r="E8" s="384"/>
      <c r="F8" s="429"/>
      <c r="G8" s="429"/>
      <c r="H8" s="430"/>
    </row>
    <row r="9" spans="1:10" ht="20.100000000000001" customHeight="1">
      <c r="A9" s="73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26</v>
      </c>
      <c r="B10" s="27">
        <v>0.1</v>
      </c>
      <c r="C10" s="23" t="s">
        <v>28</v>
      </c>
      <c r="D10" s="19">
        <v>0.04</v>
      </c>
      <c r="E10" s="26" t="s">
        <v>29</v>
      </c>
      <c r="F10" s="18">
        <v>0.32</v>
      </c>
      <c r="G10" s="23" t="s">
        <v>32</v>
      </c>
      <c r="H10" s="18">
        <v>0.05</v>
      </c>
      <c r="I10" s="29">
        <f>B10+D10+F10+H10+B11+D11+F11+H11+B12+D12+F12+H12</f>
        <v>1.0000000000000002</v>
      </c>
    </row>
    <row r="11" spans="1:10" ht="20.100000000000001" customHeight="1">
      <c r="A11" s="24" t="s">
        <v>33</v>
      </c>
      <c r="B11" s="18">
        <v>7.0000000000000007E-2</v>
      </c>
      <c r="C11" s="24" t="s">
        <v>47</v>
      </c>
      <c r="D11" s="18">
        <v>0.04</v>
      </c>
      <c r="E11" s="24" t="s">
        <v>34</v>
      </c>
      <c r="F11" s="18">
        <v>0.05</v>
      </c>
      <c r="G11" s="24" t="s">
        <v>35</v>
      </c>
      <c r="H11" s="18">
        <v>0.15</v>
      </c>
      <c r="I11" s="29"/>
    </row>
    <row r="12" spans="1:10" ht="20.100000000000001" customHeight="1" thickBot="1">
      <c r="A12" s="25" t="s">
        <v>36</v>
      </c>
      <c r="B12" s="20">
        <v>0.1</v>
      </c>
      <c r="C12" s="25" t="s">
        <v>37</v>
      </c>
      <c r="D12" s="20">
        <v>0.02</v>
      </c>
      <c r="E12" s="25" t="s">
        <v>38</v>
      </c>
      <c r="F12" s="20">
        <v>0.05</v>
      </c>
      <c r="G12" s="25" t="s">
        <v>43</v>
      </c>
      <c r="H12" s="20">
        <v>0.01</v>
      </c>
      <c r="J12" s="42"/>
    </row>
    <row r="13" spans="1:10" ht="20.100000000000001" customHeight="1">
      <c r="A13" s="406" t="s">
        <v>11</v>
      </c>
      <c r="B13" s="408"/>
      <c r="C13" s="409"/>
      <c r="D13" s="410"/>
      <c r="E13" s="411" t="s">
        <v>39</v>
      </c>
      <c r="F13" s="408"/>
      <c r="G13" s="409"/>
      <c r="H13" s="410"/>
    </row>
    <row r="14" spans="1:10" ht="20.100000000000001" customHeight="1" thickBot="1">
      <c r="A14" s="407"/>
      <c r="B14" s="413"/>
      <c r="C14" s="414"/>
      <c r="D14" s="415"/>
      <c r="E14" s="412"/>
      <c r="F14" s="413"/>
      <c r="G14" s="414"/>
      <c r="H14" s="415"/>
    </row>
    <row r="15" spans="1:10" ht="20.100000000000001" customHeight="1">
      <c r="A15" s="3" t="s">
        <v>12</v>
      </c>
      <c r="B15" s="3"/>
      <c r="C15" s="3"/>
      <c r="D15" s="3"/>
      <c r="E15" s="74"/>
      <c r="F15" s="74"/>
      <c r="G15" s="78"/>
      <c r="H15" s="1"/>
    </row>
    <row r="16" spans="1:10" ht="20.100000000000001" customHeight="1">
      <c r="A16" s="76"/>
      <c r="B16" s="76" t="s">
        <v>13</v>
      </c>
      <c r="C16" s="398" t="s">
        <v>14</v>
      </c>
      <c r="D16" s="399"/>
      <c r="E16" s="76" t="s">
        <v>40</v>
      </c>
      <c r="F16" s="391" t="s">
        <v>41</v>
      </c>
      <c r="G16" s="391"/>
      <c r="H16" s="391"/>
    </row>
    <row r="17" spans="1:8" ht="20.100000000000001" customHeight="1">
      <c r="A17" s="377" t="s">
        <v>15</v>
      </c>
      <c r="B17" s="5">
        <v>0.53125</v>
      </c>
      <c r="C17" s="401" t="s">
        <v>189</v>
      </c>
      <c r="D17" s="402"/>
      <c r="E17" s="76">
        <v>4</v>
      </c>
      <c r="F17" s="391" t="s">
        <v>190</v>
      </c>
      <c r="G17" s="391"/>
      <c r="H17" s="391"/>
    </row>
    <row r="18" spans="1:8" ht="20.100000000000001" customHeight="1">
      <c r="A18" s="378"/>
      <c r="B18" s="5">
        <v>0.54166666666666663</v>
      </c>
      <c r="C18" s="401" t="s">
        <v>191</v>
      </c>
      <c r="D18" s="402"/>
      <c r="E18" s="76">
        <v>2</v>
      </c>
      <c r="F18" s="391" t="s">
        <v>192</v>
      </c>
      <c r="G18" s="391"/>
      <c r="H18" s="391"/>
    </row>
    <row r="19" spans="1:8" ht="20.100000000000001" customHeight="1">
      <c r="A19" s="378"/>
      <c r="B19" s="5"/>
      <c r="C19" s="401"/>
      <c r="D19" s="402"/>
      <c r="E19" s="76"/>
      <c r="F19" s="391"/>
      <c r="G19" s="391"/>
      <c r="H19" s="391"/>
    </row>
    <row r="20" spans="1:8" ht="20.100000000000001" customHeight="1">
      <c r="A20" s="378"/>
      <c r="B20" s="5"/>
      <c r="C20" s="401"/>
      <c r="D20" s="402"/>
      <c r="E20" s="76"/>
      <c r="F20" s="391"/>
      <c r="G20" s="391"/>
      <c r="H20" s="391"/>
    </row>
    <row r="21" spans="1:8" ht="20.100000000000001" customHeight="1">
      <c r="A21" s="378"/>
      <c r="B21" s="5"/>
      <c r="C21" s="401"/>
      <c r="D21" s="402"/>
      <c r="E21" s="76"/>
      <c r="F21" s="391"/>
      <c r="G21" s="391"/>
      <c r="H21" s="391"/>
    </row>
    <row r="22" spans="1:8" ht="20.100000000000001" customHeight="1">
      <c r="A22" s="378"/>
      <c r="B22" s="5"/>
      <c r="C22" s="401"/>
      <c r="D22" s="402"/>
      <c r="E22" s="76"/>
      <c r="F22" s="391"/>
      <c r="G22" s="391"/>
      <c r="H22" s="391"/>
    </row>
    <row r="23" spans="1:8" ht="20.100000000000001" customHeight="1">
      <c r="A23" s="378"/>
      <c r="B23" s="5"/>
      <c r="C23" s="401"/>
      <c r="D23" s="402"/>
      <c r="E23" s="76"/>
      <c r="F23" s="391"/>
      <c r="G23" s="391"/>
      <c r="H23" s="391"/>
    </row>
    <row r="24" spans="1:8" ht="20.100000000000001" customHeight="1">
      <c r="A24" s="378"/>
      <c r="B24" s="5"/>
      <c r="C24" s="401"/>
      <c r="D24" s="402"/>
      <c r="E24" s="76"/>
      <c r="F24" s="391"/>
      <c r="G24" s="391"/>
      <c r="H24" s="391"/>
    </row>
    <row r="25" spans="1:8" ht="20.100000000000001" customHeight="1">
      <c r="A25" s="378"/>
      <c r="B25" s="5"/>
      <c r="C25" s="401"/>
      <c r="D25" s="402"/>
      <c r="E25" s="76"/>
      <c r="F25" s="391"/>
      <c r="G25" s="391"/>
      <c r="H25" s="391"/>
    </row>
    <row r="26" spans="1:8" ht="20.100000000000001" customHeight="1" thickBot="1">
      <c r="A26" s="400"/>
      <c r="B26" s="22"/>
      <c r="C26" s="403"/>
      <c r="D26" s="404"/>
      <c r="E26" s="77"/>
      <c r="F26" s="405"/>
      <c r="G26" s="405"/>
      <c r="H26" s="405"/>
    </row>
    <row r="27" spans="1:8" ht="20.100000000000001" customHeight="1">
      <c r="A27" s="379" t="s">
        <v>16</v>
      </c>
      <c r="B27" s="21"/>
      <c r="C27" s="392"/>
      <c r="D27" s="393"/>
      <c r="E27" s="75"/>
      <c r="F27" s="391"/>
      <c r="G27" s="391"/>
      <c r="H27" s="391"/>
    </row>
    <row r="28" spans="1:8" ht="20.100000000000001" customHeight="1">
      <c r="A28" s="379"/>
      <c r="B28" s="21"/>
      <c r="C28" s="392"/>
      <c r="D28" s="393"/>
      <c r="E28" s="75"/>
      <c r="F28" s="391"/>
      <c r="G28" s="391"/>
      <c r="H28" s="391"/>
    </row>
    <row r="29" spans="1:8" ht="20.100000000000001" customHeight="1">
      <c r="A29" s="379"/>
      <c r="B29" s="21"/>
      <c r="C29" s="392"/>
      <c r="D29" s="393"/>
      <c r="E29" s="75"/>
      <c r="F29" s="391"/>
      <c r="G29" s="391"/>
      <c r="H29" s="391"/>
    </row>
    <row r="30" spans="1:8" ht="20.100000000000001" customHeight="1">
      <c r="A30" s="379"/>
      <c r="B30" s="21"/>
      <c r="C30" s="392"/>
      <c r="D30" s="393"/>
      <c r="E30" s="75"/>
      <c r="F30" s="391"/>
      <c r="G30" s="391"/>
      <c r="H30" s="391"/>
    </row>
    <row r="31" spans="1:8" ht="20.100000000000001" customHeight="1">
      <c r="A31" s="379"/>
      <c r="B31" s="21"/>
      <c r="C31" s="392"/>
      <c r="D31" s="393"/>
      <c r="E31" s="75"/>
      <c r="F31" s="391"/>
      <c r="G31" s="391"/>
      <c r="H31" s="391"/>
    </row>
    <row r="32" spans="1:8" ht="20.100000000000001" customHeight="1">
      <c r="A32" s="379"/>
      <c r="B32" s="21"/>
      <c r="C32" s="392"/>
      <c r="D32" s="393"/>
      <c r="E32" s="75"/>
      <c r="F32" s="391"/>
      <c r="G32" s="391"/>
      <c r="H32" s="391"/>
    </row>
    <row r="33" spans="1:8" ht="20.100000000000001" customHeight="1">
      <c r="A33" s="379"/>
      <c r="B33" s="21"/>
      <c r="C33" s="392"/>
      <c r="D33" s="393"/>
      <c r="E33" s="75"/>
      <c r="F33" s="391"/>
      <c r="G33" s="391"/>
      <c r="H33" s="391"/>
    </row>
    <row r="34" spans="1:8" ht="20.100000000000001" customHeight="1">
      <c r="A34" s="379"/>
      <c r="B34" s="21"/>
      <c r="C34" s="392"/>
      <c r="D34" s="393"/>
      <c r="E34" s="75"/>
      <c r="F34" s="391"/>
      <c r="G34" s="391"/>
      <c r="H34" s="391"/>
    </row>
    <row r="35" spans="1:8" ht="20.100000000000001" customHeight="1">
      <c r="A35" s="379"/>
      <c r="B35" s="21"/>
      <c r="C35" s="392"/>
      <c r="D35" s="393"/>
      <c r="E35" s="75"/>
      <c r="F35" s="391"/>
      <c r="G35" s="391"/>
      <c r="H35" s="391"/>
    </row>
    <row r="36" spans="1:8" ht="20.100000000000001" customHeight="1">
      <c r="A36" s="379"/>
      <c r="B36" s="21"/>
      <c r="C36" s="392"/>
      <c r="D36" s="393"/>
      <c r="E36" s="75"/>
      <c r="F36" s="391"/>
      <c r="G36" s="391"/>
      <c r="H36" s="391"/>
    </row>
    <row r="37" spans="1:8" ht="20.100000000000001" customHeight="1">
      <c r="A37" s="379"/>
      <c r="B37" s="21"/>
      <c r="C37" s="392"/>
      <c r="D37" s="393"/>
      <c r="E37" s="75"/>
      <c r="F37" s="391"/>
      <c r="G37" s="391"/>
      <c r="H37" s="391"/>
    </row>
    <row r="38" spans="1:8" ht="20.100000000000001" customHeight="1">
      <c r="A38" s="379"/>
      <c r="B38" s="21"/>
      <c r="C38" s="392"/>
      <c r="D38" s="393"/>
      <c r="E38" s="75"/>
      <c r="F38" s="391"/>
      <c r="G38" s="391"/>
      <c r="H38" s="391"/>
    </row>
    <row r="39" spans="1:8" ht="20.100000000000001" customHeight="1">
      <c r="A39" s="379"/>
      <c r="B39" s="21"/>
      <c r="C39" s="392"/>
      <c r="D39" s="393"/>
      <c r="E39" s="75"/>
      <c r="F39" s="391"/>
      <c r="G39" s="391"/>
      <c r="H39" s="391"/>
    </row>
    <row r="40" spans="1:8" ht="20.100000000000001" customHeight="1">
      <c r="A40" s="379"/>
      <c r="B40" s="21"/>
      <c r="C40" s="392"/>
      <c r="D40" s="393"/>
      <c r="E40" s="75"/>
      <c r="F40" s="391"/>
      <c r="G40" s="391"/>
      <c r="H40" s="391"/>
    </row>
    <row r="41" spans="1:8" ht="20.100000000000001" customHeight="1">
      <c r="A41" s="379"/>
      <c r="B41" s="21"/>
      <c r="C41" s="392"/>
      <c r="D41" s="393"/>
      <c r="E41" s="75"/>
      <c r="F41" s="391"/>
      <c r="G41" s="391"/>
      <c r="H41" s="391"/>
    </row>
    <row r="42" spans="1:8" ht="20.100000000000001" customHeight="1">
      <c r="A42" s="394" t="s">
        <v>17</v>
      </c>
      <c r="B42" s="394"/>
      <c r="C42" s="394"/>
      <c r="D42" s="394"/>
      <c r="E42" s="394"/>
      <c r="F42" s="394"/>
      <c r="G42" s="394"/>
      <c r="H42" s="1"/>
    </row>
    <row r="43" spans="1:8" ht="20.100000000000001" customHeight="1">
      <c r="A43" s="391" t="s">
        <v>18</v>
      </c>
      <c r="B43" s="385"/>
      <c r="C43" s="386"/>
      <c r="D43" s="387"/>
      <c r="E43" s="377" t="s">
        <v>19</v>
      </c>
      <c r="F43" s="361" t="s">
        <v>193</v>
      </c>
      <c r="G43" s="362"/>
      <c r="H43" s="363"/>
    </row>
    <row r="44" spans="1:8" ht="20.100000000000001" customHeight="1">
      <c r="A44" s="391"/>
      <c r="B44" s="385"/>
      <c r="C44" s="386"/>
      <c r="D44" s="387"/>
      <c r="E44" s="378"/>
      <c r="F44" s="361" t="s">
        <v>194</v>
      </c>
      <c r="G44" s="362"/>
      <c r="H44" s="363"/>
    </row>
    <row r="45" spans="1:8" ht="20.100000000000001" customHeight="1">
      <c r="A45" s="391"/>
      <c r="B45" s="385"/>
      <c r="C45" s="386"/>
      <c r="D45" s="387"/>
      <c r="E45" s="378"/>
      <c r="F45" s="361" t="s">
        <v>195</v>
      </c>
      <c r="G45" s="362"/>
      <c r="H45" s="363"/>
    </row>
    <row r="46" spans="1:8" ht="20.100000000000001" customHeight="1">
      <c r="A46" s="391"/>
      <c r="B46" s="385"/>
      <c r="C46" s="386"/>
      <c r="D46" s="387"/>
      <c r="E46" s="378"/>
      <c r="F46" s="361" t="s">
        <v>196</v>
      </c>
      <c r="G46" s="362"/>
      <c r="H46" s="363"/>
    </row>
    <row r="47" spans="1:8" ht="20.100000000000001" customHeight="1">
      <c r="A47" s="391"/>
      <c r="B47" s="385"/>
      <c r="C47" s="386"/>
      <c r="D47" s="387"/>
      <c r="E47" s="378"/>
      <c r="F47" s="361" t="s">
        <v>197</v>
      </c>
      <c r="G47" s="362"/>
      <c r="H47" s="363"/>
    </row>
    <row r="48" spans="1:8" ht="20.100000000000001" customHeight="1">
      <c r="A48" s="391"/>
      <c r="B48" s="385"/>
      <c r="C48" s="386"/>
      <c r="D48" s="387"/>
      <c r="E48" s="378"/>
      <c r="F48" s="361" t="s">
        <v>198</v>
      </c>
      <c r="G48" s="362"/>
      <c r="H48" s="363"/>
    </row>
    <row r="49" spans="1:8" ht="20.100000000000001" customHeight="1">
      <c r="A49" s="391"/>
      <c r="B49" s="385"/>
      <c r="C49" s="386"/>
      <c r="D49" s="387"/>
      <c r="E49" s="378"/>
      <c r="F49" s="361" t="s">
        <v>241</v>
      </c>
      <c r="G49" s="362"/>
      <c r="H49" s="363"/>
    </row>
    <row r="50" spans="1:8" ht="20.100000000000001" customHeight="1">
      <c r="A50" s="391"/>
      <c r="B50" s="385"/>
      <c r="C50" s="386"/>
      <c r="D50" s="387"/>
      <c r="E50" s="378"/>
      <c r="F50" s="361"/>
      <c r="G50" s="362"/>
      <c r="H50" s="363"/>
    </row>
    <row r="51" spans="1:8" ht="20.100000000000001" customHeight="1">
      <c r="A51" s="391"/>
      <c r="B51" s="385"/>
      <c r="C51" s="386"/>
      <c r="D51" s="387"/>
      <c r="E51" s="378"/>
      <c r="F51" s="361"/>
      <c r="G51" s="362"/>
      <c r="H51" s="363"/>
    </row>
    <row r="52" spans="1:8" ht="20.100000000000001" customHeight="1">
      <c r="A52" s="391"/>
      <c r="B52" s="388"/>
      <c r="C52" s="389"/>
      <c r="D52" s="390"/>
      <c r="E52" s="378"/>
      <c r="F52" s="361"/>
      <c r="G52" s="362"/>
      <c r="H52" s="363"/>
    </row>
    <row r="53" spans="1:8" ht="20.100000000000001" customHeight="1">
      <c r="A53" s="391"/>
      <c r="B53" s="385"/>
      <c r="C53" s="386"/>
      <c r="D53" s="387"/>
      <c r="E53" s="379"/>
      <c r="F53" s="361"/>
      <c r="G53" s="362"/>
      <c r="H53" s="363"/>
    </row>
    <row r="54" spans="1:8" ht="20.100000000000001" customHeight="1">
      <c r="A54" s="375"/>
      <c r="B54" s="375"/>
      <c r="C54" s="375"/>
      <c r="D54" s="375"/>
      <c r="E54" s="375"/>
      <c r="F54" s="376"/>
      <c r="G54" s="376"/>
      <c r="H54" s="1"/>
    </row>
    <row r="55" spans="1:8" ht="20.100000000000001" customHeight="1">
      <c r="A55" s="377" t="s">
        <v>18</v>
      </c>
      <c r="B55" s="372" t="s">
        <v>44</v>
      </c>
      <c r="C55" s="373"/>
      <c r="D55" s="374"/>
      <c r="E55" s="383" t="s">
        <v>19</v>
      </c>
      <c r="F55" s="372" t="s">
        <v>44</v>
      </c>
      <c r="G55" s="373"/>
      <c r="H55" s="374"/>
    </row>
    <row r="56" spans="1:8" ht="20.100000000000001" customHeight="1">
      <c r="A56" s="379"/>
      <c r="B56" s="380"/>
      <c r="C56" s="381"/>
      <c r="D56" s="382"/>
      <c r="E56" s="384"/>
      <c r="F56" s="380"/>
      <c r="G56" s="381"/>
      <c r="H56" s="382"/>
    </row>
    <row r="57" spans="1:8" ht="20.100000000000001" customHeight="1">
      <c r="A57" s="375" t="s">
        <v>20</v>
      </c>
      <c r="B57" s="375"/>
      <c r="C57" s="375"/>
      <c r="D57" s="375"/>
      <c r="E57" s="375"/>
      <c r="F57" s="376"/>
      <c r="G57" s="376"/>
      <c r="H57" s="1"/>
    </row>
    <row r="58" spans="1:8" ht="20.100000000000001" customHeight="1">
      <c r="A58" s="377" t="s">
        <v>21</v>
      </c>
      <c r="B58" s="361"/>
      <c r="C58" s="362"/>
      <c r="D58" s="363"/>
      <c r="E58" s="377" t="s">
        <v>19</v>
      </c>
      <c r="F58" s="372"/>
      <c r="G58" s="373"/>
      <c r="H58" s="374"/>
    </row>
    <row r="59" spans="1:8" ht="20.100000000000001" customHeight="1">
      <c r="A59" s="378"/>
      <c r="B59" s="361"/>
      <c r="C59" s="362"/>
      <c r="D59" s="363"/>
      <c r="E59" s="378"/>
      <c r="F59" s="372"/>
      <c r="G59" s="373"/>
      <c r="H59" s="374"/>
    </row>
    <row r="60" spans="1:8" ht="20.100000000000001" customHeight="1">
      <c r="A60" s="378"/>
      <c r="B60" s="361"/>
      <c r="C60" s="362"/>
      <c r="D60" s="363"/>
      <c r="E60" s="378"/>
      <c r="F60" s="372"/>
      <c r="G60" s="373"/>
      <c r="H60" s="374"/>
    </row>
    <row r="61" spans="1:8" ht="20.100000000000001" customHeight="1">
      <c r="A61" s="378"/>
      <c r="B61" s="361"/>
      <c r="C61" s="362"/>
      <c r="D61" s="363"/>
      <c r="E61" s="378"/>
      <c r="F61" s="372"/>
      <c r="G61" s="373"/>
      <c r="H61" s="374"/>
    </row>
    <row r="62" spans="1:8" ht="20.100000000000001" customHeight="1">
      <c r="A62" s="378"/>
      <c r="B62" s="361"/>
      <c r="C62" s="362"/>
      <c r="D62" s="363"/>
      <c r="E62" s="378"/>
      <c r="F62" s="372"/>
      <c r="G62" s="373"/>
      <c r="H62" s="374"/>
    </row>
    <row r="63" spans="1:8" ht="20.100000000000001" customHeight="1">
      <c r="A63" s="378"/>
      <c r="B63" s="361"/>
      <c r="C63" s="362"/>
      <c r="D63" s="363"/>
      <c r="E63" s="378"/>
      <c r="F63" s="372" t="s">
        <v>45</v>
      </c>
      <c r="G63" s="373"/>
      <c r="H63" s="374"/>
    </row>
    <row r="64" spans="1:8" ht="20.100000000000001" customHeight="1">
      <c r="A64" s="378"/>
      <c r="B64" s="361"/>
      <c r="C64" s="362"/>
      <c r="D64" s="363"/>
      <c r="E64" s="378"/>
      <c r="F64" s="372"/>
      <c r="G64" s="373"/>
      <c r="H64" s="374"/>
    </row>
    <row r="65" spans="1:8" ht="20.100000000000001" customHeight="1">
      <c r="A65" s="378"/>
      <c r="B65" s="361"/>
      <c r="C65" s="362"/>
      <c r="D65" s="363"/>
      <c r="E65" s="378"/>
      <c r="F65" s="372"/>
      <c r="G65" s="373"/>
      <c r="H65" s="374"/>
    </row>
    <row r="66" spans="1:8" ht="20.100000000000001" customHeight="1">
      <c r="A66" s="378"/>
      <c r="B66" s="361"/>
      <c r="C66" s="362"/>
      <c r="D66" s="363"/>
      <c r="E66" s="378"/>
      <c r="F66" s="372"/>
      <c r="G66" s="373"/>
      <c r="H66" s="374"/>
    </row>
    <row r="67" spans="1:8" ht="20.100000000000001" customHeight="1">
      <c r="A67" s="378"/>
      <c r="B67" s="361"/>
      <c r="C67" s="362"/>
      <c r="D67" s="363"/>
      <c r="E67" s="378"/>
      <c r="F67" s="372"/>
      <c r="G67" s="373"/>
      <c r="H67" s="374"/>
    </row>
    <row r="68" spans="1:8" ht="20.100000000000001" customHeight="1">
      <c r="A68" s="378"/>
      <c r="B68" s="361"/>
      <c r="C68" s="362"/>
      <c r="D68" s="363"/>
      <c r="E68" s="378"/>
      <c r="F68" s="372"/>
      <c r="G68" s="373"/>
      <c r="H68" s="374"/>
    </row>
    <row r="69" spans="1:8" ht="20.100000000000001" customHeight="1">
      <c r="A69" s="378"/>
      <c r="B69" s="361"/>
      <c r="C69" s="362"/>
      <c r="D69" s="363"/>
      <c r="E69" s="378"/>
      <c r="F69" s="372"/>
      <c r="G69" s="373"/>
      <c r="H69" s="374"/>
    </row>
    <row r="70" spans="1:8" ht="20.100000000000001" customHeight="1">
      <c r="A70" s="378"/>
      <c r="B70" s="361"/>
      <c r="C70" s="362"/>
      <c r="D70" s="363"/>
      <c r="E70" s="378"/>
      <c r="F70" s="372"/>
      <c r="G70" s="373"/>
      <c r="H70" s="374"/>
    </row>
    <row r="71" spans="1:8" ht="20.100000000000001" customHeight="1">
      <c r="A71" s="378"/>
      <c r="B71" s="361"/>
      <c r="C71" s="362"/>
      <c r="D71" s="363"/>
      <c r="E71" s="378"/>
      <c r="F71" s="372"/>
      <c r="G71" s="373"/>
      <c r="H71" s="374"/>
    </row>
    <row r="72" spans="1:8" ht="20.100000000000001" customHeight="1">
      <c r="A72" s="378"/>
      <c r="B72" s="361"/>
      <c r="C72" s="362"/>
      <c r="D72" s="363"/>
      <c r="E72" s="378"/>
      <c r="F72" s="372"/>
      <c r="G72" s="373"/>
      <c r="H72" s="374"/>
    </row>
    <row r="73" spans="1:8" ht="20.100000000000001" customHeight="1">
      <c r="A73" s="378"/>
      <c r="B73" s="361"/>
      <c r="C73" s="362"/>
      <c r="D73" s="363"/>
      <c r="E73" s="378"/>
      <c r="F73" s="372"/>
      <c r="G73" s="373"/>
      <c r="H73" s="374"/>
    </row>
    <row r="74" spans="1:8" ht="20.100000000000001" customHeight="1">
      <c r="A74" s="378"/>
      <c r="B74" s="361"/>
      <c r="C74" s="362"/>
      <c r="D74" s="363"/>
      <c r="E74" s="378"/>
      <c r="F74" s="372"/>
      <c r="G74" s="373"/>
      <c r="H74" s="374"/>
    </row>
    <row r="75" spans="1:8" ht="20.100000000000001" customHeight="1">
      <c r="A75" s="378"/>
      <c r="B75" s="361"/>
      <c r="C75" s="362"/>
      <c r="D75" s="363"/>
      <c r="E75" s="378"/>
      <c r="F75" s="372"/>
      <c r="G75" s="373"/>
      <c r="H75" s="374"/>
    </row>
    <row r="76" spans="1:8" ht="20.100000000000001" customHeight="1">
      <c r="A76" s="378"/>
      <c r="B76" s="361"/>
      <c r="C76" s="362"/>
      <c r="D76" s="363"/>
      <c r="E76" s="378"/>
      <c r="F76" s="372"/>
      <c r="G76" s="373"/>
      <c r="H76" s="374"/>
    </row>
    <row r="77" spans="1:8" ht="20.100000000000001" customHeight="1">
      <c r="A77" s="378"/>
      <c r="B77" s="361"/>
      <c r="C77" s="362"/>
      <c r="D77" s="363"/>
      <c r="E77" s="378"/>
      <c r="F77" s="70"/>
      <c r="G77" s="71"/>
      <c r="H77" s="72"/>
    </row>
    <row r="78" spans="1:8" ht="20.100000000000001" customHeight="1">
      <c r="A78" s="378"/>
      <c r="B78" s="361"/>
      <c r="C78" s="362"/>
      <c r="D78" s="363"/>
      <c r="E78" s="378"/>
      <c r="F78" s="361"/>
      <c r="G78" s="362"/>
      <c r="H78" s="363"/>
    </row>
    <row r="79" spans="1:8" ht="20.100000000000001" customHeight="1">
      <c r="A79" s="79"/>
      <c r="B79" s="71" t="s">
        <v>45</v>
      </c>
      <c r="C79" s="71"/>
      <c r="D79" s="71"/>
      <c r="E79" s="79"/>
      <c r="F79" s="364"/>
      <c r="G79" s="364"/>
      <c r="H79" s="1"/>
    </row>
    <row r="80" spans="1:8" ht="20.100000000000001" customHeight="1">
      <c r="A80" s="365" t="s">
        <v>22</v>
      </c>
      <c r="B80" s="365"/>
      <c r="C80" s="365"/>
      <c r="D80" s="365"/>
      <c r="E80" s="365"/>
      <c r="F80" s="365"/>
      <c r="G80" s="359"/>
      <c r="H80" s="1"/>
    </row>
    <row r="81" spans="1:8" ht="20.100000000000001" customHeight="1">
      <c r="A81" s="366" t="s">
        <v>18</v>
      </c>
      <c r="B81" s="7" t="s">
        <v>23</v>
      </c>
      <c r="C81" s="368" t="s">
        <v>24</v>
      </c>
      <c r="D81" s="369"/>
      <c r="E81" s="370" t="s">
        <v>30</v>
      </c>
      <c r="F81" s="15" t="s">
        <v>31</v>
      </c>
      <c r="G81" s="368" t="s">
        <v>24</v>
      </c>
      <c r="H81" s="369"/>
    </row>
    <row r="82" spans="1:8" ht="20.100000000000001" customHeight="1">
      <c r="A82" s="367"/>
      <c r="B82" s="8">
        <v>6950</v>
      </c>
      <c r="C82" s="357" t="s">
        <v>164</v>
      </c>
      <c r="D82" s="358"/>
      <c r="E82" s="371"/>
      <c r="F82" s="8"/>
      <c r="G82" s="357"/>
      <c r="H82" s="358"/>
    </row>
    <row r="83" spans="1:8" ht="20.100000000000001" customHeight="1">
      <c r="A83" s="367"/>
      <c r="B83" s="8"/>
      <c r="C83" s="357"/>
      <c r="D83" s="358"/>
      <c r="E83" s="371"/>
      <c r="F83" s="8"/>
      <c r="G83" s="357"/>
      <c r="H83" s="358"/>
    </row>
    <row r="84" spans="1:8" ht="20.100000000000001" customHeight="1">
      <c r="A84" s="367"/>
      <c r="B84" s="8"/>
      <c r="C84" s="357"/>
      <c r="D84" s="358"/>
      <c r="E84" s="371"/>
      <c r="F84" s="8"/>
      <c r="G84" s="357"/>
      <c r="H84" s="358"/>
    </row>
    <row r="85" spans="1:8" ht="20.100000000000001" customHeight="1">
      <c r="A85" s="367"/>
      <c r="B85" s="8"/>
      <c r="C85" s="357"/>
      <c r="D85" s="358"/>
      <c r="E85" s="371"/>
      <c r="F85" s="8"/>
      <c r="G85" s="357"/>
      <c r="H85" s="358"/>
    </row>
    <row r="86" spans="1:8" ht="20.100000000000001" customHeight="1">
      <c r="A86" s="367"/>
      <c r="B86" s="8"/>
      <c r="C86" s="357"/>
      <c r="D86" s="358"/>
      <c r="E86" s="371"/>
      <c r="F86" s="8"/>
      <c r="G86" s="357"/>
      <c r="H86" s="358"/>
    </row>
    <row r="87" spans="1:8" ht="20.100000000000001" customHeight="1">
      <c r="A87" s="367"/>
      <c r="B87" s="8"/>
      <c r="C87" s="357"/>
      <c r="D87" s="358"/>
      <c r="E87" s="371"/>
      <c r="F87" s="8"/>
      <c r="G87" s="357"/>
      <c r="H87" s="358"/>
    </row>
    <row r="88" spans="1:8" ht="20.100000000000001" customHeight="1">
      <c r="A88" s="367"/>
      <c r="B88" s="8"/>
      <c r="C88" s="357"/>
      <c r="D88" s="358"/>
      <c r="E88" s="371"/>
      <c r="F88" s="8"/>
      <c r="G88" s="357"/>
      <c r="H88" s="358"/>
    </row>
    <row r="89" spans="1:8" ht="20.100000000000001" customHeight="1">
      <c r="A89" s="367"/>
      <c r="B89" s="9"/>
      <c r="C89" s="357"/>
      <c r="D89" s="358"/>
      <c r="E89" s="371"/>
      <c r="F89" s="8"/>
      <c r="G89" s="68"/>
      <c r="H89" s="69"/>
    </row>
    <row r="90" spans="1:8" ht="20.100000000000001" customHeight="1">
      <c r="A90" s="367"/>
      <c r="B90" s="9"/>
      <c r="C90" s="357"/>
      <c r="D90" s="358"/>
      <c r="E90" s="371"/>
      <c r="F90" s="8"/>
      <c r="G90" s="68"/>
      <c r="H90" s="69"/>
    </row>
    <row r="91" spans="1:8" ht="20.100000000000001" customHeight="1">
      <c r="A91" s="367"/>
      <c r="B91" s="9"/>
      <c r="C91" s="357"/>
      <c r="D91" s="358"/>
      <c r="E91" s="371"/>
      <c r="F91" s="8"/>
      <c r="G91" s="68"/>
      <c r="H91" s="69"/>
    </row>
    <row r="92" spans="1:8" ht="20.100000000000001" customHeight="1">
      <c r="A92" s="367"/>
      <c r="B92" s="9"/>
      <c r="C92" s="357"/>
      <c r="D92" s="358"/>
      <c r="E92" s="371"/>
      <c r="F92" s="8"/>
      <c r="G92" s="68"/>
      <c r="H92" s="69"/>
    </row>
    <row r="93" spans="1:8" ht="20.100000000000001" customHeight="1">
      <c r="A93" s="367"/>
      <c r="B93" s="9"/>
      <c r="C93" s="357"/>
      <c r="D93" s="358"/>
      <c r="E93" s="371"/>
      <c r="F93" s="8"/>
      <c r="G93" s="68"/>
      <c r="H93" s="69"/>
    </row>
    <row r="94" spans="1:8" ht="20.100000000000001" customHeight="1">
      <c r="A94" s="367"/>
      <c r="B94" s="9"/>
      <c r="C94" s="357"/>
      <c r="D94" s="358"/>
      <c r="E94" s="371"/>
      <c r="F94" s="8"/>
      <c r="G94" s="68"/>
      <c r="H94" s="69"/>
    </row>
    <row r="95" spans="1:8" ht="20.100000000000001" customHeight="1" thickBot="1">
      <c r="A95" s="367"/>
      <c r="B95" s="9"/>
      <c r="C95" s="357"/>
      <c r="D95" s="358"/>
      <c r="E95" s="371"/>
      <c r="F95" s="8"/>
      <c r="G95" s="357"/>
      <c r="H95" s="358"/>
    </row>
    <row r="96" spans="1:8" ht="20.100000000000001" customHeight="1" thickTop="1" thickBot="1">
      <c r="A96" s="10" t="s">
        <v>25</v>
      </c>
      <c r="B96" s="28">
        <f>B82+B83+B84+B85+B86+B87+B88+B89+B90+B91+B92+B93+B94+B95+F82+F83+F84+F85+F86+F87+F88+F89+F90+F91+F92+F93+F94+F95</f>
        <v>6950</v>
      </c>
      <c r="C96" s="11"/>
      <c r="D96" s="12"/>
      <c r="E96" s="13"/>
      <c r="F96" s="11"/>
      <c r="G96" s="17"/>
      <c r="H96" s="16"/>
    </row>
    <row r="97" spans="1:8" ht="20.100000000000001" customHeight="1">
      <c r="A97" s="359"/>
      <c r="B97" s="359"/>
      <c r="C97" s="359"/>
      <c r="D97" s="359"/>
      <c r="E97" s="359"/>
      <c r="F97" s="359"/>
      <c r="G97" s="359"/>
      <c r="H97" s="1"/>
    </row>
    <row r="98" spans="1:8" ht="20.100000000000001" customHeight="1">
      <c r="A98" s="360"/>
      <c r="B98" s="360"/>
      <c r="C98" s="360"/>
      <c r="D98" s="360"/>
      <c r="E98" s="360"/>
      <c r="F98" s="360"/>
      <c r="G98" s="360"/>
      <c r="H98" s="1"/>
    </row>
  </sheetData>
  <mergeCells count="179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1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C41:D41"/>
    <mergeCell ref="F41:H41"/>
    <mergeCell ref="A42:G42"/>
    <mergeCell ref="A43:A53"/>
    <mergeCell ref="B43:D43"/>
    <mergeCell ref="E43:E53"/>
    <mergeCell ref="F43:H43"/>
    <mergeCell ref="B44:D44"/>
    <mergeCell ref="F44:H44"/>
    <mergeCell ref="B45:D45"/>
    <mergeCell ref="B49:D49"/>
    <mergeCell ref="F49:H49"/>
    <mergeCell ref="B50:D50"/>
    <mergeCell ref="F50:H50"/>
    <mergeCell ref="B51:D51"/>
    <mergeCell ref="F51:H51"/>
    <mergeCell ref="F45:H45"/>
    <mergeCell ref="B46:D46"/>
    <mergeCell ref="F46:H46"/>
    <mergeCell ref="B47:D47"/>
    <mergeCell ref="F47:H47"/>
    <mergeCell ref="B48:D48"/>
    <mergeCell ref="F48:H48"/>
    <mergeCell ref="B52:D52"/>
    <mergeCell ref="F52:H52"/>
    <mergeCell ref="B53:D53"/>
    <mergeCell ref="F53:H53"/>
    <mergeCell ref="A54:G54"/>
    <mergeCell ref="A55:A56"/>
    <mergeCell ref="B55:D56"/>
    <mergeCell ref="E55:E56"/>
    <mergeCell ref="F55:H56"/>
    <mergeCell ref="F61:H61"/>
    <mergeCell ref="B62:D62"/>
    <mergeCell ref="F62:H62"/>
    <mergeCell ref="B63:D63"/>
    <mergeCell ref="F63:H63"/>
    <mergeCell ref="B64:D64"/>
    <mergeCell ref="F64:H64"/>
    <mergeCell ref="A57:G57"/>
    <mergeCell ref="A58:A78"/>
    <mergeCell ref="B58:D58"/>
    <mergeCell ref="E58:E78"/>
    <mergeCell ref="F58:H58"/>
    <mergeCell ref="B59:D59"/>
    <mergeCell ref="F59:H59"/>
    <mergeCell ref="B60:D60"/>
    <mergeCell ref="F60:H60"/>
    <mergeCell ref="B61:D61"/>
    <mergeCell ref="B68:D68"/>
    <mergeCell ref="F68:H68"/>
    <mergeCell ref="B69:D69"/>
    <mergeCell ref="F69:H69"/>
    <mergeCell ref="B70:D70"/>
    <mergeCell ref="F70:H70"/>
    <mergeCell ref="B65:D65"/>
    <mergeCell ref="F65:H65"/>
    <mergeCell ref="B66:D66"/>
    <mergeCell ref="F66:H66"/>
    <mergeCell ref="B67:D67"/>
    <mergeCell ref="F67:H67"/>
    <mergeCell ref="B74:D74"/>
    <mergeCell ref="F74:H74"/>
    <mergeCell ref="B75:D75"/>
    <mergeCell ref="F75:H75"/>
    <mergeCell ref="B76:D76"/>
    <mergeCell ref="F76:H76"/>
    <mergeCell ref="B71:D71"/>
    <mergeCell ref="F71:H71"/>
    <mergeCell ref="B72:D72"/>
    <mergeCell ref="F72:H72"/>
    <mergeCell ref="B73:D73"/>
    <mergeCell ref="F73:H73"/>
    <mergeCell ref="B77:D77"/>
    <mergeCell ref="B78:D78"/>
    <mergeCell ref="F78:H78"/>
    <mergeCell ref="F79:G79"/>
    <mergeCell ref="A80:G80"/>
    <mergeCell ref="A81:A95"/>
    <mergeCell ref="C81:D81"/>
    <mergeCell ref="E81:E95"/>
    <mergeCell ref="G81:H81"/>
    <mergeCell ref="C82:D82"/>
    <mergeCell ref="C86:D86"/>
    <mergeCell ref="G86:H86"/>
    <mergeCell ref="C87:D87"/>
    <mergeCell ref="G87:H87"/>
    <mergeCell ref="C88:D88"/>
    <mergeCell ref="G88:H88"/>
    <mergeCell ref="G82:H82"/>
    <mergeCell ref="C83:D83"/>
    <mergeCell ref="G83:H83"/>
    <mergeCell ref="C84:D84"/>
    <mergeCell ref="G84:H84"/>
    <mergeCell ref="C85:D85"/>
    <mergeCell ref="G85:H85"/>
    <mergeCell ref="C95:D95"/>
    <mergeCell ref="G95:H95"/>
    <mergeCell ref="A97:G97"/>
    <mergeCell ref="A98:G98"/>
    <mergeCell ref="C89:D89"/>
    <mergeCell ref="C90:D90"/>
    <mergeCell ref="C91:D91"/>
    <mergeCell ref="C92:D92"/>
    <mergeCell ref="C93:D93"/>
    <mergeCell ref="C94:D94"/>
  </mergeCells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98"/>
  <sheetViews>
    <sheetView topLeftCell="A34" zoomScaleNormal="100" workbookViewId="0">
      <selection activeCell="E4" sqref="E4:H6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422" t="s">
        <v>0</v>
      </c>
      <c r="B1" s="422"/>
      <c r="C1" s="422"/>
      <c r="D1" s="422"/>
      <c r="E1" s="422"/>
      <c r="F1" s="422"/>
      <c r="G1" s="422"/>
      <c r="H1" s="1"/>
    </row>
    <row r="2" spans="1:10" ht="20.100000000000001" customHeight="1">
      <c r="A2" s="76" t="s">
        <v>1</v>
      </c>
      <c r="B2" s="398" t="s">
        <v>163</v>
      </c>
      <c r="C2" s="399"/>
      <c r="D2" s="76" t="s">
        <v>2</v>
      </c>
      <c r="E2" s="398" t="s">
        <v>48</v>
      </c>
      <c r="F2" s="399"/>
      <c r="G2" s="2" t="s">
        <v>27</v>
      </c>
      <c r="H2" s="6"/>
    </row>
    <row r="3" spans="1:10" ht="20.100000000000001" customHeight="1">
      <c r="A3" s="376" t="s">
        <v>3</v>
      </c>
      <c r="B3" s="376"/>
      <c r="C3" s="376"/>
      <c r="D3" s="14" t="s">
        <v>4</v>
      </c>
      <c r="E3" s="74" t="s">
        <v>5</v>
      </c>
      <c r="F3" s="74"/>
      <c r="G3" s="423"/>
      <c r="H3" s="423"/>
    </row>
    <row r="4" spans="1:10" ht="20.100000000000001" customHeight="1">
      <c r="A4" s="76" t="s">
        <v>6</v>
      </c>
      <c r="B4" s="416">
        <v>930730</v>
      </c>
      <c r="C4" s="417"/>
      <c r="D4" s="418"/>
      <c r="E4" s="383" t="s">
        <v>46</v>
      </c>
      <c r="F4" s="424"/>
      <c r="G4" s="424"/>
      <c r="H4" s="425"/>
    </row>
    <row r="5" spans="1:10" ht="20.100000000000001" customHeight="1">
      <c r="A5" s="76" t="s">
        <v>7</v>
      </c>
      <c r="B5" s="416">
        <f>B6-B4</f>
        <v>919600</v>
      </c>
      <c r="C5" s="417"/>
      <c r="D5" s="418"/>
      <c r="E5" s="419" t="s">
        <v>517</v>
      </c>
      <c r="F5" s="420"/>
      <c r="G5" s="420"/>
      <c r="H5" s="421"/>
    </row>
    <row r="6" spans="1:10" ht="20.100000000000001" customHeight="1">
      <c r="A6" s="76" t="s">
        <v>8</v>
      </c>
      <c r="B6" s="416">
        <v>1850330</v>
      </c>
      <c r="C6" s="417"/>
      <c r="D6" s="418"/>
      <c r="E6" s="419" t="s">
        <v>518</v>
      </c>
      <c r="F6" s="420"/>
      <c r="G6" s="420"/>
      <c r="H6" s="421"/>
    </row>
    <row r="7" spans="1:10" ht="20.100000000000001" customHeight="1">
      <c r="A7" s="76" t="s">
        <v>42</v>
      </c>
      <c r="B7" s="416">
        <f>B6+'3월6일'!B7:D7</f>
        <v>11172175</v>
      </c>
      <c r="C7" s="417"/>
      <c r="D7" s="418"/>
      <c r="E7" s="419"/>
      <c r="F7" s="420"/>
      <c r="G7" s="420"/>
      <c r="H7" s="421"/>
    </row>
    <row r="8" spans="1:10" ht="20.100000000000001" customHeight="1">
      <c r="A8" s="76" t="s">
        <v>9</v>
      </c>
      <c r="B8" s="426"/>
      <c r="C8" s="427"/>
      <c r="D8" s="428"/>
      <c r="E8" s="384"/>
      <c r="F8" s="429"/>
      <c r="G8" s="429"/>
      <c r="H8" s="430"/>
    </row>
    <row r="9" spans="1:10" ht="20.100000000000001" customHeight="1">
      <c r="A9" s="73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26</v>
      </c>
      <c r="B10" s="27">
        <v>0.12</v>
      </c>
      <c r="C10" s="23" t="s">
        <v>28</v>
      </c>
      <c r="D10" s="19">
        <v>0.09</v>
      </c>
      <c r="E10" s="26" t="s">
        <v>29</v>
      </c>
      <c r="F10" s="18">
        <v>0.32</v>
      </c>
      <c r="G10" s="23" t="s">
        <v>32</v>
      </c>
      <c r="H10" s="18">
        <v>0.01</v>
      </c>
      <c r="I10" s="29">
        <f>B10+D10+F10+H10+B11+D11+F11+H11+B12+D12+F12+H12</f>
        <v>1.0000000000000002</v>
      </c>
    </row>
    <row r="11" spans="1:10" ht="20.100000000000001" customHeight="1">
      <c r="A11" s="24" t="s">
        <v>33</v>
      </c>
      <c r="B11" s="18">
        <v>7.0000000000000007E-2</v>
      </c>
      <c r="C11" s="24" t="s">
        <v>47</v>
      </c>
      <c r="D11" s="18">
        <v>0.06</v>
      </c>
      <c r="E11" s="24" t="s">
        <v>34</v>
      </c>
      <c r="F11" s="18">
        <v>0.03</v>
      </c>
      <c r="G11" s="24" t="s">
        <v>35</v>
      </c>
      <c r="H11" s="18">
        <v>0.16</v>
      </c>
      <c r="I11" s="29"/>
    </row>
    <row r="12" spans="1:10" ht="20.100000000000001" customHeight="1" thickBot="1">
      <c r="A12" s="25" t="s">
        <v>36</v>
      </c>
      <c r="B12" s="20">
        <v>0.11</v>
      </c>
      <c r="C12" s="25" t="s">
        <v>37</v>
      </c>
      <c r="D12" s="20">
        <v>0</v>
      </c>
      <c r="E12" s="25" t="s">
        <v>38</v>
      </c>
      <c r="F12" s="20">
        <v>0</v>
      </c>
      <c r="G12" s="25" t="s">
        <v>43</v>
      </c>
      <c r="H12" s="20">
        <v>0.03</v>
      </c>
      <c r="J12" s="42"/>
    </row>
    <row r="13" spans="1:10" ht="20.100000000000001" customHeight="1">
      <c r="A13" s="406" t="s">
        <v>11</v>
      </c>
      <c r="B13" s="408"/>
      <c r="C13" s="409"/>
      <c r="D13" s="410"/>
      <c r="E13" s="411" t="s">
        <v>39</v>
      </c>
      <c r="F13" s="408"/>
      <c r="G13" s="409"/>
      <c r="H13" s="410"/>
    </row>
    <row r="14" spans="1:10" ht="20.100000000000001" customHeight="1" thickBot="1">
      <c r="A14" s="407"/>
      <c r="B14" s="413"/>
      <c r="C14" s="414"/>
      <c r="D14" s="415"/>
      <c r="E14" s="412"/>
      <c r="F14" s="413"/>
      <c r="G14" s="414"/>
      <c r="H14" s="415"/>
    </row>
    <row r="15" spans="1:10" ht="20.100000000000001" customHeight="1">
      <c r="A15" s="3" t="s">
        <v>12</v>
      </c>
      <c r="B15" s="3"/>
      <c r="C15" s="3"/>
      <c r="D15" s="3"/>
      <c r="E15" s="74"/>
      <c r="F15" s="74"/>
      <c r="G15" s="78"/>
      <c r="H15" s="1"/>
    </row>
    <row r="16" spans="1:10" ht="20.100000000000001" customHeight="1">
      <c r="A16" s="76"/>
      <c r="B16" s="76" t="s">
        <v>13</v>
      </c>
      <c r="C16" s="398" t="s">
        <v>14</v>
      </c>
      <c r="D16" s="399"/>
      <c r="E16" s="76" t="s">
        <v>40</v>
      </c>
      <c r="F16" s="391" t="s">
        <v>41</v>
      </c>
      <c r="G16" s="391"/>
      <c r="H16" s="391"/>
    </row>
    <row r="17" spans="1:8" ht="20.100000000000001" customHeight="1">
      <c r="A17" s="377" t="s">
        <v>15</v>
      </c>
      <c r="B17" s="5">
        <v>0.47916666666666669</v>
      </c>
      <c r="C17" s="401" t="s">
        <v>167</v>
      </c>
      <c r="D17" s="402"/>
      <c r="E17" s="76" t="s">
        <v>168</v>
      </c>
      <c r="F17" s="391"/>
      <c r="G17" s="391"/>
      <c r="H17" s="391"/>
    </row>
    <row r="18" spans="1:8" ht="20.100000000000001" customHeight="1">
      <c r="A18" s="378"/>
      <c r="B18" s="5">
        <v>0.47916666666666669</v>
      </c>
      <c r="C18" s="401" t="s">
        <v>166</v>
      </c>
      <c r="D18" s="402"/>
      <c r="E18" s="76">
        <v>2</v>
      </c>
      <c r="F18" s="391"/>
      <c r="G18" s="391"/>
      <c r="H18" s="391"/>
    </row>
    <row r="19" spans="1:8" ht="20.100000000000001" customHeight="1">
      <c r="A19" s="378"/>
      <c r="B19" s="5">
        <v>0.5</v>
      </c>
      <c r="C19" s="401" t="s">
        <v>165</v>
      </c>
      <c r="D19" s="402"/>
      <c r="E19" s="76">
        <v>3</v>
      </c>
      <c r="F19" s="391"/>
      <c r="G19" s="391"/>
      <c r="H19" s="391"/>
    </row>
    <row r="20" spans="1:8" ht="20.100000000000001" customHeight="1">
      <c r="A20" s="378"/>
      <c r="B20" s="5"/>
      <c r="C20" s="401"/>
      <c r="D20" s="402"/>
      <c r="E20" s="76"/>
      <c r="F20" s="391"/>
      <c r="G20" s="391"/>
      <c r="H20" s="391"/>
    </row>
    <row r="21" spans="1:8" ht="20.100000000000001" customHeight="1">
      <c r="A21" s="378"/>
      <c r="B21" s="5"/>
      <c r="C21" s="401"/>
      <c r="D21" s="402"/>
      <c r="E21" s="76"/>
      <c r="F21" s="391"/>
      <c r="G21" s="391"/>
      <c r="H21" s="391"/>
    </row>
    <row r="22" spans="1:8" ht="20.100000000000001" customHeight="1">
      <c r="A22" s="378"/>
      <c r="B22" s="5"/>
      <c r="C22" s="401"/>
      <c r="D22" s="402"/>
      <c r="E22" s="76"/>
      <c r="F22" s="391"/>
      <c r="G22" s="391"/>
      <c r="H22" s="391"/>
    </row>
    <row r="23" spans="1:8" ht="20.100000000000001" customHeight="1">
      <c r="A23" s="378"/>
      <c r="B23" s="5"/>
      <c r="C23" s="401"/>
      <c r="D23" s="402"/>
      <c r="E23" s="76"/>
      <c r="F23" s="391"/>
      <c r="G23" s="391"/>
      <c r="H23" s="391"/>
    </row>
    <row r="24" spans="1:8" ht="20.100000000000001" customHeight="1">
      <c r="A24" s="378"/>
      <c r="B24" s="5"/>
      <c r="C24" s="401"/>
      <c r="D24" s="402"/>
      <c r="E24" s="76"/>
      <c r="F24" s="391"/>
      <c r="G24" s="391"/>
      <c r="H24" s="391"/>
    </row>
    <row r="25" spans="1:8" ht="20.100000000000001" customHeight="1">
      <c r="A25" s="378"/>
      <c r="B25" s="5"/>
      <c r="C25" s="401"/>
      <c r="D25" s="402"/>
      <c r="E25" s="76"/>
      <c r="F25" s="391"/>
      <c r="G25" s="391"/>
      <c r="H25" s="391"/>
    </row>
    <row r="26" spans="1:8" ht="20.100000000000001" customHeight="1" thickBot="1">
      <c r="A26" s="400"/>
      <c r="B26" s="22"/>
      <c r="C26" s="403"/>
      <c r="D26" s="404"/>
      <c r="E26" s="77"/>
      <c r="F26" s="405"/>
      <c r="G26" s="405"/>
      <c r="H26" s="405"/>
    </row>
    <row r="27" spans="1:8" ht="20.100000000000001" customHeight="1">
      <c r="A27" s="379" t="s">
        <v>16</v>
      </c>
      <c r="B27" s="21"/>
      <c r="C27" s="392"/>
      <c r="D27" s="393"/>
      <c r="E27" s="75"/>
      <c r="F27" s="391"/>
      <c r="G27" s="391"/>
      <c r="H27" s="391"/>
    </row>
    <row r="28" spans="1:8" ht="20.100000000000001" customHeight="1">
      <c r="A28" s="379"/>
      <c r="B28" s="21"/>
      <c r="C28" s="392"/>
      <c r="D28" s="393"/>
      <c r="E28" s="75"/>
      <c r="F28" s="391"/>
      <c r="G28" s="391"/>
      <c r="H28" s="391"/>
    </row>
    <row r="29" spans="1:8" ht="20.100000000000001" customHeight="1">
      <c r="A29" s="379"/>
      <c r="B29" s="21"/>
      <c r="C29" s="392"/>
      <c r="D29" s="393"/>
      <c r="E29" s="75"/>
      <c r="F29" s="391"/>
      <c r="G29" s="391"/>
      <c r="H29" s="391"/>
    </row>
    <row r="30" spans="1:8" ht="20.100000000000001" customHeight="1">
      <c r="A30" s="379"/>
      <c r="B30" s="21"/>
      <c r="C30" s="392"/>
      <c r="D30" s="393"/>
      <c r="E30" s="75"/>
      <c r="F30" s="391"/>
      <c r="G30" s="391"/>
      <c r="H30" s="391"/>
    </row>
    <row r="31" spans="1:8" ht="20.100000000000001" customHeight="1">
      <c r="A31" s="379"/>
      <c r="B31" s="21"/>
      <c r="C31" s="392"/>
      <c r="D31" s="393"/>
      <c r="E31" s="75"/>
      <c r="F31" s="391"/>
      <c r="G31" s="391"/>
      <c r="H31" s="391"/>
    </row>
    <row r="32" spans="1:8" ht="20.100000000000001" customHeight="1">
      <c r="A32" s="379"/>
      <c r="B32" s="21"/>
      <c r="C32" s="392"/>
      <c r="D32" s="393"/>
      <c r="E32" s="75"/>
      <c r="F32" s="391"/>
      <c r="G32" s="391"/>
      <c r="H32" s="391"/>
    </row>
    <row r="33" spans="1:8" ht="20.100000000000001" customHeight="1">
      <c r="A33" s="379"/>
      <c r="B33" s="21"/>
      <c r="C33" s="392"/>
      <c r="D33" s="393"/>
      <c r="E33" s="75"/>
      <c r="F33" s="391"/>
      <c r="G33" s="391"/>
      <c r="H33" s="391"/>
    </row>
    <row r="34" spans="1:8" ht="20.100000000000001" customHeight="1">
      <c r="A34" s="379"/>
      <c r="B34" s="21"/>
      <c r="C34" s="392"/>
      <c r="D34" s="393"/>
      <c r="E34" s="75"/>
      <c r="F34" s="391"/>
      <c r="G34" s="391"/>
      <c r="H34" s="391"/>
    </row>
    <row r="35" spans="1:8" ht="20.100000000000001" customHeight="1">
      <c r="A35" s="379"/>
      <c r="B35" s="21"/>
      <c r="C35" s="392"/>
      <c r="D35" s="393"/>
      <c r="E35" s="75"/>
      <c r="F35" s="391"/>
      <c r="G35" s="391"/>
      <c r="H35" s="391"/>
    </row>
    <row r="36" spans="1:8" ht="20.100000000000001" customHeight="1">
      <c r="A36" s="379"/>
      <c r="B36" s="21"/>
      <c r="C36" s="392"/>
      <c r="D36" s="393"/>
      <c r="E36" s="75"/>
      <c r="F36" s="391"/>
      <c r="G36" s="391"/>
      <c r="H36" s="391"/>
    </row>
    <row r="37" spans="1:8" ht="20.100000000000001" customHeight="1">
      <c r="A37" s="379"/>
      <c r="B37" s="21"/>
      <c r="C37" s="392"/>
      <c r="D37" s="393"/>
      <c r="E37" s="75"/>
      <c r="F37" s="391"/>
      <c r="G37" s="391"/>
      <c r="H37" s="391"/>
    </row>
    <row r="38" spans="1:8" ht="20.100000000000001" customHeight="1">
      <c r="A38" s="379"/>
      <c r="B38" s="21"/>
      <c r="C38" s="392"/>
      <c r="D38" s="393"/>
      <c r="E38" s="75"/>
      <c r="F38" s="391"/>
      <c r="G38" s="391"/>
      <c r="H38" s="391"/>
    </row>
    <row r="39" spans="1:8" ht="20.100000000000001" customHeight="1">
      <c r="A39" s="379"/>
      <c r="B39" s="21"/>
      <c r="C39" s="392"/>
      <c r="D39" s="393"/>
      <c r="E39" s="75"/>
      <c r="F39" s="391"/>
      <c r="G39" s="391"/>
      <c r="H39" s="391"/>
    </row>
    <row r="40" spans="1:8" ht="20.100000000000001" customHeight="1">
      <c r="A40" s="379"/>
      <c r="B40" s="21"/>
      <c r="C40" s="392"/>
      <c r="D40" s="393"/>
      <c r="E40" s="75"/>
      <c r="F40" s="391"/>
      <c r="G40" s="391"/>
      <c r="H40" s="391"/>
    </row>
    <row r="41" spans="1:8" ht="20.100000000000001" customHeight="1">
      <c r="A41" s="379"/>
      <c r="B41" s="21"/>
      <c r="C41" s="392"/>
      <c r="D41" s="393"/>
      <c r="E41" s="75"/>
      <c r="F41" s="391"/>
      <c r="G41" s="391"/>
      <c r="H41" s="391"/>
    </row>
    <row r="42" spans="1:8" ht="20.100000000000001" customHeight="1">
      <c r="A42" s="394" t="s">
        <v>17</v>
      </c>
      <c r="B42" s="394"/>
      <c r="C42" s="394"/>
      <c r="D42" s="394"/>
      <c r="E42" s="394"/>
      <c r="F42" s="394"/>
      <c r="G42" s="394"/>
      <c r="H42" s="1"/>
    </row>
    <row r="43" spans="1:8" ht="20.100000000000001" customHeight="1">
      <c r="A43" s="391" t="s">
        <v>18</v>
      </c>
      <c r="B43" s="395" t="s">
        <v>169</v>
      </c>
      <c r="C43" s="396"/>
      <c r="D43" s="397"/>
      <c r="E43" s="377" t="s">
        <v>19</v>
      </c>
      <c r="F43" s="361" t="s">
        <v>199</v>
      </c>
      <c r="G43" s="362"/>
      <c r="H43" s="363"/>
    </row>
    <row r="44" spans="1:8" ht="20.100000000000001" customHeight="1">
      <c r="A44" s="391"/>
      <c r="B44" s="395" t="s">
        <v>170</v>
      </c>
      <c r="C44" s="396"/>
      <c r="D44" s="397"/>
      <c r="E44" s="378"/>
      <c r="F44" s="361" t="s">
        <v>200</v>
      </c>
      <c r="G44" s="362"/>
      <c r="H44" s="363"/>
    </row>
    <row r="45" spans="1:8" ht="20.100000000000001" customHeight="1">
      <c r="A45" s="391"/>
      <c r="B45" s="395" t="s">
        <v>171</v>
      </c>
      <c r="C45" s="396"/>
      <c r="D45" s="397"/>
      <c r="E45" s="378"/>
      <c r="F45" s="361"/>
      <c r="G45" s="362"/>
      <c r="H45" s="363"/>
    </row>
    <row r="46" spans="1:8" ht="20.100000000000001" customHeight="1">
      <c r="A46" s="391"/>
      <c r="B46" s="395" t="s">
        <v>172</v>
      </c>
      <c r="C46" s="396"/>
      <c r="D46" s="397"/>
      <c r="E46" s="378"/>
      <c r="F46" s="361"/>
      <c r="G46" s="362"/>
      <c r="H46" s="363"/>
    </row>
    <row r="47" spans="1:8" ht="20.100000000000001" customHeight="1">
      <c r="A47" s="391"/>
      <c r="B47" s="385"/>
      <c r="C47" s="386"/>
      <c r="D47" s="387"/>
      <c r="E47" s="378"/>
      <c r="F47" s="361"/>
      <c r="G47" s="362"/>
      <c r="H47" s="363"/>
    </row>
    <row r="48" spans="1:8" ht="20.100000000000001" customHeight="1">
      <c r="A48" s="391"/>
      <c r="B48" s="385"/>
      <c r="C48" s="386"/>
      <c r="D48" s="387"/>
      <c r="E48" s="378"/>
      <c r="F48" s="361"/>
      <c r="G48" s="362"/>
      <c r="H48" s="363"/>
    </row>
    <row r="49" spans="1:8" ht="20.100000000000001" customHeight="1">
      <c r="A49" s="391"/>
      <c r="B49" s="385"/>
      <c r="C49" s="386"/>
      <c r="D49" s="387"/>
      <c r="E49" s="378"/>
      <c r="F49" s="361"/>
      <c r="G49" s="362"/>
      <c r="H49" s="363"/>
    </row>
    <row r="50" spans="1:8" ht="20.100000000000001" customHeight="1">
      <c r="A50" s="391"/>
      <c r="B50" s="385"/>
      <c r="C50" s="386"/>
      <c r="D50" s="387"/>
      <c r="E50" s="378"/>
      <c r="F50" s="361"/>
      <c r="G50" s="362"/>
      <c r="H50" s="363"/>
    </row>
    <row r="51" spans="1:8" ht="20.100000000000001" customHeight="1">
      <c r="A51" s="391"/>
      <c r="B51" s="385"/>
      <c r="C51" s="386"/>
      <c r="D51" s="387"/>
      <c r="E51" s="378"/>
      <c r="F51" s="361"/>
      <c r="G51" s="362"/>
      <c r="H51" s="363"/>
    </row>
    <row r="52" spans="1:8" ht="20.100000000000001" customHeight="1">
      <c r="A52" s="391"/>
      <c r="B52" s="388"/>
      <c r="C52" s="389"/>
      <c r="D52" s="390"/>
      <c r="E52" s="378"/>
      <c r="F52" s="361"/>
      <c r="G52" s="362"/>
      <c r="H52" s="363"/>
    </row>
    <row r="53" spans="1:8" ht="20.100000000000001" customHeight="1">
      <c r="A53" s="391"/>
      <c r="B53" s="385"/>
      <c r="C53" s="386"/>
      <c r="D53" s="387"/>
      <c r="E53" s="379"/>
      <c r="F53" s="361"/>
      <c r="G53" s="362"/>
      <c r="H53" s="363"/>
    </row>
    <row r="54" spans="1:8" ht="20.100000000000001" customHeight="1">
      <c r="A54" s="375"/>
      <c r="B54" s="375"/>
      <c r="C54" s="375"/>
      <c r="D54" s="375"/>
      <c r="E54" s="375"/>
      <c r="F54" s="376"/>
      <c r="G54" s="376"/>
      <c r="H54" s="1"/>
    </row>
    <row r="55" spans="1:8" ht="20.100000000000001" customHeight="1">
      <c r="A55" s="377" t="s">
        <v>18</v>
      </c>
      <c r="B55" s="372" t="s">
        <v>173</v>
      </c>
      <c r="C55" s="373"/>
      <c r="D55" s="374"/>
      <c r="E55" s="383" t="s">
        <v>19</v>
      </c>
      <c r="F55" s="372" t="s">
        <v>44</v>
      </c>
      <c r="G55" s="373"/>
      <c r="H55" s="374"/>
    </row>
    <row r="56" spans="1:8" ht="20.100000000000001" customHeight="1">
      <c r="A56" s="379"/>
      <c r="B56" s="380"/>
      <c r="C56" s="381"/>
      <c r="D56" s="382"/>
      <c r="E56" s="384"/>
      <c r="F56" s="380"/>
      <c r="G56" s="381"/>
      <c r="H56" s="382"/>
    </row>
    <row r="57" spans="1:8" ht="20.100000000000001" customHeight="1">
      <c r="A57" s="375" t="s">
        <v>20</v>
      </c>
      <c r="B57" s="375"/>
      <c r="C57" s="375"/>
      <c r="D57" s="375"/>
      <c r="E57" s="375"/>
      <c r="F57" s="376"/>
      <c r="G57" s="376"/>
      <c r="H57" s="1"/>
    </row>
    <row r="58" spans="1:8" ht="20.100000000000001" customHeight="1">
      <c r="A58" s="377" t="s">
        <v>21</v>
      </c>
      <c r="B58" s="361" t="s">
        <v>174</v>
      </c>
      <c r="C58" s="362"/>
      <c r="D58" s="363"/>
      <c r="E58" s="377" t="s">
        <v>19</v>
      </c>
      <c r="F58" s="372"/>
      <c r="G58" s="373"/>
      <c r="H58" s="374"/>
    </row>
    <row r="59" spans="1:8" ht="20.100000000000001" customHeight="1">
      <c r="A59" s="378"/>
      <c r="B59" s="361" t="s">
        <v>175</v>
      </c>
      <c r="C59" s="362"/>
      <c r="D59" s="363"/>
      <c r="E59" s="378"/>
      <c r="F59" s="372"/>
      <c r="G59" s="373"/>
      <c r="H59" s="374"/>
    </row>
    <row r="60" spans="1:8" ht="20.100000000000001" customHeight="1">
      <c r="A60" s="378"/>
      <c r="B60" s="361" t="s">
        <v>176</v>
      </c>
      <c r="C60" s="362"/>
      <c r="D60" s="363"/>
      <c r="E60" s="378"/>
      <c r="F60" s="372"/>
      <c r="G60" s="373"/>
      <c r="H60" s="374"/>
    </row>
    <row r="61" spans="1:8" ht="20.100000000000001" customHeight="1">
      <c r="A61" s="378"/>
      <c r="B61" s="361" t="s">
        <v>177</v>
      </c>
      <c r="C61" s="362"/>
      <c r="D61" s="363"/>
      <c r="E61" s="378"/>
      <c r="F61" s="372"/>
      <c r="G61" s="373"/>
      <c r="H61" s="374"/>
    </row>
    <row r="62" spans="1:8" ht="20.100000000000001" customHeight="1">
      <c r="A62" s="378"/>
      <c r="B62" s="361" t="s">
        <v>178</v>
      </c>
      <c r="C62" s="362"/>
      <c r="D62" s="363"/>
      <c r="E62" s="378"/>
      <c r="F62" s="372"/>
      <c r="G62" s="373"/>
      <c r="H62" s="374"/>
    </row>
    <row r="63" spans="1:8" ht="20.100000000000001" customHeight="1">
      <c r="A63" s="378"/>
      <c r="B63" s="361" t="s">
        <v>179</v>
      </c>
      <c r="C63" s="362"/>
      <c r="D63" s="363"/>
      <c r="E63" s="378"/>
      <c r="F63" s="372" t="s">
        <v>45</v>
      </c>
      <c r="G63" s="373"/>
      <c r="H63" s="374"/>
    </row>
    <row r="64" spans="1:8" ht="20.100000000000001" customHeight="1">
      <c r="A64" s="378"/>
      <c r="B64" s="361" t="s">
        <v>180</v>
      </c>
      <c r="C64" s="362"/>
      <c r="D64" s="363"/>
      <c r="E64" s="378"/>
      <c r="F64" s="372"/>
      <c r="G64" s="373"/>
      <c r="H64" s="374"/>
    </row>
    <row r="65" spans="1:8" ht="20.100000000000001" customHeight="1">
      <c r="A65" s="378"/>
      <c r="B65" s="361" t="s">
        <v>181</v>
      </c>
      <c r="C65" s="362"/>
      <c r="D65" s="363"/>
      <c r="E65" s="378"/>
      <c r="F65" s="372"/>
      <c r="G65" s="373"/>
      <c r="H65" s="374"/>
    </row>
    <row r="66" spans="1:8" ht="20.100000000000001" customHeight="1">
      <c r="A66" s="378"/>
      <c r="B66" s="361" t="s">
        <v>182</v>
      </c>
      <c r="C66" s="362"/>
      <c r="D66" s="363"/>
      <c r="E66" s="378"/>
      <c r="F66" s="372"/>
      <c r="G66" s="373"/>
      <c r="H66" s="374"/>
    </row>
    <row r="67" spans="1:8" ht="20.100000000000001" customHeight="1">
      <c r="A67" s="378"/>
      <c r="B67" s="361" t="s">
        <v>127</v>
      </c>
      <c r="C67" s="362"/>
      <c r="D67" s="363"/>
      <c r="E67" s="378"/>
      <c r="F67" s="372"/>
      <c r="G67" s="373"/>
      <c r="H67" s="374"/>
    </row>
    <row r="68" spans="1:8" ht="20.100000000000001" customHeight="1">
      <c r="A68" s="378"/>
      <c r="B68" s="361" t="s">
        <v>183</v>
      </c>
      <c r="C68" s="362"/>
      <c r="D68" s="363"/>
      <c r="E68" s="378"/>
      <c r="F68" s="372"/>
      <c r="G68" s="373"/>
      <c r="H68" s="374"/>
    </row>
    <row r="69" spans="1:8" ht="20.100000000000001" customHeight="1">
      <c r="A69" s="378"/>
      <c r="B69" s="361" t="s">
        <v>184</v>
      </c>
      <c r="C69" s="362"/>
      <c r="D69" s="363"/>
      <c r="E69" s="378"/>
      <c r="F69" s="372"/>
      <c r="G69" s="373"/>
      <c r="H69" s="374"/>
    </row>
    <row r="70" spans="1:8" ht="20.100000000000001" customHeight="1">
      <c r="A70" s="378"/>
      <c r="B70" s="361" t="s">
        <v>185</v>
      </c>
      <c r="C70" s="362"/>
      <c r="D70" s="363"/>
      <c r="E70" s="378"/>
      <c r="F70" s="372"/>
      <c r="G70" s="373"/>
      <c r="H70" s="374"/>
    </row>
    <row r="71" spans="1:8" ht="20.100000000000001" customHeight="1">
      <c r="A71" s="378"/>
      <c r="B71" s="361" t="s">
        <v>186</v>
      </c>
      <c r="C71" s="362"/>
      <c r="D71" s="363"/>
      <c r="E71" s="378"/>
      <c r="F71" s="372"/>
      <c r="G71" s="373"/>
      <c r="H71" s="374"/>
    </row>
    <row r="72" spans="1:8" ht="20.100000000000001" customHeight="1">
      <c r="A72" s="378"/>
      <c r="B72" s="361" t="s">
        <v>187</v>
      </c>
      <c r="C72" s="362"/>
      <c r="D72" s="363"/>
      <c r="E72" s="378"/>
      <c r="F72" s="372"/>
      <c r="G72" s="373"/>
      <c r="H72" s="374"/>
    </row>
    <row r="73" spans="1:8" ht="20.100000000000001" customHeight="1">
      <c r="A73" s="378"/>
      <c r="B73" s="361" t="s">
        <v>188</v>
      </c>
      <c r="C73" s="362"/>
      <c r="D73" s="363"/>
      <c r="E73" s="378"/>
      <c r="F73" s="372"/>
      <c r="G73" s="373"/>
      <c r="H73" s="374"/>
    </row>
    <row r="74" spans="1:8" ht="20.100000000000001" customHeight="1">
      <c r="A74" s="378"/>
      <c r="B74" s="361"/>
      <c r="C74" s="362"/>
      <c r="D74" s="363"/>
      <c r="E74" s="378"/>
      <c r="F74" s="372"/>
      <c r="G74" s="373"/>
      <c r="H74" s="374"/>
    </row>
    <row r="75" spans="1:8" ht="20.100000000000001" customHeight="1">
      <c r="A75" s="378"/>
      <c r="B75" s="361"/>
      <c r="C75" s="362"/>
      <c r="D75" s="363"/>
      <c r="E75" s="378"/>
      <c r="F75" s="372"/>
      <c r="G75" s="373"/>
      <c r="H75" s="374"/>
    </row>
    <row r="76" spans="1:8" ht="20.100000000000001" customHeight="1">
      <c r="A76" s="378"/>
      <c r="B76" s="361"/>
      <c r="C76" s="362"/>
      <c r="D76" s="363"/>
      <c r="E76" s="378"/>
      <c r="F76" s="372"/>
      <c r="G76" s="373"/>
      <c r="H76" s="374"/>
    </row>
    <row r="77" spans="1:8" ht="20.100000000000001" customHeight="1">
      <c r="A77" s="378"/>
      <c r="B77" s="361"/>
      <c r="C77" s="362"/>
      <c r="D77" s="363"/>
      <c r="E77" s="378"/>
      <c r="F77" s="70"/>
      <c r="G77" s="71"/>
      <c r="H77" s="72"/>
    </row>
    <row r="78" spans="1:8" ht="20.100000000000001" customHeight="1">
      <c r="A78" s="378"/>
      <c r="B78" s="361"/>
      <c r="C78" s="362"/>
      <c r="D78" s="363"/>
      <c r="E78" s="378"/>
      <c r="F78" s="361"/>
      <c r="G78" s="362"/>
      <c r="H78" s="363"/>
    </row>
    <row r="79" spans="1:8" ht="20.100000000000001" customHeight="1">
      <c r="A79" s="79"/>
      <c r="B79" s="71" t="s">
        <v>45</v>
      </c>
      <c r="C79" s="71"/>
      <c r="D79" s="71"/>
      <c r="E79" s="79"/>
      <c r="F79" s="364"/>
      <c r="G79" s="364"/>
      <c r="H79" s="1"/>
    </row>
    <row r="80" spans="1:8" ht="20.100000000000001" customHeight="1">
      <c r="A80" s="365" t="s">
        <v>22</v>
      </c>
      <c r="B80" s="365"/>
      <c r="C80" s="365"/>
      <c r="D80" s="365"/>
      <c r="E80" s="365"/>
      <c r="F80" s="365"/>
      <c r="G80" s="359"/>
      <c r="H80" s="1"/>
    </row>
    <row r="81" spans="1:8" ht="20.100000000000001" customHeight="1">
      <c r="A81" s="366" t="s">
        <v>18</v>
      </c>
      <c r="B81" s="7" t="s">
        <v>23</v>
      </c>
      <c r="C81" s="368" t="s">
        <v>24</v>
      </c>
      <c r="D81" s="369"/>
      <c r="E81" s="370" t="s">
        <v>30</v>
      </c>
      <c r="F81" s="15" t="s">
        <v>31</v>
      </c>
      <c r="G81" s="368" t="s">
        <v>24</v>
      </c>
      <c r="H81" s="369"/>
    </row>
    <row r="82" spans="1:8" ht="20.100000000000001" customHeight="1">
      <c r="A82" s="367"/>
      <c r="B82" s="8">
        <v>20000</v>
      </c>
      <c r="C82" s="357" t="s">
        <v>139</v>
      </c>
      <c r="D82" s="358"/>
      <c r="E82" s="371"/>
      <c r="F82" s="8"/>
      <c r="G82" s="357"/>
      <c r="H82" s="358"/>
    </row>
    <row r="83" spans="1:8" ht="20.100000000000001" customHeight="1">
      <c r="A83" s="367"/>
      <c r="B83" s="8">
        <v>20000</v>
      </c>
      <c r="C83" s="357" t="s">
        <v>161</v>
      </c>
      <c r="D83" s="358"/>
      <c r="E83" s="371"/>
      <c r="F83" s="8"/>
      <c r="G83" s="357"/>
      <c r="H83" s="358"/>
    </row>
    <row r="84" spans="1:8" ht="20.100000000000001" customHeight="1">
      <c r="A84" s="367"/>
      <c r="B84" s="8">
        <v>8000</v>
      </c>
      <c r="C84" s="357" t="s">
        <v>160</v>
      </c>
      <c r="D84" s="358"/>
      <c r="E84" s="371"/>
      <c r="F84" s="8"/>
      <c r="G84" s="357"/>
      <c r="H84" s="358"/>
    </row>
    <row r="85" spans="1:8" ht="20.100000000000001" customHeight="1">
      <c r="A85" s="367"/>
      <c r="B85" s="8">
        <v>50000</v>
      </c>
      <c r="C85" s="357" t="s">
        <v>162</v>
      </c>
      <c r="D85" s="358"/>
      <c r="E85" s="371"/>
      <c r="F85" s="8"/>
      <c r="G85" s="357"/>
      <c r="H85" s="358"/>
    </row>
    <row r="86" spans="1:8" ht="20.100000000000001" customHeight="1">
      <c r="A86" s="367"/>
      <c r="B86" s="8"/>
      <c r="C86" s="357"/>
      <c r="D86" s="358"/>
      <c r="E86" s="371"/>
      <c r="F86" s="8"/>
      <c r="G86" s="357"/>
      <c r="H86" s="358"/>
    </row>
    <row r="87" spans="1:8" ht="20.100000000000001" customHeight="1">
      <c r="A87" s="367"/>
      <c r="B87" s="8"/>
      <c r="C87" s="357"/>
      <c r="D87" s="358"/>
      <c r="E87" s="371"/>
      <c r="F87" s="8"/>
      <c r="G87" s="357"/>
      <c r="H87" s="358"/>
    </row>
    <row r="88" spans="1:8" ht="20.100000000000001" customHeight="1">
      <c r="A88" s="367"/>
      <c r="B88" s="8"/>
      <c r="C88" s="357"/>
      <c r="D88" s="358"/>
      <c r="E88" s="371"/>
      <c r="F88" s="8"/>
      <c r="G88" s="357"/>
      <c r="H88" s="358"/>
    </row>
    <row r="89" spans="1:8" ht="20.100000000000001" customHeight="1">
      <c r="A89" s="367"/>
      <c r="B89" s="9"/>
      <c r="C89" s="357"/>
      <c r="D89" s="358"/>
      <c r="E89" s="371"/>
      <c r="F89" s="8"/>
      <c r="G89" s="68"/>
      <c r="H89" s="69"/>
    </row>
    <row r="90" spans="1:8" ht="20.100000000000001" customHeight="1">
      <c r="A90" s="367"/>
      <c r="B90" s="9"/>
      <c r="C90" s="357"/>
      <c r="D90" s="358"/>
      <c r="E90" s="371"/>
      <c r="F90" s="8"/>
      <c r="G90" s="68"/>
      <c r="H90" s="69"/>
    </row>
    <row r="91" spans="1:8" ht="20.100000000000001" customHeight="1">
      <c r="A91" s="367"/>
      <c r="B91" s="9"/>
      <c r="C91" s="357"/>
      <c r="D91" s="358"/>
      <c r="E91" s="371"/>
      <c r="F91" s="8"/>
      <c r="G91" s="68"/>
      <c r="H91" s="69"/>
    </row>
    <row r="92" spans="1:8" ht="20.100000000000001" customHeight="1">
      <c r="A92" s="367"/>
      <c r="B92" s="9"/>
      <c r="C92" s="357"/>
      <c r="D92" s="358"/>
      <c r="E92" s="371"/>
      <c r="F92" s="8"/>
      <c r="G92" s="68"/>
      <c r="H92" s="69"/>
    </row>
    <row r="93" spans="1:8" ht="20.100000000000001" customHeight="1">
      <c r="A93" s="367"/>
      <c r="B93" s="9"/>
      <c r="C93" s="357"/>
      <c r="D93" s="358"/>
      <c r="E93" s="371"/>
      <c r="F93" s="8"/>
      <c r="G93" s="68"/>
      <c r="H93" s="69"/>
    </row>
    <row r="94" spans="1:8" ht="20.100000000000001" customHeight="1">
      <c r="A94" s="367"/>
      <c r="B94" s="9"/>
      <c r="C94" s="357"/>
      <c r="D94" s="358"/>
      <c r="E94" s="371"/>
      <c r="F94" s="8"/>
      <c r="G94" s="68"/>
      <c r="H94" s="69"/>
    </row>
    <row r="95" spans="1:8" ht="20.100000000000001" customHeight="1" thickBot="1">
      <c r="A95" s="367"/>
      <c r="B95" s="9"/>
      <c r="C95" s="357"/>
      <c r="D95" s="358"/>
      <c r="E95" s="371"/>
      <c r="F95" s="8"/>
      <c r="G95" s="357"/>
      <c r="H95" s="358"/>
    </row>
    <row r="96" spans="1:8" ht="20.100000000000001" customHeight="1" thickTop="1" thickBot="1">
      <c r="A96" s="10" t="s">
        <v>25</v>
      </c>
      <c r="B96" s="28">
        <f>B82+B83+B84+B85+B86+B87+B88+B89+B90+B91+B92+B93+B94+B95+F82+F83+F84+F85+F86+F87+F88+F89+F90+F91+F92+F93+F94+F95</f>
        <v>98000</v>
      </c>
      <c r="C96" s="11"/>
      <c r="D96" s="12"/>
      <c r="E96" s="13"/>
      <c r="F96" s="11"/>
      <c r="G96" s="17"/>
      <c r="H96" s="16"/>
    </row>
    <row r="97" spans="1:8" ht="20.100000000000001" customHeight="1">
      <c r="A97" s="359"/>
      <c r="B97" s="359"/>
      <c r="C97" s="359"/>
      <c r="D97" s="359"/>
      <c r="E97" s="359"/>
      <c r="F97" s="359"/>
      <c r="G97" s="359"/>
      <c r="H97" s="1"/>
    </row>
    <row r="98" spans="1:8" ht="20.100000000000001" customHeight="1">
      <c r="A98" s="360"/>
      <c r="B98" s="360"/>
      <c r="C98" s="360"/>
      <c r="D98" s="360"/>
      <c r="E98" s="360"/>
      <c r="F98" s="360"/>
      <c r="G98" s="360"/>
      <c r="H98" s="1"/>
    </row>
  </sheetData>
  <mergeCells count="179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1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C41:D41"/>
    <mergeCell ref="F41:H41"/>
    <mergeCell ref="A42:G42"/>
    <mergeCell ref="A43:A53"/>
    <mergeCell ref="B43:D43"/>
    <mergeCell ref="E43:E53"/>
    <mergeCell ref="F43:H43"/>
    <mergeCell ref="B44:D44"/>
    <mergeCell ref="F44:H44"/>
    <mergeCell ref="B45:D45"/>
    <mergeCell ref="B49:D49"/>
    <mergeCell ref="F49:H49"/>
    <mergeCell ref="B50:D50"/>
    <mergeCell ref="F50:H50"/>
    <mergeCell ref="B51:D51"/>
    <mergeCell ref="F51:H51"/>
    <mergeCell ref="F45:H45"/>
    <mergeCell ref="B46:D46"/>
    <mergeCell ref="F46:H46"/>
    <mergeCell ref="B47:D47"/>
    <mergeCell ref="F47:H47"/>
    <mergeCell ref="B48:D48"/>
    <mergeCell ref="F48:H48"/>
    <mergeCell ref="B52:D52"/>
    <mergeCell ref="F52:H52"/>
    <mergeCell ref="B53:D53"/>
    <mergeCell ref="F53:H53"/>
    <mergeCell ref="A54:G54"/>
    <mergeCell ref="A55:A56"/>
    <mergeCell ref="B55:D56"/>
    <mergeCell ref="E55:E56"/>
    <mergeCell ref="F55:H56"/>
    <mergeCell ref="F61:H61"/>
    <mergeCell ref="B62:D62"/>
    <mergeCell ref="F62:H62"/>
    <mergeCell ref="B63:D63"/>
    <mergeCell ref="F63:H63"/>
    <mergeCell ref="B64:D64"/>
    <mergeCell ref="F64:H64"/>
    <mergeCell ref="A57:G57"/>
    <mergeCell ref="A58:A78"/>
    <mergeCell ref="B58:D58"/>
    <mergeCell ref="E58:E78"/>
    <mergeCell ref="F58:H58"/>
    <mergeCell ref="B59:D59"/>
    <mergeCell ref="F59:H59"/>
    <mergeCell ref="B60:D60"/>
    <mergeCell ref="F60:H60"/>
    <mergeCell ref="B61:D61"/>
    <mergeCell ref="B68:D68"/>
    <mergeCell ref="F68:H68"/>
    <mergeCell ref="B69:D69"/>
    <mergeCell ref="F69:H69"/>
    <mergeCell ref="B70:D70"/>
    <mergeCell ref="F70:H70"/>
    <mergeCell ref="B65:D65"/>
    <mergeCell ref="F65:H65"/>
    <mergeCell ref="B66:D66"/>
    <mergeCell ref="F66:H66"/>
    <mergeCell ref="B67:D67"/>
    <mergeCell ref="F67:H67"/>
    <mergeCell ref="B74:D74"/>
    <mergeCell ref="F74:H74"/>
    <mergeCell ref="B75:D75"/>
    <mergeCell ref="F75:H75"/>
    <mergeCell ref="B76:D76"/>
    <mergeCell ref="F76:H76"/>
    <mergeCell ref="B71:D71"/>
    <mergeCell ref="F71:H71"/>
    <mergeCell ref="B72:D72"/>
    <mergeCell ref="F72:H72"/>
    <mergeCell ref="B73:D73"/>
    <mergeCell ref="F73:H73"/>
    <mergeCell ref="B77:D77"/>
    <mergeCell ref="B78:D78"/>
    <mergeCell ref="F78:H78"/>
    <mergeCell ref="F79:G79"/>
    <mergeCell ref="A80:G80"/>
    <mergeCell ref="A81:A95"/>
    <mergeCell ref="C81:D81"/>
    <mergeCell ref="E81:E95"/>
    <mergeCell ref="G81:H81"/>
    <mergeCell ref="C82:D82"/>
    <mergeCell ref="C86:D86"/>
    <mergeCell ref="G86:H86"/>
    <mergeCell ref="C87:D87"/>
    <mergeCell ref="G87:H87"/>
    <mergeCell ref="C88:D88"/>
    <mergeCell ref="G88:H88"/>
    <mergeCell ref="G82:H82"/>
    <mergeCell ref="C83:D83"/>
    <mergeCell ref="G83:H83"/>
    <mergeCell ref="C84:D84"/>
    <mergeCell ref="G84:H84"/>
    <mergeCell ref="C85:D85"/>
    <mergeCell ref="G85:H85"/>
    <mergeCell ref="C95:D95"/>
    <mergeCell ref="G95:H95"/>
    <mergeCell ref="A97:G97"/>
    <mergeCell ref="A98:G98"/>
    <mergeCell ref="C89:D89"/>
    <mergeCell ref="C90:D90"/>
    <mergeCell ref="C91:D91"/>
    <mergeCell ref="C92:D92"/>
    <mergeCell ref="C93:D93"/>
    <mergeCell ref="C94:D94"/>
  </mergeCells>
  <phoneticPr fontId="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98"/>
  <sheetViews>
    <sheetView topLeftCell="A34" zoomScaleNormal="100" workbookViewId="0">
      <selection activeCell="E4" sqref="E4:H6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422" t="s">
        <v>0</v>
      </c>
      <c r="B1" s="422"/>
      <c r="C1" s="422"/>
      <c r="D1" s="422"/>
      <c r="E1" s="422"/>
      <c r="F1" s="422"/>
      <c r="G1" s="422"/>
      <c r="H1" s="1"/>
    </row>
    <row r="2" spans="1:10" ht="20.100000000000001" customHeight="1">
      <c r="A2" s="83" t="s">
        <v>1</v>
      </c>
      <c r="B2" s="398" t="s">
        <v>201</v>
      </c>
      <c r="C2" s="399"/>
      <c r="D2" s="83" t="s">
        <v>2</v>
      </c>
      <c r="E2" s="398" t="s">
        <v>48</v>
      </c>
      <c r="F2" s="399"/>
      <c r="G2" s="2" t="s">
        <v>27</v>
      </c>
      <c r="H2" s="6"/>
    </row>
    <row r="3" spans="1:10" ht="20.100000000000001" customHeight="1">
      <c r="A3" s="376" t="s">
        <v>3</v>
      </c>
      <c r="B3" s="376"/>
      <c r="C3" s="376"/>
      <c r="D3" s="14" t="s">
        <v>4</v>
      </c>
      <c r="E3" s="80" t="s">
        <v>5</v>
      </c>
      <c r="F3" s="80"/>
      <c r="G3" s="423"/>
      <c r="H3" s="423"/>
    </row>
    <row r="4" spans="1:10" ht="20.100000000000001" customHeight="1">
      <c r="A4" s="83" t="s">
        <v>6</v>
      </c>
      <c r="B4" s="416">
        <v>1043120</v>
      </c>
      <c r="C4" s="417"/>
      <c r="D4" s="418"/>
      <c r="E4" s="383" t="s">
        <v>46</v>
      </c>
      <c r="F4" s="424"/>
      <c r="G4" s="424"/>
      <c r="H4" s="425"/>
    </row>
    <row r="5" spans="1:10" ht="20.100000000000001" customHeight="1">
      <c r="A5" s="83" t="s">
        <v>7</v>
      </c>
      <c r="B5" s="416">
        <f>B6-B4</f>
        <v>366200</v>
      </c>
      <c r="C5" s="417"/>
      <c r="D5" s="418"/>
      <c r="E5" s="419" t="s">
        <v>517</v>
      </c>
      <c r="F5" s="420"/>
      <c r="G5" s="420"/>
      <c r="H5" s="421"/>
    </row>
    <row r="6" spans="1:10" ht="20.100000000000001" customHeight="1">
      <c r="A6" s="83" t="s">
        <v>8</v>
      </c>
      <c r="B6" s="416">
        <v>1409320</v>
      </c>
      <c r="C6" s="417"/>
      <c r="D6" s="418"/>
      <c r="E6" s="419" t="s">
        <v>518</v>
      </c>
      <c r="F6" s="420"/>
      <c r="G6" s="420"/>
      <c r="H6" s="421"/>
    </row>
    <row r="7" spans="1:10" ht="20.100000000000001" customHeight="1">
      <c r="A7" s="83" t="s">
        <v>42</v>
      </c>
      <c r="B7" s="416">
        <f>B6+'3월7일'!B7:D7</f>
        <v>12581495</v>
      </c>
      <c r="C7" s="417"/>
      <c r="D7" s="418"/>
      <c r="E7" s="419"/>
      <c r="F7" s="420"/>
      <c r="G7" s="420"/>
      <c r="H7" s="421"/>
    </row>
    <row r="8" spans="1:10" ht="20.100000000000001" customHeight="1">
      <c r="A8" s="83" t="s">
        <v>9</v>
      </c>
      <c r="B8" s="426">
        <v>27800</v>
      </c>
      <c r="C8" s="427"/>
      <c r="D8" s="428"/>
      <c r="E8" s="384"/>
      <c r="F8" s="429"/>
      <c r="G8" s="429"/>
      <c r="H8" s="430"/>
    </row>
    <row r="9" spans="1:10" ht="20.100000000000001" customHeight="1">
      <c r="A9" s="86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26</v>
      </c>
      <c r="B10" s="27">
        <v>0.11</v>
      </c>
      <c r="C10" s="23" t="s">
        <v>28</v>
      </c>
      <c r="D10" s="19">
        <v>0.09</v>
      </c>
      <c r="E10" s="26" t="s">
        <v>29</v>
      </c>
      <c r="F10" s="18">
        <v>0.27</v>
      </c>
      <c r="G10" s="23" t="s">
        <v>32</v>
      </c>
      <c r="H10" s="18">
        <v>0.09</v>
      </c>
      <c r="I10" s="29">
        <f>B10+D10+F10+H10+B11+D11+F11+H11+B12+D12+F12+H12</f>
        <v>1.0000000000000002</v>
      </c>
    </row>
    <row r="11" spans="1:10" ht="20.100000000000001" customHeight="1">
      <c r="A11" s="24" t="s">
        <v>33</v>
      </c>
      <c r="B11" s="18">
        <v>0.06</v>
      </c>
      <c r="C11" s="24" t="s">
        <v>47</v>
      </c>
      <c r="D11" s="18">
        <v>0</v>
      </c>
      <c r="E11" s="24" t="s">
        <v>34</v>
      </c>
      <c r="F11" s="18">
        <v>0.05</v>
      </c>
      <c r="G11" s="24" t="s">
        <v>35</v>
      </c>
      <c r="H11" s="18">
        <v>0.15</v>
      </c>
      <c r="I11" s="29"/>
    </row>
    <row r="12" spans="1:10" ht="20.100000000000001" customHeight="1" thickBot="1">
      <c r="A12" s="25" t="s">
        <v>36</v>
      </c>
      <c r="B12" s="20">
        <v>0.13</v>
      </c>
      <c r="C12" s="25" t="s">
        <v>37</v>
      </c>
      <c r="D12" s="20">
        <v>0.01</v>
      </c>
      <c r="E12" s="25" t="s">
        <v>38</v>
      </c>
      <c r="F12" s="20">
        <v>0.01</v>
      </c>
      <c r="G12" s="25" t="s">
        <v>43</v>
      </c>
      <c r="H12" s="20">
        <v>0.03</v>
      </c>
      <c r="J12" s="42"/>
    </row>
    <row r="13" spans="1:10" ht="20.100000000000001" customHeight="1">
      <c r="A13" s="406" t="s">
        <v>11</v>
      </c>
      <c r="B13" s="408"/>
      <c r="C13" s="409"/>
      <c r="D13" s="410"/>
      <c r="E13" s="411" t="s">
        <v>39</v>
      </c>
      <c r="F13" s="408" t="s">
        <v>73</v>
      </c>
      <c r="G13" s="409"/>
      <c r="H13" s="410"/>
    </row>
    <row r="14" spans="1:10" ht="20.100000000000001" customHeight="1" thickBot="1">
      <c r="A14" s="407"/>
      <c r="B14" s="413"/>
      <c r="C14" s="414"/>
      <c r="D14" s="415"/>
      <c r="E14" s="412"/>
      <c r="F14" s="413" t="s">
        <v>222</v>
      </c>
      <c r="G14" s="414"/>
      <c r="H14" s="415"/>
    </row>
    <row r="15" spans="1:10" ht="20.100000000000001" customHeight="1">
      <c r="A15" s="3" t="s">
        <v>12</v>
      </c>
      <c r="B15" s="3"/>
      <c r="C15" s="3"/>
      <c r="D15" s="3"/>
      <c r="E15" s="80"/>
      <c r="F15" s="80"/>
      <c r="G15" s="81"/>
      <c r="H15" s="1"/>
    </row>
    <row r="16" spans="1:10" ht="20.100000000000001" customHeight="1">
      <c r="A16" s="83"/>
      <c r="B16" s="83" t="s">
        <v>13</v>
      </c>
      <c r="C16" s="398" t="s">
        <v>14</v>
      </c>
      <c r="D16" s="399"/>
      <c r="E16" s="83" t="s">
        <v>40</v>
      </c>
      <c r="F16" s="391" t="s">
        <v>41</v>
      </c>
      <c r="G16" s="391"/>
      <c r="H16" s="391"/>
    </row>
    <row r="17" spans="1:8" ht="20.100000000000001" customHeight="1">
      <c r="A17" s="377" t="s">
        <v>15</v>
      </c>
      <c r="B17" s="5">
        <v>0.45833333333333331</v>
      </c>
      <c r="C17" s="401" t="s">
        <v>203</v>
      </c>
      <c r="D17" s="402"/>
      <c r="E17" s="83">
        <v>6</v>
      </c>
      <c r="F17" s="391"/>
      <c r="G17" s="391"/>
      <c r="H17" s="391"/>
    </row>
    <row r="18" spans="1:8" ht="20.100000000000001" customHeight="1">
      <c r="A18" s="378"/>
      <c r="B18" s="5">
        <v>0.5</v>
      </c>
      <c r="C18" s="401" t="s">
        <v>202</v>
      </c>
      <c r="D18" s="402"/>
      <c r="E18" s="83">
        <v>4</v>
      </c>
      <c r="F18" s="391"/>
      <c r="G18" s="391"/>
      <c r="H18" s="391"/>
    </row>
    <row r="19" spans="1:8" ht="20.100000000000001" customHeight="1">
      <c r="A19" s="378"/>
      <c r="B19" s="5"/>
      <c r="C19" s="401"/>
      <c r="D19" s="402"/>
      <c r="E19" s="83"/>
      <c r="F19" s="391"/>
      <c r="G19" s="391"/>
      <c r="H19" s="391"/>
    </row>
    <row r="20" spans="1:8" ht="20.100000000000001" customHeight="1">
      <c r="A20" s="378"/>
      <c r="B20" s="5"/>
      <c r="C20" s="401"/>
      <c r="D20" s="402"/>
      <c r="E20" s="83"/>
      <c r="F20" s="391"/>
      <c r="G20" s="391"/>
      <c r="H20" s="391"/>
    </row>
    <row r="21" spans="1:8" ht="20.100000000000001" customHeight="1">
      <c r="A21" s="378"/>
      <c r="B21" s="5"/>
      <c r="C21" s="401"/>
      <c r="D21" s="402"/>
      <c r="E21" s="83"/>
      <c r="F21" s="391"/>
      <c r="G21" s="391"/>
      <c r="H21" s="391"/>
    </row>
    <row r="22" spans="1:8" ht="20.100000000000001" customHeight="1">
      <c r="A22" s="378"/>
      <c r="B22" s="5"/>
      <c r="C22" s="401"/>
      <c r="D22" s="402"/>
      <c r="E22" s="83"/>
      <c r="F22" s="391"/>
      <c r="G22" s="391"/>
      <c r="H22" s="391"/>
    </row>
    <row r="23" spans="1:8" ht="20.100000000000001" customHeight="1">
      <c r="A23" s="378"/>
      <c r="B23" s="5"/>
      <c r="C23" s="401"/>
      <c r="D23" s="402"/>
      <c r="E23" s="83"/>
      <c r="F23" s="391"/>
      <c r="G23" s="391"/>
      <c r="H23" s="391"/>
    </row>
    <row r="24" spans="1:8" ht="20.100000000000001" customHeight="1">
      <c r="A24" s="378"/>
      <c r="B24" s="5"/>
      <c r="C24" s="401"/>
      <c r="D24" s="402"/>
      <c r="E24" s="83"/>
      <c r="F24" s="391"/>
      <c r="G24" s="391"/>
      <c r="H24" s="391"/>
    </row>
    <row r="25" spans="1:8" ht="20.100000000000001" customHeight="1">
      <c r="A25" s="378"/>
      <c r="B25" s="5"/>
      <c r="C25" s="401"/>
      <c r="D25" s="402"/>
      <c r="E25" s="83"/>
      <c r="F25" s="391"/>
      <c r="G25" s="391"/>
      <c r="H25" s="391"/>
    </row>
    <row r="26" spans="1:8" ht="20.100000000000001" customHeight="1" thickBot="1">
      <c r="A26" s="400"/>
      <c r="B26" s="22"/>
      <c r="C26" s="403"/>
      <c r="D26" s="404"/>
      <c r="E26" s="84"/>
      <c r="F26" s="405"/>
      <c r="G26" s="405"/>
      <c r="H26" s="405"/>
    </row>
    <row r="27" spans="1:8" ht="20.100000000000001" customHeight="1">
      <c r="A27" s="379" t="s">
        <v>16</v>
      </c>
      <c r="B27" s="21"/>
      <c r="C27" s="392"/>
      <c r="D27" s="393"/>
      <c r="E27" s="85"/>
      <c r="F27" s="391"/>
      <c r="G27" s="391"/>
      <c r="H27" s="391"/>
    </row>
    <row r="28" spans="1:8" ht="20.100000000000001" customHeight="1">
      <c r="A28" s="379"/>
      <c r="B28" s="21"/>
      <c r="C28" s="392"/>
      <c r="D28" s="393"/>
      <c r="E28" s="85"/>
      <c r="F28" s="391"/>
      <c r="G28" s="391"/>
      <c r="H28" s="391"/>
    </row>
    <row r="29" spans="1:8" ht="20.100000000000001" customHeight="1">
      <c r="A29" s="379"/>
      <c r="B29" s="21"/>
      <c r="C29" s="392"/>
      <c r="D29" s="393"/>
      <c r="E29" s="85"/>
      <c r="F29" s="391"/>
      <c r="G29" s="391"/>
      <c r="H29" s="391"/>
    </row>
    <row r="30" spans="1:8" ht="20.100000000000001" customHeight="1">
      <c r="A30" s="379"/>
      <c r="B30" s="21"/>
      <c r="C30" s="392"/>
      <c r="D30" s="393"/>
      <c r="E30" s="85"/>
      <c r="F30" s="391"/>
      <c r="G30" s="391"/>
      <c r="H30" s="391"/>
    </row>
    <row r="31" spans="1:8" ht="20.100000000000001" customHeight="1">
      <c r="A31" s="379"/>
      <c r="B31" s="21"/>
      <c r="C31" s="392"/>
      <c r="D31" s="393"/>
      <c r="E31" s="85"/>
      <c r="F31" s="391"/>
      <c r="G31" s="391"/>
      <c r="H31" s="391"/>
    </row>
    <row r="32" spans="1:8" ht="20.100000000000001" customHeight="1">
      <c r="A32" s="379"/>
      <c r="B32" s="21"/>
      <c r="C32" s="392"/>
      <c r="D32" s="393"/>
      <c r="E32" s="85"/>
      <c r="F32" s="391"/>
      <c r="G32" s="391"/>
      <c r="H32" s="391"/>
    </row>
    <row r="33" spans="1:8" ht="20.100000000000001" customHeight="1">
      <c r="A33" s="379"/>
      <c r="B33" s="21"/>
      <c r="C33" s="392"/>
      <c r="D33" s="393"/>
      <c r="E33" s="85"/>
      <c r="F33" s="391"/>
      <c r="G33" s="391"/>
      <c r="H33" s="391"/>
    </row>
    <row r="34" spans="1:8" ht="20.100000000000001" customHeight="1">
      <c r="A34" s="379"/>
      <c r="B34" s="21"/>
      <c r="C34" s="392"/>
      <c r="D34" s="393"/>
      <c r="E34" s="85"/>
      <c r="F34" s="391"/>
      <c r="G34" s="391"/>
      <c r="H34" s="391"/>
    </row>
    <row r="35" spans="1:8" ht="20.100000000000001" customHeight="1">
      <c r="A35" s="379"/>
      <c r="B35" s="21"/>
      <c r="C35" s="392"/>
      <c r="D35" s="393"/>
      <c r="E35" s="85"/>
      <c r="F35" s="391"/>
      <c r="G35" s="391"/>
      <c r="H35" s="391"/>
    </row>
    <row r="36" spans="1:8" ht="20.100000000000001" customHeight="1">
      <c r="A36" s="379"/>
      <c r="B36" s="21"/>
      <c r="C36" s="392"/>
      <c r="D36" s="393"/>
      <c r="E36" s="85"/>
      <c r="F36" s="391"/>
      <c r="G36" s="391"/>
      <c r="H36" s="391"/>
    </row>
    <row r="37" spans="1:8" ht="20.100000000000001" customHeight="1">
      <c r="A37" s="379"/>
      <c r="B37" s="21"/>
      <c r="C37" s="392"/>
      <c r="D37" s="393"/>
      <c r="E37" s="85"/>
      <c r="F37" s="391"/>
      <c r="G37" s="391"/>
      <c r="H37" s="391"/>
    </row>
    <row r="38" spans="1:8" ht="20.100000000000001" customHeight="1">
      <c r="A38" s="379"/>
      <c r="B38" s="21"/>
      <c r="C38" s="392"/>
      <c r="D38" s="393"/>
      <c r="E38" s="85"/>
      <c r="F38" s="391"/>
      <c r="G38" s="391"/>
      <c r="H38" s="391"/>
    </row>
    <row r="39" spans="1:8" ht="20.100000000000001" customHeight="1">
      <c r="A39" s="379"/>
      <c r="B39" s="21"/>
      <c r="C39" s="392"/>
      <c r="D39" s="393"/>
      <c r="E39" s="85"/>
      <c r="F39" s="391"/>
      <c r="G39" s="391"/>
      <c r="H39" s="391"/>
    </row>
    <row r="40" spans="1:8" ht="20.100000000000001" customHeight="1">
      <c r="A40" s="379"/>
      <c r="B40" s="21"/>
      <c r="C40" s="392"/>
      <c r="D40" s="393"/>
      <c r="E40" s="85"/>
      <c r="F40" s="391"/>
      <c r="G40" s="391"/>
      <c r="H40" s="391"/>
    </row>
    <row r="41" spans="1:8" ht="20.100000000000001" customHeight="1">
      <c r="A41" s="379"/>
      <c r="B41" s="21"/>
      <c r="C41" s="392"/>
      <c r="D41" s="393"/>
      <c r="E41" s="85"/>
      <c r="F41" s="391"/>
      <c r="G41" s="391"/>
      <c r="H41" s="391"/>
    </row>
    <row r="42" spans="1:8" ht="20.100000000000001" customHeight="1">
      <c r="A42" s="394" t="s">
        <v>17</v>
      </c>
      <c r="B42" s="394"/>
      <c r="C42" s="394"/>
      <c r="D42" s="394"/>
      <c r="E42" s="394"/>
      <c r="F42" s="394"/>
      <c r="G42" s="394"/>
      <c r="H42" s="1"/>
    </row>
    <row r="43" spans="1:8" ht="20.100000000000001" customHeight="1">
      <c r="A43" s="391" t="s">
        <v>18</v>
      </c>
      <c r="B43" s="395" t="s">
        <v>204</v>
      </c>
      <c r="C43" s="396"/>
      <c r="D43" s="397"/>
      <c r="E43" s="377" t="s">
        <v>19</v>
      </c>
      <c r="F43" s="361" t="s">
        <v>238</v>
      </c>
      <c r="G43" s="362"/>
      <c r="H43" s="363"/>
    </row>
    <row r="44" spans="1:8" ht="20.100000000000001" customHeight="1">
      <c r="A44" s="391"/>
      <c r="B44" s="395" t="s">
        <v>205</v>
      </c>
      <c r="C44" s="396"/>
      <c r="D44" s="397"/>
      <c r="E44" s="378"/>
      <c r="F44" s="361" t="s">
        <v>239</v>
      </c>
      <c r="G44" s="362"/>
      <c r="H44" s="363"/>
    </row>
    <row r="45" spans="1:8" ht="20.100000000000001" customHeight="1">
      <c r="A45" s="391"/>
      <c r="B45" s="385"/>
      <c r="C45" s="386"/>
      <c r="D45" s="387"/>
      <c r="E45" s="378"/>
      <c r="F45" s="361" t="s">
        <v>240</v>
      </c>
      <c r="G45" s="362"/>
      <c r="H45" s="363"/>
    </row>
    <row r="46" spans="1:8" ht="20.100000000000001" customHeight="1">
      <c r="A46" s="391"/>
      <c r="B46" s="385"/>
      <c r="C46" s="386"/>
      <c r="D46" s="387"/>
      <c r="E46" s="378"/>
      <c r="F46" s="361" t="s">
        <v>267</v>
      </c>
      <c r="G46" s="362"/>
      <c r="H46" s="363"/>
    </row>
    <row r="47" spans="1:8" ht="20.100000000000001" customHeight="1">
      <c r="A47" s="391"/>
      <c r="B47" s="385"/>
      <c r="C47" s="386"/>
      <c r="D47" s="387"/>
      <c r="E47" s="378"/>
      <c r="F47" s="361" t="s">
        <v>268</v>
      </c>
      <c r="G47" s="362"/>
      <c r="H47" s="363"/>
    </row>
    <row r="48" spans="1:8" ht="20.100000000000001" customHeight="1">
      <c r="A48" s="391"/>
      <c r="B48" s="385"/>
      <c r="C48" s="386"/>
      <c r="D48" s="387"/>
      <c r="E48" s="378"/>
      <c r="F48" s="361"/>
      <c r="G48" s="362"/>
      <c r="H48" s="363"/>
    </row>
    <row r="49" spans="1:8" ht="20.100000000000001" customHeight="1">
      <c r="A49" s="391"/>
      <c r="B49" s="385"/>
      <c r="C49" s="386"/>
      <c r="D49" s="387"/>
      <c r="E49" s="378"/>
      <c r="F49" s="361"/>
      <c r="G49" s="362"/>
      <c r="H49" s="363"/>
    </row>
    <row r="50" spans="1:8" ht="20.100000000000001" customHeight="1">
      <c r="A50" s="391"/>
      <c r="B50" s="385"/>
      <c r="C50" s="386"/>
      <c r="D50" s="387"/>
      <c r="E50" s="378"/>
      <c r="F50" s="361"/>
      <c r="G50" s="362"/>
      <c r="H50" s="363"/>
    </row>
    <row r="51" spans="1:8" ht="20.100000000000001" customHeight="1">
      <c r="A51" s="391"/>
      <c r="B51" s="385"/>
      <c r="C51" s="386"/>
      <c r="D51" s="387"/>
      <c r="E51" s="378"/>
      <c r="F51" s="361"/>
      <c r="G51" s="362"/>
      <c r="H51" s="363"/>
    </row>
    <row r="52" spans="1:8" ht="20.100000000000001" customHeight="1">
      <c r="A52" s="391"/>
      <c r="B52" s="388"/>
      <c r="C52" s="389"/>
      <c r="D52" s="390"/>
      <c r="E52" s="378"/>
      <c r="F52" s="361"/>
      <c r="G52" s="362"/>
      <c r="H52" s="363"/>
    </row>
    <row r="53" spans="1:8" ht="20.100000000000001" customHeight="1">
      <c r="A53" s="391"/>
      <c r="B53" s="385"/>
      <c r="C53" s="386"/>
      <c r="D53" s="387"/>
      <c r="E53" s="379"/>
      <c r="F53" s="361"/>
      <c r="G53" s="362"/>
      <c r="H53" s="363"/>
    </row>
    <row r="54" spans="1:8" ht="20.100000000000001" customHeight="1">
      <c r="A54" s="375"/>
      <c r="B54" s="375"/>
      <c r="C54" s="375"/>
      <c r="D54" s="375"/>
      <c r="E54" s="375"/>
      <c r="F54" s="376"/>
      <c r="G54" s="376"/>
      <c r="H54" s="1"/>
    </row>
    <row r="55" spans="1:8" ht="20.100000000000001" customHeight="1">
      <c r="A55" s="377" t="s">
        <v>18</v>
      </c>
      <c r="B55" s="372" t="s">
        <v>44</v>
      </c>
      <c r="C55" s="373"/>
      <c r="D55" s="374"/>
      <c r="E55" s="383" t="s">
        <v>19</v>
      </c>
      <c r="F55" s="372" t="s">
        <v>44</v>
      </c>
      <c r="G55" s="373"/>
      <c r="H55" s="374"/>
    </row>
    <row r="56" spans="1:8" ht="20.100000000000001" customHeight="1">
      <c r="A56" s="379"/>
      <c r="B56" s="380"/>
      <c r="C56" s="381"/>
      <c r="D56" s="382"/>
      <c r="E56" s="384"/>
      <c r="F56" s="380"/>
      <c r="G56" s="381"/>
      <c r="H56" s="382"/>
    </row>
    <row r="57" spans="1:8" ht="20.100000000000001" customHeight="1">
      <c r="A57" s="375" t="s">
        <v>20</v>
      </c>
      <c r="B57" s="375"/>
      <c r="C57" s="375"/>
      <c r="D57" s="375"/>
      <c r="E57" s="375"/>
      <c r="F57" s="376"/>
      <c r="G57" s="376"/>
      <c r="H57" s="1"/>
    </row>
    <row r="58" spans="1:8" ht="20.100000000000001" customHeight="1">
      <c r="A58" s="377" t="s">
        <v>21</v>
      </c>
      <c r="B58" s="361" t="s">
        <v>206</v>
      </c>
      <c r="C58" s="362"/>
      <c r="D58" s="363"/>
      <c r="E58" s="377" t="s">
        <v>19</v>
      </c>
      <c r="F58" s="372"/>
      <c r="G58" s="373"/>
      <c r="H58" s="374"/>
    </row>
    <row r="59" spans="1:8" ht="20.100000000000001" customHeight="1">
      <c r="A59" s="378"/>
      <c r="B59" s="361" t="s">
        <v>207</v>
      </c>
      <c r="C59" s="362"/>
      <c r="D59" s="363"/>
      <c r="E59" s="378"/>
      <c r="F59" s="372"/>
      <c r="G59" s="373"/>
      <c r="H59" s="374"/>
    </row>
    <row r="60" spans="1:8" ht="20.100000000000001" customHeight="1">
      <c r="A60" s="378"/>
      <c r="B60" s="361" t="s">
        <v>208</v>
      </c>
      <c r="C60" s="362"/>
      <c r="D60" s="363"/>
      <c r="E60" s="378"/>
      <c r="F60" s="372"/>
      <c r="G60" s="373"/>
      <c r="H60" s="374"/>
    </row>
    <row r="61" spans="1:8" ht="20.100000000000001" customHeight="1">
      <c r="A61" s="378"/>
      <c r="B61" s="361" t="s">
        <v>209</v>
      </c>
      <c r="C61" s="362"/>
      <c r="D61" s="363"/>
      <c r="E61" s="378"/>
      <c r="F61" s="372"/>
      <c r="G61" s="373"/>
      <c r="H61" s="374"/>
    </row>
    <row r="62" spans="1:8" ht="20.100000000000001" customHeight="1">
      <c r="A62" s="378"/>
      <c r="B62" s="361" t="s">
        <v>210</v>
      </c>
      <c r="C62" s="362"/>
      <c r="D62" s="363"/>
      <c r="E62" s="378"/>
      <c r="F62" s="372"/>
      <c r="G62" s="373"/>
      <c r="H62" s="374"/>
    </row>
    <row r="63" spans="1:8" ht="20.100000000000001" customHeight="1">
      <c r="A63" s="378"/>
      <c r="B63" s="361" t="s">
        <v>211</v>
      </c>
      <c r="C63" s="362"/>
      <c r="D63" s="363"/>
      <c r="E63" s="378"/>
      <c r="F63" s="372" t="s">
        <v>45</v>
      </c>
      <c r="G63" s="373"/>
      <c r="H63" s="374"/>
    </row>
    <row r="64" spans="1:8" ht="20.100000000000001" customHeight="1">
      <c r="A64" s="378"/>
      <c r="B64" s="361" t="s">
        <v>212</v>
      </c>
      <c r="C64" s="362"/>
      <c r="D64" s="363"/>
      <c r="E64" s="378"/>
      <c r="F64" s="372"/>
      <c r="G64" s="373"/>
      <c r="H64" s="374"/>
    </row>
    <row r="65" spans="1:8" ht="20.100000000000001" customHeight="1">
      <c r="A65" s="378"/>
      <c r="B65" s="361" t="s">
        <v>213</v>
      </c>
      <c r="C65" s="362"/>
      <c r="D65" s="363"/>
      <c r="E65" s="378"/>
      <c r="F65" s="372"/>
      <c r="G65" s="373"/>
      <c r="H65" s="374"/>
    </row>
    <row r="66" spans="1:8" ht="20.100000000000001" customHeight="1">
      <c r="A66" s="378"/>
      <c r="B66" s="361" t="s">
        <v>214</v>
      </c>
      <c r="C66" s="362"/>
      <c r="D66" s="363"/>
      <c r="E66" s="378"/>
      <c r="F66" s="372"/>
      <c r="G66" s="373"/>
      <c r="H66" s="374"/>
    </row>
    <row r="67" spans="1:8" ht="20.100000000000001" customHeight="1">
      <c r="A67" s="378"/>
      <c r="B67" s="361" t="s">
        <v>215</v>
      </c>
      <c r="C67" s="362"/>
      <c r="D67" s="363"/>
      <c r="E67" s="378"/>
      <c r="F67" s="372"/>
      <c r="G67" s="373"/>
      <c r="H67" s="374"/>
    </row>
    <row r="68" spans="1:8" ht="20.100000000000001" customHeight="1">
      <c r="A68" s="378"/>
      <c r="B68" s="361" t="s">
        <v>210</v>
      </c>
      <c r="C68" s="362"/>
      <c r="D68" s="363"/>
      <c r="E68" s="378"/>
      <c r="F68" s="372"/>
      <c r="G68" s="373"/>
      <c r="H68" s="374"/>
    </row>
    <row r="69" spans="1:8" ht="20.100000000000001" customHeight="1">
      <c r="A69" s="378"/>
      <c r="B69" s="361" t="s">
        <v>211</v>
      </c>
      <c r="C69" s="362"/>
      <c r="D69" s="363"/>
      <c r="E69" s="378"/>
      <c r="F69" s="372"/>
      <c r="G69" s="373"/>
      <c r="H69" s="374"/>
    </row>
    <row r="70" spans="1:8" ht="20.100000000000001" customHeight="1">
      <c r="A70" s="378"/>
      <c r="B70" s="361" t="s">
        <v>216</v>
      </c>
      <c r="C70" s="362"/>
      <c r="D70" s="363"/>
      <c r="E70" s="378"/>
      <c r="F70" s="372"/>
      <c r="G70" s="373"/>
      <c r="H70" s="374"/>
    </row>
    <row r="71" spans="1:8" ht="20.100000000000001" customHeight="1">
      <c r="A71" s="378"/>
      <c r="B71" s="361" t="s">
        <v>217</v>
      </c>
      <c r="C71" s="362"/>
      <c r="D71" s="363"/>
      <c r="E71" s="378"/>
      <c r="F71" s="372"/>
      <c r="G71" s="373"/>
      <c r="H71" s="374"/>
    </row>
    <row r="72" spans="1:8" ht="20.100000000000001" customHeight="1">
      <c r="A72" s="378"/>
      <c r="B72" s="361" t="s">
        <v>218</v>
      </c>
      <c r="C72" s="362"/>
      <c r="D72" s="363"/>
      <c r="E72" s="378"/>
      <c r="F72" s="372"/>
      <c r="G72" s="373"/>
      <c r="H72" s="374"/>
    </row>
    <row r="73" spans="1:8" ht="20.100000000000001" customHeight="1">
      <c r="A73" s="378"/>
      <c r="B73" s="361" t="s">
        <v>219</v>
      </c>
      <c r="C73" s="362"/>
      <c r="D73" s="363"/>
      <c r="E73" s="378"/>
      <c r="F73" s="372"/>
      <c r="G73" s="373"/>
      <c r="H73" s="374"/>
    </row>
    <row r="74" spans="1:8" ht="20.100000000000001" customHeight="1">
      <c r="A74" s="378"/>
      <c r="B74" s="361" t="s">
        <v>220</v>
      </c>
      <c r="C74" s="362"/>
      <c r="D74" s="363"/>
      <c r="E74" s="378"/>
      <c r="F74" s="372"/>
      <c r="G74" s="373"/>
      <c r="H74" s="374"/>
    </row>
    <row r="75" spans="1:8" ht="20.100000000000001" customHeight="1">
      <c r="A75" s="378"/>
      <c r="B75" s="361" t="s">
        <v>221</v>
      </c>
      <c r="C75" s="362"/>
      <c r="D75" s="363"/>
      <c r="E75" s="378"/>
      <c r="F75" s="372"/>
      <c r="G75" s="373"/>
      <c r="H75" s="374"/>
    </row>
    <row r="76" spans="1:8" ht="20.100000000000001" customHeight="1">
      <c r="A76" s="378"/>
      <c r="B76" s="361"/>
      <c r="C76" s="362"/>
      <c r="D76" s="363"/>
      <c r="E76" s="378"/>
      <c r="F76" s="372"/>
      <c r="G76" s="373"/>
      <c r="H76" s="374"/>
    </row>
    <row r="77" spans="1:8" ht="20.100000000000001" customHeight="1">
      <c r="A77" s="378"/>
      <c r="B77" s="361"/>
      <c r="C77" s="362"/>
      <c r="D77" s="363"/>
      <c r="E77" s="378"/>
      <c r="F77" s="87"/>
      <c r="G77" s="88"/>
      <c r="H77" s="89"/>
    </row>
    <row r="78" spans="1:8" ht="20.100000000000001" customHeight="1">
      <c r="A78" s="378"/>
      <c r="B78" s="361"/>
      <c r="C78" s="362"/>
      <c r="D78" s="363"/>
      <c r="E78" s="378"/>
      <c r="F78" s="361"/>
      <c r="G78" s="362"/>
      <c r="H78" s="363"/>
    </row>
    <row r="79" spans="1:8" ht="20.100000000000001" customHeight="1">
      <c r="A79" s="82"/>
      <c r="B79" s="88" t="s">
        <v>45</v>
      </c>
      <c r="C79" s="88"/>
      <c r="D79" s="88"/>
      <c r="E79" s="82"/>
      <c r="F79" s="364"/>
      <c r="G79" s="364"/>
      <c r="H79" s="1"/>
    </row>
    <row r="80" spans="1:8" ht="20.100000000000001" customHeight="1">
      <c r="A80" s="365" t="s">
        <v>22</v>
      </c>
      <c r="B80" s="365"/>
      <c r="C80" s="365"/>
      <c r="D80" s="365"/>
      <c r="E80" s="365"/>
      <c r="F80" s="365"/>
      <c r="G80" s="359"/>
      <c r="H80" s="1"/>
    </row>
    <row r="81" spans="1:8" ht="20.100000000000001" customHeight="1">
      <c r="A81" s="366" t="s">
        <v>18</v>
      </c>
      <c r="B81" s="7" t="s">
        <v>23</v>
      </c>
      <c r="C81" s="368" t="s">
        <v>24</v>
      </c>
      <c r="D81" s="369"/>
      <c r="E81" s="370" t="s">
        <v>30</v>
      </c>
      <c r="F81" s="15" t="s">
        <v>31</v>
      </c>
      <c r="G81" s="368" t="s">
        <v>24</v>
      </c>
      <c r="H81" s="369"/>
    </row>
    <row r="82" spans="1:8" ht="20.100000000000001" customHeight="1">
      <c r="A82" s="367"/>
      <c r="B82" s="8"/>
      <c r="C82" s="357"/>
      <c r="D82" s="358"/>
      <c r="E82" s="371"/>
      <c r="F82" s="8"/>
      <c r="G82" s="357"/>
      <c r="H82" s="358"/>
    </row>
    <row r="83" spans="1:8" ht="20.100000000000001" customHeight="1">
      <c r="A83" s="367"/>
      <c r="B83" s="8"/>
      <c r="C83" s="357"/>
      <c r="D83" s="358"/>
      <c r="E83" s="371"/>
      <c r="F83" s="8"/>
      <c r="G83" s="357"/>
      <c r="H83" s="358"/>
    </row>
    <row r="84" spans="1:8" ht="20.100000000000001" customHeight="1">
      <c r="A84" s="367"/>
      <c r="B84" s="8"/>
      <c r="C84" s="357"/>
      <c r="D84" s="358"/>
      <c r="E84" s="371"/>
      <c r="F84" s="8"/>
      <c r="G84" s="357"/>
      <c r="H84" s="358"/>
    </row>
    <row r="85" spans="1:8" ht="20.100000000000001" customHeight="1">
      <c r="A85" s="367"/>
      <c r="B85" s="8"/>
      <c r="C85" s="357"/>
      <c r="D85" s="358"/>
      <c r="E85" s="371"/>
      <c r="F85" s="8"/>
      <c r="G85" s="357"/>
      <c r="H85" s="358"/>
    </row>
    <row r="86" spans="1:8" ht="20.100000000000001" customHeight="1">
      <c r="A86" s="367"/>
      <c r="B86" s="8"/>
      <c r="C86" s="357"/>
      <c r="D86" s="358"/>
      <c r="E86" s="371"/>
      <c r="F86" s="8"/>
      <c r="G86" s="357"/>
      <c r="H86" s="358"/>
    </row>
    <row r="87" spans="1:8" ht="20.100000000000001" customHeight="1">
      <c r="A87" s="367"/>
      <c r="B87" s="8"/>
      <c r="C87" s="357"/>
      <c r="D87" s="358"/>
      <c r="E87" s="371"/>
      <c r="F87" s="8"/>
      <c r="G87" s="357"/>
      <c r="H87" s="358"/>
    </row>
    <row r="88" spans="1:8" ht="20.100000000000001" customHeight="1">
      <c r="A88" s="367"/>
      <c r="B88" s="8"/>
      <c r="C88" s="357"/>
      <c r="D88" s="358"/>
      <c r="E88" s="371"/>
      <c r="F88" s="8"/>
      <c r="G88" s="357"/>
      <c r="H88" s="358"/>
    </row>
    <row r="89" spans="1:8" ht="20.100000000000001" customHeight="1">
      <c r="A89" s="367"/>
      <c r="B89" s="9"/>
      <c r="C89" s="357"/>
      <c r="D89" s="358"/>
      <c r="E89" s="371"/>
      <c r="F89" s="8"/>
      <c r="G89" s="90"/>
      <c r="H89" s="91"/>
    </row>
    <row r="90" spans="1:8" ht="20.100000000000001" customHeight="1">
      <c r="A90" s="367"/>
      <c r="B90" s="9"/>
      <c r="C90" s="357"/>
      <c r="D90" s="358"/>
      <c r="E90" s="371"/>
      <c r="F90" s="8"/>
      <c r="G90" s="90"/>
      <c r="H90" s="91"/>
    </row>
    <row r="91" spans="1:8" ht="20.100000000000001" customHeight="1">
      <c r="A91" s="367"/>
      <c r="B91" s="9"/>
      <c r="C91" s="357"/>
      <c r="D91" s="358"/>
      <c r="E91" s="371"/>
      <c r="F91" s="8"/>
      <c r="G91" s="90"/>
      <c r="H91" s="91"/>
    </row>
    <row r="92" spans="1:8" ht="20.100000000000001" customHeight="1">
      <c r="A92" s="367"/>
      <c r="B92" s="9"/>
      <c r="C92" s="357"/>
      <c r="D92" s="358"/>
      <c r="E92" s="371"/>
      <c r="F92" s="8"/>
      <c r="G92" s="90"/>
      <c r="H92" s="91"/>
    </row>
    <row r="93" spans="1:8" ht="20.100000000000001" customHeight="1">
      <c r="A93" s="367"/>
      <c r="B93" s="9"/>
      <c r="C93" s="357"/>
      <c r="D93" s="358"/>
      <c r="E93" s="371"/>
      <c r="F93" s="8"/>
      <c r="G93" s="90"/>
      <c r="H93" s="91"/>
    </row>
    <row r="94" spans="1:8" ht="20.100000000000001" customHeight="1">
      <c r="A94" s="367"/>
      <c r="B94" s="9"/>
      <c r="C94" s="357"/>
      <c r="D94" s="358"/>
      <c r="E94" s="371"/>
      <c r="F94" s="8"/>
      <c r="G94" s="90"/>
      <c r="H94" s="91"/>
    </row>
    <row r="95" spans="1:8" ht="20.100000000000001" customHeight="1" thickBot="1">
      <c r="A95" s="367"/>
      <c r="B95" s="9"/>
      <c r="C95" s="357"/>
      <c r="D95" s="358"/>
      <c r="E95" s="371"/>
      <c r="F95" s="8"/>
      <c r="G95" s="357"/>
      <c r="H95" s="358"/>
    </row>
    <row r="96" spans="1:8" ht="20.100000000000001" customHeight="1" thickTop="1" thickBot="1">
      <c r="A96" s="10" t="s">
        <v>25</v>
      </c>
      <c r="B96" s="28">
        <f>B82+B83+B84+B85+B86+B87+B88+B89+B90+B91+B92+B93+B94+B95+F82+F83+F84+F85+F86+F87+F88+F89+F90+F91+F92+F93+F94+F95</f>
        <v>0</v>
      </c>
      <c r="C96" s="11"/>
      <c r="D96" s="12"/>
      <c r="E96" s="13"/>
      <c r="F96" s="11"/>
      <c r="G96" s="17"/>
      <c r="H96" s="16"/>
    </row>
    <row r="97" spans="1:8" ht="20.100000000000001" customHeight="1">
      <c r="A97" s="359"/>
      <c r="B97" s="359"/>
      <c r="C97" s="359"/>
      <c r="D97" s="359"/>
      <c r="E97" s="359"/>
      <c r="F97" s="359"/>
      <c r="G97" s="359"/>
      <c r="H97" s="1"/>
    </row>
    <row r="98" spans="1:8" ht="20.100000000000001" customHeight="1">
      <c r="A98" s="360"/>
      <c r="B98" s="360"/>
      <c r="C98" s="360"/>
      <c r="D98" s="360"/>
      <c r="E98" s="360"/>
      <c r="F98" s="360"/>
      <c r="G98" s="360"/>
      <c r="H98" s="1"/>
    </row>
  </sheetData>
  <mergeCells count="179">
    <mergeCell ref="G95:H95"/>
    <mergeCell ref="A97:G97"/>
    <mergeCell ref="A98:G98"/>
    <mergeCell ref="C89:D89"/>
    <mergeCell ref="C90:D90"/>
    <mergeCell ref="C91:D91"/>
    <mergeCell ref="C92:D92"/>
    <mergeCell ref="C93:D93"/>
    <mergeCell ref="C94:D94"/>
    <mergeCell ref="B77:D77"/>
    <mergeCell ref="B78:D78"/>
    <mergeCell ref="F78:H78"/>
    <mergeCell ref="F79:G79"/>
    <mergeCell ref="A80:G80"/>
    <mergeCell ref="A81:A95"/>
    <mergeCell ref="C81:D81"/>
    <mergeCell ref="E81:E95"/>
    <mergeCell ref="G81:H81"/>
    <mergeCell ref="C82:D82"/>
    <mergeCell ref="C86:D86"/>
    <mergeCell ref="G86:H86"/>
    <mergeCell ref="C87:D87"/>
    <mergeCell ref="G87:H87"/>
    <mergeCell ref="C88:D88"/>
    <mergeCell ref="G88:H88"/>
    <mergeCell ref="G82:H82"/>
    <mergeCell ref="C83:D83"/>
    <mergeCell ref="G83:H83"/>
    <mergeCell ref="C84:D84"/>
    <mergeCell ref="G84:H84"/>
    <mergeCell ref="C85:D85"/>
    <mergeCell ref="G85:H85"/>
    <mergeCell ref="C95:D95"/>
    <mergeCell ref="B74:D74"/>
    <mergeCell ref="F74:H74"/>
    <mergeCell ref="B75:D75"/>
    <mergeCell ref="F75:H75"/>
    <mergeCell ref="B76:D76"/>
    <mergeCell ref="F76:H76"/>
    <mergeCell ref="B71:D71"/>
    <mergeCell ref="F71:H71"/>
    <mergeCell ref="B72:D72"/>
    <mergeCell ref="F72:H72"/>
    <mergeCell ref="B73:D73"/>
    <mergeCell ref="F73:H73"/>
    <mergeCell ref="B64:D64"/>
    <mergeCell ref="F64:H64"/>
    <mergeCell ref="A57:G57"/>
    <mergeCell ref="A58:A78"/>
    <mergeCell ref="B58:D58"/>
    <mergeCell ref="E58:E78"/>
    <mergeCell ref="F58:H58"/>
    <mergeCell ref="B59:D59"/>
    <mergeCell ref="F59:H59"/>
    <mergeCell ref="B60:D60"/>
    <mergeCell ref="F60:H60"/>
    <mergeCell ref="B61:D61"/>
    <mergeCell ref="B68:D68"/>
    <mergeCell ref="F68:H68"/>
    <mergeCell ref="B69:D69"/>
    <mergeCell ref="F69:H69"/>
    <mergeCell ref="B70:D70"/>
    <mergeCell ref="F70:H70"/>
    <mergeCell ref="B65:D65"/>
    <mergeCell ref="F65:H65"/>
    <mergeCell ref="B66:D66"/>
    <mergeCell ref="F66:H66"/>
    <mergeCell ref="B67:D67"/>
    <mergeCell ref="F67:H67"/>
    <mergeCell ref="A55:A56"/>
    <mergeCell ref="B55:D56"/>
    <mergeCell ref="E55:E56"/>
    <mergeCell ref="F55:H56"/>
    <mergeCell ref="F61:H61"/>
    <mergeCell ref="B62:D62"/>
    <mergeCell ref="F62:H62"/>
    <mergeCell ref="B63:D63"/>
    <mergeCell ref="F63:H63"/>
    <mergeCell ref="B47:D47"/>
    <mergeCell ref="F47:H47"/>
    <mergeCell ref="B48:D48"/>
    <mergeCell ref="F48:H48"/>
    <mergeCell ref="B52:D52"/>
    <mergeCell ref="F52:H52"/>
    <mergeCell ref="B53:D53"/>
    <mergeCell ref="F53:H53"/>
    <mergeCell ref="A54:G54"/>
    <mergeCell ref="F35:H35"/>
    <mergeCell ref="C36:D36"/>
    <mergeCell ref="F36:H36"/>
    <mergeCell ref="C37:D37"/>
    <mergeCell ref="F37:H37"/>
    <mergeCell ref="C41:D41"/>
    <mergeCell ref="F41:H41"/>
    <mergeCell ref="A42:G42"/>
    <mergeCell ref="A43:A53"/>
    <mergeCell ref="B43:D43"/>
    <mergeCell ref="E43:E53"/>
    <mergeCell ref="F43:H43"/>
    <mergeCell ref="B44:D44"/>
    <mergeCell ref="F44:H44"/>
    <mergeCell ref="B45:D45"/>
    <mergeCell ref="B49:D49"/>
    <mergeCell ref="F49:H49"/>
    <mergeCell ref="B50:D50"/>
    <mergeCell ref="F50:H50"/>
    <mergeCell ref="B51:D51"/>
    <mergeCell ref="F51:H51"/>
    <mergeCell ref="F45:H45"/>
    <mergeCell ref="B46:D46"/>
    <mergeCell ref="F46:H46"/>
    <mergeCell ref="F31:H31"/>
    <mergeCell ref="C32:D32"/>
    <mergeCell ref="F32:H32"/>
    <mergeCell ref="C33:D33"/>
    <mergeCell ref="F33:H33"/>
    <mergeCell ref="C34:D34"/>
    <mergeCell ref="F34:H34"/>
    <mergeCell ref="A27:A41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98"/>
  <sheetViews>
    <sheetView topLeftCell="A34" zoomScaleNormal="100" workbookViewId="0">
      <selection activeCell="E4" sqref="E4:H6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422" t="s">
        <v>0</v>
      </c>
      <c r="B1" s="422"/>
      <c r="C1" s="422"/>
      <c r="D1" s="422"/>
      <c r="E1" s="422"/>
      <c r="F1" s="422"/>
      <c r="G1" s="422"/>
      <c r="H1" s="1"/>
    </row>
    <row r="2" spans="1:10" ht="20.100000000000001" customHeight="1">
      <c r="A2" s="100" t="s">
        <v>1</v>
      </c>
      <c r="B2" s="398" t="s">
        <v>223</v>
      </c>
      <c r="C2" s="399"/>
      <c r="D2" s="100" t="s">
        <v>2</v>
      </c>
      <c r="E2" s="398" t="s">
        <v>48</v>
      </c>
      <c r="F2" s="399"/>
      <c r="G2" s="2" t="s">
        <v>27</v>
      </c>
      <c r="H2" s="6"/>
    </row>
    <row r="3" spans="1:10" ht="20.100000000000001" customHeight="1">
      <c r="A3" s="376" t="s">
        <v>3</v>
      </c>
      <c r="B3" s="376"/>
      <c r="C3" s="376"/>
      <c r="D3" s="14" t="s">
        <v>4</v>
      </c>
      <c r="E3" s="98" t="s">
        <v>5</v>
      </c>
      <c r="F3" s="98"/>
      <c r="G3" s="423"/>
      <c r="H3" s="423"/>
    </row>
    <row r="4" spans="1:10" ht="20.100000000000001" customHeight="1">
      <c r="A4" s="100" t="s">
        <v>6</v>
      </c>
      <c r="B4" s="416">
        <v>565350</v>
      </c>
      <c r="C4" s="417"/>
      <c r="D4" s="418"/>
      <c r="E4" s="383" t="s">
        <v>46</v>
      </c>
      <c r="F4" s="424"/>
      <c r="G4" s="424"/>
      <c r="H4" s="425"/>
    </row>
    <row r="5" spans="1:10" ht="20.100000000000001" customHeight="1">
      <c r="A5" s="100" t="s">
        <v>7</v>
      </c>
      <c r="B5" s="416">
        <f>B6-B4</f>
        <v>697020</v>
      </c>
      <c r="C5" s="417"/>
      <c r="D5" s="418"/>
      <c r="E5" s="419" t="s">
        <v>517</v>
      </c>
      <c r="F5" s="420"/>
      <c r="G5" s="420"/>
      <c r="H5" s="421"/>
    </row>
    <row r="6" spans="1:10" ht="20.100000000000001" customHeight="1">
      <c r="A6" s="100" t="s">
        <v>8</v>
      </c>
      <c r="B6" s="416">
        <f>1262370</f>
        <v>1262370</v>
      </c>
      <c r="C6" s="417"/>
      <c r="D6" s="418"/>
      <c r="E6" s="419" t="s">
        <v>518</v>
      </c>
      <c r="F6" s="420"/>
      <c r="G6" s="420"/>
      <c r="H6" s="421"/>
    </row>
    <row r="7" spans="1:10" ht="20.100000000000001" customHeight="1">
      <c r="A7" s="100" t="s">
        <v>42</v>
      </c>
      <c r="B7" s="416">
        <f>B6+'3월8일'!B7:D7</f>
        <v>13843865</v>
      </c>
      <c r="C7" s="417"/>
      <c r="D7" s="418"/>
      <c r="E7" s="419"/>
      <c r="F7" s="420"/>
      <c r="G7" s="420"/>
      <c r="H7" s="421"/>
    </row>
    <row r="8" spans="1:10" ht="20.100000000000001" customHeight="1">
      <c r="A8" s="100" t="s">
        <v>9</v>
      </c>
      <c r="B8" s="426">
        <v>86930</v>
      </c>
      <c r="C8" s="427"/>
      <c r="D8" s="428"/>
      <c r="E8" s="384"/>
      <c r="F8" s="429"/>
      <c r="G8" s="429"/>
      <c r="H8" s="430"/>
    </row>
    <row r="9" spans="1:10" ht="20.100000000000001" customHeight="1">
      <c r="A9" s="97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26</v>
      </c>
      <c r="B10" s="27">
        <v>0.11</v>
      </c>
      <c r="C10" s="23" t="s">
        <v>28</v>
      </c>
      <c r="D10" s="19">
        <v>0.06</v>
      </c>
      <c r="E10" s="26" t="s">
        <v>29</v>
      </c>
      <c r="F10" s="18">
        <v>0.28000000000000003</v>
      </c>
      <c r="G10" s="23" t="s">
        <v>32</v>
      </c>
      <c r="H10" s="18">
        <v>0.08</v>
      </c>
      <c r="I10" s="29">
        <f>B10+D10+F10+H10+B11+D11+F11+H11+B12+D12+F12+H12</f>
        <v>1</v>
      </c>
    </row>
    <row r="11" spans="1:10" ht="20.100000000000001" customHeight="1">
      <c r="A11" s="24" t="s">
        <v>33</v>
      </c>
      <c r="B11" s="18">
        <v>0.06</v>
      </c>
      <c r="C11" s="24" t="s">
        <v>47</v>
      </c>
      <c r="D11" s="18">
        <v>0</v>
      </c>
      <c r="E11" s="24" t="s">
        <v>34</v>
      </c>
      <c r="F11" s="18">
        <v>0.02</v>
      </c>
      <c r="G11" s="24" t="s">
        <v>35</v>
      </c>
      <c r="H11" s="18">
        <v>0.2</v>
      </c>
      <c r="I11" s="29"/>
    </row>
    <row r="12" spans="1:10" ht="20.100000000000001" customHeight="1" thickBot="1">
      <c r="A12" s="25" t="s">
        <v>36</v>
      </c>
      <c r="B12" s="20">
        <v>0.15</v>
      </c>
      <c r="C12" s="25" t="s">
        <v>37</v>
      </c>
      <c r="D12" s="20">
        <v>0.01</v>
      </c>
      <c r="E12" s="25" t="s">
        <v>38</v>
      </c>
      <c r="F12" s="20">
        <v>0</v>
      </c>
      <c r="G12" s="25" t="s">
        <v>43</v>
      </c>
      <c r="H12" s="20">
        <v>0.03</v>
      </c>
      <c r="J12" s="42"/>
    </row>
    <row r="13" spans="1:10" ht="20.100000000000001" customHeight="1">
      <c r="A13" s="406" t="s">
        <v>11</v>
      </c>
      <c r="B13" s="408"/>
      <c r="C13" s="409"/>
      <c r="D13" s="410"/>
      <c r="E13" s="411" t="s">
        <v>39</v>
      </c>
      <c r="F13" s="408" t="s">
        <v>236</v>
      </c>
      <c r="G13" s="409"/>
      <c r="H13" s="410"/>
    </row>
    <row r="14" spans="1:10" ht="20.100000000000001" customHeight="1" thickBot="1">
      <c r="A14" s="407"/>
      <c r="B14" s="413"/>
      <c r="C14" s="414"/>
      <c r="D14" s="415"/>
      <c r="E14" s="412"/>
      <c r="F14" s="413" t="s">
        <v>237</v>
      </c>
      <c r="G14" s="414"/>
      <c r="H14" s="415"/>
    </row>
    <row r="15" spans="1:10" ht="20.100000000000001" customHeight="1">
      <c r="A15" s="3" t="s">
        <v>12</v>
      </c>
      <c r="B15" s="3"/>
      <c r="C15" s="3"/>
      <c r="D15" s="3"/>
      <c r="E15" s="98"/>
      <c r="F15" s="98"/>
      <c r="G15" s="102"/>
      <c r="H15" s="1"/>
    </row>
    <row r="16" spans="1:10" ht="20.100000000000001" customHeight="1">
      <c r="A16" s="100"/>
      <c r="B16" s="100" t="s">
        <v>13</v>
      </c>
      <c r="C16" s="398" t="s">
        <v>14</v>
      </c>
      <c r="D16" s="399"/>
      <c r="E16" s="100" t="s">
        <v>40</v>
      </c>
      <c r="F16" s="391" t="s">
        <v>41</v>
      </c>
      <c r="G16" s="391"/>
      <c r="H16" s="391"/>
    </row>
    <row r="17" spans="1:8" ht="20.100000000000001" customHeight="1">
      <c r="A17" s="377" t="s">
        <v>15</v>
      </c>
      <c r="B17" s="5">
        <v>0.5</v>
      </c>
      <c r="C17" s="401" t="s">
        <v>225</v>
      </c>
      <c r="D17" s="402"/>
      <c r="E17" s="100">
        <v>4</v>
      </c>
      <c r="F17" s="391"/>
      <c r="G17" s="391"/>
      <c r="H17" s="391"/>
    </row>
    <row r="18" spans="1:8" ht="20.100000000000001" customHeight="1">
      <c r="A18" s="378"/>
      <c r="B18" s="5"/>
      <c r="C18" s="401"/>
      <c r="D18" s="402"/>
      <c r="E18" s="100"/>
      <c r="F18" s="391"/>
      <c r="G18" s="391"/>
      <c r="H18" s="391"/>
    </row>
    <row r="19" spans="1:8" ht="20.100000000000001" customHeight="1">
      <c r="A19" s="378"/>
      <c r="B19" s="5"/>
      <c r="C19" s="401"/>
      <c r="D19" s="402"/>
      <c r="E19" s="100"/>
      <c r="F19" s="391"/>
      <c r="G19" s="391"/>
      <c r="H19" s="391"/>
    </row>
    <row r="20" spans="1:8" ht="20.100000000000001" customHeight="1">
      <c r="A20" s="378"/>
      <c r="B20" s="5"/>
      <c r="C20" s="401"/>
      <c r="D20" s="402"/>
      <c r="E20" s="100"/>
      <c r="F20" s="391"/>
      <c r="G20" s="391"/>
      <c r="H20" s="391"/>
    </row>
    <row r="21" spans="1:8" ht="20.100000000000001" customHeight="1">
      <c r="A21" s="378"/>
      <c r="B21" s="5"/>
      <c r="C21" s="401"/>
      <c r="D21" s="402"/>
      <c r="E21" s="100"/>
      <c r="F21" s="391"/>
      <c r="G21" s="391"/>
      <c r="H21" s="391"/>
    </row>
    <row r="22" spans="1:8" ht="20.100000000000001" customHeight="1">
      <c r="A22" s="378"/>
      <c r="B22" s="5"/>
      <c r="C22" s="401"/>
      <c r="D22" s="402"/>
      <c r="E22" s="100"/>
      <c r="F22" s="391"/>
      <c r="G22" s="391"/>
      <c r="H22" s="391"/>
    </row>
    <row r="23" spans="1:8" ht="20.100000000000001" customHeight="1">
      <c r="A23" s="378"/>
      <c r="B23" s="5"/>
      <c r="C23" s="401"/>
      <c r="D23" s="402"/>
      <c r="E23" s="100"/>
      <c r="F23" s="391"/>
      <c r="G23" s="391"/>
      <c r="H23" s="391"/>
    </row>
    <row r="24" spans="1:8" ht="20.100000000000001" customHeight="1">
      <c r="A24" s="378"/>
      <c r="B24" s="5"/>
      <c r="C24" s="401"/>
      <c r="D24" s="402"/>
      <c r="E24" s="100"/>
      <c r="F24" s="391"/>
      <c r="G24" s="391"/>
      <c r="H24" s="391"/>
    </row>
    <row r="25" spans="1:8" ht="20.100000000000001" customHeight="1">
      <c r="A25" s="378"/>
      <c r="B25" s="5"/>
      <c r="C25" s="401"/>
      <c r="D25" s="402"/>
      <c r="E25" s="100"/>
      <c r="F25" s="391"/>
      <c r="G25" s="391"/>
      <c r="H25" s="391"/>
    </row>
    <row r="26" spans="1:8" ht="20.100000000000001" customHeight="1" thickBot="1">
      <c r="A26" s="400"/>
      <c r="B26" s="22"/>
      <c r="C26" s="403"/>
      <c r="D26" s="404"/>
      <c r="E26" s="101"/>
      <c r="F26" s="405"/>
      <c r="G26" s="405"/>
      <c r="H26" s="405"/>
    </row>
    <row r="27" spans="1:8" ht="20.100000000000001" customHeight="1">
      <c r="A27" s="379" t="s">
        <v>16</v>
      </c>
      <c r="B27" s="21">
        <v>0.29166666666666669</v>
      </c>
      <c r="C27" s="392" t="s">
        <v>224</v>
      </c>
      <c r="D27" s="393"/>
      <c r="E27" s="99">
        <v>3</v>
      </c>
      <c r="F27" s="391"/>
      <c r="G27" s="391"/>
      <c r="H27" s="391"/>
    </row>
    <row r="28" spans="1:8" ht="20.100000000000001" customHeight="1">
      <c r="A28" s="379"/>
      <c r="B28" s="21"/>
      <c r="C28" s="392"/>
      <c r="D28" s="393"/>
      <c r="E28" s="99"/>
      <c r="F28" s="391"/>
      <c r="G28" s="391"/>
      <c r="H28" s="391"/>
    </row>
    <row r="29" spans="1:8" ht="20.100000000000001" customHeight="1">
      <c r="A29" s="379"/>
      <c r="B29" s="21"/>
      <c r="C29" s="392"/>
      <c r="D29" s="393"/>
      <c r="E29" s="99"/>
      <c r="F29" s="391"/>
      <c r="G29" s="391"/>
      <c r="H29" s="391"/>
    </row>
    <row r="30" spans="1:8" ht="20.100000000000001" customHeight="1">
      <c r="A30" s="379"/>
      <c r="B30" s="21"/>
      <c r="C30" s="392"/>
      <c r="D30" s="393"/>
      <c r="E30" s="99"/>
      <c r="F30" s="391"/>
      <c r="G30" s="391"/>
      <c r="H30" s="391"/>
    </row>
    <row r="31" spans="1:8" ht="20.100000000000001" customHeight="1">
      <c r="A31" s="379"/>
      <c r="B31" s="21"/>
      <c r="C31" s="392"/>
      <c r="D31" s="393"/>
      <c r="E31" s="99"/>
      <c r="F31" s="391"/>
      <c r="G31" s="391"/>
      <c r="H31" s="391"/>
    </row>
    <row r="32" spans="1:8" ht="20.100000000000001" customHeight="1">
      <c r="A32" s="379"/>
      <c r="B32" s="21"/>
      <c r="C32" s="392"/>
      <c r="D32" s="393"/>
      <c r="E32" s="99"/>
      <c r="F32" s="391"/>
      <c r="G32" s="391"/>
      <c r="H32" s="391"/>
    </row>
    <row r="33" spans="1:8" ht="20.100000000000001" customHeight="1">
      <c r="A33" s="379"/>
      <c r="B33" s="21"/>
      <c r="C33" s="392"/>
      <c r="D33" s="393"/>
      <c r="E33" s="99"/>
      <c r="F33" s="391"/>
      <c r="G33" s="391"/>
      <c r="H33" s="391"/>
    </row>
    <row r="34" spans="1:8" ht="20.100000000000001" customHeight="1">
      <c r="A34" s="379"/>
      <c r="B34" s="21"/>
      <c r="C34" s="392"/>
      <c r="D34" s="393"/>
      <c r="E34" s="99"/>
      <c r="F34" s="391"/>
      <c r="G34" s="391"/>
      <c r="H34" s="391"/>
    </row>
    <row r="35" spans="1:8" ht="20.100000000000001" customHeight="1">
      <c r="A35" s="379"/>
      <c r="B35" s="21"/>
      <c r="C35" s="392"/>
      <c r="D35" s="393"/>
      <c r="E35" s="99"/>
      <c r="F35" s="391"/>
      <c r="G35" s="391"/>
      <c r="H35" s="391"/>
    </row>
    <row r="36" spans="1:8" ht="20.100000000000001" customHeight="1">
      <c r="A36" s="379"/>
      <c r="B36" s="21"/>
      <c r="C36" s="392"/>
      <c r="D36" s="393"/>
      <c r="E36" s="99"/>
      <c r="F36" s="391"/>
      <c r="G36" s="391"/>
      <c r="H36" s="391"/>
    </row>
    <row r="37" spans="1:8" ht="20.100000000000001" customHeight="1">
      <c r="A37" s="379"/>
      <c r="B37" s="21"/>
      <c r="C37" s="392"/>
      <c r="D37" s="393"/>
      <c r="E37" s="99"/>
      <c r="F37" s="391"/>
      <c r="G37" s="391"/>
      <c r="H37" s="391"/>
    </row>
    <row r="38" spans="1:8" ht="20.100000000000001" customHeight="1">
      <c r="A38" s="379"/>
      <c r="B38" s="21"/>
      <c r="C38" s="392"/>
      <c r="D38" s="393"/>
      <c r="E38" s="99"/>
      <c r="F38" s="391"/>
      <c r="G38" s="391"/>
      <c r="H38" s="391"/>
    </row>
    <row r="39" spans="1:8" ht="20.100000000000001" customHeight="1">
      <c r="A39" s="379"/>
      <c r="B39" s="21"/>
      <c r="C39" s="392"/>
      <c r="D39" s="393"/>
      <c r="E39" s="99"/>
      <c r="F39" s="391"/>
      <c r="G39" s="391"/>
      <c r="H39" s="391"/>
    </row>
    <row r="40" spans="1:8" ht="20.100000000000001" customHeight="1">
      <c r="A40" s="379"/>
      <c r="B40" s="21"/>
      <c r="C40" s="392"/>
      <c r="D40" s="393"/>
      <c r="E40" s="99"/>
      <c r="F40" s="391"/>
      <c r="G40" s="391"/>
      <c r="H40" s="391"/>
    </row>
    <row r="41" spans="1:8" ht="20.100000000000001" customHeight="1">
      <c r="A41" s="379"/>
      <c r="B41" s="21"/>
      <c r="C41" s="392"/>
      <c r="D41" s="393"/>
      <c r="E41" s="99"/>
      <c r="F41" s="391"/>
      <c r="G41" s="391"/>
      <c r="H41" s="391"/>
    </row>
    <row r="42" spans="1:8" ht="20.100000000000001" customHeight="1">
      <c r="A42" s="394" t="s">
        <v>17</v>
      </c>
      <c r="B42" s="394"/>
      <c r="C42" s="394"/>
      <c r="D42" s="394"/>
      <c r="E42" s="394"/>
      <c r="F42" s="394"/>
      <c r="G42" s="394"/>
      <c r="H42" s="1"/>
    </row>
    <row r="43" spans="1:8" ht="20.100000000000001" customHeight="1">
      <c r="A43" s="391" t="s">
        <v>18</v>
      </c>
      <c r="B43" s="395" t="s">
        <v>226</v>
      </c>
      <c r="C43" s="396"/>
      <c r="D43" s="397"/>
      <c r="E43" s="377" t="s">
        <v>19</v>
      </c>
      <c r="F43" s="361" t="s">
        <v>269</v>
      </c>
      <c r="G43" s="362"/>
      <c r="H43" s="363"/>
    </row>
    <row r="44" spans="1:8" ht="20.100000000000001" customHeight="1">
      <c r="A44" s="391"/>
      <c r="B44" s="395" t="s">
        <v>227</v>
      </c>
      <c r="C44" s="396"/>
      <c r="D44" s="397"/>
      <c r="E44" s="378"/>
      <c r="F44" s="361" t="s">
        <v>270</v>
      </c>
      <c r="G44" s="362"/>
      <c r="H44" s="363"/>
    </row>
    <row r="45" spans="1:8" ht="20.100000000000001" customHeight="1">
      <c r="A45" s="391"/>
      <c r="B45" s="385"/>
      <c r="C45" s="386"/>
      <c r="D45" s="387"/>
      <c r="E45" s="378"/>
      <c r="F45" s="361" t="s">
        <v>271</v>
      </c>
      <c r="G45" s="362"/>
      <c r="H45" s="363"/>
    </row>
    <row r="46" spans="1:8" ht="20.100000000000001" customHeight="1">
      <c r="A46" s="391"/>
      <c r="B46" s="385"/>
      <c r="C46" s="386"/>
      <c r="D46" s="387"/>
      <c r="E46" s="378"/>
      <c r="F46" s="361" t="s">
        <v>272</v>
      </c>
      <c r="G46" s="362"/>
      <c r="H46" s="363"/>
    </row>
    <row r="47" spans="1:8" ht="20.100000000000001" customHeight="1">
      <c r="A47" s="391"/>
      <c r="B47" s="385"/>
      <c r="C47" s="386"/>
      <c r="D47" s="387"/>
      <c r="E47" s="378"/>
      <c r="F47" s="361" t="s">
        <v>273</v>
      </c>
      <c r="G47" s="362"/>
      <c r="H47" s="363"/>
    </row>
    <row r="48" spans="1:8" ht="20.100000000000001" customHeight="1">
      <c r="A48" s="391"/>
      <c r="B48" s="385"/>
      <c r="C48" s="386"/>
      <c r="D48" s="387"/>
      <c r="E48" s="378"/>
      <c r="F48" s="361"/>
      <c r="G48" s="362"/>
      <c r="H48" s="363"/>
    </row>
    <row r="49" spans="1:8" ht="20.100000000000001" customHeight="1">
      <c r="A49" s="391"/>
      <c r="B49" s="385"/>
      <c r="C49" s="386"/>
      <c r="D49" s="387"/>
      <c r="E49" s="378"/>
      <c r="F49" s="361"/>
      <c r="G49" s="362"/>
      <c r="H49" s="363"/>
    </row>
    <row r="50" spans="1:8" ht="20.100000000000001" customHeight="1">
      <c r="A50" s="391"/>
      <c r="B50" s="385"/>
      <c r="C50" s="386"/>
      <c r="D50" s="387"/>
      <c r="E50" s="378"/>
      <c r="F50" s="361"/>
      <c r="G50" s="362"/>
      <c r="H50" s="363"/>
    </row>
    <row r="51" spans="1:8" ht="20.100000000000001" customHeight="1">
      <c r="A51" s="391"/>
      <c r="B51" s="385"/>
      <c r="C51" s="386"/>
      <c r="D51" s="387"/>
      <c r="E51" s="378"/>
      <c r="F51" s="361"/>
      <c r="G51" s="362"/>
      <c r="H51" s="363"/>
    </row>
    <row r="52" spans="1:8" ht="20.100000000000001" customHeight="1">
      <c r="A52" s="391"/>
      <c r="B52" s="388"/>
      <c r="C52" s="389"/>
      <c r="D52" s="390"/>
      <c r="E52" s="378"/>
      <c r="F52" s="361"/>
      <c r="G52" s="362"/>
      <c r="H52" s="363"/>
    </row>
    <row r="53" spans="1:8" ht="20.100000000000001" customHeight="1">
      <c r="A53" s="391"/>
      <c r="B53" s="385"/>
      <c r="C53" s="386"/>
      <c r="D53" s="387"/>
      <c r="E53" s="379"/>
      <c r="F53" s="361"/>
      <c r="G53" s="362"/>
      <c r="H53" s="363"/>
    </row>
    <row r="54" spans="1:8" ht="20.100000000000001" customHeight="1">
      <c r="A54" s="375"/>
      <c r="B54" s="375"/>
      <c r="C54" s="375"/>
      <c r="D54" s="375"/>
      <c r="E54" s="375"/>
      <c r="F54" s="376"/>
      <c r="G54" s="376"/>
      <c r="H54" s="1"/>
    </row>
    <row r="55" spans="1:8" ht="20.100000000000001" customHeight="1">
      <c r="A55" s="377" t="s">
        <v>18</v>
      </c>
      <c r="B55" s="372" t="s">
        <v>44</v>
      </c>
      <c r="C55" s="373"/>
      <c r="D55" s="374"/>
      <c r="E55" s="383" t="s">
        <v>19</v>
      </c>
      <c r="F55" s="372" t="s">
        <v>44</v>
      </c>
      <c r="G55" s="373"/>
      <c r="H55" s="374"/>
    </row>
    <row r="56" spans="1:8" ht="20.100000000000001" customHeight="1">
      <c r="A56" s="379"/>
      <c r="B56" s="380"/>
      <c r="C56" s="381"/>
      <c r="D56" s="382"/>
      <c r="E56" s="384"/>
      <c r="F56" s="380"/>
      <c r="G56" s="381"/>
      <c r="H56" s="382"/>
    </row>
    <row r="57" spans="1:8" ht="20.100000000000001" customHeight="1">
      <c r="A57" s="375" t="s">
        <v>20</v>
      </c>
      <c r="B57" s="375"/>
      <c r="C57" s="375"/>
      <c r="D57" s="375"/>
      <c r="E57" s="375"/>
      <c r="F57" s="376"/>
      <c r="G57" s="376"/>
      <c r="H57" s="1"/>
    </row>
    <row r="58" spans="1:8" ht="20.100000000000001" customHeight="1">
      <c r="A58" s="377" t="s">
        <v>21</v>
      </c>
      <c r="B58" s="361" t="s">
        <v>228</v>
      </c>
      <c r="C58" s="362"/>
      <c r="D58" s="363"/>
      <c r="E58" s="377" t="s">
        <v>19</v>
      </c>
      <c r="F58" s="372"/>
      <c r="G58" s="373"/>
      <c r="H58" s="374"/>
    </row>
    <row r="59" spans="1:8" ht="20.100000000000001" customHeight="1">
      <c r="A59" s="378"/>
      <c r="B59" s="361" t="s">
        <v>229</v>
      </c>
      <c r="C59" s="362"/>
      <c r="D59" s="363"/>
      <c r="E59" s="378"/>
      <c r="F59" s="372"/>
      <c r="G59" s="373"/>
      <c r="H59" s="374"/>
    </row>
    <row r="60" spans="1:8" ht="20.100000000000001" customHeight="1">
      <c r="A60" s="378"/>
      <c r="B60" s="361" t="s">
        <v>230</v>
      </c>
      <c r="C60" s="362"/>
      <c r="D60" s="363"/>
      <c r="E60" s="378"/>
      <c r="F60" s="372"/>
      <c r="G60" s="373"/>
      <c r="H60" s="374"/>
    </row>
    <row r="61" spans="1:8" ht="20.100000000000001" customHeight="1">
      <c r="A61" s="378"/>
      <c r="B61" s="361" t="s">
        <v>231</v>
      </c>
      <c r="C61" s="362"/>
      <c r="D61" s="363"/>
      <c r="E61" s="378"/>
      <c r="F61" s="372"/>
      <c r="G61" s="373"/>
      <c r="H61" s="374"/>
    </row>
    <row r="62" spans="1:8" ht="20.100000000000001" customHeight="1">
      <c r="A62" s="378"/>
      <c r="B62" s="361" t="s">
        <v>180</v>
      </c>
      <c r="C62" s="362"/>
      <c r="D62" s="363"/>
      <c r="E62" s="378"/>
      <c r="F62" s="372"/>
      <c r="G62" s="373"/>
      <c r="H62" s="374"/>
    </row>
    <row r="63" spans="1:8" ht="20.100000000000001" customHeight="1">
      <c r="A63" s="378"/>
      <c r="B63" s="361" t="s">
        <v>230</v>
      </c>
      <c r="C63" s="362"/>
      <c r="D63" s="363"/>
      <c r="E63" s="378"/>
      <c r="F63" s="372" t="s">
        <v>45</v>
      </c>
      <c r="G63" s="373"/>
      <c r="H63" s="374"/>
    </row>
    <row r="64" spans="1:8" ht="20.100000000000001" customHeight="1">
      <c r="A64" s="378"/>
      <c r="B64" s="361" t="s">
        <v>232</v>
      </c>
      <c r="C64" s="362"/>
      <c r="D64" s="363"/>
      <c r="E64" s="378"/>
      <c r="F64" s="372"/>
      <c r="G64" s="373"/>
      <c r="H64" s="374"/>
    </row>
    <row r="65" spans="1:8" ht="20.100000000000001" customHeight="1">
      <c r="A65" s="378"/>
      <c r="B65" s="361" t="s">
        <v>233</v>
      </c>
      <c r="C65" s="362"/>
      <c r="D65" s="363"/>
      <c r="E65" s="378"/>
      <c r="F65" s="372"/>
      <c r="G65" s="373"/>
      <c r="H65" s="374"/>
    </row>
    <row r="66" spans="1:8" ht="20.100000000000001" customHeight="1">
      <c r="A66" s="378"/>
      <c r="B66" s="361" t="s">
        <v>234</v>
      </c>
      <c r="C66" s="362"/>
      <c r="D66" s="363"/>
      <c r="E66" s="378"/>
      <c r="F66" s="372"/>
      <c r="G66" s="373"/>
      <c r="H66" s="374"/>
    </row>
    <row r="67" spans="1:8" ht="20.100000000000001" customHeight="1">
      <c r="A67" s="378"/>
      <c r="B67" s="361"/>
      <c r="C67" s="362"/>
      <c r="D67" s="363"/>
      <c r="E67" s="378"/>
      <c r="F67" s="372"/>
      <c r="G67" s="373"/>
      <c r="H67" s="374"/>
    </row>
    <row r="68" spans="1:8" ht="20.100000000000001" customHeight="1">
      <c r="A68" s="378"/>
      <c r="B68" s="361"/>
      <c r="C68" s="362"/>
      <c r="D68" s="363"/>
      <c r="E68" s="378"/>
      <c r="F68" s="372"/>
      <c r="G68" s="373"/>
      <c r="H68" s="374"/>
    </row>
    <row r="69" spans="1:8" ht="20.100000000000001" customHeight="1">
      <c r="A69" s="378"/>
      <c r="B69" s="361"/>
      <c r="C69" s="362"/>
      <c r="D69" s="363"/>
      <c r="E69" s="378"/>
      <c r="F69" s="372"/>
      <c r="G69" s="373"/>
      <c r="H69" s="374"/>
    </row>
    <row r="70" spans="1:8" ht="20.100000000000001" customHeight="1">
      <c r="A70" s="378"/>
      <c r="B70" s="361"/>
      <c r="C70" s="362"/>
      <c r="D70" s="363"/>
      <c r="E70" s="378"/>
      <c r="F70" s="372"/>
      <c r="G70" s="373"/>
      <c r="H70" s="374"/>
    </row>
    <row r="71" spans="1:8" ht="20.100000000000001" customHeight="1">
      <c r="A71" s="378"/>
      <c r="B71" s="361"/>
      <c r="C71" s="362"/>
      <c r="D71" s="363"/>
      <c r="E71" s="378"/>
      <c r="F71" s="372"/>
      <c r="G71" s="373"/>
      <c r="H71" s="374"/>
    </row>
    <row r="72" spans="1:8" ht="20.100000000000001" customHeight="1">
      <c r="A72" s="378"/>
      <c r="B72" s="361"/>
      <c r="C72" s="362"/>
      <c r="D72" s="363"/>
      <c r="E72" s="378"/>
      <c r="F72" s="372"/>
      <c r="G72" s="373"/>
      <c r="H72" s="374"/>
    </row>
    <row r="73" spans="1:8" ht="20.100000000000001" customHeight="1">
      <c r="A73" s="378"/>
      <c r="B73" s="361"/>
      <c r="C73" s="362"/>
      <c r="D73" s="363"/>
      <c r="E73" s="378"/>
      <c r="F73" s="372"/>
      <c r="G73" s="373"/>
      <c r="H73" s="374"/>
    </row>
    <row r="74" spans="1:8" ht="20.100000000000001" customHeight="1">
      <c r="A74" s="378"/>
      <c r="B74" s="361"/>
      <c r="C74" s="362"/>
      <c r="D74" s="363"/>
      <c r="E74" s="378"/>
      <c r="F74" s="372"/>
      <c r="G74" s="373"/>
      <c r="H74" s="374"/>
    </row>
    <row r="75" spans="1:8" ht="20.100000000000001" customHeight="1">
      <c r="A75" s="378"/>
      <c r="B75" s="361"/>
      <c r="C75" s="362"/>
      <c r="D75" s="363"/>
      <c r="E75" s="378"/>
      <c r="F75" s="372"/>
      <c r="G75" s="373"/>
      <c r="H75" s="374"/>
    </row>
    <row r="76" spans="1:8" ht="20.100000000000001" customHeight="1">
      <c r="A76" s="378"/>
      <c r="B76" s="361"/>
      <c r="C76" s="362"/>
      <c r="D76" s="363"/>
      <c r="E76" s="378"/>
      <c r="F76" s="372"/>
      <c r="G76" s="373"/>
      <c r="H76" s="374"/>
    </row>
    <row r="77" spans="1:8" ht="20.100000000000001" customHeight="1">
      <c r="A77" s="378"/>
      <c r="B77" s="361"/>
      <c r="C77" s="362"/>
      <c r="D77" s="363"/>
      <c r="E77" s="378"/>
      <c r="F77" s="94"/>
      <c r="G77" s="95"/>
      <c r="H77" s="96"/>
    </row>
    <row r="78" spans="1:8" ht="20.100000000000001" customHeight="1">
      <c r="A78" s="378"/>
      <c r="B78" s="361"/>
      <c r="C78" s="362"/>
      <c r="D78" s="363"/>
      <c r="E78" s="378"/>
      <c r="F78" s="361"/>
      <c r="G78" s="362"/>
      <c r="H78" s="363"/>
    </row>
    <row r="79" spans="1:8" ht="20.100000000000001" customHeight="1">
      <c r="A79" s="103"/>
      <c r="B79" s="95" t="s">
        <v>45</v>
      </c>
      <c r="C79" s="95"/>
      <c r="D79" s="95"/>
      <c r="E79" s="103"/>
      <c r="F79" s="364"/>
      <c r="G79" s="364"/>
      <c r="H79" s="1"/>
    </row>
    <row r="80" spans="1:8" ht="20.100000000000001" customHeight="1">
      <c r="A80" s="365" t="s">
        <v>22</v>
      </c>
      <c r="B80" s="365"/>
      <c r="C80" s="365"/>
      <c r="D80" s="365"/>
      <c r="E80" s="365"/>
      <c r="F80" s="365"/>
      <c r="G80" s="359"/>
      <c r="H80" s="1"/>
    </row>
    <row r="81" spans="1:8" ht="20.100000000000001" customHeight="1">
      <c r="A81" s="366" t="s">
        <v>18</v>
      </c>
      <c r="B81" s="7" t="s">
        <v>23</v>
      </c>
      <c r="C81" s="368" t="s">
        <v>24</v>
      </c>
      <c r="D81" s="369"/>
      <c r="E81" s="370" t="s">
        <v>30</v>
      </c>
      <c r="F81" s="15" t="s">
        <v>31</v>
      </c>
      <c r="G81" s="368" t="s">
        <v>24</v>
      </c>
      <c r="H81" s="369"/>
    </row>
    <row r="82" spans="1:8" ht="20.100000000000001" customHeight="1">
      <c r="A82" s="367"/>
      <c r="B82" s="8"/>
      <c r="C82" s="357"/>
      <c r="D82" s="358"/>
      <c r="E82" s="371"/>
      <c r="F82" s="8">
        <v>6000</v>
      </c>
      <c r="G82" s="357" t="s">
        <v>235</v>
      </c>
      <c r="H82" s="358"/>
    </row>
    <row r="83" spans="1:8" ht="20.100000000000001" customHeight="1">
      <c r="A83" s="367"/>
      <c r="B83" s="8"/>
      <c r="C83" s="357"/>
      <c r="D83" s="358"/>
      <c r="E83" s="371"/>
      <c r="F83" s="8"/>
      <c r="G83" s="357"/>
      <c r="H83" s="358"/>
    </row>
    <row r="84" spans="1:8" ht="20.100000000000001" customHeight="1">
      <c r="A84" s="367"/>
      <c r="B84" s="8"/>
      <c r="C84" s="357"/>
      <c r="D84" s="358"/>
      <c r="E84" s="371"/>
      <c r="F84" s="8"/>
      <c r="G84" s="357"/>
      <c r="H84" s="358"/>
    </row>
    <row r="85" spans="1:8" ht="20.100000000000001" customHeight="1">
      <c r="A85" s="367"/>
      <c r="B85" s="8"/>
      <c r="C85" s="357"/>
      <c r="D85" s="358"/>
      <c r="E85" s="371"/>
      <c r="F85" s="8"/>
      <c r="G85" s="357"/>
      <c r="H85" s="358"/>
    </row>
    <row r="86" spans="1:8" ht="20.100000000000001" customHeight="1">
      <c r="A86" s="367"/>
      <c r="B86" s="8"/>
      <c r="C86" s="357"/>
      <c r="D86" s="358"/>
      <c r="E86" s="371"/>
      <c r="F86" s="8"/>
      <c r="G86" s="357"/>
      <c r="H86" s="358"/>
    </row>
    <row r="87" spans="1:8" ht="20.100000000000001" customHeight="1">
      <c r="A87" s="367"/>
      <c r="B87" s="8"/>
      <c r="C87" s="357"/>
      <c r="D87" s="358"/>
      <c r="E87" s="371"/>
      <c r="F87" s="8"/>
      <c r="G87" s="357"/>
      <c r="H87" s="358"/>
    </row>
    <row r="88" spans="1:8" ht="20.100000000000001" customHeight="1">
      <c r="A88" s="367"/>
      <c r="B88" s="8"/>
      <c r="C88" s="357"/>
      <c r="D88" s="358"/>
      <c r="E88" s="371"/>
      <c r="F88" s="8"/>
      <c r="G88" s="357"/>
      <c r="H88" s="358"/>
    </row>
    <row r="89" spans="1:8" ht="20.100000000000001" customHeight="1">
      <c r="A89" s="367"/>
      <c r="B89" s="9"/>
      <c r="C89" s="357"/>
      <c r="D89" s="358"/>
      <c r="E89" s="371"/>
      <c r="F89" s="8"/>
      <c r="G89" s="92"/>
      <c r="H89" s="93"/>
    </row>
    <row r="90" spans="1:8" ht="20.100000000000001" customHeight="1">
      <c r="A90" s="367"/>
      <c r="B90" s="9"/>
      <c r="C90" s="357"/>
      <c r="D90" s="358"/>
      <c r="E90" s="371"/>
      <c r="F90" s="8"/>
      <c r="G90" s="92"/>
      <c r="H90" s="93"/>
    </row>
    <row r="91" spans="1:8" ht="20.100000000000001" customHeight="1">
      <c r="A91" s="367"/>
      <c r="B91" s="9"/>
      <c r="C91" s="357"/>
      <c r="D91" s="358"/>
      <c r="E91" s="371"/>
      <c r="F91" s="8"/>
      <c r="G91" s="92"/>
      <c r="H91" s="93"/>
    </row>
    <row r="92" spans="1:8" ht="20.100000000000001" customHeight="1">
      <c r="A92" s="367"/>
      <c r="B92" s="9"/>
      <c r="C92" s="357"/>
      <c r="D92" s="358"/>
      <c r="E92" s="371"/>
      <c r="F92" s="8"/>
      <c r="G92" s="92"/>
      <c r="H92" s="93"/>
    </row>
    <row r="93" spans="1:8" ht="20.100000000000001" customHeight="1">
      <c r="A93" s="367"/>
      <c r="B93" s="9"/>
      <c r="C93" s="357"/>
      <c r="D93" s="358"/>
      <c r="E93" s="371"/>
      <c r="F93" s="8"/>
      <c r="G93" s="92"/>
      <c r="H93" s="93"/>
    </row>
    <row r="94" spans="1:8" ht="20.100000000000001" customHeight="1">
      <c r="A94" s="367"/>
      <c r="B94" s="9"/>
      <c r="C94" s="357"/>
      <c r="D94" s="358"/>
      <c r="E94" s="371"/>
      <c r="F94" s="8"/>
      <c r="G94" s="92"/>
      <c r="H94" s="93"/>
    </row>
    <row r="95" spans="1:8" ht="20.100000000000001" customHeight="1" thickBot="1">
      <c r="A95" s="367"/>
      <c r="B95" s="9"/>
      <c r="C95" s="357"/>
      <c r="D95" s="358"/>
      <c r="E95" s="371"/>
      <c r="F95" s="8"/>
      <c r="G95" s="357"/>
      <c r="H95" s="358"/>
    </row>
    <row r="96" spans="1:8" ht="20.100000000000001" customHeight="1" thickTop="1" thickBot="1">
      <c r="A96" s="10" t="s">
        <v>25</v>
      </c>
      <c r="B96" s="28">
        <f>B82+B83+B84+B85+B86+B87+B88+B89+B90+B91+B92+B93+B94+B95+F82+F83+F84+F85+F86+F87+F88+F89+F90+F91+F92+F93+F94+F95</f>
        <v>6000</v>
      </c>
      <c r="C96" s="11"/>
      <c r="D96" s="12"/>
      <c r="E96" s="13"/>
      <c r="F96" s="11"/>
      <c r="G96" s="17"/>
      <c r="H96" s="16"/>
    </row>
    <row r="97" spans="1:8" ht="20.100000000000001" customHeight="1">
      <c r="A97" s="359"/>
      <c r="B97" s="359"/>
      <c r="C97" s="359"/>
      <c r="D97" s="359"/>
      <c r="E97" s="359"/>
      <c r="F97" s="359"/>
      <c r="G97" s="359"/>
      <c r="H97" s="1"/>
    </row>
    <row r="98" spans="1:8" ht="20.100000000000001" customHeight="1">
      <c r="A98" s="360"/>
      <c r="B98" s="360"/>
      <c r="C98" s="360"/>
      <c r="D98" s="360"/>
      <c r="E98" s="360"/>
      <c r="F98" s="360"/>
      <c r="G98" s="360"/>
      <c r="H98" s="1"/>
    </row>
  </sheetData>
  <mergeCells count="179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1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C41:D41"/>
    <mergeCell ref="F41:H41"/>
    <mergeCell ref="A42:G42"/>
    <mergeCell ref="A43:A53"/>
    <mergeCell ref="B43:D43"/>
    <mergeCell ref="E43:E53"/>
    <mergeCell ref="F43:H43"/>
    <mergeCell ref="B44:D44"/>
    <mergeCell ref="F44:H44"/>
    <mergeCell ref="B45:D45"/>
    <mergeCell ref="B49:D49"/>
    <mergeCell ref="F49:H49"/>
    <mergeCell ref="B50:D50"/>
    <mergeCell ref="F50:H50"/>
    <mergeCell ref="B51:D51"/>
    <mergeCell ref="F51:H51"/>
    <mergeCell ref="F45:H45"/>
    <mergeCell ref="B46:D46"/>
    <mergeCell ref="F46:H46"/>
    <mergeCell ref="B47:D47"/>
    <mergeCell ref="F47:H47"/>
    <mergeCell ref="B48:D48"/>
    <mergeCell ref="F48:H48"/>
    <mergeCell ref="B52:D52"/>
    <mergeCell ref="F52:H52"/>
    <mergeCell ref="B53:D53"/>
    <mergeCell ref="F53:H53"/>
    <mergeCell ref="A54:G54"/>
    <mergeCell ref="A55:A56"/>
    <mergeCell ref="B55:D56"/>
    <mergeCell ref="E55:E56"/>
    <mergeCell ref="F55:H56"/>
    <mergeCell ref="F61:H61"/>
    <mergeCell ref="B62:D62"/>
    <mergeCell ref="F62:H62"/>
    <mergeCell ref="B63:D63"/>
    <mergeCell ref="F63:H63"/>
    <mergeCell ref="B64:D64"/>
    <mergeCell ref="F64:H64"/>
    <mergeCell ref="A57:G57"/>
    <mergeCell ref="A58:A78"/>
    <mergeCell ref="B58:D58"/>
    <mergeCell ref="E58:E78"/>
    <mergeCell ref="F58:H58"/>
    <mergeCell ref="B59:D59"/>
    <mergeCell ref="F59:H59"/>
    <mergeCell ref="B60:D60"/>
    <mergeCell ref="F60:H60"/>
    <mergeCell ref="B61:D61"/>
    <mergeCell ref="B68:D68"/>
    <mergeCell ref="F68:H68"/>
    <mergeCell ref="B69:D69"/>
    <mergeCell ref="F69:H69"/>
    <mergeCell ref="B70:D70"/>
    <mergeCell ref="F70:H70"/>
    <mergeCell ref="B65:D65"/>
    <mergeCell ref="F65:H65"/>
    <mergeCell ref="B66:D66"/>
    <mergeCell ref="F66:H66"/>
    <mergeCell ref="B67:D67"/>
    <mergeCell ref="F67:H67"/>
    <mergeCell ref="B74:D74"/>
    <mergeCell ref="F74:H74"/>
    <mergeCell ref="B75:D75"/>
    <mergeCell ref="F75:H75"/>
    <mergeCell ref="B76:D76"/>
    <mergeCell ref="F76:H76"/>
    <mergeCell ref="B71:D71"/>
    <mergeCell ref="F71:H71"/>
    <mergeCell ref="B72:D72"/>
    <mergeCell ref="F72:H72"/>
    <mergeCell ref="B73:D73"/>
    <mergeCell ref="F73:H73"/>
    <mergeCell ref="B77:D77"/>
    <mergeCell ref="B78:D78"/>
    <mergeCell ref="F78:H78"/>
    <mergeCell ref="F79:G79"/>
    <mergeCell ref="A80:G80"/>
    <mergeCell ref="A81:A95"/>
    <mergeCell ref="C81:D81"/>
    <mergeCell ref="E81:E95"/>
    <mergeCell ref="G81:H81"/>
    <mergeCell ref="C82:D82"/>
    <mergeCell ref="C86:D86"/>
    <mergeCell ref="G86:H86"/>
    <mergeCell ref="C87:D87"/>
    <mergeCell ref="G87:H87"/>
    <mergeCell ref="C88:D88"/>
    <mergeCell ref="G88:H88"/>
    <mergeCell ref="G82:H82"/>
    <mergeCell ref="C83:D83"/>
    <mergeCell ref="G83:H83"/>
    <mergeCell ref="C84:D84"/>
    <mergeCell ref="G84:H84"/>
    <mergeCell ref="C85:D85"/>
    <mergeCell ref="G85:H85"/>
    <mergeCell ref="C95:D95"/>
    <mergeCell ref="G95:H95"/>
    <mergeCell ref="A97:G97"/>
    <mergeCell ref="A98:G98"/>
    <mergeCell ref="C89:D89"/>
    <mergeCell ref="C90:D90"/>
    <mergeCell ref="C91:D91"/>
    <mergeCell ref="C92:D92"/>
    <mergeCell ref="C93:D93"/>
    <mergeCell ref="C94:D94"/>
  </mergeCells>
  <phoneticPr fontId="3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98"/>
  <sheetViews>
    <sheetView topLeftCell="A37" zoomScaleNormal="100" workbookViewId="0">
      <selection activeCell="E4" sqref="E4:H6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422" t="s">
        <v>0</v>
      </c>
      <c r="B1" s="422"/>
      <c r="C1" s="422"/>
      <c r="D1" s="422"/>
      <c r="E1" s="422"/>
      <c r="F1" s="422"/>
      <c r="G1" s="422"/>
      <c r="H1" s="1"/>
    </row>
    <row r="2" spans="1:10" ht="20.100000000000001" customHeight="1">
      <c r="A2" s="107" t="s">
        <v>1</v>
      </c>
      <c r="B2" s="398" t="s">
        <v>242</v>
      </c>
      <c r="C2" s="399"/>
      <c r="D2" s="107" t="s">
        <v>2</v>
      </c>
      <c r="E2" s="398" t="s">
        <v>48</v>
      </c>
      <c r="F2" s="399"/>
      <c r="G2" s="2" t="s">
        <v>27</v>
      </c>
      <c r="H2" s="6"/>
    </row>
    <row r="3" spans="1:10" ht="20.100000000000001" customHeight="1">
      <c r="A3" s="376" t="s">
        <v>3</v>
      </c>
      <c r="B3" s="376"/>
      <c r="C3" s="376"/>
      <c r="D3" s="14" t="s">
        <v>4</v>
      </c>
      <c r="E3" s="104" t="s">
        <v>5</v>
      </c>
      <c r="F3" s="104"/>
      <c r="G3" s="423"/>
      <c r="H3" s="423"/>
    </row>
    <row r="4" spans="1:10" ht="20.100000000000001" customHeight="1">
      <c r="A4" s="107" t="s">
        <v>6</v>
      </c>
      <c r="B4" s="416">
        <v>615070</v>
      </c>
      <c r="C4" s="417"/>
      <c r="D4" s="418"/>
      <c r="E4" s="383" t="s">
        <v>46</v>
      </c>
      <c r="F4" s="424"/>
      <c r="G4" s="424"/>
      <c r="H4" s="425"/>
    </row>
    <row r="5" spans="1:10" ht="20.100000000000001" customHeight="1">
      <c r="A5" s="107" t="s">
        <v>7</v>
      </c>
      <c r="B5" s="416">
        <f>B6-B4</f>
        <v>1014560</v>
      </c>
      <c r="C5" s="417"/>
      <c r="D5" s="418"/>
      <c r="E5" s="419" t="s">
        <v>517</v>
      </c>
      <c r="F5" s="420"/>
      <c r="G5" s="420"/>
      <c r="H5" s="421"/>
    </row>
    <row r="6" spans="1:10" ht="20.100000000000001" customHeight="1">
      <c r="A6" s="107" t="s">
        <v>8</v>
      </c>
      <c r="B6" s="416">
        <v>1629630</v>
      </c>
      <c r="C6" s="417"/>
      <c r="D6" s="418"/>
      <c r="E6" s="419" t="s">
        <v>518</v>
      </c>
      <c r="F6" s="420"/>
      <c r="G6" s="420"/>
      <c r="H6" s="421"/>
    </row>
    <row r="7" spans="1:10" ht="20.100000000000001" customHeight="1">
      <c r="A7" s="107" t="s">
        <v>42</v>
      </c>
      <c r="B7" s="416">
        <f>B6+'3월9일'!B7:D7</f>
        <v>15473495</v>
      </c>
      <c r="C7" s="417"/>
      <c r="D7" s="418"/>
      <c r="E7" s="419"/>
      <c r="F7" s="420"/>
      <c r="G7" s="420"/>
      <c r="H7" s="421"/>
    </row>
    <row r="8" spans="1:10" ht="20.100000000000001" customHeight="1">
      <c r="A8" s="107" t="s">
        <v>9</v>
      </c>
      <c r="B8" s="426">
        <v>423210</v>
      </c>
      <c r="C8" s="427"/>
      <c r="D8" s="428"/>
      <c r="E8" s="384"/>
      <c r="F8" s="429"/>
      <c r="G8" s="429"/>
      <c r="H8" s="430"/>
    </row>
    <row r="9" spans="1:10" ht="20.100000000000001" customHeight="1">
      <c r="A9" s="110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26</v>
      </c>
      <c r="B10" s="27">
        <v>0.06</v>
      </c>
      <c r="C10" s="23" t="s">
        <v>28</v>
      </c>
      <c r="D10" s="19">
        <v>0.05</v>
      </c>
      <c r="E10" s="26" t="s">
        <v>29</v>
      </c>
      <c r="F10" s="18">
        <v>0.13</v>
      </c>
      <c r="G10" s="23" t="s">
        <v>32</v>
      </c>
      <c r="H10" s="18">
        <v>0.03</v>
      </c>
      <c r="I10" s="29">
        <f>B10+D10+F10+H10+B11+D11+F11+H11+B12+D12+F12+H12</f>
        <v>1</v>
      </c>
    </row>
    <row r="11" spans="1:10" ht="20.100000000000001" customHeight="1">
      <c r="A11" s="24" t="s">
        <v>33</v>
      </c>
      <c r="B11" s="18">
        <v>0.02</v>
      </c>
      <c r="C11" s="24" t="s">
        <v>47</v>
      </c>
      <c r="D11" s="18">
        <v>0.16</v>
      </c>
      <c r="E11" s="24" t="s">
        <v>34</v>
      </c>
      <c r="F11" s="18">
        <v>0.05</v>
      </c>
      <c r="G11" s="24" t="s">
        <v>35</v>
      </c>
      <c r="H11" s="18">
        <v>0.32</v>
      </c>
      <c r="I11" s="29"/>
    </row>
    <row r="12" spans="1:10" ht="20.100000000000001" customHeight="1" thickBot="1">
      <c r="A12" s="25" t="s">
        <v>36</v>
      </c>
      <c r="B12" s="20">
        <v>0.1</v>
      </c>
      <c r="C12" s="25" t="s">
        <v>37</v>
      </c>
      <c r="D12" s="20">
        <v>0</v>
      </c>
      <c r="E12" s="25" t="s">
        <v>38</v>
      </c>
      <c r="F12" s="20">
        <v>0.05</v>
      </c>
      <c r="G12" s="25" t="s">
        <v>43</v>
      </c>
      <c r="H12" s="20">
        <v>0.03</v>
      </c>
      <c r="J12" s="42"/>
    </row>
    <row r="13" spans="1:10" ht="20.100000000000001" customHeight="1">
      <c r="A13" s="406" t="s">
        <v>11</v>
      </c>
      <c r="B13" s="408"/>
      <c r="C13" s="409"/>
      <c r="D13" s="410"/>
      <c r="E13" s="411" t="s">
        <v>39</v>
      </c>
      <c r="F13" s="408"/>
      <c r="G13" s="409"/>
      <c r="H13" s="410"/>
    </row>
    <row r="14" spans="1:10" ht="20.100000000000001" customHeight="1" thickBot="1">
      <c r="A14" s="407"/>
      <c r="B14" s="413"/>
      <c r="C14" s="414"/>
      <c r="D14" s="415"/>
      <c r="E14" s="412"/>
      <c r="F14" s="413"/>
      <c r="G14" s="414"/>
      <c r="H14" s="415"/>
    </row>
    <row r="15" spans="1:10" ht="20.100000000000001" customHeight="1">
      <c r="A15" s="3" t="s">
        <v>12</v>
      </c>
      <c r="B15" s="3"/>
      <c r="C15" s="3"/>
      <c r="D15" s="3"/>
      <c r="E15" s="104"/>
      <c r="F15" s="104"/>
      <c r="G15" s="105"/>
      <c r="H15" s="1"/>
    </row>
    <row r="16" spans="1:10" ht="20.100000000000001" customHeight="1">
      <c r="A16" s="107"/>
      <c r="B16" s="107" t="s">
        <v>13</v>
      </c>
      <c r="C16" s="398" t="s">
        <v>14</v>
      </c>
      <c r="D16" s="399"/>
      <c r="E16" s="107" t="s">
        <v>40</v>
      </c>
      <c r="F16" s="391" t="s">
        <v>41</v>
      </c>
      <c r="G16" s="391"/>
      <c r="H16" s="391"/>
    </row>
    <row r="17" spans="1:8" ht="20.100000000000001" customHeight="1">
      <c r="A17" s="377" t="s">
        <v>15</v>
      </c>
      <c r="B17" s="5">
        <v>0.47916666666666669</v>
      </c>
      <c r="C17" s="401" t="s">
        <v>247</v>
      </c>
      <c r="D17" s="402"/>
      <c r="E17" s="107">
        <v>2</v>
      </c>
      <c r="F17" s="391"/>
      <c r="G17" s="391"/>
      <c r="H17" s="391"/>
    </row>
    <row r="18" spans="1:8" ht="20.100000000000001" customHeight="1">
      <c r="A18" s="378"/>
      <c r="B18" s="5">
        <v>0.4375</v>
      </c>
      <c r="C18" s="401" t="s">
        <v>246</v>
      </c>
      <c r="D18" s="402"/>
      <c r="E18" s="107">
        <v>3</v>
      </c>
      <c r="F18" s="391"/>
      <c r="G18" s="391"/>
      <c r="H18" s="391"/>
    </row>
    <row r="19" spans="1:8" ht="20.100000000000001" customHeight="1">
      <c r="A19" s="378"/>
      <c r="B19" s="5"/>
      <c r="C19" s="401"/>
      <c r="D19" s="402"/>
      <c r="E19" s="107"/>
      <c r="F19" s="391"/>
      <c r="G19" s="391"/>
      <c r="H19" s="391"/>
    </row>
    <row r="20" spans="1:8" ht="20.100000000000001" customHeight="1">
      <c r="A20" s="378"/>
      <c r="B20" s="5"/>
      <c r="C20" s="401"/>
      <c r="D20" s="402"/>
      <c r="E20" s="107"/>
      <c r="F20" s="391"/>
      <c r="G20" s="391"/>
      <c r="H20" s="391"/>
    </row>
    <row r="21" spans="1:8" ht="20.100000000000001" customHeight="1">
      <c r="A21" s="378"/>
      <c r="B21" s="5"/>
      <c r="C21" s="401"/>
      <c r="D21" s="402"/>
      <c r="E21" s="107"/>
      <c r="F21" s="391"/>
      <c r="G21" s="391"/>
      <c r="H21" s="391"/>
    </row>
    <row r="22" spans="1:8" ht="20.100000000000001" customHeight="1">
      <c r="A22" s="378"/>
      <c r="B22" s="5"/>
      <c r="C22" s="401"/>
      <c r="D22" s="402"/>
      <c r="E22" s="107"/>
      <c r="F22" s="391"/>
      <c r="G22" s="391"/>
      <c r="H22" s="391"/>
    </row>
    <row r="23" spans="1:8" ht="20.100000000000001" customHeight="1">
      <c r="A23" s="378"/>
      <c r="B23" s="5"/>
      <c r="C23" s="401"/>
      <c r="D23" s="402"/>
      <c r="E23" s="107"/>
      <c r="F23" s="391"/>
      <c r="G23" s="391"/>
      <c r="H23" s="391"/>
    </row>
    <row r="24" spans="1:8" ht="20.100000000000001" customHeight="1">
      <c r="A24" s="378"/>
      <c r="B24" s="5"/>
      <c r="C24" s="401"/>
      <c r="D24" s="402"/>
      <c r="E24" s="107"/>
      <c r="F24" s="391"/>
      <c r="G24" s="391"/>
      <c r="H24" s="391"/>
    </row>
    <row r="25" spans="1:8" ht="20.100000000000001" customHeight="1">
      <c r="A25" s="378"/>
      <c r="B25" s="5"/>
      <c r="C25" s="401"/>
      <c r="D25" s="402"/>
      <c r="E25" s="107"/>
      <c r="F25" s="391"/>
      <c r="G25" s="391"/>
      <c r="H25" s="391"/>
    </row>
    <row r="26" spans="1:8" ht="20.100000000000001" customHeight="1" thickBot="1">
      <c r="A26" s="400"/>
      <c r="B26" s="22"/>
      <c r="C26" s="403"/>
      <c r="D26" s="404"/>
      <c r="E26" s="108"/>
      <c r="F26" s="405"/>
      <c r="G26" s="405"/>
      <c r="H26" s="405"/>
    </row>
    <row r="27" spans="1:8" ht="20.100000000000001" customHeight="1">
      <c r="A27" s="379" t="s">
        <v>16</v>
      </c>
      <c r="B27" s="21">
        <v>0.29166666666666669</v>
      </c>
      <c r="C27" s="392" t="s">
        <v>245</v>
      </c>
      <c r="D27" s="393"/>
      <c r="E27" s="109">
        <v>4</v>
      </c>
      <c r="F27" s="391"/>
      <c r="G27" s="391"/>
      <c r="H27" s="391"/>
    </row>
    <row r="28" spans="1:8" ht="20.100000000000001" customHeight="1">
      <c r="A28" s="379"/>
      <c r="B28" s="21">
        <v>0.27083333333333331</v>
      </c>
      <c r="C28" s="392" t="s">
        <v>244</v>
      </c>
      <c r="D28" s="393"/>
      <c r="E28" s="109">
        <v>4</v>
      </c>
      <c r="F28" s="391"/>
      <c r="G28" s="391"/>
      <c r="H28" s="391"/>
    </row>
    <row r="29" spans="1:8" ht="20.100000000000001" customHeight="1">
      <c r="A29" s="379"/>
      <c r="B29" s="21">
        <v>0.29166666666666669</v>
      </c>
      <c r="C29" s="392" t="s">
        <v>243</v>
      </c>
      <c r="D29" s="393"/>
      <c r="E29" s="109">
        <v>2</v>
      </c>
      <c r="F29" s="391"/>
      <c r="G29" s="391"/>
      <c r="H29" s="391"/>
    </row>
    <row r="30" spans="1:8" ht="20.100000000000001" customHeight="1">
      <c r="A30" s="379"/>
      <c r="B30" s="21"/>
      <c r="C30" s="392"/>
      <c r="D30" s="393"/>
      <c r="E30" s="109"/>
      <c r="F30" s="391"/>
      <c r="G30" s="391"/>
      <c r="H30" s="391"/>
    </row>
    <row r="31" spans="1:8" ht="20.100000000000001" customHeight="1">
      <c r="A31" s="379"/>
      <c r="B31" s="21"/>
      <c r="C31" s="392"/>
      <c r="D31" s="393"/>
      <c r="E31" s="109"/>
      <c r="F31" s="391"/>
      <c r="G31" s="391"/>
      <c r="H31" s="391"/>
    </row>
    <row r="32" spans="1:8" ht="20.100000000000001" customHeight="1">
      <c r="A32" s="379"/>
      <c r="B32" s="21"/>
      <c r="C32" s="392"/>
      <c r="D32" s="393"/>
      <c r="E32" s="109"/>
      <c r="F32" s="391"/>
      <c r="G32" s="391"/>
      <c r="H32" s="391"/>
    </row>
    <row r="33" spans="1:8" ht="20.100000000000001" customHeight="1">
      <c r="A33" s="379"/>
      <c r="B33" s="21"/>
      <c r="C33" s="392"/>
      <c r="D33" s="393"/>
      <c r="E33" s="109"/>
      <c r="F33" s="391"/>
      <c r="G33" s="391"/>
      <c r="H33" s="391"/>
    </row>
    <row r="34" spans="1:8" ht="20.100000000000001" customHeight="1">
      <c r="A34" s="379"/>
      <c r="B34" s="21"/>
      <c r="C34" s="392"/>
      <c r="D34" s="393"/>
      <c r="E34" s="109"/>
      <c r="F34" s="391"/>
      <c r="G34" s="391"/>
      <c r="H34" s="391"/>
    </row>
    <row r="35" spans="1:8" ht="20.100000000000001" customHeight="1">
      <c r="A35" s="379"/>
      <c r="B35" s="21"/>
      <c r="C35" s="392"/>
      <c r="D35" s="393"/>
      <c r="E35" s="109"/>
      <c r="F35" s="391"/>
      <c r="G35" s="391"/>
      <c r="H35" s="391"/>
    </row>
    <row r="36" spans="1:8" ht="20.100000000000001" customHeight="1">
      <c r="A36" s="379"/>
      <c r="B36" s="21"/>
      <c r="C36" s="392"/>
      <c r="D36" s="393"/>
      <c r="E36" s="109"/>
      <c r="F36" s="391"/>
      <c r="G36" s="391"/>
      <c r="H36" s="391"/>
    </row>
    <row r="37" spans="1:8" ht="20.100000000000001" customHeight="1">
      <c r="A37" s="379"/>
      <c r="B37" s="21"/>
      <c r="C37" s="392"/>
      <c r="D37" s="393"/>
      <c r="E37" s="109"/>
      <c r="F37" s="391"/>
      <c r="G37" s="391"/>
      <c r="H37" s="391"/>
    </row>
    <row r="38" spans="1:8" ht="20.100000000000001" customHeight="1">
      <c r="A38" s="379"/>
      <c r="B38" s="21"/>
      <c r="C38" s="392"/>
      <c r="D38" s="393"/>
      <c r="E38" s="109"/>
      <c r="F38" s="391"/>
      <c r="G38" s="391"/>
      <c r="H38" s="391"/>
    </row>
    <row r="39" spans="1:8" ht="20.100000000000001" customHeight="1">
      <c r="A39" s="379"/>
      <c r="B39" s="21"/>
      <c r="C39" s="392"/>
      <c r="D39" s="393"/>
      <c r="E39" s="109"/>
      <c r="F39" s="391"/>
      <c r="G39" s="391"/>
      <c r="H39" s="391"/>
    </row>
    <row r="40" spans="1:8" ht="20.100000000000001" customHeight="1">
      <c r="A40" s="379"/>
      <c r="B40" s="21"/>
      <c r="C40" s="392"/>
      <c r="D40" s="393"/>
      <c r="E40" s="109"/>
      <c r="F40" s="391"/>
      <c r="G40" s="391"/>
      <c r="H40" s="391"/>
    </row>
    <row r="41" spans="1:8" ht="20.100000000000001" customHeight="1">
      <c r="A41" s="379"/>
      <c r="B41" s="21"/>
      <c r="C41" s="392"/>
      <c r="D41" s="393"/>
      <c r="E41" s="109"/>
      <c r="F41" s="391"/>
      <c r="G41" s="391"/>
      <c r="H41" s="391"/>
    </row>
    <row r="42" spans="1:8" ht="20.100000000000001" customHeight="1">
      <c r="A42" s="394" t="s">
        <v>17</v>
      </c>
      <c r="B42" s="394"/>
      <c r="C42" s="394"/>
      <c r="D42" s="394"/>
      <c r="E42" s="394"/>
      <c r="F42" s="394"/>
      <c r="G42" s="394"/>
      <c r="H42" s="1"/>
    </row>
    <row r="43" spans="1:8" ht="20.100000000000001" customHeight="1">
      <c r="A43" s="391" t="s">
        <v>18</v>
      </c>
      <c r="B43" s="395" t="s">
        <v>248</v>
      </c>
      <c r="C43" s="396"/>
      <c r="D43" s="397"/>
      <c r="E43" s="377" t="s">
        <v>19</v>
      </c>
      <c r="F43" s="361"/>
      <c r="G43" s="362"/>
      <c r="H43" s="363"/>
    </row>
    <row r="44" spans="1:8" ht="20.100000000000001" customHeight="1">
      <c r="A44" s="391"/>
      <c r="B44" s="395" t="s">
        <v>249</v>
      </c>
      <c r="C44" s="396"/>
      <c r="D44" s="397"/>
      <c r="E44" s="378"/>
      <c r="F44" s="361"/>
      <c r="G44" s="362"/>
      <c r="H44" s="363"/>
    </row>
    <row r="45" spans="1:8" ht="20.100000000000001" customHeight="1">
      <c r="A45" s="391"/>
      <c r="B45" s="395" t="s">
        <v>250</v>
      </c>
      <c r="C45" s="396"/>
      <c r="D45" s="397"/>
      <c r="E45" s="378"/>
      <c r="F45" s="361"/>
      <c r="G45" s="362"/>
      <c r="H45" s="363"/>
    </row>
    <row r="46" spans="1:8" ht="20.100000000000001" customHeight="1">
      <c r="A46" s="391"/>
      <c r="B46" s="385"/>
      <c r="C46" s="386"/>
      <c r="D46" s="387"/>
      <c r="E46" s="378"/>
      <c r="F46" s="361"/>
      <c r="G46" s="362"/>
      <c r="H46" s="363"/>
    </row>
    <row r="47" spans="1:8" ht="20.100000000000001" customHeight="1">
      <c r="A47" s="391"/>
      <c r="B47" s="385"/>
      <c r="C47" s="386"/>
      <c r="D47" s="387"/>
      <c r="E47" s="378"/>
      <c r="F47" s="361"/>
      <c r="G47" s="362"/>
      <c r="H47" s="363"/>
    </row>
    <row r="48" spans="1:8" ht="20.100000000000001" customHeight="1">
      <c r="A48" s="391"/>
      <c r="B48" s="385"/>
      <c r="C48" s="386"/>
      <c r="D48" s="387"/>
      <c r="E48" s="378"/>
      <c r="F48" s="361"/>
      <c r="G48" s="362"/>
      <c r="H48" s="363"/>
    </row>
    <row r="49" spans="1:8" ht="20.100000000000001" customHeight="1">
      <c r="A49" s="391"/>
      <c r="B49" s="385"/>
      <c r="C49" s="386"/>
      <c r="D49" s="387"/>
      <c r="E49" s="378"/>
      <c r="F49" s="361"/>
      <c r="G49" s="362"/>
      <c r="H49" s="363"/>
    </row>
    <row r="50" spans="1:8" ht="20.100000000000001" customHeight="1">
      <c r="A50" s="391"/>
      <c r="B50" s="385"/>
      <c r="C50" s="386"/>
      <c r="D50" s="387"/>
      <c r="E50" s="378"/>
      <c r="F50" s="361"/>
      <c r="G50" s="362"/>
      <c r="H50" s="363"/>
    </row>
    <row r="51" spans="1:8" ht="20.100000000000001" customHeight="1">
      <c r="A51" s="391"/>
      <c r="B51" s="385"/>
      <c r="C51" s="386"/>
      <c r="D51" s="387"/>
      <c r="E51" s="378"/>
      <c r="F51" s="361"/>
      <c r="G51" s="362"/>
      <c r="H51" s="363"/>
    </row>
    <row r="52" spans="1:8" ht="20.100000000000001" customHeight="1">
      <c r="A52" s="391"/>
      <c r="B52" s="388"/>
      <c r="C52" s="389"/>
      <c r="D52" s="390"/>
      <c r="E52" s="378"/>
      <c r="F52" s="361"/>
      <c r="G52" s="362"/>
      <c r="H52" s="363"/>
    </row>
    <row r="53" spans="1:8" ht="20.100000000000001" customHeight="1">
      <c r="A53" s="391"/>
      <c r="B53" s="385"/>
      <c r="C53" s="386"/>
      <c r="D53" s="387"/>
      <c r="E53" s="379"/>
      <c r="F53" s="361"/>
      <c r="G53" s="362"/>
      <c r="H53" s="363"/>
    </row>
    <row r="54" spans="1:8" ht="20.100000000000001" customHeight="1">
      <c r="A54" s="375"/>
      <c r="B54" s="375"/>
      <c r="C54" s="375"/>
      <c r="D54" s="375"/>
      <c r="E54" s="375"/>
      <c r="F54" s="376"/>
      <c r="G54" s="376"/>
      <c r="H54" s="1"/>
    </row>
    <row r="55" spans="1:8" ht="20.100000000000001" customHeight="1">
      <c r="A55" s="377" t="s">
        <v>18</v>
      </c>
      <c r="B55" s="372" t="s">
        <v>44</v>
      </c>
      <c r="C55" s="373"/>
      <c r="D55" s="374"/>
      <c r="E55" s="383" t="s">
        <v>19</v>
      </c>
      <c r="F55" s="372" t="s">
        <v>44</v>
      </c>
      <c r="G55" s="373"/>
      <c r="H55" s="374"/>
    </row>
    <row r="56" spans="1:8" ht="20.100000000000001" customHeight="1">
      <c r="A56" s="379"/>
      <c r="B56" s="380"/>
      <c r="C56" s="381"/>
      <c r="D56" s="382"/>
      <c r="E56" s="384"/>
      <c r="F56" s="380"/>
      <c r="G56" s="381"/>
      <c r="H56" s="382"/>
    </row>
    <row r="57" spans="1:8" ht="20.100000000000001" customHeight="1">
      <c r="A57" s="375" t="s">
        <v>20</v>
      </c>
      <c r="B57" s="375"/>
      <c r="C57" s="375"/>
      <c r="D57" s="375"/>
      <c r="E57" s="375"/>
      <c r="F57" s="376"/>
      <c r="G57" s="376"/>
      <c r="H57" s="1"/>
    </row>
    <row r="58" spans="1:8" ht="20.100000000000001" customHeight="1">
      <c r="A58" s="377" t="s">
        <v>21</v>
      </c>
      <c r="B58" s="361" t="s">
        <v>251</v>
      </c>
      <c r="C58" s="362"/>
      <c r="D58" s="363"/>
      <c r="E58" s="377" t="s">
        <v>19</v>
      </c>
      <c r="F58" s="372"/>
      <c r="G58" s="373"/>
      <c r="H58" s="374"/>
    </row>
    <row r="59" spans="1:8" ht="20.100000000000001" customHeight="1">
      <c r="A59" s="378"/>
      <c r="B59" s="361" t="s">
        <v>252</v>
      </c>
      <c r="C59" s="362"/>
      <c r="D59" s="363"/>
      <c r="E59" s="378"/>
      <c r="F59" s="372"/>
      <c r="G59" s="373"/>
      <c r="H59" s="374"/>
    </row>
    <row r="60" spans="1:8" ht="20.100000000000001" customHeight="1">
      <c r="A60" s="378"/>
      <c r="B60" s="361" t="s">
        <v>253</v>
      </c>
      <c r="C60" s="362"/>
      <c r="D60" s="363"/>
      <c r="E60" s="378"/>
      <c r="F60" s="372"/>
      <c r="G60" s="373"/>
      <c r="H60" s="374"/>
    </row>
    <row r="61" spans="1:8" ht="20.100000000000001" customHeight="1">
      <c r="A61" s="378"/>
      <c r="B61" s="361" t="s">
        <v>254</v>
      </c>
      <c r="C61" s="362"/>
      <c r="D61" s="363"/>
      <c r="E61" s="378"/>
      <c r="F61" s="372"/>
      <c r="G61" s="373"/>
      <c r="H61" s="374"/>
    </row>
    <row r="62" spans="1:8" ht="20.100000000000001" customHeight="1">
      <c r="A62" s="378"/>
      <c r="B62" s="361" t="s">
        <v>255</v>
      </c>
      <c r="C62" s="362"/>
      <c r="D62" s="363"/>
      <c r="E62" s="378"/>
      <c r="F62" s="372"/>
      <c r="G62" s="373"/>
      <c r="H62" s="374"/>
    </row>
    <row r="63" spans="1:8" ht="20.100000000000001" customHeight="1">
      <c r="A63" s="378"/>
      <c r="B63" s="361" t="s">
        <v>256</v>
      </c>
      <c r="C63" s="362"/>
      <c r="D63" s="363"/>
      <c r="E63" s="378"/>
      <c r="F63" s="372" t="s">
        <v>45</v>
      </c>
      <c r="G63" s="373"/>
      <c r="H63" s="374"/>
    </row>
    <row r="64" spans="1:8" ht="20.100000000000001" customHeight="1">
      <c r="A64" s="378"/>
      <c r="B64" s="361" t="s">
        <v>257</v>
      </c>
      <c r="C64" s="362"/>
      <c r="D64" s="363"/>
      <c r="E64" s="378"/>
      <c r="F64" s="372"/>
      <c r="G64" s="373"/>
      <c r="H64" s="374"/>
    </row>
    <row r="65" spans="1:8" ht="20.100000000000001" customHeight="1">
      <c r="A65" s="378"/>
      <c r="B65" s="361" t="s">
        <v>258</v>
      </c>
      <c r="C65" s="362"/>
      <c r="D65" s="363"/>
      <c r="E65" s="378"/>
      <c r="F65" s="372"/>
      <c r="G65" s="373"/>
      <c r="H65" s="374"/>
    </row>
    <row r="66" spans="1:8" ht="20.100000000000001" customHeight="1">
      <c r="A66" s="378"/>
      <c r="B66" s="361" t="s">
        <v>255</v>
      </c>
      <c r="C66" s="362"/>
      <c r="D66" s="363"/>
      <c r="E66" s="378"/>
      <c r="F66" s="372"/>
      <c r="G66" s="373"/>
      <c r="H66" s="374"/>
    </row>
    <row r="67" spans="1:8" ht="20.100000000000001" customHeight="1">
      <c r="A67" s="378"/>
      <c r="B67" s="361" t="s">
        <v>256</v>
      </c>
      <c r="C67" s="362"/>
      <c r="D67" s="363"/>
      <c r="E67" s="378"/>
      <c r="F67" s="372"/>
      <c r="G67" s="373"/>
      <c r="H67" s="374"/>
    </row>
    <row r="68" spans="1:8" ht="20.100000000000001" customHeight="1">
      <c r="A68" s="378"/>
      <c r="B68" s="361" t="s">
        <v>259</v>
      </c>
      <c r="C68" s="362"/>
      <c r="D68" s="363"/>
      <c r="E68" s="378"/>
      <c r="F68" s="372"/>
      <c r="G68" s="373"/>
      <c r="H68" s="374"/>
    </row>
    <row r="69" spans="1:8" ht="20.100000000000001" customHeight="1">
      <c r="A69" s="378"/>
      <c r="B69" s="361" t="s">
        <v>260</v>
      </c>
      <c r="C69" s="362"/>
      <c r="D69" s="363"/>
      <c r="E69" s="378"/>
      <c r="F69" s="372"/>
      <c r="G69" s="373"/>
      <c r="H69" s="374"/>
    </row>
    <row r="70" spans="1:8" ht="20.100000000000001" customHeight="1">
      <c r="A70" s="378"/>
      <c r="B70" s="361" t="s">
        <v>261</v>
      </c>
      <c r="C70" s="362"/>
      <c r="D70" s="363"/>
      <c r="E70" s="378"/>
      <c r="F70" s="372"/>
      <c r="G70" s="373"/>
      <c r="H70" s="374"/>
    </row>
    <row r="71" spans="1:8" ht="20.100000000000001" customHeight="1">
      <c r="A71" s="378"/>
      <c r="B71" s="361" t="s">
        <v>262</v>
      </c>
      <c r="C71" s="362"/>
      <c r="D71" s="363"/>
      <c r="E71" s="378"/>
      <c r="F71" s="372"/>
      <c r="G71" s="373"/>
      <c r="H71" s="374"/>
    </row>
    <row r="72" spans="1:8" ht="20.100000000000001" customHeight="1">
      <c r="A72" s="378"/>
      <c r="B72" s="361"/>
      <c r="C72" s="362"/>
      <c r="D72" s="363"/>
      <c r="E72" s="378"/>
      <c r="F72" s="372"/>
      <c r="G72" s="373"/>
      <c r="H72" s="374"/>
    </row>
    <row r="73" spans="1:8" ht="20.100000000000001" customHeight="1">
      <c r="A73" s="378"/>
      <c r="B73" s="361"/>
      <c r="C73" s="362"/>
      <c r="D73" s="363"/>
      <c r="E73" s="378"/>
      <c r="F73" s="372"/>
      <c r="G73" s="373"/>
      <c r="H73" s="374"/>
    </row>
    <row r="74" spans="1:8" ht="20.100000000000001" customHeight="1">
      <c r="A74" s="378"/>
      <c r="B74" s="361"/>
      <c r="C74" s="362"/>
      <c r="D74" s="363"/>
      <c r="E74" s="378"/>
      <c r="F74" s="372"/>
      <c r="G74" s="373"/>
      <c r="H74" s="374"/>
    </row>
    <row r="75" spans="1:8" ht="20.100000000000001" customHeight="1">
      <c r="A75" s="378"/>
      <c r="B75" s="361"/>
      <c r="C75" s="362"/>
      <c r="D75" s="363"/>
      <c r="E75" s="378"/>
      <c r="F75" s="372"/>
      <c r="G75" s="373"/>
      <c r="H75" s="374"/>
    </row>
    <row r="76" spans="1:8" ht="20.100000000000001" customHeight="1">
      <c r="A76" s="378"/>
      <c r="B76" s="361"/>
      <c r="C76" s="362"/>
      <c r="D76" s="363"/>
      <c r="E76" s="378"/>
      <c r="F76" s="372"/>
      <c r="G76" s="373"/>
      <c r="H76" s="374"/>
    </row>
    <row r="77" spans="1:8" ht="20.100000000000001" customHeight="1">
      <c r="A77" s="378"/>
      <c r="B77" s="361"/>
      <c r="C77" s="362"/>
      <c r="D77" s="363"/>
      <c r="E77" s="378"/>
      <c r="F77" s="111"/>
      <c r="G77" s="112"/>
      <c r="H77" s="113"/>
    </row>
    <row r="78" spans="1:8" ht="20.100000000000001" customHeight="1">
      <c r="A78" s="378"/>
      <c r="B78" s="361"/>
      <c r="C78" s="362"/>
      <c r="D78" s="363"/>
      <c r="E78" s="378"/>
      <c r="F78" s="361"/>
      <c r="G78" s="362"/>
      <c r="H78" s="363"/>
    </row>
    <row r="79" spans="1:8" ht="20.100000000000001" customHeight="1">
      <c r="A79" s="106"/>
      <c r="B79" s="112" t="s">
        <v>45</v>
      </c>
      <c r="C79" s="112"/>
      <c r="D79" s="112"/>
      <c r="E79" s="106"/>
      <c r="F79" s="364"/>
      <c r="G79" s="364"/>
      <c r="H79" s="1"/>
    </row>
    <row r="80" spans="1:8" ht="20.100000000000001" customHeight="1">
      <c r="A80" s="365" t="s">
        <v>22</v>
      </c>
      <c r="B80" s="365"/>
      <c r="C80" s="365"/>
      <c r="D80" s="365"/>
      <c r="E80" s="365"/>
      <c r="F80" s="365"/>
      <c r="G80" s="359"/>
      <c r="H80" s="1"/>
    </row>
    <row r="81" spans="1:8" ht="20.100000000000001" customHeight="1">
      <c r="A81" s="366" t="s">
        <v>18</v>
      </c>
      <c r="B81" s="7" t="s">
        <v>23</v>
      </c>
      <c r="C81" s="368" t="s">
        <v>24</v>
      </c>
      <c r="D81" s="369"/>
      <c r="E81" s="370" t="s">
        <v>30</v>
      </c>
      <c r="F81" s="15" t="s">
        <v>31</v>
      </c>
      <c r="G81" s="368" t="s">
        <v>24</v>
      </c>
      <c r="H81" s="369"/>
    </row>
    <row r="82" spans="1:8" ht="20.100000000000001" customHeight="1">
      <c r="A82" s="367"/>
      <c r="B82" s="8">
        <v>13000</v>
      </c>
      <c r="C82" s="357" t="s">
        <v>266</v>
      </c>
      <c r="D82" s="358"/>
      <c r="E82" s="371"/>
      <c r="F82" s="8"/>
      <c r="G82" s="357"/>
      <c r="H82" s="358"/>
    </row>
    <row r="83" spans="1:8" ht="20.100000000000001" customHeight="1">
      <c r="A83" s="367"/>
      <c r="B83" s="8">
        <v>11000</v>
      </c>
      <c r="C83" s="357" t="s">
        <v>265</v>
      </c>
      <c r="D83" s="358"/>
      <c r="E83" s="371"/>
      <c r="F83" s="8"/>
      <c r="G83" s="357"/>
      <c r="H83" s="358"/>
    </row>
    <row r="84" spans="1:8" ht="20.100000000000001" customHeight="1">
      <c r="A84" s="367"/>
      <c r="B84" s="8">
        <v>10000</v>
      </c>
      <c r="C84" s="357" t="s">
        <v>264</v>
      </c>
      <c r="D84" s="358"/>
      <c r="E84" s="371"/>
      <c r="F84" s="8"/>
      <c r="G84" s="357"/>
      <c r="H84" s="358"/>
    </row>
    <row r="85" spans="1:8" ht="20.100000000000001" customHeight="1">
      <c r="A85" s="367"/>
      <c r="B85" s="8">
        <v>20000</v>
      </c>
      <c r="C85" s="357" t="s">
        <v>263</v>
      </c>
      <c r="D85" s="358"/>
      <c r="E85" s="371"/>
      <c r="F85" s="8"/>
      <c r="G85" s="357"/>
      <c r="H85" s="358"/>
    </row>
    <row r="86" spans="1:8" ht="20.100000000000001" customHeight="1">
      <c r="A86" s="367"/>
      <c r="B86" s="8"/>
      <c r="C86" s="357"/>
      <c r="D86" s="358"/>
      <c r="E86" s="371"/>
      <c r="F86" s="8"/>
      <c r="G86" s="357"/>
      <c r="H86" s="358"/>
    </row>
    <row r="87" spans="1:8" ht="20.100000000000001" customHeight="1">
      <c r="A87" s="367"/>
      <c r="B87" s="8"/>
      <c r="C87" s="357"/>
      <c r="D87" s="358"/>
      <c r="E87" s="371"/>
      <c r="F87" s="8"/>
      <c r="G87" s="357"/>
      <c r="H87" s="358"/>
    </row>
    <row r="88" spans="1:8" ht="20.100000000000001" customHeight="1">
      <c r="A88" s="367"/>
      <c r="B88" s="8"/>
      <c r="C88" s="357"/>
      <c r="D88" s="358"/>
      <c r="E88" s="371"/>
      <c r="F88" s="8"/>
      <c r="G88" s="357"/>
      <c r="H88" s="358"/>
    </row>
    <row r="89" spans="1:8" ht="20.100000000000001" customHeight="1">
      <c r="A89" s="367"/>
      <c r="B89" s="9"/>
      <c r="C89" s="357"/>
      <c r="D89" s="358"/>
      <c r="E89" s="371"/>
      <c r="F89" s="8"/>
      <c r="G89" s="114"/>
      <c r="H89" s="115"/>
    </row>
    <row r="90" spans="1:8" ht="20.100000000000001" customHeight="1">
      <c r="A90" s="367"/>
      <c r="B90" s="9"/>
      <c r="C90" s="357"/>
      <c r="D90" s="358"/>
      <c r="E90" s="371"/>
      <c r="F90" s="8"/>
      <c r="G90" s="114"/>
      <c r="H90" s="115"/>
    </row>
    <row r="91" spans="1:8" ht="20.100000000000001" customHeight="1">
      <c r="A91" s="367"/>
      <c r="B91" s="9"/>
      <c r="C91" s="357"/>
      <c r="D91" s="358"/>
      <c r="E91" s="371"/>
      <c r="F91" s="8"/>
      <c r="G91" s="114"/>
      <c r="H91" s="115"/>
    </row>
    <row r="92" spans="1:8" ht="20.100000000000001" customHeight="1">
      <c r="A92" s="367"/>
      <c r="B92" s="9"/>
      <c r="C92" s="357"/>
      <c r="D92" s="358"/>
      <c r="E92" s="371"/>
      <c r="F92" s="8"/>
      <c r="G92" s="114"/>
      <c r="H92" s="115"/>
    </row>
    <row r="93" spans="1:8" ht="20.100000000000001" customHeight="1">
      <c r="A93" s="367"/>
      <c r="B93" s="9"/>
      <c r="C93" s="357"/>
      <c r="D93" s="358"/>
      <c r="E93" s="371"/>
      <c r="F93" s="8"/>
      <c r="G93" s="114"/>
      <c r="H93" s="115"/>
    </row>
    <row r="94" spans="1:8" ht="20.100000000000001" customHeight="1">
      <c r="A94" s="367"/>
      <c r="B94" s="9"/>
      <c r="C94" s="357"/>
      <c r="D94" s="358"/>
      <c r="E94" s="371"/>
      <c r="F94" s="8"/>
      <c r="G94" s="114"/>
      <c r="H94" s="115"/>
    </row>
    <row r="95" spans="1:8" ht="20.100000000000001" customHeight="1" thickBot="1">
      <c r="A95" s="367"/>
      <c r="B95" s="9"/>
      <c r="C95" s="357"/>
      <c r="D95" s="358"/>
      <c r="E95" s="371"/>
      <c r="F95" s="8"/>
      <c r="G95" s="357"/>
      <c r="H95" s="358"/>
    </row>
    <row r="96" spans="1:8" ht="20.100000000000001" customHeight="1" thickTop="1" thickBot="1">
      <c r="A96" s="10" t="s">
        <v>25</v>
      </c>
      <c r="B96" s="28">
        <f>B82+B83+B84+B85+B86+B87+B88+B89+B90+B91+B92+B93+B94+B95+F82+F83+F84+F85+F86+F87+F88+F89+F90+F91+F92+F93+F94+F95</f>
        <v>54000</v>
      </c>
      <c r="C96" s="11"/>
      <c r="D96" s="12"/>
      <c r="E96" s="13"/>
      <c r="F96" s="11"/>
      <c r="G96" s="17"/>
      <c r="H96" s="16"/>
    </row>
    <row r="97" spans="1:8" ht="20.100000000000001" customHeight="1">
      <c r="A97" s="359"/>
      <c r="B97" s="359"/>
      <c r="C97" s="359"/>
      <c r="D97" s="359"/>
      <c r="E97" s="359"/>
      <c r="F97" s="359"/>
      <c r="G97" s="359"/>
      <c r="H97" s="1"/>
    </row>
    <row r="98" spans="1:8" ht="20.100000000000001" customHeight="1">
      <c r="A98" s="360"/>
      <c r="B98" s="360"/>
      <c r="C98" s="360"/>
      <c r="D98" s="360"/>
      <c r="E98" s="360"/>
      <c r="F98" s="360"/>
      <c r="G98" s="360"/>
      <c r="H98" s="1"/>
    </row>
  </sheetData>
  <mergeCells count="179">
    <mergeCell ref="G95:H95"/>
    <mergeCell ref="A97:G97"/>
    <mergeCell ref="A98:G98"/>
    <mergeCell ref="C89:D89"/>
    <mergeCell ref="C90:D90"/>
    <mergeCell ref="C91:D91"/>
    <mergeCell ref="C92:D92"/>
    <mergeCell ref="C93:D93"/>
    <mergeCell ref="C94:D94"/>
    <mergeCell ref="B77:D77"/>
    <mergeCell ref="B78:D78"/>
    <mergeCell ref="F78:H78"/>
    <mergeCell ref="F79:G79"/>
    <mergeCell ref="A80:G80"/>
    <mergeCell ref="A81:A95"/>
    <mergeCell ref="C81:D81"/>
    <mergeCell ref="E81:E95"/>
    <mergeCell ref="G81:H81"/>
    <mergeCell ref="C82:D82"/>
    <mergeCell ref="C86:D86"/>
    <mergeCell ref="G86:H86"/>
    <mergeCell ref="C87:D87"/>
    <mergeCell ref="G87:H87"/>
    <mergeCell ref="C88:D88"/>
    <mergeCell ref="G88:H88"/>
    <mergeCell ref="G82:H82"/>
    <mergeCell ref="C83:D83"/>
    <mergeCell ref="G83:H83"/>
    <mergeCell ref="C84:D84"/>
    <mergeCell ref="G84:H84"/>
    <mergeCell ref="C85:D85"/>
    <mergeCell ref="G85:H85"/>
    <mergeCell ref="C95:D95"/>
    <mergeCell ref="B74:D74"/>
    <mergeCell ref="F74:H74"/>
    <mergeCell ref="B75:D75"/>
    <mergeCell ref="F75:H75"/>
    <mergeCell ref="B76:D76"/>
    <mergeCell ref="F76:H76"/>
    <mergeCell ref="B71:D71"/>
    <mergeCell ref="F71:H71"/>
    <mergeCell ref="B72:D72"/>
    <mergeCell ref="F72:H72"/>
    <mergeCell ref="B73:D73"/>
    <mergeCell ref="F73:H73"/>
    <mergeCell ref="B64:D64"/>
    <mergeCell ref="F64:H64"/>
    <mergeCell ref="A57:G57"/>
    <mergeCell ref="A58:A78"/>
    <mergeCell ref="B58:D58"/>
    <mergeCell ref="E58:E78"/>
    <mergeCell ref="F58:H58"/>
    <mergeCell ref="B59:D59"/>
    <mergeCell ref="F59:H59"/>
    <mergeCell ref="B60:D60"/>
    <mergeCell ref="F60:H60"/>
    <mergeCell ref="B61:D61"/>
    <mergeCell ref="B68:D68"/>
    <mergeCell ref="F68:H68"/>
    <mergeCell ref="B69:D69"/>
    <mergeCell ref="F69:H69"/>
    <mergeCell ref="B70:D70"/>
    <mergeCell ref="F70:H70"/>
    <mergeCell ref="B65:D65"/>
    <mergeCell ref="F65:H65"/>
    <mergeCell ref="B66:D66"/>
    <mergeCell ref="F66:H66"/>
    <mergeCell ref="B67:D67"/>
    <mergeCell ref="F67:H67"/>
    <mergeCell ref="A55:A56"/>
    <mergeCell ref="B55:D56"/>
    <mergeCell ref="E55:E56"/>
    <mergeCell ref="F55:H56"/>
    <mergeCell ref="F61:H61"/>
    <mergeCell ref="B62:D62"/>
    <mergeCell ref="F62:H62"/>
    <mergeCell ref="B63:D63"/>
    <mergeCell ref="F63:H63"/>
    <mergeCell ref="B47:D47"/>
    <mergeCell ref="F47:H47"/>
    <mergeCell ref="B48:D48"/>
    <mergeCell ref="F48:H48"/>
    <mergeCell ref="B52:D52"/>
    <mergeCell ref="F52:H52"/>
    <mergeCell ref="B53:D53"/>
    <mergeCell ref="F53:H53"/>
    <mergeCell ref="A54:G54"/>
    <mergeCell ref="F35:H35"/>
    <mergeCell ref="C36:D36"/>
    <mergeCell ref="F36:H36"/>
    <mergeCell ref="C37:D37"/>
    <mergeCell ref="F37:H37"/>
    <mergeCell ref="C41:D41"/>
    <mergeCell ref="F41:H41"/>
    <mergeCell ref="A42:G42"/>
    <mergeCell ref="A43:A53"/>
    <mergeCell ref="B43:D43"/>
    <mergeCell ref="E43:E53"/>
    <mergeCell ref="F43:H43"/>
    <mergeCell ref="B44:D44"/>
    <mergeCell ref="F44:H44"/>
    <mergeCell ref="B45:D45"/>
    <mergeCell ref="B49:D49"/>
    <mergeCell ref="F49:H49"/>
    <mergeCell ref="B50:D50"/>
    <mergeCell ref="F50:H50"/>
    <mergeCell ref="B51:D51"/>
    <mergeCell ref="F51:H51"/>
    <mergeCell ref="F45:H45"/>
    <mergeCell ref="B46:D46"/>
    <mergeCell ref="F46:H46"/>
    <mergeCell ref="F31:H31"/>
    <mergeCell ref="C32:D32"/>
    <mergeCell ref="F32:H32"/>
    <mergeCell ref="C33:D33"/>
    <mergeCell ref="F33:H33"/>
    <mergeCell ref="C34:D34"/>
    <mergeCell ref="F34:H34"/>
    <mergeCell ref="A27:A41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98"/>
  <sheetViews>
    <sheetView topLeftCell="A37" zoomScaleNormal="100" workbookViewId="0">
      <selection activeCell="E4" sqref="E4:H6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422" t="s">
        <v>0</v>
      </c>
      <c r="B1" s="422"/>
      <c r="C1" s="422"/>
      <c r="D1" s="422"/>
      <c r="E1" s="422"/>
      <c r="F1" s="422"/>
      <c r="G1" s="422"/>
      <c r="H1" s="1"/>
    </row>
    <row r="2" spans="1:10" ht="20.100000000000001" customHeight="1">
      <c r="A2" s="124" t="s">
        <v>1</v>
      </c>
      <c r="B2" s="398" t="s">
        <v>274</v>
      </c>
      <c r="C2" s="399"/>
      <c r="D2" s="124" t="s">
        <v>2</v>
      </c>
      <c r="E2" s="398" t="s">
        <v>48</v>
      </c>
      <c r="F2" s="399"/>
      <c r="G2" s="2" t="s">
        <v>27</v>
      </c>
      <c r="H2" s="6"/>
    </row>
    <row r="3" spans="1:10" ht="20.100000000000001" customHeight="1">
      <c r="A3" s="376" t="s">
        <v>3</v>
      </c>
      <c r="B3" s="376"/>
      <c r="C3" s="376"/>
      <c r="D3" s="14" t="s">
        <v>4</v>
      </c>
      <c r="E3" s="122" t="s">
        <v>5</v>
      </c>
      <c r="F3" s="122"/>
      <c r="G3" s="423"/>
      <c r="H3" s="423"/>
    </row>
    <row r="4" spans="1:10" ht="20.100000000000001" customHeight="1">
      <c r="A4" s="124" t="s">
        <v>6</v>
      </c>
      <c r="B4" s="416">
        <v>1212300</v>
      </c>
      <c r="C4" s="417"/>
      <c r="D4" s="418"/>
      <c r="E4" s="383" t="s">
        <v>46</v>
      </c>
      <c r="F4" s="424"/>
      <c r="G4" s="424"/>
      <c r="H4" s="425"/>
    </row>
    <row r="5" spans="1:10" ht="20.100000000000001" customHeight="1">
      <c r="A5" s="124" t="s">
        <v>7</v>
      </c>
      <c r="B5" s="416">
        <f>B6-B4</f>
        <v>604950</v>
      </c>
      <c r="C5" s="417"/>
      <c r="D5" s="418"/>
      <c r="E5" s="419" t="s">
        <v>517</v>
      </c>
      <c r="F5" s="420"/>
      <c r="G5" s="420"/>
      <c r="H5" s="421"/>
    </row>
    <row r="6" spans="1:10" ht="20.100000000000001" customHeight="1">
      <c r="A6" s="124" t="s">
        <v>8</v>
      </c>
      <c r="B6" s="416">
        <f>1817250</f>
        <v>1817250</v>
      </c>
      <c r="C6" s="417"/>
      <c r="D6" s="418"/>
      <c r="E6" s="419" t="s">
        <v>518</v>
      </c>
      <c r="F6" s="420"/>
      <c r="G6" s="420"/>
      <c r="H6" s="421"/>
    </row>
    <row r="7" spans="1:10" ht="20.100000000000001" customHeight="1">
      <c r="A7" s="124" t="s">
        <v>42</v>
      </c>
      <c r="B7" s="416">
        <f>B6+'3월10일'!B7:D7</f>
        <v>17290745</v>
      </c>
      <c r="C7" s="417"/>
      <c r="D7" s="418"/>
      <c r="E7" s="419"/>
      <c r="F7" s="420"/>
      <c r="G7" s="420"/>
      <c r="H7" s="421"/>
    </row>
    <row r="8" spans="1:10" ht="20.100000000000001" customHeight="1">
      <c r="A8" s="124" t="s">
        <v>9</v>
      </c>
      <c r="B8" s="426">
        <v>88100</v>
      </c>
      <c r="C8" s="427"/>
      <c r="D8" s="428"/>
      <c r="E8" s="384"/>
      <c r="F8" s="429"/>
      <c r="G8" s="429"/>
      <c r="H8" s="430"/>
    </row>
    <row r="9" spans="1:10" ht="20.100000000000001" customHeight="1">
      <c r="A9" s="121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26</v>
      </c>
      <c r="B10" s="27">
        <v>0.06</v>
      </c>
      <c r="C10" s="23" t="s">
        <v>28</v>
      </c>
      <c r="D10" s="19">
        <v>7.0000000000000007E-2</v>
      </c>
      <c r="E10" s="26" t="s">
        <v>29</v>
      </c>
      <c r="F10" s="18">
        <v>0.2</v>
      </c>
      <c r="G10" s="23" t="s">
        <v>32</v>
      </c>
      <c r="H10" s="18">
        <v>0.05</v>
      </c>
      <c r="I10" s="29">
        <f>B10+D10+F10+H10+B11+D11+F11+H11+B12+D12+F12+H12</f>
        <v>1</v>
      </c>
    </row>
    <row r="11" spans="1:10" ht="20.100000000000001" customHeight="1">
      <c r="A11" s="24" t="s">
        <v>33</v>
      </c>
      <c r="B11" s="18">
        <v>0.03</v>
      </c>
      <c r="C11" s="24" t="s">
        <v>47</v>
      </c>
      <c r="D11" s="18">
        <v>0.18</v>
      </c>
      <c r="E11" s="24" t="s">
        <v>34</v>
      </c>
      <c r="F11" s="18">
        <v>0.04</v>
      </c>
      <c r="G11" s="24" t="s">
        <v>35</v>
      </c>
      <c r="H11" s="18">
        <v>0.19</v>
      </c>
      <c r="I11" s="29"/>
    </row>
    <row r="12" spans="1:10" ht="20.100000000000001" customHeight="1" thickBot="1">
      <c r="A12" s="25" t="s">
        <v>36</v>
      </c>
      <c r="B12" s="20">
        <v>0.12</v>
      </c>
      <c r="C12" s="25" t="s">
        <v>37</v>
      </c>
      <c r="D12" s="20">
        <v>0.01</v>
      </c>
      <c r="E12" s="25" t="s">
        <v>38</v>
      </c>
      <c r="F12" s="20">
        <v>0.02</v>
      </c>
      <c r="G12" s="25" t="s">
        <v>43</v>
      </c>
      <c r="H12" s="20">
        <v>0.03</v>
      </c>
      <c r="J12" s="42"/>
    </row>
    <row r="13" spans="1:10" ht="20.100000000000001" customHeight="1">
      <c r="A13" s="406" t="s">
        <v>11</v>
      </c>
      <c r="B13" s="408"/>
      <c r="C13" s="409"/>
      <c r="D13" s="410"/>
      <c r="E13" s="411" t="s">
        <v>39</v>
      </c>
      <c r="F13" s="408" t="s">
        <v>297</v>
      </c>
      <c r="G13" s="409"/>
      <c r="H13" s="410"/>
    </row>
    <row r="14" spans="1:10" ht="20.100000000000001" customHeight="1" thickBot="1">
      <c r="A14" s="407"/>
      <c r="B14" s="413"/>
      <c r="C14" s="414"/>
      <c r="D14" s="415"/>
      <c r="E14" s="412"/>
      <c r="F14" s="413" t="s">
        <v>73</v>
      </c>
      <c r="G14" s="414"/>
      <c r="H14" s="415"/>
    </row>
    <row r="15" spans="1:10" ht="20.100000000000001" customHeight="1">
      <c r="A15" s="3" t="s">
        <v>12</v>
      </c>
      <c r="B15" s="3"/>
      <c r="C15" s="3"/>
      <c r="D15" s="3"/>
      <c r="E15" s="122"/>
      <c r="F15" s="122"/>
      <c r="G15" s="126"/>
      <c r="H15" s="1"/>
    </row>
    <row r="16" spans="1:10" ht="20.100000000000001" customHeight="1">
      <c r="A16" s="124"/>
      <c r="B16" s="124" t="s">
        <v>13</v>
      </c>
      <c r="C16" s="398" t="s">
        <v>14</v>
      </c>
      <c r="D16" s="399"/>
      <c r="E16" s="124" t="s">
        <v>40</v>
      </c>
      <c r="F16" s="391" t="s">
        <v>41</v>
      </c>
      <c r="G16" s="391"/>
      <c r="H16" s="391"/>
    </row>
    <row r="17" spans="1:8" ht="20.100000000000001" customHeight="1">
      <c r="A17" s="377" t="s">
        <v>15</v>
      </c>
      <c r="B17" s="5">
        <v>0.4375</v>
      </c>
      <c r="C17" s="401" t="s">
        <v>277</v>
      </c>
      <c r="D17" s="402"/>
      <c r="E17" s="124">
        <v>14</v>
      </c>
      <c r="F17" s="391"/>
      <c r="G17" s="391"/>
      <c r="H17" s="391"/>
    </row>
    <row r="18" spans="1:8" ht="20.100000000000001" customHeight="1">
      <c r="A18" s="378"/>
      <c r="B18" s="5">
        <v>0.41666666666666669</v>
      </c>
      <c r="C18" s="401" t="s">
        <v>276</v>
      </c>
      <c r="D18" s="402"/>
      <c r="E18" s="124">
        <v>3</v>
      </c>
      <c r="F18" s="391"/>
      <c r="G18" s="391"/>
      <c r="H18" s="391"/>
    </row>
    <row r="19" spans="1:8" ht="20.100000000000001" customHeight="1">
      <c r="A19" s="378"/>
      <c r="B19" s="5"/>
      <c r="C19" s="401"/>
      <c r="D19" s="402"/>
      <c r="E19" s="124"/>
      <c r="F19" s="391"/>
      <c r="G19" s="391"/>
      <c r="H19" s="391"/>
    </row>
    <row r="20" spans="1:8" ht="20.100000000000001" customHeight="1">
      <c r="A20" s="378"/>
      <c r="B20" s="5"/>
      <c r="C20" s="401"/>
      <c r="D20" s="402"/>
      <c r="E20" s="124"/>
      <c r="F20" s="391"/>
      <c r="G20" s="391"/>
      <c r="H20" s="391"/>
    </row>
    <row r="21" spans="1:8" ht="20.100000000000001" customHeight="1">
      <c r="A21" s="378"/>
      <c r="B21" s="5"/>
      <c r="C21" s="401"/>
      <c r="D21" s="402"/>
      <c r="E21" s="124"/>
      <c r="F21" s="391"/>
      <c r="G21" s="391"/>
      <c r="H21" s="391"/>
    </row>
    <row r="22" spans="1:8" ht="20.100000000000001" customHeight="1">
      <c r="A22" s="378"/>
      <c r="B22" s="5"/>
      <c r="C22" s="401"/>
      <c r="D22" s="402"/>
      <c r="E22" s="124"/>
      <c r="F22" s="391"/>
      <c r="G22" s="391"/>
      <c r="H22" s="391"/>
    </row>
    <row r="23" spans="1:8" ht="20.100000000000001" customHeight="1">
      <c r="A23" s="378"/>
      <c r="B23" s="5"/>
      <c r="C23" s="401"/>
      <c r="D23" s="402"/>
      <c r="E23" s="124"/>
      <c r="F23" s="391"/>
      <c r="G23" s="391"/>
      <c r="H23" s="391"/>
    </row>
    <row r="24" spans="1:8" ht="20.100000000000001" customHeight="1">
      <c r="A24" s="378"/>
      <c r="B24" s="5"/>
      <c r="C24" s="401"/>
      <c r="D24" s="402"/>
      <c r="E24" s="124"/>
      <c r="F24" s="391"/>
      <c r="G24" s="391"/>
      <c r="H24" s="391"/>
    </row>
    <row r="25" spans="1:8" ht="20.100000000000001" customHeight="1">
      <c r="A25" s="378"/>
      <c r="B25" s="5"/>
      <c r="C25" s="401"/>
      <c r="D25" s="402"/>
      <c r="E25" s="124"/>
      <c r="F25" s="391"/>
      <c r="G25" s="391"/>
      <c r="H25" s="391"/>
    </row>
    <row r="26" spans="1:8" ht="20.100000000000001" customHeight="1" thickBot="1">
      <c r="A26" s="400"/>
      <c r="B26" s="22"/>
      <c r="C26" s="403"/>
      <c r="D26" s="404"/>
      <c r="E26" s="125"/>
      <c r="F26" s="405"/>
      <c r="G26" s="405"/>
      <c r="H26" s="405"/>
    </row>
    <row r="27" spans="1:8" ht="20.100000000000001" customHeight="1">
      <c r="A27" s="379" t="s">
        <v>16</v>
      </c>
      <c r="B27" s="21">
        <v>0.29166666666666669</v>
      </c>
      <c r="C27" s="392" t="s">
        <v>275</v>
      </c>
      <c r="D27" s="393"/>
      <c r="E27" s="123">
        <v>3</v>
      </c>
      <c r="F27" s="391"/>
      <c r="G27" s="391"/>
      <c r="H27" s="391"/>
    </row>
    <row r="28" spans="1:8" ht="20.100000000000001" customHeight="1">
      <c r="A28" s="379"/>
      <c r="B28" s="21"/>
      <c r="C28" s="392"/>
      <c r="D28" s="393"/>
      <c r="E28" s="123"/>
      <c r="F28" s="391"/>
      <c r="G28" s="391"/>
      <c r="H28" s="391"/>
    </row>
    <row r="29" spans="1:8" ht="20.100000000000001" customHeight="1">
      <c r="A29" s="379"/>
      <c r="B29" s="21"/>
      <c r="C29" s="392"/>
      <c r="D29" s="393"/>
      <c r="E29" s="123"/>
      <c r="F29" s="391"/>
      <c r="G29" s="391"/>
      <c r="H29" s="391"/>
    </row>
    <row r="30" spans="1:8" ht="20.100000000000001" customHeight="1">
      <c r="A30" s="379"/>
      <c r="B30" s="21"/>
      <c r="C30" s="392"/>
      <c r="D30" s="393"/>
      <c r="E30" s="123"/>
      <c r="F30" s="391"/>
      <c r="G30" s="391"/>
      <c r="H30" s="391"/>
    </row>
    <row r="31" spans="1:8" ht="20.100000000000001" customHeight="1">
      <c r="A31" s="379"/>
      <c r="B31" s="21"/>
      <c r="C31" s="392"/>
      <c r="D31" s="393"/>
      <c r="E31" s="123"/>
      <c r="F31" s="391"/>
      <c r="G31" s="391"/>
      <c r="H31" s="391"/>
    </row>
    <row r="32" spans="1:8" ht="20.100000000000001" customHeight="1">
      <c r="A32" s="379"/>
      <c r="B32" s="21"/>
      <c r="C32" s="392"/>
      <c r="D32" s="393"/>
      <c r="E32" s="123"/>
      <c r="F32" s="391"/>
      <c r="G32" s="391"/>
      <c r="H32" s="391"/>
    </row>
    <row r="33" spans="1:8" ht="20.100000000000001" customHeight="1">
      <c r="A33" s="379"/>
      <c r="B33" s="21"/>
      <c r="C33" s="392"/>
      <c r="D33" s="393"/>
      <c r="E33" s="123"/>
      <c r="F33" s="391"/>
      <c r="G33" s="391"/>
      <c r="H33" s="391"/>
    </row>
    <row r="34" spans="1:8" ht="20.100000000000001" customHeight="1">
      <c r="A34" s="379"/>
      <c r="B34" s="21"/>
      <c r="C34" s="392"/>
      <c r="D34" s="393"/>
      <c r="E34" s="123"/>
      <c r="F34" s="391"/>
      <c r="G34" s="391"/>
      <c r="H34" s="391"/>
    </row>
    <row r="35" spans="1:8" ht="20.100000000000001" customHeight="1">
      <c r="A35" s="379"/>
      <c r="B35" s="21"/>
      <c r="C35" s="392"/>
      <c r="D35" s="393"/>
      <c r="E35" s="123"/>
      <c r="F35" s="391"/>
      <c r="G35" s="391"/>
      <c r="H35" s="391"/>
    </row>
    <row r="36" spans="1:8" ht="20.100000000000001" customHeight="1">
      <c r="A36" s="379"/>
      <c r="B36" s="21"/>
      <c r="C36" s="392"/>
      <c r="D36" s="393"/>
      <c r="E36" s="123"/>
      <c r="F36" s="391"/>
      <c r="G36" s="391"/>
      <c r="H36" s="391"/>
    </row>
    <row r="37" spans="1:8" ht="20.100000000000001" customHeight="1">
      <c r="A37" s="379"/>
      <c r="B37" s="21"/>
      <c r="C37" s="392"/>
      <c r="D37" s="393"/>
      <c r="E37" s="123"/>
      <c r="F37" s="391"/>
      <c r="G37" s="391"/>
      <c r="H37" s="391"/>
    </row>
    <row r="38" spans="1:8" ht="20.100000000000001" customHeight="1">
      <c r="A38" s="379"/>
      <c r="B38" s="21"/>
      <c r="C38" s="392"/>
      <c r="D38" s="393"/>
      <c r="E38" s="123"/>
      <c r="F38" s="391"/>
      <c r="G38" s="391"/>
      <c r="H38" s="391"/>
    </row>
    <row r="39" spans="1:8" ht="20.100000000000001" customHeight="1">
      <c r="A39" s="379"/>
      <c r="B39" s="21"/>
      <c r="C39" s="392"/>
      <c r="D39" s="393"/>
      <c r="E39" s="123"/>
      <c r="F39" s="391"/>
      <c r="G39" s="391"/>
      <c r="H39" s="391"/>
    </row>
    <row r="40" spans="1:8" ht="20.100000000000001" customHeight="1">
      <c r="A40" s="379"/>
      <c r="B40" s="21"/>
      <c r="C40" s="392"/>
      <c r="D40" s="393"/>
      <c r="E40" s="123"/>
      <c r="F40" s="391"/>
      <c r="G40" s="391"/>
      <c r="H40" s="391"/>
    </row>
    <row r="41" spans="1:8" ht="20.100000000000001" customHeight="1">
      <c r="A41" s="379"/>
      <c r="B41" s="21"/>
      <c r="C41" s="392"/>
      <c r="D41" s="393"/>
      <c r="E41" s="123"/>
      <c r="F41" s="391"/>
      <c r="G41" s="391"/>
      <c r="H41" s="391"/>
    </row>
    <row r="42" spans="1:8" ht="20.100000000000001" customHeight="1">
      <c r="A42" s="394" t="s">
        <v>17</v>
      </c>
      <c r="B42" s="394"/>
      <c r="C42" s="394"/>
      <c r="D42" s="394"/>
      <c r="E42" s="394"/>
      <c r="F42" s="394"/>
      <c r="G42" s="394"/>
      <c r="H42" s="1"/>
    </row>
    <row r="43" spans="1:8" ht="20.100000000000001" customHeight="1">
      <c r="A43" s="391" t="s">
        <v>18</v>
      </c>
      <c r="B43" s="395" t="s">
        <v>278</v>
      </c>
      <c r="C43" s="396"/>
      <c r="D43" s="397"/>
      <c r="E43" s="377" t="s">
        <v>19</v>
      </c>
      <c r="F43" s="361" t="s">
        <v>339</v>
      </c>
      <c r="G43" s="362"/>
      <c r="H43" s="363"/>
    </row>
    <row r="44" spans="1:8" ht="20.100000000000001" customHeight="1">
      <c r="A44" s="391"/>
      <c r="B44" s="395" t="s">
        <v>279</v>
      </c>
      <c r="C44" s="396"/>
      <c r="D44" s="397"/>
      <c r="E44" s="378"/>
      <c r="F44" s="361" t="s">
        <v>340</v>
      </c>
      <c r="G44" s="362"/>
      <c r="H44" s="363"/>
    </row>
    <row r="45" spans="1:8" ht="20.100000000000001" customHeight="1">
      <c r="A45" s="391"/>
      <c r="B45" s="395" t="s">
        <v>280</v>
      </c>
      <c r="C45" s="396"/>
      <c r="D45" s="397"/>
      <c r="E45" s="378"/>
      <c r="F45" s="361" t="s">
        <v>341</v>
      </c>
      <c r="G45" s="362"/>
      <c r="H45" s="363"/>
    </row>
    <row r="46" spans="1:8" ht="20.100000000000001" customHeight="1">
      <c r="A46" s="391"/>
      <c r="B46" s="395" t="s">
        <v>281</v>
      </c>
      <c r="C46" s="396"/>
      <c r="D46" s="397"/>
      <c r="E46" s="378"/>
      <c r="F46" s="361"/>
      <c r="G46" s="362"/>
      <c r="H46" s="363"/>
    </row>
    <row r="47" spans="1:8" ht="20.100000000000001" customHeight="1">
      <c r="A47" s="391"/>
      <c r="B47" s="385"/>
      <c r="C47" s="386"/>
      <c r="D47" s="387"/>
      <c r="E47" s="378"/>
      <c r="F47" s="361"/>
      <c r="G47" s="362"/>
      <c r="H47" s="363"/>
    </row>
    <row r="48" spans="1:8" ht="20.100000000000001" customHeight="1">
      <c r="A48" s="391"/>
      <c r="B48" s="385"/>
      <c r="C48" s="386"/>
      <c r="D48" s="387"/>
      <c r="E48" s="378"/>
      <c r="F48" s="361"/>
      <c r="G48" s="362"/>
      <c r="H48" s="363"/>
    </row>
    <row r="49" spans="1:8" ht="20.100000000000001" customHeight="1">
      <c r="A49" s="391"/>
      <c r="B49" s="385"/>
      <c r="C49" s="386"/>
      <c r="D49" s="387"/>
      <c r="E49" s="378"/>
      <c r="F49" s="361"/>
      <c r="G49" s="362"/>
      <c r="H49" s="363"/>
    </row>
    <row r="50" spans="1:8" ht="20.100000000000001" customHeight="1">
      <c r="A50" s="391"/>
      <c r="B50" s="385"/>
      <c r="C50" s="386"/>
      <c r="D50" s="387"/>
      <c r="E50" s="378"/>
      <c r="F50" s="361"/>
      <c r="G50" s="362"/>
      <c r="H50" s="363"/>
    </row>
    <row r="51" spans="1:8" ht="20.100000000000001" customHeight="1">
      <c r="A51" s="391"/>
      <c r="B51" s="385"/>
      <c r="C51" s="386"/>
      <c r="D51" s="387"/>
      <c r="E51" s="378"/>
      <c r="F51" s="361"/>
      <c r="G51" s="362"/>
      <c r="H51" s="363"/>
    </row>
    <row r="52" spans="1:8" ht="20.100000000000001" customHeight="1">
      <c r="A52" s="391"/>
      <c r="B52" s="388"/>
      <c r="C52" s="389"/>
      <c r="D52" s="390"/>
      <c r="E52" s="378"/>
      <c r="F52" s="361"/>
      <c r="G52" s="362"/>
      <c r="H52" s="363"/>
    </row>
    <row r="53" spans="1:8" ht="20.100000000000001" customHeight="1">
      <c r="A53" s="391"/>
      <c r="B53" s="385"/>
      <c r="C53" s="386"/>
      <c r="D53" s="387"/>
      <c r="E53" s="379"/>
      <c r="F53" s="361"/>
      <c r="G53" s="362"/>
      <c r="H53" s="363"/>
    </row>
    <row r="54" spans="1:8" ht="20.100000000000001" customHeight="1">
      <c r="A54" s="375"/>
      <c r="B54" s="375"/>
      <c r="C54" s="375"/>
      <c r="D54" s="375"/>
      <c r="E54" s="375"/>
      <c r="F54" s="376"/>
      <c r="G54" s="376"/>
      <c r="H54" s="1"/>
    </row>
    <row r="55" spans="1:8" ht="20.100000000000001" customHeight="1">
      <c r="A55" s="377" t="s">
        <v>18</v>
      </c>
      <c r="B55" s="372" t="s">
        <v>44</v>
      </c>
      <c r="C55" s="373"/>
      <c r="D55" s="374"/>
      <c r="E55" s="383" t="s">
        <v>19</v>
      </c>
      <c r="F55" s="372" t="s">
        <v>44</v>
      </c>
      <c r="G55" s="373"/>
      <c r="H55" s="374"/>
    </row>
    <row r="56" spans="1:8" ht="20.100000000000001" customHeight="1">
      <c r="A56" s="379"/>
      <c r="B56" s="380"/>
      <c r="C56" s="381"/>
      <c r="D56" s="382"/>
      <c r="E56" s="384"/>
      <c r="F56" s="380"/>
      <c r="G56" s="381"/>
      <c r="H56" s="382"/>
    </row>
    <row r="57" spans="1:8" ht="20.100000000000001" customHeight="1">
      <c r="A57" s="375" t="s">
        <v>20</v>
      </c>
      <c r="B57" s="375"/>
      <c r="C57" s="375"/>
      <c r="D57" s="375"/>
      <c r="E57" s="375"/>
      <c r="F57" s="376"/>
      <c r="G57" s="376"/>
      <c r="H57" s="1"/>
    </row>
    <row r="58" spans="1:8" ht="20.100000000000001" customHeight="1">
      <c r="A58" s="377" t="s">
        <v>21</v>
      </c>
      <c r="B58" s="361" t="s">
        <v>282</v>
      </c>
      <c r="C58" s="362"/>
      <c r="D58" s="363"/>
      <c r="E58" s="377" t="s">
        <v>19</v>
      </c>
      <c r="F58" s="372" t="s">
        <v>334</v>
      </c>
      <c r="G58" s="373"/>
      <c r="H58" s="374"/>
    </row>
    <row r="59" spans="1:8" ht="20.100000000000001" customHeight="1">
      <c r="A59" s="378"/>
      <c r="B59" s="361" t="s">
        <v>283</v>
      </c>
      <c r="C59" s="362"/>
      <c r="D59" s="363"/>
      <c r="E59" s="378"/>
      <c r="F59" s="372" t="s">
        <v>335</v>
      </c>
      <c r="G59" s="373"/>
      <c r="H59" s="374"/>
    </row>
    <row r="60" spans="1:8" ht="20.100000000000001" customHeight="1">
      <c r="A60" s="378"/>
      <c r="B60" s="361" t="s">
        <v>284</v>
      </c>
      <c r="C60" s="362"/>
      <c r="D60" s="363"/>
      <c r="E60" s="378"/>
      <c r="F60" s="372" t="s">
        <v>336</v>
      </c>
      <c r="G60" s="373"/>
      <c r="H60" s="374"/>
    </row>
    <row r="61" spans="1:8" ht="20.100000000000001" customHeight="1">
      <c r="A61" s="378"/>
      <c r="B61" s="361" t="s">
        <v>285</v>
      </c>
      <c r="C61" s="362"/>
      <c r="D61" s="363"/>
      <c r="E61" s="378"/>
      <c r="F61" s="372" t="s">
        <v>337</v>
      </c>
      <c r="G61" s="373"/>
      <c r="H61" s="374"/>
    </row>
    <row r="62" spans="1:8" ht="20.100000000000001" customHeight="1">
      <c r="A62" s="378"/>
      <c r="B62" s="361" t="s">
        <v>286</v>
      </c>
      <c r="C62" s="362"/>
      <c r="D62" s="363"/>
      <c r="E62" s="378"/>
      <c r="F62" s="372" t="s">
        <v>338</v>
      </c>
      <c r="G62" s="373"/>
      <c r="H62" s="374"/>
    </row>
    <row r="63" spans="1:8" ht="20.100000000000001" customHeight="1">
      <c r="A63" s="378"/>
      <c r="B63" s="361" t="s">
        <v>287</v>
      </c>
      <c r="C63" s="362"/>
      <c r="D63" s="363"/>
      <c r="E63" s="378"/>
      <c r="F63" s="372" t="s">
        <v>45</v>
      </c>
      <c r="G63" s="373"/>
      <c r="H63" s="374"/>
    </row>
    <row r="64" spans="1:8" ht="20.100000000000001" customHeight="1">
      <c r="A64" s="378"/>
      <c r="B64" s="361" t="s">
        <v>288</v>
      </c>
      <c r="C64" s="362"/>
      <c r="D64" s="363"/>
      <c r="E64" s="378"/>
      <c r="F64" s="372"/>
      <c r="G64" s="373"/>
      <c r="H64" s="374"/>
    </row>
    <row r="65" spans="1:8" ht="20.100000000000001" customHeight="1">
      <c r="A65" s="378"/>
      <c r="B65" s="361" t="s">
        <v>289</v>
      </c>
      <c r="C65" s="362"/>
      <c r="D65" s="363"/>
      <c r="E65" s="378"/>
      <c r="F65" s="372"/>
      <c r="G65" s="373"/>
      <c r="H65" s="374"/>
    </row>
    <row r="66" spans="1:8" ht="20.100000000000001" customHeight="1">
      <c r="A66" s="378"/>
      <c r="B66" s="361" t="s">
        <v>290</v>
      </c>
      <c r="C66" s="362"/>
      <c r="D66" s="363"/>
      <c r="E66" s="378"/>
      <c r="F66" s="372"/>
      <c r="G66" s="373"/>
      <c r="H66" s="374"/>
    </row>
    <row r="67" spans="1:8" ht="20.100000000000001" customHeight="1">
      <c r="A67" s="378"/>
      <c r="B67" s="361" t="s">
        <v>291</v>
      </c>
      <c r="C67" s="362"/>
      <c r="D67" s="363"/>
      <c r="E67" s="378"/>
      <c r="F67" s="372"/>
      <c r="G67" s="373"/>
      <c r="H67" s="374"/>
    </row>
    <row r="68" spans="1:8" ht="20.100000000000001" customHeight="1">
      <c r="A68" s="378"/>
      <c r="B68" s="361" t="s">
        <v>292</v>
      </c>
      <c r="C68" s="362"/>
      <c r="D68" s="363"/>
      <c r="E68" s="378"/>
      <c r="F68" s="372"/>
      <c r="G68" s="373"/>
      <c r="H68" s="374"/>
    </row>
    <row r="69" spans="1:8" ht="20.100000000000001" customHeight="1">
      <c r="A69" s="378"/>
      <c r="B69" s="361" t="s">
        <v>293</v>
      </c>
      <c r="C69" s="362"/>
      <c r="D69" s="363"/>
      <c r="E69" s="378"/>
      <c r="F69" s="372"/>
      <c r="G69" s="373"/>
      <c r="H69" s="374"/>
    </row>
    <row r="70" spans="1:8" ht="20.100000000000001" customHeight="1">
      <c r="A70" s="378"/>
      <c r="B70" s="361" t="s">
        <v>294</v>
      </c>
      <c r="C70" s="362"/>
      <c r="D70" s="363"/>
      <c r="E70" s="378"/>
      <c r="F70" s="372"/>
      <c r="G70" s="373"/>
      <c r="H70" s="374"/>
    </row>
    <row r="71" spans="1:8" ht="20.100000000000001" customHeight="1">
      <c r="A71" s="378"/>
      <c r="B71" s="361" t="s">
        <v>295</v>
      </c>
      <c r="C71" s="362"/>
      <c r="D71" s="363"/>
      <c r="E71" s="378"/>
      <c r="F71" s="372"/>
      <c r="G71" s="373"/>
      <c r="H71" s="374"/>
    </row>
    <row r="72" spans="1:8" ht="20.100000000000001" customHeight="1">
      <c r="A72" s="378"/>
      <c r="B72" s="361" t="s">
        <v>209</v>
      </c>
      <c r="C72" s="362"/>
      <c r="D72" s="363"/>
      <c r="E72" s="378"/>
      <c r="F72" s="372"/>
      <c r="G72" s="373"/>
      <c r="H72" s="374"/>
    </row>
    <row r="73" spans="1:8" ht="20.100000000000001" customHeight="1">
      <c r="A73" s="378"/>
      <c r="B73" s="361"/>
      <c r="C73" s="362"/>
      <c r="D73" s="363"/>
      <c r="E73" s="378"/>
      <c r="F73" s="372"/>
      <c r="G73" s="373"/>
      <c r="H73" s="374"/>
    </row>
    <row r="74" spans="1:8" ht="20.100000000000001" customHeight="1">
      <c r="A74" s="378"/>
      <c r="B74" s="361"/>
      <c r="C74" s="362"/>
      <c r="D74" s="363"/>
      <c r="E74" s="378"/>
      <c r="F74" s="372"/>
      <c r="G74" s="373"/>
      <c r="H74" s="374"/>
    </row>
    <row r="75" spans="1:8" ht="20.100000000000001" customHeight="1">
      <c r="A75" s="378"/>
      <c r="B75" s="361"/>
      <c r="C75" s="362"/>
      <c r="D75" s="363"/>
      <c r="E75" s="378"/>
      <c r="F75" s="372"/>
      <c r="G75" s="373"/>
      <c r="H75" s="374"/>
    </row>
    <row r="76" spans="1:8" ht="20.100000000000001" customHeight="1">
      <c r="A76" s="378"/>
      <c r="B76" s="361"/>
      <c r="C76" s="362"/>
      <c r="D76" s="363"/>
      <c r="E76" s="378"/>
      <c r="F76" s="372"/>
      <c r="G76" s="373"/>
      <c r="H76" s="374"/>
    </row>
    <row r="77" spans="1:8" ht="20.100000000000001" customHeight="1">
      <c r="A77" s="378"/>
      <c r="B77" s="361"/>
      <c r="C77" s="362"/>
      <c r="D77" s="363"/>
      <c r="E77" s="378"/>
      <c r="F77" s="118"/>
      <c r="G77" s="119"/>
      <c r="H77" s="120"/>
    </row>
    <row r="78" spans="1:8" ht="20.100000000000001" customHeight="1">
      <c r="A78" s="378"/>
      <c r="B78" s="361"/>
      <c r="C78" s="362"/>
      <c r="D78" s="363"/>
      <c r="E78" s="378"/>
      <c r="F78" s="361"/>
      <c r="G78" s="362"/>
      <c r="H78" s="363"/>
    </row>
    <row r="79" spans="1:8" ht="20.100000000000001" customHeight="1">
      <c r="A79" s="127"/>
      <c r="B79" s="119" t="s">
        <v>45</v>
      </c>
      <c r="C79" s="119"/>
      <c r="D79" s="119"/>
      <c r="E79" s="127"/>
      <c r="F79" s="364"/>
      <c r="G79" s="364"/>
      <c r="H79" s="1"/>
    </row>
    <row r="80" spans="1:8" ht="20.100000000000001" customHeight="1">
      <c r="A80" s="365" t="s">
        <v>22</v>
      </c>
      <c r="B80" s="365"/>
      <c r="C80" s="365"/>
      <c r="D80" s="365"/>
      <c r="E80" s="365"/>
      <c r="F80" s="365"/>
      <c r="G80" s="359"/>
      <c r="H80" s="1"/>
    </row>
    <row r="81" spans="1:8" ht="20.100000000000001" customHeight="1">
      <c r="A81" s="366" t="s">
        <v>18</v>
      </c>
      <c r="B81" s="7" t="s">
        <v>23</v>
      </c>
      <c r="C81" s="368" t="s">
        <v>24</v>
      </c>
      <c r="D81" s="369"/>
      <c r="E81" s="370" t="s">
        <v>30</v>
      </c>
      <c r="F81" s="15" t="s">
        <v>31</v>
      </c>
      <c r="G81" s="368" t="s">
        <v>24</v>
      </c>
      <c r="H81" s="369"/>
    </row>
    <row r="82" spans="1:8" ht="20.100000000000001" customHeight="1">
      <c r="A82" s="367"/>
      <c r="B82" s="8"/>
      <c r="C82" s="357"/>
      <c r="D82" s="358"/>
      <c r="E82" s="371"/>
      <c r="F82" s="8">
        <v>10000</v>
      </c>
      <c r="G82" s="357" t="s">
        <v>296</v>
      </c>
      <c r="H82" s="358"/>
    </row>
    <row r="83" spans="1:8" ht="20.100000000000001" customHeight="1">
      <c r="A83" s="367"/>
      <c r="B83" s="8"/>
      <c r="C83" s="357"/>
      <c r="D83" s="358"/>
      <c r="E83" s="371"/>
      <c r="F83" s="8"/>
      <c r="G83" s="357"/>
      <c r="H83" s="358"/>
    </row>
    <row r="84" spans="1:8" ht="20.100000000000001" customHeight="1">
      <c r="A84" s="367"/>
      <c r="B84" s="8"/>
      <c r="C84" s="357"/>
      <c r="D84" s="358"/>
      <c r="E84" s="371"/>
      <c r="F84" s="8"/>
      <c r="G84" s="357"/>
      <c r="H84" s="358"/>
    </row>
    <row r="85" spans="1:8" ht="20.100000000000001" customHeight="1">
      <c r="A85" s="367"/>
      <c r="B85" s="8"/>
      <c r="C85" s="357"/>
      <c r="D85" s="358"/>
      <c r="E85" s="371"/>
      <c r="F85" s="8"/>
      <c r="G85" s="357"/>
      <c r="H85" s="358"/>
    </row>
    <row r="86" spans="1:8" ht="20.100000000000001" customHeight="1">
      <c r="A86" s="367"/>
      <c r="B86" s="8"/>
      <c r="C86" s="357"/>
      <c r="D86" s="358"/>
      <c r="E86" s="371"/>
      <c r="F86" s="8"/>
      <c r="G86" s="357"/>
      <c r="H86" s="358"/>
    </row>
    <row r="87" spans="1:8" ht="20.100000000000001" customHeight="1">
      <c r="A87" s="367"/>
      <c r="B87" s="8"/>
      <c r="C87" s="357"/>
      <c r="D87" s="358"/>
      <c r="E87" s="371"/>
      <c r="F87" s="8"/>
      <c r="G87" s="357"/>
      <c r="H87" s="358"/>
    </row>
    <row r="88" spans="1:8" ht="20.100000000000001" customHeight="1">
      <c r="A88" s="367"/>
      <c r="B88" s="8"/>
      <c r="C88" s="357"/>
      <c r="D88" s="358"/>
      <c r="E88" s="371"/>
      <c r="F88" s="8"/>
      <c r="G88" s="357"/>
      <c r="H88" s="358"/>
    </row>
    <row r="89" spans="1:8" ht="20.100000000000001" customHeight="1">
      <c r="A89" s="367"/>
      <c r="B89" s="9"/>
      <c r="C89" s="357"/>
      <c r="D89" s="358"/>
      <c r="E89" s="371"/>
      <c r="F89" s="8"/>
      <c r="G89" s="116"/>
      <c r="H89" s="117"/>
    </row>
    <row r="90" spans="1:8" ht="20.100000000000001" customHeight="1">
      <c r="A90" s="367"/>
      <c r="B90" s="9"/>
      <c r="C90" s="357"/>
      <c r="D90" s="358"/>
      <c r="E90" s="371"/>
      <c r="F90" s="8"/>
      <c r="G90" s="116"/>
      <c r="H90" s="117"/>
    </row>
    <row r="91" spans="1:8" ht="20.100000000000001" customHeight="1">
      <c r="A91" s="367"/>
      <c r="B91" s="9"/>
      <c r="C91" s="357"/>
      <c r="D91" s="358"/>
      <c r="E91" s="371"/>
      <c r="F91" s="8"/>
      <c r="G91" s="116"/>
      <c r="H91" s="117"/>
    </row>
    <row r="92" spans="1:8" ht="20.100000000000001" customHeight="1">
      <c r="A92" s="367"/>
      <c r="B92" s="9"/>
      <c r="C92" s="357"/>
      <c r="D92" s="358"/>
      <c r="E92" s="371"/>
      <c r="F92" s="8"/>
      <c r="G92" s="116"/>
      <c r="H92" s="117"/>
    </row>
    <row r="93" spans="1:8" ht="20.100000000000001" customHeight="1">
      <c r="A93" s="367"/>
      <c r="B93" s="9"/>
      <c r="C93" s="357"/>
      <c r="D93" s="358"/>
      <c r="E93" s="371"/>
      <c r="F93" s="8"/>
      <c r="G93" s="116"/>
      <c r="H93" s="117"/>
    </row>
    <row r="94" spans="1:8" ht="20.100000000000001" customHeight="1">
      <c r="A94" s="367"/>
      <c r="B94" s="9"/>
      <c r="C94" s="357"/>
      <c r="D94" s="358"/>
      <c r="E94" s="371"/>
      <c r="F94" s="8"/>
      <c r="G94" s="116"/>
      <c r="H94" s="117"/>
    </row>
    <row r="95" spans="1:8" ht="20.100000000000001" customHeight="1" thickBot="1">
      <c r="A95" s="367"/>
      <c r="B95" s="9"/>
      <c r="C95" s="357"/>
      <c r="D95" s="358"/>
      <c r="E95" s="371"/>
      <c r="F95" s="8"/>
      <c r="G95" s="357"/>
      <c r="H95" s="358"/>
    </row>
    <row r="96" spans="1:8" ht="20.100000000000001" customHeight="1" thickTop="1" thickBot="1">
      <c r="A96" s="10" t="s">
        <v>25</v>
      </c>
      <c r="B96" s="28">
        <f>B82+B83+B84+B85+B86+B87+B88+B89+B90+B91+B92+B93+B94+B95+F82+F83+F84+F85+F86+F87+F88+F89+F90+F91+F92+F93+F94+F95</f>
        <v>10000</v>
      </c>
      <c r="C96" s="11"/>
      <c r="D96" s="12"/>
      <c r="E96" s="13"/>
      <c r="F96" s="11"/>
      <c r="G96" s="17"/>
      <c r="H96" s="16"/>
    </row>
    <row r="97" spans="1:8" ht="20.100000000000001" customHeight="1">
      <c r="A97" s="359"/>
      <c r="B97" s="359"/>
      <c r="C97" s="359"/>
      <c r="D97" s="359"/>
      <c r="E97" s="359"/>
      <c r="F97" s="359"/>
      <c r="G97" s="359"/>
      <c r="H97" s="1"/>
    </row>
    <row r="98" spans="1:8" ht="20.100000000000001" customHeight="1">
      <c r="A98" s="360"/>
      <c r="B98" s="360"/>
      <c r="C98" s="360"/>
      <c r="D98" s="360"/>
      <c r="E98" s="360"/>
      <c r="F98" s="360"/>
      <c r="G98" s="360"/>
      <c r="H98" s="1"/>
    </row>
  </sheetData>
  <mergeCells count="179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1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C41:D41"/>
    <mergeCell ref="F41:H41"/>
    <mergeCell ref="A42:G42"/>
    <mergeCell ref="A43:A53"/>
    <mergeCell ref="B43:D43"/>
    <mergeCell ref="E43:E53"/>
    <mergeCell ref="F43:H43"/>
    <mergeCell ref="B44:D44"/>
    <mergeCell ref="F44:H44"/>
    <mergeCell ref="B45:D45"/>
    <mergeCell ref="B49:D49"/>
    <mergeCell ref="F49:H49"/>
    <mergeCell ref="B50:D50"/>
    <mergeCell ref="F50:H50"/>
    <mergeCell ref="B51:D51"/>
    <mergeCell ref="F51:H51"/>
    <mergeCell ref="F45:H45"/>
    <mergeCell ref="B46:D46"/>
    <mergeCell ref="F46:H46"/>
    <mergeCell ref="B47:D47"/>
    <mergeCell ref="F47:H47"/>
    <mergeCell ref="B48:D48"/>
    <mergeCell ref="F48:H48"/>
    <mergeCell ref="B52:D52"/>
    <mergeCell ref="F52:H52"/>
    <mergeCell ref="B53:D53"/>
    <mergeCell ref="F53:H53"/>
    <mergeCell ref="A54:G54"/>
    <mergeCell ref="A55:A56"/>
    <mergeCell ref="B55:D56"/>
    <mergeCell ref="E55:E56"/>
    <mergeCell ref="F55:H56"/>
    <mergeCell ref="F61:H61"/>
    <mergeCell ref="B62:D62"/>
    <mergeCell ref="F62:H62"/>
    <mergeCell ref="B63:D63"/>
    <mergeCell ref="F63:H63"/>
    <mergeCell ref="B64:D64"/>
    <mergeCell ref="F64:H64"/>
    <mergeCell ref="A57:G57"/>
    <mergeCell ref="A58:A78"/>
    <mergeCell ref="B58:D58"/>
    <mergeCell ref="E58:E78"/>
    <mergeCell ref="F58:H58"/>
    <mergeCell ref="B59:D59"/>
    <mergeCell ref="F59:H59"/>
    <mergeCell ref="B60:D60"/>
    <mergeCell ref="F60:H60"/>
    <mergeCell ref="B61:D61"/>
    <mergeCell ref="B68:D68"/>
    <mergeCell ref="F68:H68"/>
    <mergeCell ref="B69:D69"/>
    <mergeCell ref="F69:H69"/>
    <mergeCell ref="B70:D70"/>
    <mergeCell ref="F70:H70"/>
    <mergeCell ref="B65:D65"/>
    <mergeCell ref="F65:H65"/>
    <mergeCell ref="B66:D66"/>
    <mergeCell ref="F66:H66"/>
    <mergeCell ref="B67:D67"/>
    <mergeCell ref="F67:H67"/>
    <mergeCell ref="B74:D74"/>
    <mergeCell ref="F74:H74"/>
    <mergeCell ref="B75:D75"/>
    <mergeCell ref="F75:H75"/>
    <mergeCell ref="B76:D76"/>
    <mergeCell ref="F76:H76"/>
    <mergeCell ref="B71:D71"/>
    <mergeCell ref="F71:H71"/>
    <mergeCell ref="B72:D72"/>
    <mergeCell ref="F72:H72"/>
    <mergeCell ref="B73:D73"/>
    <mergeCell ref="F73:H73"/>
    <mergeCell ref="B77:D77"/>
    <mergeCell ref="B78:D78"/>
    <mergeCell ref="F78:H78"/>
    <mergeCell ref="F79:G79"/>
    <mergeCell ref="A80:G80"/>
    <mergeCell ref="A81:A95"/>
    <mergeCell ref="C81:D81"/>
    <mergeCell ref="E81:E95"/>
    <mergeCell ref="G81:H81"/>
    <mergeCell ref="C82:D82"/>
    <mergeCell ref="C86:D86"/>
    <mergeCell ref="G86:H86"/>
    <mergeCell ref="C87:D87"/>
    <mergeCell ref="G87:H87"/>
    <mergeCell ref="C88:D88"/>
    <mergeCell ref="G88:H88"/>
    <mergeCell ref="G82:H82"/>
    <mergeCell ref="C83:D83"/>
    <mergeCell ref="G83:H83"/>
    <mergeCell ref="C84:D84"/>
    <mergeCell ref="G84:H84"/>
    <mergeCell ref="C85:D85"/>
    <mergeCell ref="G85:H85"/>
    <mergeCell ref="C95:D95"/>
    <mergeCell ref="G95:H95"/>
    <mergeCell ref="A97:G97"/>
    <mergeCell ref="A98:G98"/>
    <mergeCell ref="C89:D89"/>
    <mergeCell ref="C90:D90"/>
    <mergeCell ref="C91:D91"/>
    <mergeCell ref="C92:D92"/>
    <mergeCell ref="C93:D93"/>
    <mergeCell ref="C94:D94"/>
  </mergeCells>
  <phoneticPr fontId="3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98"/>
  <sheetViews>
    <sheetView topLeftCell="A34" zoomScaleNormal="100" workbookViewId="0">
      <selection activeCell="E4" sqref="E4:H6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422" t="s">
        <v>0</v>
      </c>
      <c r="B1" s="422"/>
      <c r="C1" s="422"/>
      <c r="D1" s="422"/>
      <c r="E1" s="422"/>
      <c r="F1" s="422"/>
      <c r="G1" s="422"/>
      <c r="H1" s="1"/>
    </row>
    <row r="2" spans="1:10" ht="20.100000000000001" customHeight="1">
      <c r="A2" s="131" t="s">
        <v>1</v>
      </c>
      <c r="B2" s="398" t="s">
        <v>298</v>
      </c>
      <c r="C2" s="399"/>
      <c r="D2" s="131" t="s">
        <v>2</v>
      </c>
      <c r="E2" s="398" t="s">
        <v>48</v>
      </c>
      <c r="F2" s="399"/>
      <c r="G2" s="2" t="s">
        <v>27</v>
      </c>
      <c r="H2" s="6"/>
    </row>
    <row r="3" spans="1:10" ht="20.100000000000001" customHeight="1">
      <c r="A3" s="376" t="s">
        <v>3</v>
      </c>
      <c r="B3" s="376"/>
      <c r="C3" s="376"/>
      <c r="D3" s="14" t="s">
        <v>4</v>
      </c>
      <c r="E3" s="128" t="s">
        <v>5</v>
      </c>
      <c r="F3" s="128"/>
      <c r="G3" s="423"/>
      <c r="H3" s="423"/>
    </row>
    <row r="4" spans="1:10" ht="20.100000000000001" customHeight="1">
      <c r="A4" s="131" t="s">
        <v>6</v>
      </c>
      <c r="B4" s="416">
        <v>1444000</v>
      </c>
      <c r="C4" s="417"/>
      <c r="D4" s="418"/>
      <c r="E4" s="383" t="s">
        <v>46</v>
      </c>
      <c r="F4" s="424"/>
      <c r="G4" s="424"/>
      <c r="H4" s="425"/>
    </row>
    <row r="5" spans="1:10" ht="20.100000000000001" customHeight="1">
      <c r="A5" s="131" t="s">
        <v>7</v>
      </c>
      <c r="B5" s="416">
        <f>B6-B4</f>
        <v>931410</v>
      </c>
      <c r="C5" s="417"/>
      <c r="D5" s="418"/>
      <c r="E5" s="419" t="s">
        <v>517</v>
      </c>
      <c r="F5" s="420"/>
      <c r="G5" s="420"/>
      <c r="H5" s="421"/>
    </row>
    <row r="6" spans="1:10" ht="20.100000000000001" customHeight="1">
      <c r="A6" s="131" t="s">
        <v>8</v>
      </c>
      <c r="B6" s="416">
        <v>2375410</v>
      </c>
      <c r="C6" s="417"/>
      <c r="D6" s="418"/>
      <c r="E6" s="419" t="s">
        <v>518</v>
      </c>
      <c r="F6" s="420"/>
      <c r="G6" s="420"/>
      <c r="H6" s="421"/>
    </row>
    <row r="7" spans="1:10" ht="20.100000000000001" customHeight="1">
      <c r="A7" s="131" t="s">
        <v>42</v>
      </c>
      <c r="B7" s="416">
        <f>B6+'3월11일'!B7:D7</f>
        <v>19666155</v>
      </c>
      <c r="C7" s="417"/>
      <c r="D7" s="418"/>
      <c r="E7" s="419"/>
      <c r="F7" s="420"/>
      <c r="G7" s="420"/>
      <c r="H7" s="421"/>
    </row>
    <row r="8" spans="1:10" ht="20.100000000000001" customHeight="1">
      <c r="A8" s="131" t="s">
        <v>9</v>
      </c>
      <c r="B8" s="426">
        <v>30950</v>
      </c>
      <c r="C8" s="427"/>
      <c r="D8" s="428"/>
      <c r="E8" s="384"/>
      <c r="F8" s="429"/>
      <c r="G8" s="429"/>
      <c r="H8" s="430"/>
    </row>
    <row r="9" spans="1:10" ht="20.100000000000001" customHeight="1">
      <c r="A9" s="134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26</v>
      </c>
      <c r="B10" s="27">
        <v>7.0000000000000007E-2</v>
      </c>
      <c r="C10" s="23" t="s">
        <v>28</v>
      </c>
      <c r="D10" s="19">
        <v>0.09</v>
      </c>
      <c r="E10" s="26" t="s">
        <v>29</v>
      </c>
      <c r="F10" s="18">
        <v>0.22</v>
      </c>
      <c r="G10" s="23" t="s">
        <v>32</v>
      </c>
      <c r="H10" s="18">
        <v>0.08</v>
      </c>
      <c r="I10" s="29">
        <f>B10+D10+F10+H10+B11+D11+F11+H11+B12+D12+F12+H12</f>
        <v>1</v>
      </c>
    </row>
    <row r="11" spans="1:10" ht="20.100000000000001" customHeight="1">
      <c r="A11" s="24" t="s">
        <v>33</v>
      </c>
      <c r="B11" s="18">
        <v>0.06</v>
      </c>
      <c r="C11" s="24" t="s">
        <v>47</v>
      </c>
      <c r="D11" s="18">
        <v>0.04</v>
      </c>
      <c r="E11" s="24" t="s">
        <v>34</v>
      </c>
      <c r="F11" s="18">
        <v>0.21</v>
      </c>
      <c r="G11" s="24" t="s">
        <v>35</v>
      </c>
      <c r="H11" s="18">
        <v>0.08</v>
      </c>
      <c r="I11" s="29"/>
    </row>
    <row r="12" spans="1:10" ht="20.100000000000001" customHeight="1" thickBot="1">
      <c r="A12" s="25" t="s">
        <v>36</v>
      </c>
      <c r="B12" s="20">
        <v>0.09</v>
      </c>
      <c r="C12" s="25" t="s">
        <v>37</v>
      </c>
      <c r="D12" s="20">
        <v>0</v>
      </c>
      <c r="E12" s="25" t="s">
        <v>38</v>
      </c>
      <c r="F12" s="20">
        <v>0.04</v>
      </c>
      <c r="G12" s="25" t="s">
        <v>43</v>
      </c>
      <c r="H12" s="20">
        <v>0.02</v>
      </c>
      <c r="J12" s="42"/>
    </row>
    <row r="13" spans="1:10" ht="20.100000000000001" customHeight="1">
      <c r="A13" s="406" t="s">
        <v>11</v>
      </c>
      <c r="B13" s="408"/>
      <c r="C13" s="409"/>
      <c r="D13" s="410"/>
      <c r="E13" s="411" t="s">
        <v>39</v>
      </c>
      <c r="F13" s="408" t="s">
        <v>297</v>
      </c>
      <c r="G13" s="409"/>
      <c r="H13" s="410"/>
    </row>
    <row r="14" spans="1:10" ht="20.100000000000001" customHeight="1" thickBot="1">
      <c r="A14" s="407"/>
      <c r="B14" s="413"/>
      <c r="C14" s="414"/>
      <c r="D14" s="415"/>
      <c r="E14" s="412"/>
      <c r="F14" s="413" t="s">
        <v>43</v>
      </c>
      <c r="G14" s="414"/>
      <c r="H14" s="415"/>
    </row>
    <row r="15" spans="1:10" ht="20.100000000000001" customHeight="1">
      <c r="A15" s="3" t="s">
        <v>12</v>
      </c>
      <c r="B15" s="3"/>
      <c r="C15" s="3"/>
      <c r="D15" s="3"/>
      <c r="E15" s="128"/>
      <c r="F15" s="128"/>
      <c r="G15" s="129"/>
      <c r="H15" s="1"/>
    </row>
    <row r="16" spans="1:10" ht="20.100000000000001" customHeight="1">
      <c r="A16" s="131"/>
      <c r="B16" s="131" t="s">
        <v>13</v>
      </c>
      <c r="C16" s="398" t="s">
        <v>14</v>
      </c>
      <c r="D16" s="399"/>
      <c r="E16" s="131" t="s">
        <v>40</v>
      </c>
      <c r="F16" s="391" t="s">
        <v>41</v>
      </c>
      <c r="G16" s="391"/>
      <c r="H16" s="391"/>
    </row>
    <row r="17" spans="1:8" ht="20.100000000000001" customHeight="1">
      <c r="A17" s="377" t="s">
        <v>15</v>
      </c>
      <c r="B17" s="5">
        <v>0.41666666666666669</v>
      </c>
      <c r="C17" s="401" t="s">
        <v>305</v>
      </c>
      <c r="D17" s="402"/>
      <c r="E17" s="131">
        <v>8</v>
      </c>
      <c r="F17" s="391"/>
      <c r="G17" s="391"/>
      <c r="H17" s="391"/>
    </row>
    <row r="18" spans="1:8" ht="20.100000000000001" customHeight="1">
      <c r="A18" s="378"/>
      <c r="B18" s="5">
        <v>4.1666666666666664E-2</v>
      </c>
      <c r="C18" s="401" t="s">
        <v>119</v>
      </c>
      <c r="D18" s="402"/>
      <c r="E18" s="131">
        <v>6</v>
      </c>
      <c r="F18" s="391"/>
      <c r="G18" s="391"/>
      <c r="H18" s="391"/>
    </row>
    <row r="19" spans="1:8" ht="20.100000000000001" customHeight="1">
      <c r="A19" s="378"/>
      <c r="B19" s="5">
        <v>0.5</v>
      </c>
      <c r="C19" s="401" t="s">
        <v>304</v>
      </c>
      <c r="D19" s="402"/>
      <c r="E19" s="131">
        <v>5</v>
      </c>
      <c r="F19" s="391"/>
      <c r="G19" s="391"/>
      <c r="H19" s="391"/>
    </row>
    <row r="20" spans="1:8" ht="20.100000000000001" customHeight="1">
      <c r="A20" s="378"/>
      <c r="B20" s="5"/>
      <c r="C20" s="401" t="s">
        <v>303</v>
      </c>
      <c r="D20" s="402"/>
      <c r="E20" s="131">
        <v>4</v>
      </c>
      <c r="F20" s="391"/>
      <c r="G20" s="391"/>
      <c r="H20" s="391"/>
    </row>
    <row r="21" spans="1:8" ht="20.100000000000001" customHeight="1">
      <c r="A21" s="378"/>
      <c r="B21" s="5"/>
      <c r="C21" s="401"/>
      <c r="D21" s="402"/>
      <c r="E21" s="131"/>
      <c r="F21" s="391"/>
      <c r="G21" s="391"/>
      <c r="H21" s="391"/>
    </row>
    <row r="22" spans="1:8" ht="20.100000000000001" customHeight="1">
      <c r="A22" s="378"/>
      <c r="B22" s="5"/>
      <c r="C22" s="401"/>
      <c r="D22" s="402"/>
      <c r="E22" s="131"/>
      <c r="F22" s="391"/>
      <c r="G22" s="391"/>
      <c r="H22" s="391"/>
    </row>
    <row r="23" spans="1:8" ht="20.100000000000001" customHeight="1">
      <c r="A23" s="378"/>
      <c r="B23" s="5"/>
      <c r="C23" s="401"/>
      <c r="D23" s="402"/>
      <c r="E23" s="131"/>
      <c r="F23" s="391"/>
      <c r="G23" s="391"/>
      <c r="H23" s="391"/>
    </row>
    <row r="24" spans="1:8" ht="20.100000000000001" customHeight="1">
      <c r="A24" s="378"/>
      <c r="B24" s="5"/>
      <c r="C24" s="401"/>
      <c r="D24" s="402"/>
      <c r="E24" s="131"/>
      <c r="F24" s="391"/>
      <c r="G24" s="391"/>
      <c r="H24" s="391"/>
    </row>
    <row r="25" spans="1:8" ht="20.100000000000001" customHeight="1">
      <c r="A25" s="378"/>
      <c r="B25" s="5"/>
      <c r="C25" s="401"/>
      <c r="D25" s="402"/>
      <c r="E25" s="131"/>
      <c r="F25" s="391"/>
      <c r="G25" s="391"/>
      <c r="H25" s="391"/>
    </row>
    <row r="26" spans="1:8" ht="20.100000000000001" customHeight="1" thickBot="1">
      <c r="A26" s="400"/>
      <c r="B26" s="22"/>
      <c r="C26" s="403"/>
      <c r="D26" s="404"/>
      <c r="E26" s="132"/>
      <c r="F26" s="405"/>
      <c r="G26" s="405"/>
      <c r="H26" s="405"/>
    </row>
    <row r="27" spans="1:8" ht="20.100000000000001" customHeight="1">
      <c r="A27" s="379" t="s">
        <v>16</v>
      </c>
      <c r="B27" s="21">
        <v>0.29166666666666669</v>
      </c>
      <c r="C27" s="392" t="s">
        <v>302</v>
      </c>
      <c r="D27" s="393"/>
      <c r="E27" s="133">
        <v>7</v>
      </c>
      <c r="F27" s="391"/>
      <c r="G27" s="391"/>
      <c r="H27" s="391"/>
    </row>
    <row r="28" spans="1:8" ht="20.100000000000001" customHeight="1">
      <c r="A28" s="379"/>
      <c r="B28" s="21">
        <v>0.27083333333333331</v>
      </c>
      <c r="C28" s="392" t="s">
        <v>301</v>
      </c>
      <c r="D28" s="393"/>
      <c r="E28" s="133">
        <v>3</v>
      </c>
      <c r="F28" s="391"/>
      <c r="G28" s="391"/>
      <c r="H28" s="391"/>
    </row>
    <row r="29" spans="1:8" ht="20.100000000000001" customHeight="1">
      <c r="A29" s="379"/>
      <c r="B29" s="21">
        <v>0.25694444444444448</v>
      </c>
      <c r="C29" s="392" t="s">
        <v>300</v>
      </c>
      <c r="D29" s="393"/>
      <c r="E29" s="133">
        <v>4</v>
      </c>
      <c r="F29" s="391"/>
      <c r="G29" s="391"/>
      <c r="H29" s="391"/>
    </row>
    <row r="30" spans="1:8" ht="20.100000000000001" customHeight="1">
      <c r="A30" s="379"/>
      <c r="B30" s="21">
        <v>0.29166666666666669</v>
      </c>
      <c r="C30" s="392" t="s">
        <v>299</v>
      </c>
      <c r="D30" s="393"/>
      <c r="E30" s="133">
        <v>7</v>
      </c>
      <c r="F30" s="391"/>
      <c r="G30" s="391"/>
      <c r="H30" s="391"/>
    </row>
    <row r="31" spans="1:8" ht="20.100000000000001" customHeight="1">
      <c r="A31" s="379"/>
      <c r="B31" s="21"/>
      <c r="C31" s="392"/>
      <c r="D31" s="393"/>
      <c r="E31" s="133"/>
      <c r="F31" s="391"/>
      <c r="G31" s="391"/>
      <c r="H31" s="391"/>
    </row>
    <row r="32" spans="1:8" ht="20.100000000000001" customHeight="1">
      <c r="A32" s="379"/>
      <c r="B32" s="21"/>
      <c r="C32" s="392"/>
      <c r="D32" s="393"/>
      <c r="E32" s="133"/>
      <c r="F32" s="391"/>
      <c r="G32" s="391"/>
      <c r="H32" s="391"/>
    </row>
    <row r="33" spans="1:8" ht="20.100000000000001" customHeight="1">
      <c r="A33" s="379"/>
      <c r="B33" s="21"/>
      <c r="C33" s="392"/>
      <c r="D33" s="393"/>
      <c r="E33" s="133"/>
      <c r="F33" s="391"/>
      <c r="G33" s="391"/>
      <c r="H33" s="391"/>
    </row>
    <row r="34" spans="1:8" ht="20.100000000000001" customHeight="1">
      <c r="A34" s="379"/>
      <c r="B34" s="21"/>
      <c r="C34" s="392"/>
      <c r="D34" s="393"/>
      <c r="E34" s="133"/>
      <c r="F34" s="391"/>
      <c r="G34" s="391"/>
      <c r="H34" s="391"/>
    </row>
    <row r="35" spans="1:8" ht="20.100000000000001" customHeight="1">
      <c r="A35" s="379"/>
      <c r="B35" s="21"/>
      <c r="C35" s="392"/>
      <c r="D35" s="393"/>
      <c r="E35" s="133"/>
      <c r="F35" s="391"/>
      <c r="G35" s="391"/>
      <c r="H35" s="391"/>
    </row>
    <row r="36" spans="1:8" ht="20.100000000000001" customHeight="1">
      <c r="A36" s="379"/>
      <c r="B36" s="21"/>
      <c r="C36" s="392"/>
      <c r="D36" s="393"/>
      <c r="E36" s="133"/>
      <c r="F36" s="391"/>
      <c r="G36" s="391"/>
      <c r="H36" s="391"/>
    </row>
    <row r="37" spans="1:8" ht="20.100000000000001" customHeight="1">
      <c r="A37" s="379"/>
      <c r="B37" s="21"/>
      <c r="C37" s="392"/>
      <c r="D37" s="393"/>
      <c r="E37" s="133"/>
      <c r="F37" s="391"/>
      <c r="G37" s="391"/>
      <c r="H37" s="391"/>
    </row>
    <row r="38" spans="1:8" ht="20.100000000000001" customHeight="1">
      <c r="A38" s="379"/>
      <c r="B38" s="21"/>
      <c r="C38" s="392"/>
      <c r="D38" s="393"/>
      <c r="E38" s="133"/>
      <c r="F38" s="391"/>
      <c r="G38" s="391"/>
      <c r="H38" s="391"/>
    </row>
    <row r="39" spans="1:8" ht="20.100000000000001" customHeight="1">
      <c r="A39" s="379"/>
      <c r="B39" s="21"/>
      <c r="C39" s="392"/>
      <c r="D39" s="393"/>
      <c r="E39" s="133"/>
      <c r="F39" s="391"/>
      <c r="G39" s="391"/>
      <c r="H39" s="391"/>
    </row>
    <row r="40" spans="1:8" ht="20.100000000000001" customHeight="1">
      <c r="A40" s="379"/>
      <c r="B40" s="21"/>
      <c r="C40" s="392"/>
      <c r="D40" s="393"/>
      <c r="E40" s="133"/>
      <c r="F40" s="391"/>
      <c r="G40" s="391"/>
      <c r="H40" s="391"/>
    </row>
    <row r="41" spans="1:8" ht="20.100000000000001" customHeight="1">
      <c r="A41" s="379"/>
      <c r="B41" s="21"/>
      <c r="C41" s="392"/>
      <c r="D41" s="393"/>
      <c r="E41" s="133"/>
      <c r="F41" s="391"/>
      <c r="G41" s="391"/>
      <c r="H41" s="391"/>
    </row>
    <row r="42" spans="1:8" ht="20.100000000000001" customHeight="1">
      <c r="A42" s="394" t="s">
        <v>17</v>
      </c>
      <c r="B42" s="394"/>
      <c r="C42" s="394"/>
      <c r="D42" s="394"/>
      <c r="E42" s="394"/>
      <c r="F42" s="394"/>
      <c r="G42" s="394"/>
      <c r="H42" s="1"/>
    </row>
    <row r="43" spans="1:8" ht="20.100000000000001" customHeight="1">
      <c r="A43" s="391" t="s">
        <v>18</v>
      </c>
      <c r="B43" s="395" t="s">
        <v>306</v>
      </c>
      <c r="C43" s="396"/>
      <c r="D43" s="397"/>
      <c r="E43" s="377" t="s">
        <v>19</v>
      </c>
      <c r="F43" s="361" t="s">
        <v>326</v>
      </c>
      <c r="G43" s="362"/>
      <c r="H43" s="363"/>
    </row>
    <row r="44" spans="1:8" ht="20.100000000000001" customHeight="1">
      <c r="A44" s="391"/>
      <c r="B44" s="395" t="s">
        <v>307</v>
      </c>
      <c r="C44" s="396"/>
      <c r="D44" s="397"/>
      <c r="E44" s="378"/>
      <c r="F44" s="361" t="s">
        <v>327</v>
      </c>
      <c r="G44" s="362"/>
      <c r="H44" s="363"/>
    </row>
    <row r="45" spans="1:8" ht="20.100000000000001" customHeight="1">
      <c r="A45" s="391"/>
      <c r="B45" s="385"/>
      <c r="C45" s="386"/>
      <c r="D45" s="387"/>
      <c r="E45" s="378"/>
      <c r="F45" s="361" t="s">
        <v>328</v>
      </c>
      <c r="G45" s="362"/>
      <c r="H45" s="363"/>
    </row>
    <row r="46" spans="1:8" ht="20.100000000000001" customHeight="1">
      <c r="A46" s="391"/>
      <c r="B46" s="385"/>
      <c r="C46" s="386"/>
      <c r="D46" s="387"/>
      <c r="E46" s="378"/>
      <c r="F46" s="361" t="s">
        <v>329</v>
      </c>
      <c r="G46" s="362"/>
      <c r="H46" s="363"/>
    </row>
    <row r="47" spans="1:8" ht="20.100000000000001" customHeight="1">
      <c r="A47" s="391"/>
      <c r="B47" s="385"/>
      <c r="C47" s="386"/>
      <c r="D47" s="387"/>
      <c r="E47" s="378"/>
      <c r="F47" s="361"/>
      <c r="G47" s="362"/>
      <c r="H47" s="363"/>
    </row>
    <row r="48" spans="1:8" ht="20.100000000000001" customHeight="1">
      <c r="A48" s="391"/>
      <c r="B48" s="385"/>
      <c r="C48" s="386"/>
      <c r="D48" s="387"/>
      <c r="E48" s="378"/>
      <c r="F48" s="361"/>
      <c r="G48" s="362"/>
      <c r="H48" s="363"/>
    </row>
    <row r="49" spans="1:8" ht="20.100000000000001" customHeight="1">
      <c r="A49" s="391"/>
      <c r="B49" s="385"/>
      <c r="C49" s="386"/>
      <c r="D49" s="387"/>
      <c r="E49" s="378"/>
      <c r="F49" s="361"/>
      <c r="G49" s="362"/>
      <c r="H49" s="363"/>
    </row>
    <row r="50" spans="1:8" ht="20.100000000000001" customHeight="1">
      <c r="A50" s="391"/>
      <c r="B50" s="385"/>
      <c r="C50" s="386"/>
      <c r="D50" s="387"/>
      <c r="E50" s="378"/>
      <c r="F50" s="361"/>
      <c r="G50" s="362"/>
      <c r="H50" s="363"/>
    </row>
    <row r="51" spans="1:8" ht="20.100000000000001" customHeight="1">
      <c r="A51" s="391"/>
      <c r="B51" s="385"/>
      <c r="C51" s="386"/>
      <c r="D51" s="387"/>
      <c r="E51" s="378"/>
      <c r="F51" s="361"/>
      <c r="G51" s="362"/>
      <c r="H51" s="363"/>
    </row>
    <row r="52" spans="1:8" ht="20.100000000000001" customHeight="1">
      <c r="A52" s="391"/>
      <c r="B52" s="388"/>
      <c r="C52" s="389"/>
      <c r="D52" s="390"/>
      <c r="E52" s="378"/>
      <c r="F52" s="361"/>
      <c r="G52" s="362"/>
      <c r="H52" s="363"/>
    </row>
    <row r="53" spans="1:8" ht="20.100000000000001" customHeight="1">
      <c r="A53" s="391"/>
      <c r="B53" s="385"/>
      <c r="C53" s="386"/>
      <c r="D53" s="387"/>
      <c r="E53" s="379"/>
      <c r="F53" s="361"/>
      <c r="G53" s="362"/>
      <c r="H53" s="363"/>
    </row>
    <row r="54" spans="1:8" ht="20.100000000000001" customHeight="1">
      <c r="A54" s="375"/>
      <c r="B54" s="375"/>
      <c r="C54" s="375"/>
      <c r="D54" s="375"/>
      <c r="E54" s="375"/>
      <c r="F54" s="376"/>
      <c r="G54" s="376"/>
      <c r="H54" s="1"/>
    </row>
    <row r="55" spans="1:8" ht="20.100000000000001" customHeight="1">
      <c r="A55" s="377" t="s">
        <v>18</v>
      </c>
      <c r="B55" s="372" t="s">
        <v>44</v>
      </c>
      <c r="C55" s="373"/>
      <c r="D55" s="374"/>
      <c r="E55" s="383" t="s">
        <v>19</v>
      </c>
      <c r="F55" s="372" t="s">
        <v>44</v>
      </c>
      <c r="G55" s="373"/>
      <c r="H55" s="374"/>
    </row>
    <row r="56" spans="1:8" ht="20.100000000000001" customHeight="1">
      <c r="A56" s="379"/>
      <c r="B56" s="380"/>
      <c r="C56" s="381"/>
      <c r="D56" s="382"/>
      <c r="E56" s="384"/>
      <c r="F56" s="380"/>
      <c r="G56" s="381"/>
      <c r="H56" s="382"/>
    </row>
    <row r="57" spans="1:8" ht="20.100000000000001" customHeight="1">
      <c r="A57" s="375" t="s">
        <v>20</v>
      </c>
      <c r="B57" s="375"/>
      <c r="C57" s="375"/>
      <c r="D57" s="375"/>
      <c r="E57" s="375"/>
      <c r="F57" s="376"/>
      <c r="G57" s="376"/>
      <c r="H57" s="1"/>
    </row>
    <row r="58" spans="1:8" ht="20.100000000000001" customHeight="1">
      <c r="A58" s="377" t="s">
        <v>21</v>
      </c>
      <c r="B58" s="361" t="s">
        <v>308</v>
      </c>
      <c r="C58" s="362"/>
      <c r="D58" s="363"/>
      <c r="E58" s="377" t="s">
        <v>19</v>
      </c>
      <c r="F58" s="372" t="s">
        <v>330</v>
      </c>
      <c r="G58" s="373"/>
      <c r="H58" s="374"/>
    </row>
    <row r="59" spans="1:8" ht="20.100000000000001" customHeight="1">
      <c r="A59" s="378"/>
      <c r="B59" s="361" t="s">
        <v>309</v>
      </c>
      <c r="C59" s="362"/>
      <c r="D59" s="363"/>
      <c r="E59" s="378"/>
      <c r="F59" s="372" t="s">
        <v>331</v>
      </c>
      <c r="G59" s="373"/>
      <c r="H59" s="374"/>
    </row>
    <row r="60" spans="1:8" ht="20.100000000000001" customHeight="1">
      <c r="A60" s="378"/>
      <c r="B60" s="361" t="s">
        <v>310</v>
      </c>
      <c r="C60" s="362"/>
      <c r="D60" s="363"/>
      <c r="E60" s="378"/>
      <c r="F60" s="372" t="s">
        <v>332</v>
      </c>
      <c r="G60" s="373"/>
      <c r="H60" s="374"/>
    </row>
    <row r="61" spans="1:8" ht="20.100000000000001" customHeight="1">
      <c r="A61" s="378"/>
      <c r="B61" s="361" t="s">
        <v>311</v>
      </c>
      <c r="C61" s="362"/>
      <c r="D61" s="363"/>
      <c r="E61" s="378"/>
      <c r="F61" s="372" t="s">
        <v>333</v>
      </c>
      <c r="G61" s="373"/>
      <c r="H61" s="374"/>
    </row>
    <row r="62" spans="1:8" ht="20.100000000000001" customHeight="1">
      <c r="A62" s="378"/>
      <c r="B62" s="361" t="s">
        <v>312</v>
      </c>
      <c r="C62" s="362"/>
      <c r="D62" s="363"/>
      <c r="E62" s="378"/>
      <c r="F62" s="372"/>
      <c r="G62" s="373"/>
      <c r="H62" s="374"/>
    </row>
    <row r="63" spans="1:8" ht="20.100000000000001" customHeight="1">
      <c r="A63" s="378"/>
      <c r="B63" s="361" t="s">
        <v>313</v>
      </c>
      <c r="C63" s="362"/>
      <c r="D63" s="363"/>
      <c r="E63" s="378"/>
      <c r="F63" s="372"/>
      <c r="G63" s="373"/>
      <c r="H63" s="374"/>
    </row>
    <row r="64" spans="1:8" ht="20.100000000000001" customHeight="1">
      <c r="A64" s="378"/>
      <c r="B64" s="361" t="s">
        <v>314</v>
      </c>
      <c r="C64" s="362"/>
      <c r="D64" s="363"/>
      <c r="E64" s="378"/>
      <c r="F64" s="372"/>
      <c r="G64" s="373"/>
      <c r="H64" s="374"/>
    </row>
    <row r="65" spans="1:8" ht="20.100000000000001" customHeight="1">
      <c r="A65" s="378"/>
      <c r="B65" s="361" t="s">
        <v>315</v>
      </c>
      <c r="C65" s="362"/>
      <c r="D65" s="363"/>
      <c r="E65" s="378"/>
      <c r="F65" s="372"/>
      <c r="G65" s="373"/>
      <c r="H65" s="374"/>
    </row>
    <row r="66" spans="1:8" ht="20.100000000000001" customHeight="1">
      <c r="A66" s="378"/>
      <c r="B66" s="361" t="s">
        <v>316</v>
      </c>
      <c r="C66" s="362"/>
      <c r="D66" s="363"/>
      <c r="E66" s="378"/>
      <c r="F66" s="372"/>
      <c r="G66" s="373"/>
      <c r="H66" s="374"/>
    </row>
    <row r="67" spans="1:8" ht="20.100000000000001" customHeight="1">
      <c r="A67" s="378"/>
      <c r="B67" s="361" t="s">
        <v>317</v>
      </c>
      <c r="C67" s="362"/>
      <c r="D67" s="363"/>
      <c r="E67" s="378"/>
      <c r="F67" s="372"/>
      <c r="G67" s="373"/>
      <c r="H67" s="374"/>
    </row>
    <row r="68" spans="1:8" ht="20.100000000000001" customHeight="1">
      <c r="A68" s="378"/>
      <c r="B68" s="361" t="s">
        <v>318</v>
      </c>
      <c r="C68" s="362"/>
      <c r="D68" s="363"/>
      <c r="E68" s="378"/>
      <c r="F68" s="372"/>
      <c r="G68" s="373"/>
      <c r="H68" s="374"/>
    </row>
    <row r="69" spans="1:8" ht="20.100000000000001" customHeight="1">
      <c r="A69" s="378"/>
      <c r="B69" s="361" t="s">
        <v>319</v>
      </c>
      <c r="C69" s="362"/>
      <c r="D69" s="363"/>
      <c r="E69" s="378"/>
      <c r="F69" s="372"/>
      <c r="G69" s="373"/>
      <c r="H69" s="374"/>
    </row>
    <row r="70" spans="1:8" ht="20.100000000000001" customHeight="1">
      <c r="A70" s="378"/>
      <c r="B70" s="361" t="s">
        <v>320</v>
      </c>
      <c r="C70" s="362"/>
      <c r="D70" s="363"/>
      <c r="E70" s="378"/>
      <c r="F70" s="372"/>
      <c r="G70" s="373"/>
      <c r="H70" s="374"/>
    </row>
    <row r="71" spans="1:8" ht="20.100000000000001" customHeight="1">
      <c r="A71" s="378"/>
      <c r="B71" s="361" t="s">
        <v>321</v>
      </c>
      <c r="C71" s="362"/>
      <c r="D71" s="363"/>
      <c r="E71" s="378"/>
      <c r="F71" s="372"/>
      <c r="G71" s="373"/>
      <c r="H71" s="374"/>
    </row>
    <row r="72" spans="1:8" ht="20.100000000000001" customHeight="1">
      <c r="A72" s="378"/>
      <c r="B72" s="361"/>
      <c r="C72" s="362"/>
      <c r="D72" s="363"/>
      <c r="E72" s="378"/>
      <c r="F72" s="372"/>
      <c r="G72" s="373"/>
      <c r="H72" s="374"/>
    </row>
    <row r="73" spans="1:8" ht="20.100000000000001" customHeight="1">
      <c r="A73" s="378"/>
      <c r="B73" s="361"/>
      <c r="C73" s="362"/>
      <c r="D73" s="363"/>
      <c r="E73" s="378"/>
      <c r="F73" s="372"/>
      <c r="G73" s="373"/>
      <c r="H73" s="374"/>
    </row>
    <row r="74" spans="1:8" ht="20.100000000000001" customHeight="1">
      <c r="A74" s="378"/>
      <c r="B74" s="361"/>
      <c r="C74" s="362"/>
      <c r="D74" s="363"/>
      <c r="E74" s="378"/>
      <c r="F74" s="372"/>
      <c r="G74" s="373"/>
      <c r="H74" s="374"/>
    </row>
    <row r="75" spans="1:8" ht="20.100000000000001" customHeight="1">
      <c r="A75" s="378"/>
      <c r="B75" s="361"/>
      <c r="C75" s="362"/>
      <c r="D75" s="363"/>
      <c r="E75" s="378"/>
      <c r="F75" s="372"/>
      <c r="G75" s="373"/>
      <c r="H75" s="374"/>
    </row>
    <row r="76" spans="1:8" ht="20.100000000000001" customHeight="1">
      <c r="A76" s="378"/>
      <c r="B76" s="361"/>
      <c r="C76" s="362"/>
      <c r="D76" s="363"/>
      <c r="E76" s="378"/>
      <c r="F76" s="372"/>
      <c r="G76" s="373"/>
      <c r="H76" s="374"/>
    </row>
    <row r="77" spans="1:8" ht="20.100000000000001" customHeight="1">
      <c r="A77" s="378"/>
      <c r="B77" s="361"/>
      <c r="C77" s="362"/>
      <c r="D77" s="363"/>
      <c r="E77" s="378"/>
      <c r="F77" s="135"/>
      <c r="G77" s="136"/>
      <c r="H77" s="137"/>
    </row>
    <row r="78" spans="1:8" ht="20.100000000000001" customHeight="1">
      <c r="A78" s="378"/>
      <c r="B78" s="361"/>
      <c r="C78" s="362"/>
      <c r="D78" s="363"/>
      <c r="E78" s="378"/>
      <c r="F78" s="361"/>
      <c r="G78" s="362"/>
      <c r="H78" s="363"/>
    </row>
    <row r="79" spans="1:8" ht="20.100000000000001" customHeight="1">
      <c r="A79" s="130"/>
      <c r="B79" s="136" t="s">
        <v>45</v>
      </c>
      <c r="C79" s="136"/>
      <c r="D79" s="136"/>
      <c r="E79" s="130"/>
      <c r="F79" s="364"/>
      <c r="G79" s="364"/>
      <c r="H79" s="1"/>
    </row>
    <row r="80" spans="1:8" ht="20.100000000000001" customHeight="1">
      <c r="A80" s="365" t="s">
        <v>22</v>
      </c>
      <c r="B80" s="365"/>
      <c r="C80" s="365"/>
      <c r="D80" s="365"/>
      <c r="E80" s="365"/>
      <c r="F80" s="365"/>
      <c r="G80" s="359"/>
      <c r="H80" s="1"/>
    </row>
    <row r="81" spans="1:8" ht="20.100000000000001" customHeight="1">
      <c r="A81" s="366" t="s">
        <v>18</v>
      </c>
      <c r="B81" s="7" t="s">
        <v>23</v>
      </c>
      <c r="C81" s="368" t="s">
        <v>24</v>
      </c>
      <c r="D81" s="369"/>
      <c r="E81" s="370" t="s">
        <v>30</v>
      </c>
      <c r="F81" s="15" t="s">
        <v>31</v>
      </c>
      <c r="G81" s="368" t="s">
        <v>24</v>
      </c>
      <c r="H81" s="369"/>
    </row>
    <row r="82" spans="1:8" ht="20.100000000000001" customHeight="1">
      <c r="A82" s="367"/>
      <c r="B82" s="8">
        <v>10000</v>
      </c>
      <c r="C82" s="357" t="s">
        <v>265</v>
      </c>
      <c r="D82" s="358"/>
      <c r="E82" s="371"/>
      <c r="F82" s="8">
        <v>6000</v>
      </c>
      <c r="G82" s="357" t="s">
        <v>325</v>
      </c>
      <c r="H82" s="358"/>
    </row>
    <row r="83" spans="1:8" ht="20.100000000000001" customHeight="1">
      <c r="A83" s="367"/>
      <c r="B83" s="8">
        <v>4000</v>
      </c>
      <c r="C83" s="357" t="s">
        <v>265</v>
      </c>
      <c r="D83" s="358"/>
      <c r="E83" s="371"/>
      <c r="F83" s="8"/>
      <c r="G83" s="357"/>
      <c r="H83" s="358"/>
    </row>
    <row r="84" spans="1:8" ht="20.100000000000001" customHeight="1">
      <c r="A84" s="367"/>
      <c r="B84" s="8">
        <v>10000</v>
      </c>
      <c r="C84" s="357" t="s">
        <v>139</v>
      </c>
      <c r="D84" s="358"/>
      <c r="E84" s="371"/>
      <c r="F84" s="8"/>
      <c r="G84" s="357"/>
      <c r="H84" s="358"/>
    </row>
    <row r="85" spans="1:8" ht="20.100000000000001" customHeight="1">
      <c r="A85" s="367"/>
      <c r="B85" s="8">
        <v>26000</v>
      </c>
      <c r="C85" s="357" t="s">
        <v>266</v>
      </c>
      <c r="D85" s="358"/>
      <c r="E85" s="371"/>
      <c r="F85" s="8"/>
      <c r="G85" s="357"/>
      <c r="H85" s="358"/>
    </row>
    <row r="86" spans="1:8" ht="20.100000000000001" customHeight="1">
      <c r="A86" s="367"/>
      <c r="B86" s="8">
        <v>12000</v>
      </c>
      <c r="C86" s="357" t="s">
        <v>323</v>
      </c>
      <c r="D86" s="358"/>
      <c r="E86" s="371"/>
      <c r="F86" s="8"/>
      <c r="G86" s="357"/>
      <c r="H86" s="358"/>
    </row>
    <row r="87" spans="1:8" ht="20.100000000000001" customHeight="1">
      <c r="A87" s="367"/>
      <c r="B87" s="8">
        <v>10000</v>
      </c>
      <c r="C87" s="357" t="s">
        <v>322</v>
      </c>
      <c r="D87" s="358"/>
      <c r="E87" s="371"/>
      <c r="F87" s="8"/>
      <c r="G87" s="357"/>
      <c r="H87" s="358"/>
    </row>
    <row r="88" spans="1:8" ht="20.100000000000001" customHeight="1">
      <c r="A88" s="367"/>
      <c r="B88" s="8">
        <v>30000</v>
      </c>
      <c r="C88" s="357" t="s">
        <v>324</v>
      </c>
      <c r="D88" s="358"/>
      <c r="E88" s="371"/>
      <c r="F88" s="8"/>
      <c r="G88" s="357"/>
      <c r="H88" s="358"/>
    </row>
    <row r="89" spans="1:8" ht="20.100000000000001" customHeight="1">
      <c r="A89" s="367"/>
      <c r="B89" s="9"/>
      <c r="C89" s="357"/>
      <c r="D89" s="358"/>
      <c r="E89" s="371"/>
      <c r="F89" s="8"/>
      <c r="G89" s="138"/>
      <c r="H89" s="139"/>
    </row>
    <row r="90" spans="1:8" ht="20.100000000000001" customHeight="1">
      <c r="A90" s="367"/>
      <c r="B90" s="9"/>
      <c r="C90" s="357"/>
      <c r="D90" s="358"/>
      <c r="E90" s="371"/>
      <c r="F90" s="8"/>
      <c r="G90" s="138"/>
      <c r="H90" s="139"/>
    </row>
    <row r="91" spans="1:8" ht="20.100000000000001" customHeight="1">
      <c r="A91" s="367"/>
      <c r="B91" s="9"/>
      <c r="C91" s="357"/>
      <c r="D91" s="358"/>
      <c r="E91" s="371"/>
      <c r="F91" s="8"/>
      <c r="G91" s="138"/>
      <c r="H91" s="139"/>
    </row>
    <row r="92" spans="1:8" ht="20.100000000000001" customHeight="1">
      <c r="A92" s="367"/>
      <c r="B92" s="9"/>
      <c r="C92" s="357"/>
      <c r="D92" s="358"/>
      <c r="E92" s="371"/>
      <c r="F92" s="8"/>
      <c r="G92" s="138"/>
      <c r="H92" s="139"/>
    </row>
    <row r="93" spans="1:8" ht="20.100000000000001" customHeight="1">
      <c r="A93" s="367"/>
      <c r="B93" s="9"/>
      <c r="C93" s="357"/>
      <c r="D93" s="358"/>
      <c r="E93" s="371"/>
      <c r="F93" s="8"/>
      <c r="G93" s="138"/>
      <c r="H93" s="139"/>
    </row>
    <row r="94" spans="1:8" ht="20.100000000000001" customHeight="1">
      <c r="A94" s="367"/>
      <c r="B94" s="9"/>
      <c r="C94" s="357"/>
      <c r="D94" s="358"/>
      <c r="E94" s="371"/>
      <c r="F94" s="8"/>
      <c r="G94" s="138"/>
      <c r="H94" s="139"/>
    </row>
    <row r="95" spans="1:8" ht="20.100000000000001" customHeight="1" thickBot="1">
      <c r="A95" s="367"/>
      <c r="B95" s="9"/>
      <c r="C95" s="357"/>
      <c r="D95" s="358"/>
      <c r="E95" s="371"/>
      <c r="F95" s="8"/>
      <c r="G95" s="357"/>
      <c r="H95" s="358"/>
    </row>
    <row r="96" spans="1:8" ht="20.100000000000001" customHeight="1" thickTop="1" thickBot="1">
      <c r="A96" s="10" t="s">
        <v>25</v>
      </c>
      <c r="B96" s="28">
        <f>B82+B83+B84+B85+B86+B87+B88+B89+B90+B91+B92+B93+B94+B95+F82+F83+F84+F85+F86+F87+F88+F89+F90+F91+F92+F93+F94+F95</f>
        <v>108000</v>
      </c>
      <c r="C96" s="11"/>
      <c r="D96" s="12"/>
      <c r="E96" s="13"/>
      <c r="F96" s="11"/>
      <c r="G96" s="17"/>
      <c r="H96" s="16"/>
    </row>
    <row r="97" spans="1:8" ht="20.100000000000001" customHeight="1">
      <c r="A97" s="359"/>
      <c r="B97" s="359"/>
      <c r="C97" s="359"/>
      <c r="D97" s="359"/>
      <c r="E97" s="359"/>
      <c r="F97" s="359"/>
      <c r="G97" s="359"/>
      <c r="H97" s="1"/>
    </row>
    <row r="98" spans="1:8" ht="20.100000000000001" customHeight="1">
      <c r="A98" s="360"/>
      <c r="B98" s="360"/>
      <c r="C98" s="360"/>
      <c r="D98" s="360"/>
      <c r="E98" s="360"/>
      <c r="F98" s="360"/>
      <c r="G98" s="360"/>
      <c r="H98" s="1"/>
    </row>
  </sheetData>
  <mergeCells count="179">
    <mergeCell ref="G95:H95"/>
    <mergeCell ref="A97:G97"/>
    <mergeCell ref="A98:G98"/>
    <mergeCell ref="C89:D89"/>
    <mergeCell ref="C90:D90"/>
    <mergeCell ref="C91:D91"/>
    <mergeCell ref="C92:D92"/>
    <mergeCell ref="C93:D93"/>
    <mergeCell ref="C94:D94"/>
    <mergeCell ref="B77:D77"/>
    <mergeCell ref="B78:D78"/>
    <mergeCell ref="F78:H78"/>
    <mergeCell ref="F79:G79"/>
    <mergeCell ref="A80:G80"/>
    <mergeCell ref="A81:A95"/>
    <mergeCell ref="C81:D81"/>
    <mergeCell ref="E81:E95"/>
    <mergeCell ref="G81:H81"/>
    <mergeCell ref="C82:D82"/>
    <mergeCell ref="C86:D86"/>
    <mergeCell ref="G86:H86"/>
    <mergeCell ref="C87:D87"/>
    <mergeCell ref="G87:H87"/>
    <mergeCell ref="C88:D88"/>
    <mergeCell ref="G88:H88"/>
    <mergeCell ref="G82:H82"/>
    <mergeCell ref="C83:D83"/>
    <mergeCell ref="G83:H83"/>
    <mergeCell ref="C84:D84"/>
    <mergeCell ref="G84:H84"/>
    <mergeCell ref="C85:D85"/>
    <mergeCell ref="G85:H85"/>
    <mergeCell ref="C95:D95"/>
    <mergeCell ref="B74:D74"/>
    <mergeCell ref="F74:H74"/>
    <mergeCell ref="B75:D75"/>
    <mergeCell ref="F75:H75"/>
    <mergeCell ref="B76:D76"/>
    <mergeCell ref="F76:H76"/>
    <mergeCell ref="B71:D71"/>
    <mergeCell ref="F71:H71"/>
    <mergeCell ref="B72:D72"/>
    <mergeCell ref="F72:H72"/>
    <mergeCell ref="B73:D73"/>
    <mergeCell ref="F73:H73"/>
    <mergeCell ref="B64:D64"/>
    <mergeCell ref="F64:H64"/>
    <mergeCell ref="A57:G57"/>
    <mergeCell ref="A58:A78"/>
    <mergeCell ref="B58:D58"/>
    <mergeCell ref="E58:E78"/>
    <mergeCell ref="F58:H58"/>
    <mergeCell ref="B59:D59"/>
    <mergeCell ref="F59:H59"/>
    <mergeCell ref="B60:D60"/>
    <mergeCell ref="F60:H60"/>
    <mergeCell ref="B61:D61"/>
    <mergeCell ref="B68:D68"/>
    <mergeCell ref="F68:H68"/>
    <mergeCell ref="B69:D69"/>
    <mergeCell ref="F69:H69"/>
    <mergeCell ref="B70:D70"/>
    <mergeCell ref="F70:H70"/>
    <mergeCell ref="B65:D65"/>
    <mergeCell ref="F65:H65"/>
    <mergeCell ref="B66:D66"/>
    <mergeCell ref="F66:H66"/>
    <mergeCell ref="B67:D67"/>
    <mergeCell ref="F67:H67"/>
    <mergeCell ref="A55:A56"/>
    <mergeCell ref="B55:D56"/>
    <mergeCell ref="E55:E56"/>
    <mergeCell ref="F55:H56"/>
    <mergeCell ref="F61:H61"/>
    <mergeCell ref="B62:D62"/>
    <mergeCell ref="F62:H62"/>
    <mergeCell ref="B63:D63"/>
    <mergeCell ref="F63:H63"/>
    <mergeCell ref="B47:D47"/>
    <mergeCell ref="F47:H47"/>
    <mergeCell ref="B48:D48"/>
    <mergeCell ref="F48:H48"/>
    <mergeCell ref="B52:D52"/>
    <mergeCell ref="F52:H52"/>
    <mergeCell ref="B53:D53"/>
    <mergeCell ref="F53:H53"/>
    <mergeCell ref="A54:G54"/>
    <mergeCell ref="F35:H35"/>
    <mergeCell ref="C36:D36"/>
    <mergeCell ref="F36:H36"/>
    <mergeCell ref="C37:D37"/>
    <mergeCell ref="F37:H37"/>
    <mergeCell ref="C41:D41"/>
    <mergeCell ref="F41:H41"/>
    <mergeCell ref="A42:G42"/>
    <mergeCell ref="A43:A53"/>
    <mergeCell ref="B43:D43"/>
    <mergeCell ref="E43:E53"/>
    <mergeCell ref="F43:H43"/>
    <mergeCell ref="B44:D44"/>
    <mergeCell ref="F44:H44"/>
    <mergeCell ref="B45:D45"/>
    <mergeCell ref="B49:D49"/>
    <mergeCell ref="F49:H49"/>
    <mergeCell ref="B50:D50"/>
    <mergeCell ref="F50:H50"/>
    <mergeCell ref="B51:D51"/>
    <mergeCell ref="F51:H51"/>
    <mergeCell ref="F45:H45"/>
    <mergeCell ref="B46:D46"/>
    <mergeCell ref="F46:H46"/>
    <mergeCell ref="F31:H31"/>
    <mergeCell ref="C32:D32"/>
    <mergeCell ref="F32:H32"/>
    <mergeCell ref="C33:D33"/>
    <mergeCell ref="F33:H33"/>
    <mergeCell ref="C34:D34"/>
    <mergeCell ref="F34:H34"/>
    <mergeCell ref="A27:A41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98"/>
  <sheetViews>
    <sheetView topLeftCell="A34" zoomScaleNormal="100" workbookViewId="0">
      <selection activeCell="F19" sqref="F19:H19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422" t="s">
        <v>0</v>
      </c>
      <c r="B1" s="422"/>
      <c r="C1" s="422"/>
      <c r="D1" s="422"/>
      <c r="E1" s="422"/>
      <c r="F1" s="422"/>
      <c r="G1" s="422"/>
      <c r="H1" s="1"/>
    </row>
    <row r="2" spans="1:10" ht="20.100000000000001" customHeight="1">
      <c r="A2" s="148" t="s">
        <v>1</v>
      </c>
      <c r="B2" s="398" t="s">
        <v>342</v>
      </c>
      <c r="C2" s="399"/>
      <c r="D2" s="148" t="s">
        <v>2</v>
      </c>
      <c r="E2" s="398" t="s">
        <v>48</v>
      </c>
      <c r="F2" s="399"/>
      <c r="G2" s="2" t="s">
        <v>27</v>
      </c>
      <c r="H2" s="6"/>
    </row>
    <row r="3" spans="1:10" ht="20.100000000000001" customHeight="1">
      <c r="A3" s="376" t="s">
        <v>3</v>
      </c>
      <c r="B3" s="376"/>
      <c r="C3" s="376"/>
      <c r="D3" s="14" t="s">
        <v>4</v>
      </c>
      <c r="E3" s="146" t="s">
        <v>5</v>
      </c>
      <c r="F3" s="146"/>
      <c r="G3" s="423"/>
      <c r="H3" s="423"/>
    </row>
    <row r="4" spans="1:10" ht="20.100000000000001" customHeight="1">
      <c r="A4" s="148" t="s">
        <v>6</v>
      </c>
      <c r="B4" s="416">
        <v>585900</v>
      </c>
      <c r="C4" s="417"/>
      <c r="D4" s="418"/>
      <c r="E4" s="383" t="s">
        <v>418</v>
      </c>
      <c r="F4" s="424"/>
      <c r="G4" s="424"/>
      <c r="H4" s="425"/>
    </row>
    <row r="5" spans="1:10" ht="20.100000000000001" customHeight="1">
      <c r="A5" s="148" t="s">
        <v>7</v>
      </c>
      <c r="B5" s="416">
        <f>B6-B4</f>
        <v>1379160</v>
      </c>
      <c r="C5" s="417"/>
      <c r="D5" s="418"/>
      <c r="E5" s="419" t="s">
        <v>419</v>
      </c>
      <c r="F5" s="420"/>
      <c r="G5" s="420"/>
      <c r="H5" s="421"/>
    </row>
    <row r="6" spans="1:10" ht="20.100000000000001" customHeight="1">
      <c r="A6" s="148" t="s">
        <v>8</v>
      </c>
      <c r="B6" s="416">
        <v>1965060</v>
      </c>
      <c r="C6" s="417"/>
      <c r="D6" s="418"/>
      <c r="E6" s="419" t="s">
        <v>420</v>
      </c>
      <c r="F6" s="420"/>
      <c r="G6" s="420"/>
      <c r="H6" s="421"/>
    </row>
    <row r="7" spans="1:10" ht="20.100000000000001" customHeight="1">
      <c r="A7" s="148" t="s">
        <v>42</v>
      </c>
      <c r="B7" s="416">
        <f>B6+'3월12일'!B7:D7</f>
        <v>21631215</v>
      </c>
      <c r="C7" s="417"/>
      <c r="D7" s="418"/>
      <c r="E7" s="419" t="s">
        <v>421</v>
      </c>
      <c r="F7" s="420"/>
      <c r="G7" s="420"/>
      <c r="H7" s="421"/>
    </row>
    <row r="8" spans="1:10" ht="20.100000000000001" customHeight="1">
      <c r="A8" s="148" t="s">
        <v>9</v>
      </c>
      <c r="B8" s="426">
        <v>54860</v>
      </c>
      <c r="C8" s="427"/>
      <c r="D8" s="428"/>
      <c r="E8" s="384"/>
      <c r="F8" s="429"/>
      <c r="G8" s="429"/>
      <c r="H8" s="430"/>
    </row>
    <row r="9" spans="1:10" ht="20.100000000000001" customHeight="1">
      <c r="A9" s="145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26</v>
      </c>
      <c r="B10" s="27">
        <v>0.08</v>
      </c>
      <c r="C10" s="23" t="s">
        <v>28</v>
      </c>
      <c r="D10" s="19">
        <v>0.06</v>
      </c>
      <c r="E10" s="26" t="s">
        <v>29</v>
      </c>
      <c r="F10" s="18">
        <v>0.23</v>
      </c>
      <c r="G10" s="23" t="s">
        <v>32</v>
      </c>
      <c r="H10" s="18">
        <v>0.1</v>
      </c>
      <c r="I10" s="29">
        <f>B10+D10+F10+H10+B11+D11+F11+H11+B12+D12+F12+H12</f>
        <v>1</v>
      </c>
    </row>
    <row r="11" spans="1:10" ht="20.100000000000001" customHeight="1">
      <c r="A11" s="24" t="s">
        <v>33</v>
      </c>
      <c r="B11" s="18">
        <v>0.08</v>
      </c>
      <c r="C11" s="24" t="s">
        <v>47</v>
      </c>
      <c r="D11" s="18">
        <v>0.04</v>
      </c>
      <c r="E11" s="24" t="s">
        <v>34</v>
      </c>
      <c r="F11" s="18">
        <v>0.05</v>
      </c>
      <c r="G11" s="24" t="s">
        <v>35</v>
      </c>
      <c r="H11" s="18">
        <v>0.16</v>
      </c>
      <c r="I11" s="29"/>
    </row>
    <row r="12" spans="1:10" ht="20.100000000000001" customHeight="1" thickBot="1">
      <c r="A12" s="25" t="s">
        <v>36</v>
      </c>
      <c r="B12" s="20">
        <v>0.09</v>
      </c>
      <c r="C12" s="25" t="s">
        <v>37</v>
      </c>
      <c r="D12" s="20">
        <v>0.08</v>
      </c>
      <c r="E12" s="25" t="s">
        <v>38</v>
      </c>
      <c r="F12" s="20">
        <v>0.02</v>
      </c>
      <c r="G12" s="25" t="s">
        <v>43</v>
      </c>
      <c r="H12" s="20">
        <v>0.01</v>
      </c>
      <c r="J12" s="42"/>
    </row>
    <row r="13" spans="1:10" ht="20.100000000000001" customHeight="1">
      <c r="A13" s="406" t="s">
        <v>11</v>
      </c>
      <c r="B13" s="408"/>
      <c r="C13" s="409"/>
      <c r="D13" s="410"/>
      <c r="E13" s="411" t="s">
        <v>39</v>
      </c>
      <c r="F13" s="408"/>
      <c r="G13" s="409"/>
      <c r="H13" s="410"/>
    </row>
    <row r="14" spans="1:10" ht="20.100000000000001" customHeight="1" thickBot="1">
      <c r="A14" s="407"/>
      <c r="B14" s="413"/>
      <c r="C14" s="414"/>
      <c r="D14" s="415"/>
      <c r="E14" s="412"/>
      <c r="F14" s="413"/>
      <c r="G14" s="414"/>
      <c r="H14" s="415"/>
    </row>
    <row r="15" spans="1:10" ht="20.100000000000001" customHeight="1">
      <c r="A15" s="3" t="s">
        <v>12</v>
      </c>
      <c r="B15" s="3"/>
      <c r="C15" s="3"/>
      <c r="D15" s="3"/>
      <c r="E15" s="146"/>
      <c r="F15" s="146"/>
      <c r="G15" s="150"/>
      <c r="H15" s="1"/>
    </row>
    <row r="16" spans="1:10" ht="20.100000000000001" customHeight="1">
      <c r="A16" s="148"/>
      <c r="B16" s="148" t="s">
        <v>13</v>
      </c>
      <c r="C16" s="398" t="s">
        <v>14</v>
      </c>
      <c r="D16" s="399"/>
      <c r="E16" s="148" t="s">
        <v>40</v>
      </c>
      <c r="F16" s="391" t="s">
        <v>41</v>
      </c>
      <c r="G16" s="391"/>
      <c r="H16" s="391"/>
    </row>
    <row r="17" spans="1:8" ht="20.100000000000001" customHeight="1">
      <c r="A17" s="377" t="s">
        <v>15</v>
      </c>
      <c r="B17" s="5">
        <v>0.41666666666666669</v>
      </c>
      <c r="C17" s="401" t="s">
        <v>347</v>
      </c>
      <c r="D17" s="402"/>
      <c r="E17" s="148">
        <v>3</v>
      </c>
      <c r="F17" s="391"/>
      <c r="G17" s="391"/>
      <c r="H17" s="391"/>
    </row>
    <row r="18" spans="1:8" ht="20.100000000000001" customHeight="1">
      <c r="A18" s="378"/>
      <c r="B18" s="5">
        <v>0.45833333333333331</v>
      </c>
      <c r="C18" s="401" t="s">
        <v>346</v>
      </c>
      <c r="D18" s="402"/>
      <c r="E18" s="148">
        <v>2</v>
      </c>
      <c r="F18" s="391"/>
      <c r="G18" s="391"/>
      <c r="H18" s="391"/>
    </row>
    <row r="19" spans="1:8" ht="20.100000000000001" customHeight="1">
      <c r="A19" s="378"/>
      <c r="B19" s="5">
        <v>0.5</v>
      </c>
      <c r="C19" s="401" t="s">
        <v>345</v>
      </c>
      <c r="D19" s="402"/>
      <c r="E19" s="148">
        <v>3</v>
      </c>
      <c r="F19" s="391"/>
      <c r="G19" s="391"/>
      <c r="H19" s="391"/>
    </row>
    <row r="20" spans="1:8" ht="20.100000000000001" customHeight="1">
      <c r="A20" s="378"/>
      <c r="B20" s="5"/>
      <c r="C20" s="401"/>
      <c r="D20" s="402"/>
      <c r="E20" s="148"/>
      <c r="F20" s="391"/>
      <c r="G20" s="391"/>
      <c r="H20" s="391"/>
    </row>
    <row r="21" spans="1:8" ht="20.100000000000001" customHeight="1">
      <c r="A21" s="378"/>
      <c r="B21" s="5"/>
      <c r="C21" s="401"/>
      <c r="D21" s="402"/>
      <c r="E21" s="148"/>
      <c r="F21" s="391"/>
      <c r="G21" s="391"/>
      <c r="H21" s="391"/>
    </row>
    <row r="22" spans="1:8" ht="20.100000000000001" customHeight="1">
      <c r="A22" s="378"/>
      <c r="B22" s="5"/>
      <c r="C22" s="401"/>
      <c r="D22" s="402"/>
      <c r="E22" s="148"/>
      <c r="F22" s="391"/>
      <c r="G22" s="391"/>
      <c r="H22" s="391"/>
    </row>
    <row r="23" spans="1:8" ht="20.100000000000001" customHeight="1">
      <c r="A23" s="378"/>
      <c r="B23" s="5"/>
      <c r="C23" s="401"/>
      <c r="D23" s="402"/>
      <c r="E23" s="148"/>
      <c r="F23" s="391"/>
      <c r="G23" s="391"/>
      <c r="H23" s="391"/>
    </row>
    <row r="24" spans="1:8" ht="20.100000000000001" customHeight="1">
      <c r="A24" s="378"/>
      <c r="B24" s="5"/>
      <c r="C24" s="401"/>
      <c r="D24" s="402"/>
      <c r="E24" s="148"/>
      <c r="F24" s="391"/>
      <c r="G24" s="391"/>
      <c r="H24" s="391"/>
    </row>
    <row r="25" spans="1:8" ht="20.100000000000001" customHeight="1">
      <c r="A25" s="378"/>
      <c r="B25" s="5"/>
      <c r="C25" s="401"/>
      <c r="D25" s="402"/>
      <c r="E25" s="148"/>
      <c r="F25" s="391"/>
      <c r="G25" s="391"/>
      <c r="H25" s="391"/>
    </row>
    <row r="26" spans="1:8" ht="20.100000000000001" customHeight="1" thickBot="1">
      <c r="A26" s="400"/>
      <c r="B26" s="22"/>
      <c r="C26" s="403"/>
      <c r="D26" s="404"/>
      <c r="E26" s="149"/>
      <c r="F26" s="405"/>
      <c r="G26" s="405"/>
      <c r="H26" s="405"/>
    </row>
    <row r="27" spans="1:8" ht="20.100000000000001" customHeight="1">
      <c r="A27" s="379" t="s">
        <v>16</v>
      </c>
      <c r="B27" s="21">
        <v>0.29166666666666669</v>
      </c>
      <c r="C27" s="392" t="s">
        <v>344</v>
      </c>
      <c r="D27" s="393"/>
      <c r="E27" s="147">
        <v>12</v>
      </c>
      <c r="F27" s="391"/>
      <c r="G27" s="391"/>
      <c r="H27" s="391"/>
    </row>
    <row r="28" spans="1:8" ht="20.100000000000001" customHeight="1">
      <c r="A28" s="379"/>
      <c r="B28" s="21">
        <v>0.27083333333333331</v>
      </c>
      <c r="C28" s="392" t="s">
        <v>343</v>
      </c>
      <c r="D28" s="393"/>
      <c r="E28" s="147">
        <v>3</v>
      </c>
      <c r="F28" s="391"/>
      <c r="G28" s="391"/>
      <c r="H28" s="391"/>
    </row>
    <row r="29" spans="1:8" ht="20.100000000000001" customHeight="1">
      <c r="A29" s="379"/>
      <c r="B29" s="21"/>
      <c r="C29" s="392"/>
      <c r="D29" s="393"/>
      <c r="E29" s="147"/>
      <c r="F29" s="391"/>
      <c r="G29" s="391"/>
      <c r="H29" s="391"/>
    </row>
    <row r="30" spans="1:8" ht="20.100000000000001" customHeight="1">
      <c r="A30" s="379"/>
      <c r="B30" s="21"/>
      <c r="C30" s="392"/>
      <c r="D30" s="393"/>
      <c r="E30" s="147"/>
      <c r="F30" s="391"/>
      <c r="G30" s="391"/>
      <c r="H30" s="391"/>
    </row>
    <row r="31" spans="1:8" ht="20.100000000000001" customHeight="1">
      <c r="A31" s="379"/>
      <c r="B31" s="21"/>
      <c r="C31" s="392"/>
      <c r="D31" s="393"/>
      <c r="E31" s="147"/>
      <c r="F31" s="391"/>
      <c r="G31" s="391"/>
      <c r="H31" s="391"/>
    </row>
    <row r="32" spans="1:8" ht="20.100000000000001" customHeight="1">
      <c r="A32" s="379"/>
      <c r="B32" s="21"/>
      <c r="C32" s="392"/>
      <c r="D32" s="393"/>
      <c r="E32" s="147"/>
      <c r="F32" s="391"/>
      <c r="G32" s="391"/>
      <c r="H32" s="391"/>
    </row>
    <row r="33" spans="1:8" ht="20.100000000000001" customHeight="1">
      <c r="A33" s="379"/>
      <c r="B33" s="21"/>
      <c r="C33" s="392"/>
      <c r="D33" s="393"/>
      <c r="E33" s="147"/>
      <c r="F33" s="391"/>
      <c r="G33" s="391"/>
      <c r="H33" s="391"/>
    </row>
    <row r="34" spans="1:8" ht="20.100000000000001" customHeight="1">
      <c r="A34" s="379"/>
      <c r="B34" s="21"/>
      <c r="C34" s="392"/>
      <c r="D34" s="393"/>
      <c r="E34" s="147"/>
      <c r="F34" s="391"/>
      <c r="G34" s="391"/>
      <c r="H34" s="391"/>
    </row>
    <row r="35" spans="1:8" ht="20.100000000000001" customHeight="1">
      <c r="A35" s="379"/>
      <c r="B35" s="21"/>
      <c r="C35" s="392"/>
      <c r="D35" s="393"/>
      <c r="E35" s="147"/>
      <c r="F35" s="391"/>
      <c r="G35" s="391"/>
      <c r="H35" s="391"/>
    </row>
    <row r="36" spans="1:8" ht="20.100000000000001" customHeight="1">
      <c r="A36" s="379"/>
      <c r="B36" s="21"/>
      <c r="C36" s="392"/>
      <c r="D36" s="393"/>
      <c r="E36" s="147"/>
      <c r="F36" s="391"/>
      <c r="G36" s="391"/>
      <c r="H36" s="391"/>
    </row>
    <row r="37" spans="1:8" ht="20.100000000000001" customHeight="1">
      <c r="A37" s="379"/>
      <c r="B37" s="21"/>
      <c r="C37" s="392"/>
      <c r="D37" s="393"/>
      <c r="E37" s="147"/>
      <c r="F37" s="391"/>
      <c r="G37" s="391"/>
      <c r="H37" s="391"/>
    </row>
    <row r="38" spans="1:8" ht="20.100000000000001" customHeight="1">
      <c r="A38" s="379"/>
      <c r="B38" s="21"/>
      <c r="C38" s="392"/>
      <c r="D38" s="393"/>
      <c r="E38" s="147"/>
      <c r="F38" s="391"/>
      <c r="G38" s="391"/>
      <c r="H38" s="391"/>
    </row>
    <row r="39" spans="1:8" ht="20.100000000000001" customHeight="1">
      <c r="A39" s="379"/>
      <c r="B39" s="21"/>
      <c r="C39" s="392"/>
      <c r="D39" s="393"/>
      <c r="E39" s="147"/>
      <c r="F39" s="391"/>
      <c r="G39" s="391"/>
      <c r="H39" s="391"/>
    </row>
    <row r="40" spans="1:8" ht="20.100000000000001" customHeight="1">
      <c r="A40" s="379"/>
      <c r="B40" s="21"/>
      <c r="C40" s="392"/>
      <c r="D40" s="393"/>
      <c r="E40" s="147"/>
      <c r="F40" s="391"/>
      <c r="G40" s="391"/>
      <c r="H40" s="391"/>
    </row>
    <row r="41" spans="1:8" ht="20.100000000000001" customHeight="1">
      <c r="A41" s="379"/>
      <c r="B41" s="21"/>
      <c r="C41" s="392"/>
      <c r="D41" s="393"/>
      <c r="E41" s="147"/>
      <c r="F41" s="391"/>
      <c r="G41" s="391"/>
      <c r="H41" s="391"/>
    </row>
    <row r="42" spans="1:8" ht="20.100000000000001" customHeight="1">
      <c r="A42" s="394" t="s">
        <v>17</v>
      </c>
      <c r="B42" s="394"/>
      <c r="C42" s="394"/>
      <c r="D42" s="394"/>
      <c r="E42" s="394"/>
      <c r="F42" s="394"/>
      <c r="G42" s="394"/>
      <c r="H42" s="1"/>
    </row>
    <row r="43" spans="1:8" ht="20.100000000000001" customHeight="1">
      <c r="A43" s="391" t="s">
        <v>18</v>
      </c>
      <c r="B43" s="395" t="s">
        <v>348</v>
      </c>
      <c r="C43" s="396"/>
      <c r="D43" s="397"/>
      <c r="E43" s="377" t="s">
        <v>19</v>
      </c>
      <c r="F43" s="361"/>
      <c r="G43" s="362"/>
      <c r="H43" s="363"/>
    </row>
    <row r="44" spans="1:8" ht="20.100000000000001" customHeight="1">
      <c r="A44" s="391"/>
      <c r="B44" s="395" t="s">
        <v>349</v>
      </c>
      <c r="C44" s="396"/>
      <c r="D44" s="397"/>
      <c r="E44" s="378"/>
      <c r="F44" s="361"/>
      <c r="G44" s="362"/>
      <c r="H44" s="363"/>
    </row>
    <row r="45" spans="1:8" ht="20.100000000000001" customHeight="1">
      <c r="A45" s="391"/>
      <c r="B45" s="395" t="s">
        <v>350</v>
      </c>
      <c r="C45" s="396"/>
      <c r="D45" s="397"/>
      <c r="E45" s="378"/>
      <c r="F45" s="361"/>
      <c r="G45" s="362"/>
      <c r="H45" s="363"/>
    </row>
    <row r="46" spans="1:8" ht="20.100000000000001" customHeight="1">
      <c r="A46" s="391"/>
      <c r="B46" s="395" t="s">
        <v>351</v>
      </c>
      <c r="C46" s="396"/>
      <c r="D46" s="397"/>
      <c r="E46" s="378"/>
      <c r="F46" s="361"/>
      <c r="G46" s="362"/>
      <c r="H46" s="363"/>
    </row>
    <row r="47" spans="1:8" ht="20.100000000000001" customHeight="1">
      <c r="A47" s="391"/>
      <c r="B47" s="385"/>
      <c r="C47" s="386"/>
      <c r="D47" s="387"/>
      <c r="E47" s="378"/>
      <c r="F47" s="361"/>
      <c r="G47" s="362"/>
      <c r="H47" s="363"/>
    </row>
    <row r="48" spans="1:8" ht="20.100000000000001" customHeight="1">
      <c r="A48" s="391"/>
      <c r="B48" s="385"/>
      <c r="C48" s="386"/>
      <c r="D48" s="387"/>
      <c r="E48" s="378"/>
      <c r="F48" s="361"/>
      <c r="G48" s="362"/>
      <c r="H48" s="363"/>
    </row>
    <row r="49" spans="1:8" ht="20.100000000000001" customHeight="1">
      <c r="A49" s="391"/>
      <c r="B49" s="385"/>
      <c r="C49" s="386"/>
      <c r="D49" s="387"/>
      <c r="E49" s="378"/>
      <c r="F49" s="361"/>
      <c r="G49" s="362"/>
      <c r="H49" s="363"/>
    </row>
    <row r="50" spans="1:8" ht="20.100000000000001" customHeight="1">
      <c r="A50" s="391"/>
      <c r="B50" s="385"/>
      <c r="C50" s="386"/>
      <c r="D50" s="387"/>
      <c r="E50" s="378"/>
      <c r="F50" s="361"/>
      <c r="G50" s="362"/>
      <c r="H50" s="363"/>
    </row>
    <row r="51" spans="1:8" ht="20.100000000000001" customHeight="1">
      <c r="A51" s="391"/>
      <c r="B51" s="385"/>
      <c r="C51" s="386"/>
      <c r="D51" s="387"/>
      <c r="E51" s="378"/>
      <c r="F51" s="361"/>
      <c r="G51" s="362"/>
      <c r="H51" s="363"/>
    </row>
    <row r="52" spans="1:8" ht="20.100000000000001" customHeight="1">
      <c r="A52" s="391"/>
      <c r="B52" s="388"/>
      <c r="C52" s="389"/>
      <c r="D52" s="390"/>
      <c r="E52" s="378"/>
      <c r="F52" s="361"/>
      <c r="G52" s="362"/>
      <c r="H52" s="363"/>
    </row>
    <row r="53" spans="1:8" ht="20.100000000000001" customHeight="1">
      <c r="A53" s="391"/>
      <c r="B53" s="385"/>
      <c r="C53" s="386"/>
      <c r="D53" s="387"/>
      <c r="E53" s="379"/>
      <c r="F53" s="361"/>
      <c r="G53" s="362"/>
      <c r="H53" s="363"/>
    </row>
    <row r="54" spans="1:8" ht="20.100000000000001" customHeight="1">
      <c r="A54" s="375"/>
      <c r="B54" s="375"/>
      <c r="C54" s="375"/>
      <c r="D54" s="375"/>
      <c r="E54" s="375"/>
      <c r="F54" s="376"/>
      <c r="G54" s="376"/>
      <c r="H54" s="1"/>
    </row>
    <row r="55" spans="1:8" ht="20.100000000000001" customHeight="1">
      <c r="A55" s="377" t="s">
        <v>18</v>
      </c>
      <c r="B55" s="372" t="s">
        <v>44</v>
      </c>
      <c r="C55" s="373"/>
      <c r="D55" s="374"/>
      <c r="E55" s="383" t="s">
        <v>19</v>
      </c>
      <c r="F55" s="372" t="s">
        <v>44</v>
      </c>
      <c r="G55" s="373"/>
      <c r="H55" s="374"/>
    </row>
    <row r="56" spans="1:8" ht="20.100000000000001" customHeight="1">
      <c r="A56" s="379"/>
      <c r="B56" s="380"/>
      <c r="C56" s="381"/>
      <c r="D56" s="382"/>
      <c r="E56" s="384"/>
      <c r="F56" s="380"/>
      <c r="G56" s="381"/>
      <c r="H56" s="382"/>
    </row>
    <row r="57" spans="1:8" ht="20.100000000000001" customHeight="1">
      <c r="A57" s="375" t="s">
        <v>20</v>
      </c>
      <c r="B57" s="375"/>
      <c r="C57" s="375"/>
      <c r="D57" s="375"/>
      <c r="E57" s="375"/>
      <c r="F57" s="376"/>
      <c r="G57" s="376"/>
      <c r="H57" s="1"/>
    </row>
    <row r="58" spans="1:8" ht="20.100000000000001" customHeight="1">
      <c r="A58" s="377" t="s">
        <v>21</v>
      </c>
      <c r="B58" s="361" t="s">
        <v>352</v>
      </c>
      <c r="C58" s="362"/>
      <c r="D58" s="363"/>
      <c r="E58" s="377" t="s">
        <v>19</v>
      </c>
      <c r="F58" s="372"/>
      <c r="G58" s="373"/>
      <c r="H58" s="374"/>
    </row>
    <row r="59" spans="1:8" ht="20.100000000000001" customHeight="1">
      <c r="A59" s="378"/>
      <c r="B59" s="361" t="s">
        <v>316</v>
      </c>
      <c r="C59" s="362"/>
      <c r="D59" s="363"/>
      <c r="E59" s="378"/>
      <c r="F59" s="372"/>
      <c r="G59" s="373"/>
      <c r="H59" s="374"/>
    </row>
    <row r="60" spans="1:8" ht="20.100000000000001" customHeight="1">
      <c r="A60" s="378"/>
      <c r="B60" s="361" t="s">
        <v>353</v>
      </c>
      <c r="C60" s="362"/>
      <c r="D60" s="363"/>
      <c r="E60" s="378"/>
      <c r="F60" s="372"/>
      <c r="G60" s="373"/>
      <c r="H60" s="374"/>
    </row>
    <row r="61" spans="1:8" ht="20.100000000000001" customHeight="1">
      <c r="A61" s="378"/>
      <c r="B61" s="361" t="s">
        <v>316</v>
      </c>
      <c r="C61" s="362"/>
      <c r="D61" s="363"/>
      <c r="E61" s="378"/>
      <c r="F61" s="372"/>
      <c r="G61" s="373"/>
      <c r="H61" s="374"/>
    </row>
    <row r="62" spans="1:8" ht="20.100000000000001" customHeight="1">
      <c r="A62" s="378"/>
      <c r="B62" s="361" t="s">
        <v>354</v>
      </c>
      <c r="C62" s="362"/>
      <c r="D62" s="363"/>
      <c r="E62" s="378"/>
      <c r="F62" s="372"/>
      <c r="G62" s="373"/>
      <c r="H62" s="374"/>
    </row>
    <row r="63" spans="1:8" ht="20.100000000000001" customHeight="1">
      <c r="A63" s="378"/>
      <c r="B63" s="361" t="s">
        <v>355</v>
      </c>
      <c r="C63" s="362"/>
      <c r="D63" s="363"/>
      <c r="E63" s="378"/>
      <c r="F63" s="372"/>
      <c r="G63" s="373"/>
      <c r="H63" s="374"/>
    </row>
    <row r="64" spans="1:8" ht="20.100000000000001" customHeight="1">
      <c r="A64" s="378"/>
      <c r="B64" s="361" t="s">
        <v>356</v>
      </c>
      <c r="C64" s="362"/>
      <c r="D64" s="363"/>
      <c r="E64" s="378"/>
      <c r="F64" s="372"/>
      <c r="G64" s="373"/>
      <c r="H64" s="374"/>
    </row>
    <row r="65" spans="1:8" ht="20.100000000000001" customHeight="1">
      <c r="A65" s="378"/>
      <c r="B65" s="361" t="s">
        <v>357</v>
      </c>
      <c r="C65" s="362"/>
      <c r="D65" s="363"/>
      <c r="E65" s="378"/>
      <c r="F65" s="372"/>
      <c r="G65" s="373"/>
      <c r="H65" s="374"/>
    </row>
    <row r="66" spans="1:8" ht="20.100000000000001" customHeight="1">
      <c r="A66" s="378"/>
      <c r="B66" s="361" t="s">
        <v>358</v>
      </c>
      <c r="C66" s="362"/>
      <c r="D66" s="363"/>
      <c r="E66" s="378"/>
      <c r="F66" s="372"/>
      <c r="G66" s="373"/>
      <c r="H66" s="374"/>
    </row>
    <row r="67" spans="1:8" ht="20.100000000000001" customHeight="1">
      <c r="A67" s="378"/>
      <c r="B67" s="361" t="s">
        <v>359</v>
      </c>
      <c r="C67" s="362"/>
      <c r="D67" s="363"/>
      <c r="E67" s="378"/>
      <c r="F67" s="372"/>
      <c r="G67" s="373"/>
      <c r="H67" s="374"/>
    </row>
    <row r="68" spans="1:8" ht="20.100000000000001" customHeight="1">
      <c r="A68" s="378"/>
      <c r="B68" s="361" t="s">
        <v>360</v>
      </c>
      <c r="C68" s="362"/>
      <c r="D68" s="363"/>
      <c r="E68" s="378"/>
      <c r="F68" s="372"/>
      <c r="G68" s="373"/>
      <c r="H68" s="374"/>
    </row>
    <row r="69" spans="1:8" ht="20.100000000000001" customHeight="1">
      <c r="A69" s="378"/>
      <c r="B69" s="361"/>
      <c r="C69" s="362"/>
      <c r="D69" s="363"/>
      <c r="E69" s="378"/>
      <c r="F69" s="372"/>
      <c r="G69" s="373"/>
      <c r="H69" s="374"/>
    </row>
    <row r="70" spans="1:8" ht="20.100000000000001" customHeight="1">
      <c r="A70" s="378"/>
      <c r="B70" s="361"/>
      <c r="C70" s="362"/>
      <c r="D70" s="363"/>
      <c r="E70" s="378"/>
      <c r="F70" s="372"/>
      <c r="G70" s="373"/>
      <c r="H70" s="374"/>
    </row>
    <row r="71" spans="1:8" ht="20.100000000000001" customHeight="1">
      <c r="A71" s="378"/>
      <c r="B71" s="361"/>
      <c r="C71" s="362"/>
      <c r="D71" s="363"/>
      <c r="E71" s="378"/>
      <c r="F71" s="372"/>
      <c r="G71" s="373"/>
      <c r="H71" s="374"/>
    </row>
    <row r="72" spans="1:8" ht="20.100000000000001" customHeight="1">
      <c r="A72" s="378"/>
      <c r="B72" s="361"/>
      <c r="C72" s="362"/>
      <c r="D72" s="363"/>
      <c r="E72" s="378"/>
      <c r="F72" s="372"/>
      <c r="G72" s="373"/>
      <c r="H72" s="374"/>
    </row>
    <row r="73" spans="1:8" ht="20.100000000000001" customHeight="1">
      <c r="A73" s="378"/>
      <c r="B73" s="361"/>
      <c r="C73" s="362"/>
      <c r="D73" s="363"/>
      <c r="E73" s="378"/>
      <c r="F73" s="372"/>
      <c r="G73" s="373"/>
      <c r="H73" s="374"/>
    </row>
    <row r="74" spans="1:8" ht="20.100000000000001" customHeight="1">
      <c r="A74" s="378"/>
      <c r="B74" s="361"/>
      <c r="C74" s="362"/>
      <c r="D74" s="363"/>
      <c r="E74" s="378"/>
      <c r="F74" s="372"/>
      <c r="G74" s="373"/>
      <c r="H74" s="374"/>
    </row>
    <row r="75" spans="1:8" ht="20.100000000000001" customHeight="1">
      <c r="A75" s="378"/>
      <c r="B75" s="361"/>
      <c r="C75" s="362"/>
      <c r="D75" s="363"/>
      <c r="E75" s="378"/>
      <c r="F75" s="372"/>
      <c r="G75" s="373"/>
      <c r="H75" s="374"/>
    </row>
    <row r="76" spans="1:8" ht="20.100000000000001" customHeight="1">
      <c r="A76" s="378"/>
      <c r="B76" s="361"/>
      <c r="C76" s="362"/>
      <c r="D76" s="363"/>
      <c r="E76" s="378"/>
      <c r="F76" s="372"/>
      <c r="G76" s="373"/>
      <c r="H76" s="374"/>
    </row>
    <row r="77" spans="1:8" ht="20.100000000000001" customHeight="1">
      <c r="A77" s="378"/>
      <c r="B77" s="361"/>
      <c r="C77" s="362"/>
      <c r="D77" s="363"/>
      <c r="E77" s="378"/>
      <c r="F77" s="142"/>
      <c r="G77" s="143"/>
      <c r="H77" s="144"/>
    </row>
    <row r="78" spans="1:8" ht="20.100000000000001" customHeight="1">
      <c r="A78" s="378"/>
      <c r="B78" s="361"/>
      <c r="C78" s="362"/>
      <c r="D78" s="363"/>
      <c r="E78" s="378"/>
      <c r="F78" s="361"/>
      <c r="G78" s="362"/>
      <c r="H78" s="363"/>
    </row>
    <row r="79" spans="1:8" ht="20.100000000000001" customHeight="1">
      <c r="A79" s="151"/>
      <c r="B79" s="143" t="s">
        <v>45</v>
      </c>
      <c r="C79" s="143"/>
      <c r="D79" s="143"/>
      <c r="E79" s="151"/>
      <c r="F79" s="364"/>
      <c r="G79" s="364"/>
      <c r="H79" s="1"/>
    </row>
    <row r="80" spans="1:8" ht="20.100000000000001" customHeight="1">
      <c r="A80" s="365" t="s">
        <v>22</v>
      </c>
      <c r="B80" s="365"/>
      <c r="C80" s="365"/>
      <c r="D80" s="365"/>
      <c r="E80" s="365"/>
      <c r="F80" s="365"/>
      <c r="G80" s="359"/>
      <c r="H80" s="1"/>
    </row>
    <row r="81" spans="1:8" ht="20.100000000000001" customHeight="1">
      <c r="A81" s="366" t="s">
        <v>18</v>
      </c>
      <c r="B81" s="7" t="s">
        <v>23</v>
      </c>
      <c r="C81" s="368" t="s">
        <v>24</v>
      </c>
      <c r="D81" s="369"/>
      <c r="E81" s="370" t="s">
        <v>30</v>
      </c>
      <c r="F81" s="15" t="s">
        <v>31</v>
      </c>
      <c r="G81" s="368" t="s">
        <v>24</v>
      </c>
      <c r="H81" s="369"/>
    </row>
    <row r="82" spans="1:8" ht="20.100000000000001" customHeight="1">
      <c r="A82" s="367"/>
      <c r="B82" s="8">
        <v>19700</v>
      </c>
      <c r="C82" s="357" t="s">
        <v>361</v>
      </c>
      <c r="D82" s="358"/>
      <c r="E82" s="371"/>
      <c r="F82" s="8"/>
      <c r="G82" s="357"/>
      <c r="H82" s="358"/>
    </row>
    <row r="83" spans="1:8" ht="20.100000000000001" customHeight="1">
      <c r="A83" s="367"/>
      <c r="B83" s="8"/>
      <c r="C83" s="357"/>
      <c r="D83" s="358"/>
      <c r="E83" s="371"/>
      <c r="F83" s="8"/>
      <c r="G83" s="357"/>
      <c r="H83" s="358"/>
    </row>
    <row r="84" spans="1:8" ht="20.100000000000001" customHeight="1">
      <c r="A84" s="367"/>
      <c r="B84" s="8"/>
      <c r="C84" s="357"/>
      <c r="D84" s="358"/>
      <c r="E84" s="371"/>
      <c r="F84" s="8"/>
      <c r="G84" s="357"/>
      <c r="H84" s="358"/>
    </row>
    <row r="85" spans="1:8" ht="20.100000000000001" customHeight="1">
      <c r="A85" s="367"/>
      <c r="B85" s="8"/>
      <c r="C85" s="357"/>
      <c r="D85" s="358"/>
      <c r="E85" s="371"/>
      <c r="F85" s="8"/>
      <c r="G85" s="357"/>
      <c r="H85" s="358"/>
    </row>
    <row r="86" spans="1:8" ht="20.100000000000001" customHeight="1">
      <c r="A86" s="367"/>
      <c r="B86" s="8"/>
      <c r="C86" s="357"/>
      <c r="D86" s="358"/>
      <c r="E86" s="371"/>
      <c r="F86" s="8"/>
      <c r="G86" s="357"/>
      <c r="H86" s="358"/>
    </row>
    <row r="87" spans="1:8" ht="20.100000000000001" customHeight="1">
      <c r="A87" s="367"/>
      <c r="B87" s="8"/>
      <c r="C87" s="357"/>
      <c r="D87" s="358"/>
      <c r="E87" s="371"/>
      <c r="F87" s="8"/>
      <c r="G87" s="357"/>
      <c r="H87" s="358"/>
    </row>
    <row r="88" spans="1:8" ht="20.100000000000001" customHeight="1">
      <c r="A88" s="367"/>
      <c r="B88" s="8"/>
      <c r="C88" s="357"/>
      <c r="D88" s="358"/>
      <c r="E88" s="371"/>
      <c r="F88" s="8"/>
      <c r="G88" s="357"/>
      <c r="H88" s="358"/>
    </row>
    <row r="89" spans="1:8" ht="20.100000000000001" customHeight="1">
      <c r="A89" s="367"/>
      <c r="B89" s="9"/>
      <c r="C89" s="357"/>
      <c r="D89" s="358"/>
      <c r="E89" s="371"/>
      <c r="F89" s="8"/>
      <c r="G89" s="140"/>
      <c r="H89" s="141"/>
    </row>
    <row r="90" spans="1:8" ht="20.100000000000001" customHeight="1">
      <c r="A90" s="367"/>
      <c r="B90" s="9"/>
      <c r="C90" s="357"/>
      <c r="D90" s="358"/>
      <c r="E90" s="371"/>
      <c r="F90" s="8"/>
      <c r="G90" s="140"/>
      <c r="H90" s="141"/>
    </row>
    <row r="91" spans="1:8" ht="20.100000000000001" customHeight="1">
      <c r="A91" s="367"/>
      <c r="B91" s="9"/>
      <c r="C91" s="357"/>
      <c r="D91" s="358"/>
      <c r="E91" s="371"/>
      <c r="F91" s="8"/>
      <c r="G91" s="140"/>
      <c r="H91" s="141"/>
    </row>
    <row r="92" spans="1:8" ht="20.100000000000001" customHeight="1">
      <c r="A92" s="367"/>
      <c r="B92" s="9"/>
      <c r="C92" s="357"/>
      <c r="D92" s="358"/>
      <c r="E92" s="371"/>
      <c r="F92" s="8"/>
      <c r="G92" s="140"/>
      <c r="H92" s="141"/>
    </row>
    <row r="93" spans="1:8" ht="20.100000000000001" customHeight="1">
      <c r="A93" s="367"/>
      <c r="B93" s="9"/>
      <c r="C93" s="357"/>
      <c r="D93" s="358"/>
      <c r="E93" s="371"/>
      <c r="F93" s="8"/>
      <c r="G93" s="140"/>
      <c r="H93" s="141"/>
    </row>
    <row r="94" spans="1:8" ht="20.100000000000001" customHeight="1">
      <c r="A94" s="367"/>
      <c r="B94" s="9"/>
      <c r="C94" s="357"/>
      <c r="D94" s="358"/>
      <c r="E94" s="371"/>
      <c r="F94" s="8"/>
      <c r="G94" s="140"/>
      <c r="H94" s="141"/>
    </row>
    <row r="95" spans="1:8" ht="20.100000000000001" customHeight="1" thickBot="1">
      <c r="A95" s="367"/>
      <c r="B95" s="9"/>
      <c r="C95" s="357"/>
      <c r="D95" s="358"/>
      <c r="E95" s="371"/>
      <c r="F95" s="8"/>
      <c r="G95" s="357"/>
      <c r="H95" s="358"/>
    </row>
    <row r="96" spans="1:8" ht="20.100000000000001" customHeight="1" thickTop="1" thickBot="1">
      <c r="A96" s="10" t="s">
        <v>25</v>
      </c>
      <c r="B96" s="28">
        <f>B82+B83+B84+B85+B86+B87+B88+B89+B90+B91+B92+B93+B94+B95+F82+F83+F84+F85+F86+F87+F88+F89+F90+F91+F92+F93+F94+F95</f>
        <v>19700</v>
      </c>
      <c r="C96" s="11"/>
      <c r="D96" s="12"/>
      <c r="E96" s="13"/>
      <c r="F96" s="11"/>
      <c r="G96" s="17"/>
      <c r="H96" s="16"/>
    </row>
    <row r="97" spans="1:8" ht="20.100000000000001" customHeight="1">
      <c r="A97" s="359"/>
      <c r="B97" s="359"/>
      <c r="C97" s="359"/>
      <c r="D97" s="359"/>
      <c r="E97" s="359"/>
      <c r="F97" s="359"/>
      <c r="G97" s="359"/>
      <c r="H97" s="1"/>
    </row>
    <row r="98" spans="1:8" ht="20.100000000000001" customHeight="1">
      <c r="A98" s="360"/>
      <c r="B98" s="360"/>
      <c r="C98" s="360"/>
      <c r="D98" s="360"/>
      <c r="E98" s="360"/>
      <c r="F98" s="360"/>
      <c r="G98" s="360"/>
      <c r="H98" s="1"/>
    </row>
  </sheetData>
  <mergeCells count="179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1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C41:D41"/>
    <mergeCell ref="F41:H41"/>
    <mergeCell ref="A42:G42"/>
    <mergeCell ref="A43:A53"/>
    <mergeCell ref="B43:D43"/>
    <mergeCell ref="E43:E53"/>
    <mergeCell ref="F43:H43"/>
    <mergeCell ref="B44:D44"/>
    <mergeCell ref="F44:H44"/>
    <mergeCell ref="B45:D45"/>
    <mergeCell ref="B49:D49"/>
    <mergeCell ref="F49:H49"/>
    <mergeCell ref="B50:D50"/>
    <mergeCell ref="F50:H50"/>
    <mergeCell ref="B51:D51"/>
    <mergeCell ref="F51:H51"/>
    <mergeCell ref="F45:H45"/>
    <mergeCell ref="B46:D46"/>
    <mergeCell ref="F46:H46"/>
    <mergeCell ref="B47:D47"/>
    <mergeCell ref="F47:H47"/>
    <mergeCell ref="B48:D48"/>
    <mergeCell ref="F48:H48"/>
    <mergeCell ref="B52:D52"/>
    <mergeCell ref="F52:H52"/>
    <mergeCell ref="B53:D53"/>
    <mergeCell ref="F53:H53"/>
    <mergeCell ref="A54:G54"/>
    <mergeCell ref="A55:A56"/>
    <mergeCell ref="B55:D56"/>
    <mergeCell ref="E55:E56"/>
    <mergeCell ref="F55:H56"/>
    <mergeCell ref="F61:H61"/>
    <mergeCell ref="B62:D62"/>
    <mergeCell ref="F62:H62"/>
    <mergeCell ref="B63:D63"/>
    <mergeCell ref="F63:H63"/>
    <mergeCell ref="B64:D64"/>
    <mergeCell ref="F64:H64"/>
    <mergeCell ref="A57:G57"/>
    <mergeCell ref="A58:A78"/>
    <mergeCell ref="B58:D58"/>
    <mergeCell ref="E58:E78"/>
    <mergeCell ref="F58:H58"/>
    <mergeCell ref="B59:D59"/>
    <mergeCell ref="F59:H59"/>
    <mergeCell ref="B60:D60"/>
    <mergeCell ref="F60:H60"/>
    <mergeCell ref="B61:D61"/>
    <mergeCell ref="B68:D68"/>
    <mergeCell ref="F68:H68"/>
    <mergeCell ref="B69:D69"/>
    <mergeCell ref="F69:H69"/>
    <mergeCell ref="B70:D70"/>
    <mergeCell ref="F70:H70"/>
    <mergeCell ref="B65:D65"/>
    <mergeCell ref="F65:H65"/>
    <mergeCell ref="B66:D66"/>
    <mergeCell ref="F66:H66"/>
    <mergeCell ref="B67:D67"/>
    <mergeCell ref="F67:H67"/>
    <mergeCell ref="B74:D74"/>
    <mergeCell ref="F74:H74"/>
    <mergeCell ref="B75:D75"/>
    <mergeCell ref="F75:H75"/>
    <mergeCell ref="B76:D76"/>
    <mergeCell ref="F76:H76"/>
    <mergeCell ref="B71:D71"/>
    <mergeCell ref="F71:H71"/>
    <mergeCell ref="B72:D72"/>
    <mergeCell ref="F72:H72"/>
    <mergeCell ref="B73:D73"/>
    <mergeCell ref="F73:H73"/>
    <mergeCell ref="B77:D77"/>
    <mergeCell ref="B78:D78"/>
    <mergeCell ref="F78:H78"/>
    <mergeCell ref="F79:G79"/>
    <mergeCell ref="A80:G80"/>
    <mergeCell ref="A81:A95"/>
    <mergeCell ref="C81:D81"/>
    <mergeCell ref="E81:E95"/>
    <mergeCell ref="G81:H81"/>
    <mergeCell ref="C82:D82"/>
    <mergeCell ref="C86:D86"/>
    <mergeCell ref="G86:H86"/>
    <mergeCell ref="C87:D87"/>
    <mergeCell ref="G87:H87"/>
    <mergeCell ref="C88:D88"/>
    <mergeCell ref="G88:H88"/>
    <mergeCell ref="G82:H82"/>
    <mergeCell ref="C83:D83"/>
    <mergeCell ref="G83:H83"/>
    <mergeCell ref="C84:D84"/>
    <mergeCell ref="G84:H84"/>
    <mergeCell ref="C85:D85"/>
    <mergeCell ref="G85:H85"/>
    <mergeCell ref="C95:D95"/>
    <mergeCell ref="G95:H95"/>
    <mergeCell ref="A97:G97"/>
    <mergeCell ref="A98:G98"/>
    <mergeCell ref="C89:D89"/>
    <mergeCell ref="C90:D90"/>
    <mergeCell ref="C91:D91"/>
    <mergeCell ref="C92:D92"/>
    <mergeCell ref="C93:D93"/>
    <mergeCell ref="C94:D94"/>
  </mergeCells>
  <phoneticPr fontId="3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98"/>
  <sheetViews>
    <sheetView topLeftCell="A31" zoomScaleNormal="100" workbookViewId="0">
      <selection activeCell="F47" sqref="F47:H47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422" t="s">
        <v>0</v>
      </c>
      <c r="B1" s="422"/>
      <c r="C1" s="422"/>
      <c r="D1" s="422"/>
      <c r="E1" s="422"/>
      <c r="F1" s="422"/>
      <c r="G1" s="422"/>
      <c r="H1" s="1"/>
    </row>
    <row r="2" spans="1:10" ht="20.100000000000001" customHeight="1">
      <c r="A2" s="148" t="s">
        <v>1</v>
      </c>
      <c r="B2" s="398" t="s">
        <v>362</v>
      </c>
      <c r="C2" s="399"/>
      <c r="D2" s="148" t="s">
        <v>2</v>
      </c>
      <c r="E2" s="398" t="s">
        <v>48</v>
      </c>
      <c r="F2" s="399"/>
      <c r="G2" s="2" t="s">
        <v>27</v>
      </c>
      <c r="H2" s="6"/>
    </row>
    <row r="3" spans="1:10" ht="20.100000000000001" customHeight="1">
      <c r="A3" s="376" t="s">
        <v>3</v>
      </c>
      <c r="B3" s="376"/>
      <c r="C3" s="376"/>
      <c r="D3" s="14" t="s">
        <v>4</v>
      </c>
      <c r="E3" s="146" t="s">
        <v>5</v>
      </c>
      <c r="F3" s="146"/>
      <c r="G3" s="423"/>
      <c r="H3" s="423"/>
    </row>
    <row r="4" spans="1:10" ht="20.100000000000001" customHeight="1">
      <c r="A4" s="148" t="s">
        <v>6</v>
      </c>
      <c r="B4" s="416">
        <v>771340</v>
      </c>
      <c r="C4" s="417"/>
      <c r="D4" s="418"/>
      <c r="E4" s="383" t="s">
        <v>418</v>
      </c>
      <c r="F4" s="424"/>
      <c r="G4" s="424"/>
      <c r="H4" s="425"/>
    </row>
    <row r="5" spans="1:10" ht="20.100000000000001" customHeight="1">
      <c r="A5" s="148" t="s">
        <v>7</v>
      </c>
      <c r="B5" s="416">
        <f>B6-B4</f>
        <v>2031940</v>
      </c>
      <c r="C5" s="417"/>
      <c r="D5" s="418"/>
      <c r="E5" s="419" t="s">
        <v>419</v>
      </c>
      <c r="F5" s="420"/>
      <c r="G5" s="420"/>
      <c r="H5" s="421"/>
    </row>
    <row r="6" spans="1:10" ht="20.100000000000001" customHeight="1">
      <c r="A6" s="148" t="s">
        <v>8</v>
      </c>
      <c r="B6" s="416">
        <v>2803280</v>
      </c>
      <c r="C6" s="417"/>
      <c r="D6" s="418"/>
      <c r="E6" s="419" t="s">
        <v>420</v>
      </c>
      <c r="F6" s="420"/>
      <c r="G6" s="420"/>
      <c r="H6" s="421"/>
    </row>
    <row r="7" spans="1:10" ht="20.100000000000001" customHeight="1">
      <c r="A7" s="148" t="s">
        <v>42</v>
      </c>
      <c r="B7" s="416">
        <f>B6+'3월13일'!B7:D7</f>
        <v>24434495</v>
      </c>
      <c r="C7" s="417"/>
      <c r="D7" s="418"/>
      <c r="E7" s="419" t="s">
        <v>421</v>
      </c>
      <c r="F7" s="420"/>
      <c r="G7" s="420"/>
      <c r="H7" s="421"/>
    </row>
    <row r="8" spans="1:10" ht="20.100000000000001" customHeight="1">
      <c r="A8" s="148" t="s">
        <v>9</v>
      </c>
      <c r="B8" s="426"/>
      <c r="C8" s="427"/>
      <c r="D8" s="428"/>
      <c r="E8" s="384"/>
      <c r="F8" s="429"/>
      <c r="G8" s="429"/>
      <c r="H8" s="430"/>
    </row>
    <row r="9" spans="1:10" ht="20.100000000000001" customHeight="1">
      <c r="A9" s="145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26</v>
      </c>
      <c r="B10" s="27">
        <v>0.09</v>
      </c>
      <c r="C10" s="23" t="s">
        <v>28</v>
      </c>
      <c r="D10" s="19">
        <v>7.0000000000000007E-2</v>
      </c>
      <c r="E10" s="26" t="s">
        <v>29</v>
      </c>
      <c r="F10" s="18">
        <v>0.28000000000000003</v>
      </c>
      <c r="G10" s="23" t="s">
        <v>32</v>
      </c>
      <c r="H10" s="18">
        <v>0.04</v>
      </c>
      <c r="I10" s="29">
        <f>B10+D10+F10+H10+B11+D11+F11+H11+B12+D12+F12+H12</f>
        <v>1</v>
      </c>
    </row>
    <row r="11" spans="1:10" ht="20.100000000000001" customHeight="1">
      <c r="A11" s="24" t="s">
        <v>33</v>
      </c>
      <c r="B11" s="18">
        <v>7.0000000000000007E-2</v>
      </c>
      <c r="C11" s="24" t="s">
        <v>47</v>
      </c>
      <c r="D11" s="18">
        <v>0.02</v>
      </c>
      <c r="E11" s="24" t="s">
        <v>34</v>
      </c>
      <c r="F11" s="18">
        <v>0.1</v>
      </c>
      <c r="G11" s="24" t="s">
        <v>35</v>
      </c>
      <c r="H11" s="18">
        <v>0.14000000000000001</v>
      </c>
      <c r="I11" s="29"/>
    </row>
    <row r="12" spans="1:10" ht="20.100000000000001" customHeight="1" thickBot="1">
      <c r="A12" s="25" t="s">
        <v>36</v>
      </c>
      <c r="B12" s="20">
        <v>0.1</v>
      </c>
      <c r="C12" s="25" t="s">
        <v>37</v>
      </c>
      <c r="D12" s="20">
        <v>0.03</v>
      </c>
      <c r="E12" s="25" t="s">
        <v>38</v>
      </c>
      <c r="F12" s="20">
        <v>0.01</v>
      </c>
      <c r="G12" s="25" t="s">
        <v>43</v>
      </c>
      <c r="H12" s="20">
        <v>0.05</v>
      </c>
      <c r="J12" s="42"/>
    </row>
    <row r="13" spans="1:10" ht="20.100000000000001" customHeight="1">
      <c r="A13" s="406" t="s">
        <v>11</v>
      </c>
      <c r="B13" s="408" t="s">
        <v>422</v>
      </c>
      <c r="C13" s="409"/>
      <c r="D13" s="410"/>
      <c r="E13" s="411" t="s">
        <v>39</v>
      </c>
      <c r="F13" s="408" t="s">
        <v>391</v>
      </c>
      <c r="G13" s="409"/>
      <c r="H13" s="410"/>
    </row>
    <row r="14" spans="1:10" ht="20.100000000000001" customHeight="1" thickBot="1">
      <c r="A14" s="407"/>
      <c r="B14" s="413"/>
      <c r="C14" s="414"/>
      <c r="D14" s="415"/>
      <c r="E14" s="412"/>
      <c r="F14" s="413" t="s">
        <v>392</v>
      </c>
      <c r="G14" s="414"/>
      <c r="H14" s="415"/>
    </row>
    <row r="15" spans="1:10" ht="20.100000000000001" customHeight="1">
      <c r="A15" s="3" t="s">
        <v>12</v>
      </c>
      <c r="B15" s="3"/>
      <c r="C15" s="3"/>
      <c r="D15" s="3"/>
      <c r="E15" s="146"/>
      <c r="F15" s="146"/>
      <c r="G15" s="150"/>
      <c r="H15" s="1"/>
    </row>
    <row r="16" spans="1:10" ht="20.100000000000001" customHeight="1">
      <c r="A16" s="148"/>
      <c r="B16" s="148" t="s">
        <v>13</v>
      </c>
      <c r="C16" s="398" t="s">
        <v>14</v>
      </c>
      <c r="D16" s="399"/>
      <c r="E16" s="148" t="s">
        <v>40</v>
      </c>
      <c r="F16" s="391" t="s">
        <v>41</v>
      </c>
      <c r="G16" s="391"/>
      <c r="H16" s="391"/>
    </row>
    <row r="17" spans="1:8" ht="20.100000000000001" customHeight="1">
      <c r="A17" s="377" t="s">
        <v>15</v>
      </c>
      <c r="B17" s="5">
        <v>0.52083333333333337</v>
      </c>
      <c r="C17" s="401" t="s">
        <v>373</v>
      </c>
      <c r="D17" s="402"/>
      <c r="E17" s="148">
        <v>3</v>
      </c>
      <c r="F17" s="391"/>
      <c r="G17" s="391"/>
      <c r="H17" s="391"/>
    </row>
    <row r="18" spans="1:8" ht="20.100000000000001" customHeight="1">
      <c r="A18" s="378"/>
      <c r="B18" s="5">
        <v>6.25E-2</v>
      </c>
      <c r="C18" s="401" t="s">
        <v>372</v>
      </c>
      <c r="D18" s="402"/>
      <c r="E18" s="148">
        <v>3</v>
      </c>
      <c r="F18" s="391"/>
      <c r="G18" s="391"/>
      <c r="H18" s="391"/>
    </row>
    <row r="19" spans="1:8" ht="20.100000000000001" customHeight="1">
      <c r="A19" s="378"/>
      <c r="B19" s="5"/>
      <c r="C19" s="401"/>
      <c r="D19" s="402"/>
      <c r="E19" s="148"/>
      <c r="F19" s="391"/>
      <c r="G19" s="391"/>
      <c r="H19" s="391"/>
    </row>
    <row r="20" spans="1:8" ht="20.100000000000001" customHeight="1">
      <c r="A20" s="378"/>
      <c r="B20" s="5"/>
      <c r="C20" s="401"/>
      <c r="D20" s="402"/>
      <c r="E20" s="148"/>
      <c r="F20" s="391"/>
      <c r="G20" s="391"/>
      <c r="H20" s="391"/>
    </row>
    <row r="21" spans="1:8" ht="20.100000000000001" customHeight="1">
      <c r="A21" s="378"/>
      <c r="B21" s="5"/>
      <c r="C21" s="401"/>
      <c r="D21" s="402"/>
      <c r="E21" s="148"/>
      <c r="F21" s="391"/>
      <c r="G21" s="391"/>
      <c r="H21" s="391"/>
    </row>
    <row r="22" spans="1:8" ht="20.100000000000001" customHeight="1">
      <c r="A22" s="378"/>
      <c r="B22" s="5"/>
      <c r="C22" s="401"/>
      <c r="D22" s="402"/>
      <c r="E22" s="148"/>
      <c r="F22" s="391"/>
      <c r="G22" s="391"/>
      <c r="H22" s="391"/>
    </row>
    <row r="23" spans="1:8" ht="20.100000000000001" customHeight="1">
      <c r="A23" s="378"/>
      <c r="B23" s="5"/>
      <c r="C23" s="401"/>
      <c r="D23" s="402"/>
      <c r="E23" s="148"/>
      <c r="F23" s="391"/>
      <c r="G23" s="391"/>
      <c r="H23" s="391"/>
    </row>
    <row r="24" spans="1:8" ht="20.100000000000001" customHeight="1">
      <c r="A24" s="378"/>
      <c r="B24" s="5"/>
      <c r="C24" s="401"/>
      <c r="D24" s="402"/>
      <c r="E24" s="148"/>
      <c r="F24" s="391"/>
      <c r="G24" s="391"/>
      <c r="H24" s="391"/>
    </row>
    <row r="25" spans="1:8" ht="20.100000000000001" customHeight="1">
      <c r="A25" s="378"/>
      <c r="B25" s="5"/>
      <c r="C25" s="401"/>
      <c r="D25" s="402"/>
      <c r="E25" s="148"/>
      <c r="F25" s="391"/>
      <c r="G25" s="391"/>
      <c r="H25" s="391"/>
    </row>
    <row r="26" spans="1:8" ht="20.100000000000001" customHeight="1" thickBot="1">
      <c r="A26" s="400"/>
      <c r="B26" s="22"/>
      <c r="C26" s="403"/>
      <c r="D26" s="404"/>
      <c r="E26" s="149"/>
      <c r="F26" s="405"/>
      <c r="G26" s="405"/>
      <c r="H26" s="405"/>
    </row>
    <row r="27" spans="1:8" ht="20.100000000000001" customHeight="1">
      <c r="A27" s="379" t="s">
        <v>16</v>
      </c>
      <c r="B27" s="21">
        <v>0.29166666666666669</v>
      </c>
      <c r="C27" s="392" t="s">
        <v>371</v>
      </c>
      <c r="D27" s="393"/>
      <c r="E27" s="147"/>
      <c r="F27" s="391"/>
      <c r="G27" s="391"/>
      <c r="H27" s="391"/>
    </row>
    <row r="28" spans="1:8" ht="20.100000000000001" customHeight="1">
      <c r="A28" s="379"/>
      <c r="B28" s="21">
        <v>0.20833333333333334</v>
      </c>
      <c r="C28" s="392" t="s">
        <v>370</v>
      </c>
      <c r="D28" s="393"/>
      <c r="E28" s="147" t="s">
        <v>374</v>
      </c>
      <c r="F28" s="391"/>
      <c r="G28" s="391"/>
      <c r="H28" s="391"/>
    </row>
    <row r="29" spans="1:8" ht="20.100000000000001" customHeight="1">
      <c r="A29" s="379"/>
      <c r="B29" s="21">
        <v>0.29166666666666669</v>
      </c>
      <c r="C29" s="392" t="s">
        <v>369</v>
      </c>
      <c r="D29" s="393"/>
      <c r="E29" s="147">
        <v>5</v>
      </c>
      <c r="F29" s="391"/>
      <c r="G29" s="391"/>
      <c r="H29" s="391"/>
    </row>
    <row r="30" spans="1:8" ht="20.100000000000001" customHeight="1">
      <c r="A30" s="379"/>
      <c r="B30" s="21">
        <v>0.27083333333333331</v>
      </c>
      <c r="C30" s="392" t="s">
        <v>368</v>
      </c>
      <c r="D30" s="393"/>
      <c r="E30" s="147">
        <v>2</v>
      </c>
      <c r="F30" s="391"/>
      <c r="G30" s="391"/>
      <c r="H30" s="391"/>
    </row>
    <row r="31" spans="1:8" ht="20.100000000000001" customHeight="1">
      <c r="A31" s="379"/>
      <c r="B31" s="21">
        <v>0.27083333333333331</v>
      </c>
      <c r="C31" s="392" t="s">
        <v>367</v>
      </c>
      <c r="D31" s="393"/>
      <c r="E31" s="147">
        <v>5</v>
      </c>
      <c r="F31" s="391"/>
      <c r="G31" s="391"/>
      <c r="H31" s="391"/>
    </row>
    <row r="32" spans="1:8" ht="20.100000000000001" customHeight="1">
      <c r="A32" s="379"/>
      <c r="B32" s="21">
        <v>0.29166666666666669</v>
      </c>
      <c r="C32" s="392" t="s">
        <v>366</v>
      </c>
      <c r="D32" s="393"/>
      <c r="E32" s="147">
        <v>2</v>
      </c>
      <c r="F32" s="391"/>
      <c r="G32" s="391"/>
      <c r="H32" s="391"/>
    </row>
    <row r="33" spans="1:8" ht="20.100000000000001" customHeight="1">
      <c r="A33" s="379"/>
      <c r="B33" s="21">
        <v>0.16666666666666666</v>
      </c>
      <c r="C33" s="392" t="s">
        <v>365</v>
      </c>
      <c r="D33" s="393"/>
      <c r="E33" s="147">
        <v>2</v>
      </c>
      <c r="F33" s="391"/>
      <c r="G33" s="391"/>
      <c r="H33" s="391"/>
    </row>
    <row r="34" spans="1:8" ht="20.100000000000001" customHeight="1">
      <c r="A34" s="379"/>
      <c r="B34" s="21">
        <v>0.29166666666666669</v>
      </c>
      <c r="C34" s="392" t="s">
        <v>364</v>
      </c>
      <c r="D34" s="393"/>
      <c r="E34" s="147" t="s">
        <v>375</v>
      </c>
      <c r="F34" s="391"/>
      <c r="G34" s="391"/>
      <c r="H34" s="391"/>
    </row>
    <row r="35" spans="1:8" ht="20.100000000000001" customHeight="1">
      <c r="A35" s="379"/>
      <c r="B35" s="21">
        <v>0.27777777777777779</v>
      </c>
      <c r="C35" s="392" t="s">
        <v>363</v>
      </c>
      <c r="D35" s="393"/>
      <c r="E35" s="147">
        <v>4</v>
      </c>
      <c r="F35" s="391"/>
      <c r="G35" s="391"/>
      <c r="H35" s="391"/>
    </row>
    <row r="36" spans="1:8" ht="20.100000000000001" customHeight="1">
      <c r="A36" s="379"/>
      <c r="B36" s="21"/>
      <c r="C36" s="392"/>
      <c r="D36" s="393"/>
      <c r="E36" s="147"/>
      <c r="F36" s="391"/>
      <c r="G36" s="391"/>
      <c r="H36" s="391"/>
    </row>
    <row r="37" spans="1:8" ht="20.100000000000001" customHeight="1">
      <c r="A37" s="379"/>
      <c r="B37" s="21"/>
      <c r="C37" s="392"/>
      <c r="D37" s="393"/>
      <c r="E37" s="147"/>
      <c r="F37" s="391"/>
      <c r="G37" s="391"/>
      <c r="H37" s="391"/>
    </row>
    <row r="38" spans="1:8" ht="20.100000000000001" customHeight="1">
      <c r="A38" s="379"/>
      <c r="B38" s="21"/>
      <c r="C38" s="392"/>
      <c r="D38" s="393"/>
      <c r="E38" s="147"/>
      <c r="F38" s="391"/>
      <c r="G38" s="391"/>
      <c r="H38" s="391"/>
    </row>
    <row r="39" spans="1:8" ht="20.100000000000001" customHeight="1">
      <c r="A39" s="379"/>
      <c r="B39" s="21"/>
      <c r="C39" s="392"/>
      <c r="D39" s="393"/>
      <c r="E39" s="147"/>
      <c r="F39" s="391"/>
      <c r="G39" s="391"/>
      <c r="H39" s="391"/>
    </row>
    <row r="40" spans="1:8" ht="20.100000000000001" customHeight="1">
      <c r="A40" s="379"/>
      <c r="B40" s="21"/>
      <c r="C40" s="392"/>
      <c r="D40" s="393"/>
      <c r="E40" s="147"/>
      <c r="F40" s="391"/>
      <c r="G40" s="391"/>
      <c r="H40" s="391"/>
    </row>
    <row r="41" spans="1:8" ht="20.100000000000001" customHeight="1">
      <c r="A41" s="379"/>
      <c r="B41" s="21"/>
      <c r="C41" s="392"/>
      <c r="D41" s="393"/>
      <c r="E41" s="147"/>
      <c r="F41" s="391"/>
      <c r="G41" s="391"/>
      <c r="H41" s="391"/>
    </row>
    <row r="42" spans="1:8" ht="20.100000000000001" customHeight="1">
      <c r="A42" s="394" t="s">
        <v>17</v>
      </c>
      <c r="B42" s="394"/>
      <c r="C42" s="394"/>
      <c r="D42" s="394"/>
      <c r="E42" s="394"/>
      <c r="F42" s="394"/>
      <c r="G42" s="394"/>
      <c r="H42" s="1"/>
    </row>
    <row r="43" spans="1:8" ht="20.100000000000001" customHeight="1">
      <c r="A43" s="391" t="s">
        <v>18</v>
      </c>
      <c r="B43" s="395" t="s">
        <v>376</v>
      </c>
      <c r="C43" s="396"/>
      <c r="D43" s="397"/>
      <c r="E43" s="377" t="s">
        <v>19</v>
      </c>
      <c r="F43" s="361" t="s">
        <v>423</v>
      </c>
      <c r="G43" s="362"/>
      <c r="H43" s="363"/>
    </row>
    <row r="44" spans="1:8" ht="20.100000000000001" customHeight="1">
      <c r="A44" s="391"/>
      <c r="B44" s="395" t="s">
        <v>307</v>
      </c>
      <c r="C44" s="396"/>
      <c r="D44" s="397"/>
      <c r="E44" s="378"/>
      <c r="F44" s="361" t="s">
        <v>424</v>
      </c>
      <c r="G44" s="362"/>
      <c r="H44" s="363"/>
    </row>
    <row r="45" spans="1:8" ht="20.100000000000001" customHeight="1">
      <c r="A45" s="391"/>
      <c r="B45" s="385"/>
      <c r="C45" s="386"/>
      <c r="D45" s="387"/>
      <c r="E45" s="378"/>
      <c r="F45" s="361" t="s">
        <v>425</v>
      </c>
      <c r="G45" s="362"/>
      <c r="H45" s="363"/>
    </row>
    <row r="46" spans="1:8" ht="20.100000000000001" customHeight="1">
      <c r="A46" s="391"/>
      <c r="B46" s="385"/>
      <c r="C46" s="386"/>
      <c r="D46" s="387"/>
      <c r="E46" s="378"/>
      <c r="F46" s="361" t="s">
        <v>426</v>
      </c>
      <c r="G46" s="362"/>
      <c r="H46" s="363"/>
    </row>
    <row r="47" spans="1:8" ht="20.100000000000001" customHeight="1">
      <c r="A47" s="391"/>
      <c r="B47" s="385"/>
      <c r="C47" s="386"/>
      <c r="D47" s="387"/>
      <c r="E47" s="378"/>
      <c r="F47" s="361" t="s">
        <v>427</v>
      </c>
      <c r="G47" s="362"/>
      <c r="H47" s="363"/>
    </row>
    <row r="48" spans="1:8" ht="20.100000000000001" customHeight="1">
      <c r="A48" s="391"/>
      <c r="B48" s="385"/>
      <c r="C48" s="386"/>
      <c r="D48" s="387"/>
      <c r="E48" s="378"/>
      <c r="F48" s="361"/>
      <c r="G48" s="362"/>
      <c r="H48" s="363"/>
    </row>
    <row r="49" spans="1:8" ht="20.100000000000001" customHeight="1">
      <c r="A49" s="391"/>
      <c r="B49" s="385"/>
      <c r="C49" s="386"/>
      <c r="D49" s="387"/>
      <c r="E49" s="378"/>
      <c r="F49" s="361"/>
      <c r="G49" s="362"/>
      <c r="H49" s="363"/>
    </row>
    <row r="50" spans="1:8" ht="20.100000000000001" customHeight="1">
      <c r="A50" s="391"/>
      <c r="B50" s="385"/>
      <c r="C50" s="386"/>
      <c r="D50" s="387"/>
      <c r="E50" s="378"/>
      <c r="F50" s="361"/>
      <c r="G50" s="362"/>
      <c r="H50" s="363"/>
    </row>
    <row r="51" spans="1:8" ht="20.100000000000001" customHeight="1">
      <c r="A51" s="391"/>
      <c r="B51" s="385"/>
      <c r="C51" s="386"/>
      <c r="D51" s="387"/>
      <c r="E51" s="378"/>
      <c r="F51" s="361"/>
      <c r="G51" s="362"/>
      <c r="H51" s="363"/>
    </row>
    <row r="52" spans="1:8" ht="20.100000000000001" customHeight="1">
      <c r="A52" s="391"/>
      <c r="B52" s="388"/>
      <c r="C52" s="389"/>
      <c r="D52" s="390"/>
      <c r="E52" s="378"/>
      <c r="F52" s="361"/>
      <c r="G52" s="362"/>
      <c r="H52" s="363"/>
    </row>
    <row r="53" spans="1:8" ht="20.100000000000001" customHeight="1">
      <c r="A53" s="391"/>
      <c r="B53" s="385"/>
      <c r="C53" s="386"/>
      <c r="D53" s="387"/>
      <c r="E53" s="379"/>
      <c r="F53" s="361"/>
      <c r="G53" s="362"/>
      <c r="H53" s="363"/>
    </row>
    <row r="54" spans="1:8" ht="20.100000000000001" customHeight="1">
      <c r="A54" s="375"/>
      <c r="B54" s="375"/>
      <c r="C54" s="375"/>
      <c r="D54" s="375"/>
      <c r="E54" s="375"/>
      <c r="F54" s="376"/>
      <c r="G54" s="376"/>
      <c r="H54" s="1"/>
    </row>
    <row r="55" spans="1:8" ht="20.100000000000001" customHeight="1">
      <c r="A55" s="377" t="s">
        <v>18</v>
      </c>
      <c r="B55" s="372" t="s">
        <v>44</v>
      </c>
      <c r="C55" s="373"/>
      <c r="D55" s="374"/>
      <c r="E55" s="383" t="s">
        <v>19</v>
      </c>
      <c r="F55" s="372" t="s">
        <v>377</v>
      </c>
      <c r="G55" s="373"/>
      <c r="H55" s="374"/>
    </row>
    <row r="56" spans="1:8" ht="20.100000000000001" customHeight="1">
      <c r="A56" s="379"/>
      <c r="B56" s="380"/>
      <c r="C56" s="381"/>
      <c r="D56" s="382"/>
      <c r="E56" s="384"/>
      <c r="F56" s="380"/>
      <c r="G56" s="381"/>
      <c r="H56" s="382"/>
    </row>
    <row r="57" spans="1:8" ht="20.100000000000001" customHeight="1">
      <c r="A57" s="375" t="s">
        <v>20</v>
      </c>
      <c r="B57" s="375"/>
      <c r="C57" s="375"/>
      <c r="D57" s="375"/>
      <c r="E57" s="375"/>
      <c r="F57" s="376"/>
      <c r="G57" s="376"/>
      <c r="H57" s="1"/>
    </row>
    <row r="58" spans="1:8" ht="20.100000000000001" customHeight="1">
      <c r="A58" s="377" t="s">
        <v>21</v>
      </c>
      <c r="B58" s="361" t="s">
        <v>378</v>
      </c>
      <c r="C58" s="362"/>
      <c r="D58" s="363"/>
      <c r="E58" s="377" t="s">
        <v>19</v>
      </c>
      <c r="F58" s="372"/>
      <c r="G58" s="373"/>
      <c r="H58" s="374"/>
    </row>
    <row r="59" spans="1:8" ht="20.100000000000001" customHeight="1">
      <c r="A59" s="378"/>
      <c r="B59" s="361" t="s">
        <v>379</v>
      </c>
      <c r="C59" s="362"/>
      <c r="D59" s="363"/>
      <c r="E59" s="378"/>
      <c r="F59" s="372"/>
      <c r="G59" s="373"/>
      <c r="H59" s="374"/>
    </row>
    <row r="60" spans="1:8" ht="20.100000000000001" customHeight="1">
      <c r="A60" s="378"/>
      <c r="B60" s="361" t="s">
        <v>380</v>
      </c>
      <c r="C60" s="362"/>
      <c r="D60" s="363"/>
      <c r="E60" s="378"/>
      <c r="F60" s="372"/>
      <c r="G60" s="373"/>
      <c r="H60" s="374"/>
    </row>
    <row r="61" spans="1:8" ht="20.100000000000001" customHeight="1">
      <c r="A61" s="378"/>
      <c r="B61" s="361" t="s">
        <v>381</v>
      </c>
      <c r="C61" s="362"/>
      <c r="D61" s="363"/>
      <c r="E61" s="378"/>
      <c r="F61" s="372"/>
      <c r="G61" s="373"/>
      <c r="H61" s="374"/>
    </row>
    <row r="62" spans="1:8" ht="20.100000000000001" customHeight="1">
      <c r="A62" s="378"/>
      <c r="B62" s="361" t="s">
        <v>382</v>
      </c>
      <c r="C62" s="362"/>
      <c r="D62" s="363"/>
      <c r="E62" s="378"/>
      <c r="F62" s="372"/>
      <c r="G62" s="373"/>
      <c r="H62" s="374"/>
    </row>
    <row r="63" spans="1:8" ht="20.100000000000001" customHeight="1">
      <c r="A63" s="378"/>
      <c r="B63" s="361" t="s">
        <v>254</v>
      </c>
      <c r="C63" s="362"/>
      <c r="D63" s="363"/>
      <c r="E63" s="378"/>
      <c r="F63" s="372"/>
      <c r="G63" s="373"/>
      <c r="H63" s="374"/>
    </row>
    <row r="64" spans="1:8" ht="20.100000000000001" customHeight="1">
      <c r="A64" s="378"/>
      <c r="B64" s="361" t="s">
        <v>383</v>
      </c>
      <c r="C64" s="362"/>
      <c r="D64" s="363"/>
      <c r="E64" s="378"/>
      <c r="F64" s="372"/>
      <c r="G64" s="373"/>
      <c r="H64" s="374"/>
    </row>
    <row r="65" spans="1:8" ht="20.100000000000001" customHeight="1">
      <c r="A65" s="378"/>
      <c r="B65" s="361" t="s">
        <v>384</v>
      </c>
      <c r="C65" s="362"/>
      <c r="D65" s="363"/>
      <c r="E65" s="378"/>
      <c r="F65" s="372"/>
      <c r="G65" s="373"/>
      <c r="H65" s="374"/>
    </row>
    <row r="66" spans="1:8" ht="20.100000000000001" customHeight="1">
      <c r="A66" s="378"/>
      <c r="B66" s="361" t="s">
        <v>385</v>
      </c>
      <c r="C66" s="362"/>
      <c r="D66" s="363"/>
      <c r="E66" s="378"/>
      <c r="F66" s="372"/>
      <c r="G66" s="373"/>
      <c r="H66" s="374"/>
    </row>
    <row r="67" spans="1:8" ht="20.100000000000001" customHeight="1">
      <c r="A67" s="378"/>
      <c r="B67" s="361" t="s">
        <v>386</v>
      </c>
      <c r="C67" s="362"/>
      <c r="D67" s="363"/>
      <c r="E67" s="378"/>
      <c r="F67" s="372"/>
      <c r="G67" s="373"/>
      <c r="H67" s="374"/>
    </row>
    <row r="68" spans="1:8" ht="20.100000000000001" customHeight="1">
      <c r="A68" s="378"/>
      <c r="B68" s="361" t="s">
        <v>387</v>
      </c>
      <c r="C68" s="362"/>
      <c r="D68" s="363"/>
      <c r="E68" s="378"/>
      <c r="F68" s="372"/>
      <c r="G68" s="373"/>
      <c r="H68" s="374"/>
    </row>
    <row r="69" spans="1:8" ht="20.100000000000001" customHeight="1">
      <c r="A69" s="378"/>
      <c r="B69" s="361" t="s">
        <v>388</v>
      </c>
      <c r="C69" s="362"/>
      <c r="D69" s="363"/>
      <c r="E69" s="378"/>
      <c r="F69" s="372"/>
      <c r="G69" s="373"/>
      <c r="H69" s="374"/>
    </row>
    <row r="70" spans="1:8" ht="20.100000000000001" customHeight="1">
      <c r="A70" s="378"/>
      <c r="B70" s="361"/>
      <c r="C70" s="362"/>
      <c r="D70" s="363"/>
      <c r="E70" s="378"/>
      <c r="F70" s="372"/>
      <c r="G70" s="373"/>
      <c r="H70" s="374"/>
    </row>
    <row r="71" spans="1:8" ht="20.100000000000001" customHeight="1">
      <c r="A71" s="378"/>
      <c r="B71" s="361"/>
      <c r="C71" s="362"/>
      <c r="D71" s="363"/>
      <c r="E71" s="378"/>
      <c r="F71" s="372"/>
      <c r="G71" s="373"/>
      <c r="H71" s="374"/>
    </row>
    <row r="72" spans="1:8" ht="20.100000000000001" customHeight="1">
      <c r="A72" s="378"/>
      <c r="B72" s="361"/>
      <c r="C72" s="362"/>
      <c r="D72" s="363"/>
      <c r="E72" s="378"/>
      <c r="F72" s="372"/>
      <c r="G72" s="373"/>
      <c r="H72" s="374"/>
    </row>
    <row r="73" spans="1:8" ht="20.100000000000001" customHeight="1">
      <c r="A73" s="378"/>
      <c r="B73" s="361"/>
      <c r="C73" s="362"/>
      <c r="D73" s="363"/>
      <c r="E73" s="378"/>
      <c r="F73" s="372"/>
      <c r="G73" s="373"/>
      <c r="H73" s="374"/>
    </row>
    <row r="74" spans="1:8" ht="20.100000000000001" customHeight="1">
      <c r="A74" s="378"/>
      <c r="B74" s="361"/>
      <c r="C74" s="362"/>
      <c r="D74" s="363"/>
      <c r="E74" s="378"/>
      <c r="F74" s="372"/>
      <c r="G74" s="373"/>
      <c r="H74" s="374"/>
    </row>
    <row r="75" spans="1:8" ht="20.100000000000001" customHeight="1">
      <c r="A75" s="378"/>
      <c r="B75" s="361"/>
      <c r="C75" s="362"/>
      <c r="D75" s="363"/>
      <c r="E75" s="378"/>
      <c r="F75" s="372"/>
      <c r="G75" s="373"/>
      <c r="H75" s="374"/>
    </row>
    <row r="76" spans="1:8" ht="20.100000000000001" customHeight="1">
      <c r="A76" s="378"/>
      <c r="B76" s="361"/>
      <c r="C76" s="362"/>
      <c r="D76" s="363"/>
      <c r="E76" s="378"/>
      <c r="F76" s="372"/>
      <c r="G76" s="373"/>
      <c r="H76" s="374"/>
    </row>
    <row r="77" spans="1:8" ht="20.100000000000001" customHeight="1">
      <c r="A77" s="378"/>
      <c r="B77" s="361"/>
      <c r="C77" s="362"/>
      <c r="D77" s="363"/>
      <c r="E77" s="378"/>
      <c r="F77" s="142"/>
      <c r="G77" s="143"/>
      <c r="H77" s="144"/>
    </row>
    <row r="78" spans="1:8" ht="20.100000000000001" customHeight="1">
      <c r="A78" s="378"/>
      <c r="B78" s="361"/>
      <c r="C78" s="362"/>
      <c r="D78" s="363"/>
      <c r="E78" s="378"/>
      <c r="F78" s="361"/>
      <c r="G78" s="362"/>
      <c r="H78" s="363"/>
    </row>
    <row r="79" spans="1:8" ht="20.100000000000001" customHeight="1">
      <c r="A79" s="151"/>
      <c r="B79" s="143" t="s">
        <v>45</v>
      </c>
      <c r="C79" s="143"/>
      <c r="D79" s="143"/>
      <c r="E79" s="151"/>
      <c r="F79" s="364"/>
      <c r="G79" s="364"/>
      <c r="H79" s="1"/>
    </row>
    <row r="80" spans="1:8" ht="20.100000000000001" customHeight="1">
      <c r="A80" s="365" t="s">
        <v>22</v>
      </c>
      <c r="B80" s="365"/>
      <c r="C80" s="365"/>
      <c r="D80" s="365"/>
      <c r="E80" s="365"/>
      <c r="F80" s="365"/>
      <c r="G80" s="359"/>
      <c r="H80" s="1"/>
    </row>
    <row r="81" spans="1:8" ht="20.100000000000001" customHeight="1">
      <c r="A81" s="366" t="s">
        <v>18</v>
      </c>
      <c r="B81" s="7" t="s">
        <v>23</v>
      </c>
      <c r="C81" s="368" t="s">
        <v>389</v>
      </c>
      <c r="D81" s="369"/>
      <c r="E81" s="370" t="s">
        <v>30</v>
      </c>
      <c r="F81" s="15" t="s">
        <v>31</v>
      </c>
      <c r="G81" s="368" t="s">
        <v>24</v>
      </c>
      <c r="H81" s="369"/>
    </row>
    <row r="82" spans="1:8" ht="20.100000000000001" customHeight="1">
      <c r="A82" s="367"/>
      <c r="B82" s="8">
        <v>24000</v>
      </c>
      <c r="C82" s="357" t="s">
        <v>390</v>
      </c>
      <c r="D82" s="358"/>
      <c r="E82" s="371"/>
      <c r="F82" s="8"/>
      <c r="G82" s="357"/>
      <c r="H82" s="358"/>
    </row>
    <row r="83" spans="1:8" ht="20.100000000000001" customHeight="1">
      <c r="A83" s="367"/>
      <c r="B83" s="8">
        <v>20000</v>
      </c>
      <c r="C83" s="357" t="s">
        <v>139</v>
      </c>
      <c r="D83" s="358"/>
      <c r="E83" s="371"/>
      <c r="F83" s="8"/>
      <c r="G83" s="357"/>
      <c r="H83" s="358"/>
    </row>
    <row r="84" spans="1:8" ht="20.100000000000001" customHeight="1">
      <c r="A84" s="367"/>
      <c r="B84" s="8"/>
      <c r="C84" s="357"/>
      <c r="D84" s="358"/>
      <c r="E84" s="371"/>
      <c r="F84" s="8"/>
      <c r="G84" s="357"/>
      <c r="H84" s="358"/>
    </row>
    <row r="85" spans="1:8" ht="20.100000000000001" customHeight="1">
      <c r="A85" s="367"/>
      <c r="B85" s="8"/>
      <c r="C85" s="357"/>
      <c r="D85" s="358"/>
      <c r="E85" s="371"/>
      <c r="F85" s="8"/>
      <c r="G85" s="357"/>
      <c r="H85" s="358"/>
    </row>
    <row r="86" spans="1:8" ht="20.100000000000001" customHeight="1">
      <c r="A86" s="367"/>
      <c r="B86" s="8"/>
      <c r="C86" s="357"/>
      <c r="D86" s="358"/>
      <c r="E86" s="371"/>
      <c r="F86" s="8"/>
      <c r="G86" s="357"/>
      <c r="H86" s="358"/>
    </row>
    <row r="87" spans="1:8" ht="20.100000000000001" customHeight="1">
      <c r="A87" s="367"/>
      <c r="B87" s="8"/>
      <c r="C87" s="357"/>
      <c r="D87" s="358"/>
      <c r="E87" s="371"/>
      <c r="F87" s="8"/>
      <c r="G87" s="357"/>
      <c r="H87" s="358"/>
    </row>
    <row r="88" spans="1:8" ht="20.100000000000001" customHeight="1">
      <c r="A88" s="367"/>
      <c r="B88" s="8"/>
      <c r="C88" s="357"/>
      <c r="D88" s="358"/>
      <c r="E88" s="371"/>
      <c r="F88" s="8"/>
      <c r="G88" s="357"/>
      <c r="H88" s="358"/>
    </row>
    <row r="89" spans="1:8" ht="20.100000000000001" customHeight="1">
      <c r="A89" s="367"/>
      <c r="B89" s="9"/>
      <c r="C89" s="357"/>
      <c r="D89" s="358"/>
      <c r="E89" s="371"/>
      <c r="F89" s="8"/>
      <c r="G89" s="140"/>
      <c r="H89" s="141"/>
    </row>
    <row r="90" spans="1:8" ht="20.100000000000001" customHeight="1">
      <c r="A90" s="367"/>
      <c r="B90" s="9"/>
      <c r="C90" s="357"/>
      <c r="D90" s="358"/>
      <c r="E90" s="371"/>
      <c r="F90" s="8"/>
      <c r="G90" s="140"/>
      <c r="H90" s="141"/>
    </row>
    <row r="91" spans="1:8" ht="20.100000000000001" customHeight="1">
      <c r="A91" s="367"/>
      <c r="B91" s="9"/>
      <c r="C91" s="357"/>
      <c r="D91" s="358"/>
      <c r="E91" s="371"/>
      <c r="F91" s="8"/>
      <c r="G91" s="140"/>
      <c r="H91" s="141"/>
    </row>
    <row r="92" spans="1:8" ht="20.100000000000001" customHeight="1">
      <c r="A92" s="367"/>
      <c r="B92" s="9"/>
      <c r="C92" s="357"/>
      <c r="D92" s="358"/>
      <c r="E92" s="371"/>
      <c r="F92" s="8"/>
      <c r="G92" s="140"/>
      <c r="H92" s="141"/>
    </row>
    <row r="93" spans="1:8" ht="20.100000000000001" customHeight="1">
      <c r="A93" s="367"/>
      <c r="B93" s="9"/>
      <c r="C93" s="357"/>
      <c r="D93" s="358"/>
      <c r="E93" s="371"/>
      <c r="F93" s="8"/>
      <c r="G93" s="140"/>
      <c r="H93" s="141"/>
    </row>
    <row r="94" spans="1:8" ht="20.100000000000001" customHeight="1">
      <c r="A94" s="367"/>
      <c r="B94" s="9"/>
      <c r="C94" s="357"/>
      <c r="D94" s="358"/>
      <c r="E94" s="371"/>
      <c r="F94" s="8"/>
      <c r="G94" s="140"/>
      <c r="H94" s="141"/>
    </row>
    <row r="95" spans="1:8" ht="20.100000000000001" customHeight="1" thickBot="1">
      <c r="A95" s="367"/>
      <c r="B95" s="9"/>
      <c r="C95" s="357"/>
      <c r="D95" s="358"/>
      <c r="E95" s="371"/>
      <c r="F95" s="8"/>
      <c r="G95" s="357"/>
      <c r="H95" s="358"/>
    </row>
    <row r="96" spans="1:8" ht="20.100000000000001" customHeight="1" thickTop="1" thickBot="1">
      <c r="A96" s="10" t="s">
        <v>25</v>
      </c>
      <c r="B96" s="28">
        <f>B82+B83+B84+B85+B86+B87+B88+B89+B90+B91+B92+B93+B94+B95+F82+F83+F84+F85+F86+F87+F88+F89+F90+F91+F92+F93+F94+F95</f>
        <v>44000</v>
      </c>
      <c r="C96" s="11"/>
      <c r="D96" s="12"/>
      <c r="E96" s="13"/>
      <c r="F96" s="11"/>
      <c r="G96" s="17"/>
      <c r="H96" s="16"/>
    </row>
    <row r="97" spans="1:8" ht="20.100000000000001" customHeight="1">
      <c r="A97" s="359"/>
      <c r="B97" s="359"/>
      <c r="C97" s="359"/>
      <c r="D97" s="359"/>
      <c r="E97" s="359"/>
      <c r="F97" s="359"/>
      <c r="G97" s="359"/>
      <c r="H97" s="1"/>
    </row>
    <row r="98" spans="1:8" ht="20.100000000000001" customHeight="1">
      <c r="A98" s="360"/>
      <c r="B98" s="360"/>
      <c r="C98" s="360"/>
      <c r="D98" s="360"/>
      <c r="E98" s="360"/>
      <c r="F98" s="360"/>
      <c r="G98" s="360"/>
      <c r="H98" s="1"/>
    </row>
  </sheetData>
  <mergeCells count="179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1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C41:D41"/>
    <mergeCell ref="F41:H41"/>
    <mergeCell ref="A42:G42"/>
    <mergeCell ref="A43:A53"/>
    <mergeCell ref="B43:D43"/>
    <mergeCell ref="E43:E53"/>
    <mergeCell ref="F43:H43"/>
    <mergeCell ref="B44:D44"/>
    <mergeCell ref="F44:H44"/>
    <mergeCell ref="B45:D45"/>
    <mergeCell ref="B49:D49"/>
    <mergeCell ref="F49:H49"/>
    <mergeCell ref="B50:D50"/>
    <mergeCell ref="F50:H50"/>
    <mergeCell ref="B51:D51"/>
    <mergeCell ref="F51:H51"/>
    <mergeCell ref="F45:H45"/>
    <mergeCell ref="B46:D46"/>
    <mergeCell ref="F46:H46"/>
    <mergeCell ref="B47:D47"/>
    <mergeCell ref="F47:H47"/>
    <mergeCell ref="B48:D48"/>
    <mergeCell ref="F48:H48"/>
    <mergeCell ref="B52:D52"/>
    <mergeCell ref="F52:H52"/>
    <mergeCell ref="B53:D53"/>
    <mergeCell ref="F53:H53"/>
    <mergeCell ref="A54:G54"/>
    <mergeCell ref="A55:A56"/>
    <mergeCell ref="B55:D56"/>
    <mergeCell ref="E55:E56"/>
    <mergeCell ref="F55:H56"/>
    <mergeCell ref="F61:H61"/>
    <mergeCell ref="B62:D62"/>
    <mergeCell ref="F62:H62"/>
    <mergeCell ref="B63:D63"/>
    <mergeCell ref="F63:H63"/>
    <mergeCell ref="B64:D64"/>
    <mergeCell ref="F64:H64"/>
    <mergeCell ref="A57:G57"/>
    <mergeCell ref="A58:A78"/>
    <mergeCell ref="B58:D58"/>
    <mergeCell ref="E58:E78"/>
    <mergeCell ref="F58:H58"/>
    <mergeCell ref="B59:D59"/>
    <mergeCell ref="F59:H59"/>
    <mergeCell ref="B60:D60"/>
    <mergeCell ref="F60:H60"/>
    <mergeCell ref="B61:D61"/>
    <mergeCell ref="B68:D68"/>
    <mergeCell ref="F68:H68"/>
    <mergeCell ref="B69:D69"/>
    <mergeCell ref="F69:H69"/>
    <mergeCell ref="B70:D70"/>
    <mergeCell ref="F70:H70"/>
    <mergeCell ref="B65:D65"/>
    <mergeCell ref="F65:H65"/>
    <mergeCell ref="B66:D66"/>
    <mergeCell ref="F66:H66"/>
    <mergeCell ref="B67:D67"/>
    <mergeCell ref="F67:H67"/>
    <mergeCell ref="B74:D74"/>
    <mergeCell ref="F74:H74"/>
    <mergeCell ref="B75:D75"/>
    <mergeCell ref="F75:H75"/>
    <mergeCell ref="B76:D76"/>
    <mergeCell ref="F76:H76"/>
    <mergeCell ref="B71:D71"/>
    <mergeCell ref="F71:H71"/>
    <mergeCell ref="B72:D72"/>
    <mergeCell ref="F72:H72"/>
    <mergeCell ref="B73:D73"/>
    <mergeCell ref="F73:H73"/>
    <mergeCell ref="B77:D77"/>
    <mergeCell ref="B78:D78"/>
    <mergeCell ref="F78:H78"/>
    <mergeCell ref="F79:G79"/>
    <mergeCell ref="A80:G80"/>
    <mergeCell ref="A81:A95"/>
    <mergeCell ref="C81:D81"/>
    <mergeCell ref="E81:E95"/>
    <mergeCell ref="G81:H81"/>
    <mergeCell ref="C82:D82"/>
    <mergeCell ref="C86:D86"/>
    <mergeCell ref="G86:H86"/>
    <mergeCell ref="C87:D87"/>
    <mergeCell ref="G87:H87"/>
    <mergeCell ref="C88:D88"/>
    <mergeCell ref="G88:H88"/>
    <mergeCell ref="G82:H82"/>
    <mergeCell ref="C83:D83"/>
    <mergeCell ref="G83:H83"/>
    <mergeCell ref="C84:D84"/>
    <mergeCell ref="G84:H84"/>
    <mergeCell ref="C85:D85"/>
    <mergeCell ref="G85:H85"/>
    <mergeCell ref="C95:D95"/>
    <mergeCell ref="G95:H95"/>
    <mergeCell ref="A97:G97"/>
    <mergeCell ref="A98:G98"/>
    <mergeCell ref="C89:D89"/>
    <mergeCell ref="C90:D90"/>
    <mergeCell ref="C91:D91"/>
    <mergeCell ref="C92:D92"/>
    <mergeCell ref="C93:D93"/>
    <mergeCell ref="C94:D94"/>
  </mergeCells>
  <phoneticPr fontId="3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98"/>
  <sheetViews>
    <sheetView topLeftCell="A37" zoomScaleNormal="100" workbookViewId="0">
      <selection activeCell="E4" sqref="E4:H6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422" t="s">
        <v>0</v>
      </c>
      <c r="B1" s="422"/>
      <c r="C1" s="422"/>
      <c r="D1" s="422"/>
      <c r="E1" s="422"/>
      <c r="F1" s="422"/>
      <c r="G1" s="422"/>
      <c r="H1" s="1"/>
    </row>
    <row r="2" spans="1:10" ht="20.100000000000001" customHeight="1">
      <c r="A2" s="155" t="s">
        <v>1</v>
      </c>
      <c r="B2" s="398" t="s">
        <v>393</v>
      </c>
      <c r="C2" s="399"/>
      <c r="D2" s="155" t="s">
        <v>2</v>
      </c>
      <c r="E2" s="398" t="s">
        <v>48</v>
      </c>
      <c r="F2" s="399"/>
      <c r="G2" s="2" t="s">
        <v>27</v>
      </c>
      <c r="H2" s="6"/>
    </row>
    <row r="3" spans="1:10" ht="20.100000000000001" customHeight="1">
      <c r="A3" s="376" t="s">
        <v>3</v>
      </c>
      <c r="B3" s="376"/>
      <c r="C3" s="376"/>
      <c r="D3" s="14" t="s">
        <v>4</v>
      </c>
      <c r="E3" s="152" t="s">
        <v>5</v>
      </c>
      <c r="F3" s="152"/>
      <c r="G3" s="423"/>
      <c r="H3" s="423"/>
    </row>
    <row r="4" spans="1:10" ht="20.100000000000001" customHeight="1">
      <c r="A4" s="155" t="s">
        <v>6</v>
      </c>
      <c r="B4" s="416">
        <v>1538800</v>
      </c>
      <c r="C4" s="417"/>
      <c r="D4" s="418"/>
      <c r="E4" s="383" t="s">
        <v>46</v>
      </c>
      <c r="F4" s="424"/>
      <c r="G4" s="424"/>
      <c r="H4" s="425"/>
    </row>
    <row r="5" spans="1:10" ht="20.100000000000001" customHeight="1">
      <c r="A5" s="155" t="s">
        <v>7</v>
      </c>
      <c r="B5" s="416">
        <f>B6-B4</f>
        <v>522420</v>
      </c>
      <c r="C5" s="417"/>
      <c r="D5" s="418"/>
      <c r="E5" s="419" t="s">
        <v>517</v>
      </c>
      <c r="F5" s="420"/>
      <c r="G5" s="420"/>
      <c r="H5" s="421"/>
    </row>
    <row r="6" spans="1:10" ht="20.100000000000001" customHeight="1">
      <c r="A6" s="155" t="s">
        <v>8</v>
      </c>
      <c r="B6" s="416">
        <v>2061220</v>
      </c>
      <c r="C6" s="417"/>
      <c r="D6" s="418"/>
      <c r="E6" s="419" t="s">
        <v>518</v>
      </c>
      <c r="F6" s="420"/>
      <c r="G6" s="420"/>
      <c r="H6" s="421"/>
    </row>
    <row r="7" spans="1:10" ht="20.100000000000001" customHeight="1">
      <c r="A7" s="155" t="s">
        <v>42</v>
      </c>
      <c r="B7" s="416">
        <f>B6+'3월14일'!B7:D7</f>
        <v>26495715</v>
      </c>
      <c r="C7" s="417"/>
      <c r="D7" s="418"/>
      <c r="E7" s="419"/>
      <c r="F7" s="420"/>
      <c r="G7" s="420"/>
      <c r="H7" s="421"/>
    </row>
    <row r="8" spans="1:10" ht="20.100000000000001" customHeight="1">
      <c r="A8" s="155" t="s">
        <v>9</v>
      </c>
      <c r="B8" s="426">
        <v>25620</v>
      </c>
      <c r="C8" s="427"/>
      <c r="D8" s="428"/>
      <c r="E8" s="384"/>
      <c r="F8" s="429"/>
      <c r="G8" s="429"/>
      <c r="H8" s="430"/>
    </row>
    <row r="9" spans="1:10" ht="20.100000000000001" customHeight="1">
      <c r="A9" s="158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26</v>
      </c>
      <c r="B10" s="27">
        <v>0.1</v>
      </c>
      <c r="C10" s="23" t="s">
        <v>28</v>
      </c>
      <c r="D10" s="19">
        <v>7.0000000000000007E-2</v>
      </c>
      <c r="E10" s="26" t="s">
        <v>29</v>
      </c>
      <c r="F10" s="18">
        <v>0.25</v>
      </c>
      <c r="G10" s="23" t="s">
        <v>32</v>
      </c>
      <c r="H10" s="18">
        <v>0.05</v>
      </c>
      <c r="I10" s="29">
        <f>B10+D10+F10+H10+B11+D11+F11+H11+B12+D12+F12+H12</f>
        <v>1</v>
      </c>
    </row>
    <row r="11" spans="1:10" ht="20.100000000000001" customHeight="1">
      <c r="A11" s="24" t="s">
        <v>33</v>
      </c>
      <c r="B11" s="18">
        <v>0.11</v>
      </c>
      <c r="C11" s="24" t="s">
        <v>47</v>
      </c>
      <c r="D11" s="18">
        <v>0.08</v>
      </c>
      <c r="E11" s="24" t="s">
        <v>34</v>
      </c>
      <c r="F11" s="18">
        <v>0.05</v>
      </c>
      <c r="G11" s="24" t="s">
        <v>35</v>
      </c>
      <c r="H11" s="18">
        <v>0.13</v>
      </c>
      <c r="I11" s="29"/>
    </row>
    <row r="12" spans="1:10" ht="20.100000000000001" customHeight="1" thickBot="1">
      <c r="A12" s="25" t="s">
        <v>36</v>
      </c>
      <c r="B12" s="20">
        <v>0.09</v>
      </c>
      <c r="C12" s="25" t="s">
        <v>37</v>
      </c>
      <c r="D12" s="20">
        <v>0.02</v>
      </c>
      <c r="E12" s="25" t="s">
        <v>38</v>
      </c>
      <c r="F12" s="20">
        <v>0.02</v>
      </c>
      <c r="G12" s="25" t="s">
        <v>43</v>
      </c>
      <c r="H12" s="20">
        <v>0.03</v>
      </c>
      <c r="J12" s="42"/>
    </row>
    <row r="13" spans="1:10" ht="20.100000000000001" customHeight="1">
      <c r="A13" s="406" t="s">
        <v>11</v>
      </c>
      <c r="B13" s="408"/>
      <c r="C13" s="409"/>
      <c r="D13" s="410"/>
      <c r="E13" s="411" t="s">
        <v>39</v>
      </c>
      <c r="F13" s="408" t="s">
        <v>237</v>
      </c>
      <c r="G13" s="409"/>
      <c r="H13" s="410"/>
    </row>
    <row r="14" spans="1:10" ht="20.100000000000001" customHeight="1" thickBot="1">
      <c r="A14" s="407"/>
      <c r="B14" s="413"/>
      <c r="C14" s="414"/>
      <c r="D14" s="415"/>
      <c r="E14" s="412"/>
      <c r="F14" s="413" t="s">
        <v>391</v>
      </c>
      <c r="G14" s="414"/>
      <c r="H14" s="415"/>
    </row>
    <row r="15" spans="1:10" ht="20.100000000000001" customHeight="1">
      <c r="A15" s="3" t="s">
        <v>12</v>
      </c>
      <c r="B15" s="3"/>
      <c r="C15" s="3"/>
      <c r="D15" s="3"/>
      <c r="E15" s="152"/>
      <c r="F15" s="152"/>
      <c r="G15" s="153"/>
      <c r="H15" s="1"/>
    </row>
    <row r="16" spans="1:10" ht="20.100000000000001" customHeight="1">
      <c r="A16" s="155"/>
      <c r="B16" s="155" t="s">
        <v>13</v>
      </c>
      <c r="C16" s="398" t="s">
        <v>14</v>
      </c>
      <c r="D16" s="399"/>
      <c r="E16" s="155" t="s">
        <v>40</v>
      </c>
      <c r="F16" s="391" t="s">
        <v>41</v>
      </c>
      <c r="G16" s="391"/>
      <c r="H16" s="391"/>
    </row>
    <row r="17" spans="1:8" ht="20.100000000000001" customHeight="1">
      <c r="A17" s="377" t="s">
        <v>15</v>
      </c>
      <c r="B17" s="5">
        <v>0.5</v>
      </c>
      <c r="C17" s="401" t="s">
        <v>398</v>
      </c>
      <c r="D17" s="402"/>
      <c r="E17" s="155">
        <v>12</v>
      </c>
      <c r="F17" s="391"/>
      <c r="G17" s="391"/>
      <c r="H17" s="391"/>
    </row>
    <row r="18" spans="1:8" ht="20.100000000000001" customHeight="1">
      <c r="A18" s="378"/>
      <c r="B18" s="5">
        <v>0.47916666666666669</v>
      </c>
      <c r="C18" s="401" t="s">
        <v>397</v>
      </c>
      <c r="D18" s="402"/>
      <c r="E18" s="155">
        <v>3</v>
      </c>
      <c r="F18" s="391"/>
      <c r="G18" s="391"/>
      <c r="H18" s="391"/>
    </row>
    <row r="19" spans="1:8" ht="20.100000000000001" customHeight="1">
      <c r="A19" s="378"/>
      <c r="B19" s="5">
        <v>0.53472222222222221</v>
      </c>
      <c r="C19" s="401" t="s">
        <v>396</v>
      </c>
      <c r="D19" s="402"/>
      <c r="E19" s="155">
        <v>4</v>
      </c>
      <c r="F19" s="391"/>
      <c r="G19" s="391"/>
      <c r="H19" s="391"/>
    </row>
    <row r="20" spans="1:8" ht="20.100000000000001" customHeight="1">
      <c r="A20" s="378"/>
      <c r="B20" s="5">
        <v>0.52777777777777779</v>
      </c>
      <c r="C20" s="401" t="s">
        <v>395</v>
      </c>
      <c r="D20" s="402"/>
      <c r="E20" s="155">
        <v>4</v>
      </c>
      <c r="F20" s="391"/>
      <c r="G20" s="391"/>
      <c r="H20" s="391"/>
    </row>
    <row r="21" spans="1:8" ht="20.100000000000001" customHeight="1">
      <c r="A21" s="378"/>
      <c r="B21" s="5"/>
      <c r="C21" s="401"/>
      <c r="D21" s="402"/>
      <c r="E21" s="155"/>
      <c r="F21" s="391"/>
      <c r="G21" s="391"/>
      <c r="H21" s="391"/>
    </row>
    <row r="22" spans="1:8" ht="20.100000000000001" customHeight="1">
      <c r="A22" s="378"/>
      <c r="B22" s="5"/>
      <c r="C22" s="401"/>
      <c r="D22" s="402"/>
      <c r="E22" s="155"/>
      <c r="F22" s="391"/>
      <c r="G22" s="391"/>
      <c r="H22" s="391"/>
    </row>
    <row r="23" spans="1:8" ht="20.100000000000001" customHeight="1">
      <c r="A23" s="378"/>
      <c r="B23" s="5"/>
      <c r="C23" s="401"/>
      <c r="D23" s="402"/>
      <c r="E23" s="155"/>
      <c r="F23" s="391"/>
      <c r="G23" s="391"/>
      <c r="H23" s="391"/>
    </row>
    <row r="24" spans="1:8" ht="20.100000000000001" customHeight="1">
      <c r="A24" s="378"/>
      <c r="B24" s="5"/>
      <c r="C24" s="401"/>
      <c r="D24" s="402"/>
      <c r="E24" s="155"/>
      <c r="F24" s="391"/>
      <c r="G24" s="391"/>
      <c r="H24" s="391"/>
    </row>
    <row r="25" spans="1:8" ht="20.100000000000001" customHeight="1">
      <c r="A25" s="378"/>
      <c r="B25" s="5"/>
      <c r="C25" s="401"/>
      <c r="D25" s="402"/>
      <c r="E25" s="155"/>
      <c r="F25" s="391"/>
      <c r="G25" s="391"/>
      <c r="H25" s="391"/>
    </row>
    <row r="26" spans="1:8" ht="20.100000000000001" customHeight="1" thickBot="1">
      <c r="A26" s="400"/>
      <c r="B26" s="22"/>
      <c r="C26" s="403"/>
      <c r="D26" s="404"/>
      <c r="E26" s="156"/>
      <c r="F26" s="405"/>
      <c r="G26" s="405"/>
      <c r="H26" s="405"/>
    </row>
    <row r="27" spans="1:8" ht="20.100000000000001" customHeight="1">
      <c r="A27" s="379" t="s">
        <v>16</v>
      </c>
      <c r="B27" s="21">
        <v>0.29166666666666669</v>
      </c>
      <c r="C27" s="392" t="s">
        <v>394</v>
      </c>
      <c r="D27" s="393"/>
      <c r="E27" s="157">
        <v>5</v>
      </c>
      <c r="F27" s="391"/>
      <c r="G27" s="391"/>
      <c r="H27" s="391"/>
    </row>
    <row r="28" spans="1:8" ht="20.100000000000001" customHeight="1">
      <c r="A28" s="379"/>
      <c r="B28" s="21"/>
      <c r="C28" s="392"/>
      <c r="D28" s="393"/>
      <c r="E28" s="157"/>
      <c r="F28" s="391"/>
      <c r="G28" s="391"/>
      <c r="H28" s="391"/>
    </row>
    <row r="29" spans="1:8" ht="20.100000000000001" customHeight="1">
      <c r="A29" s="379"/>
      <c r="B29" s="21"/>
      <c r="C29" s="392"/>
      <c r="D29" s="393"/>
      <c r="E29" s="157"/>
      <c r="F29" s="391"/>
      <c r="G29" s="391"/>
      <c r="H29" s="391"/>
    </row>
    <row r="30" spans="1:8" ht="20.100000000000001" customHeight="1">
      <c r="A30" s="379"/>
      <c r="B30" s="21"/>
      <c r="C30" s="392"/>
      <c r="D30" s="393"/>
      <c r="E30" s="157"/>
      <c r="F30" s="391"/>
      <c r="G30" s="391"/>
      <c r="H30" s="391"/>
    </row>
    <row r="31" spans="1:8" ht="20.100000000000001" customHeight="1">
      <c r="A31" s="379"/>
      <c r="B31" s="21"/>
      <c r="C31" s="392"/>
      <c r="D31" s="393"/>
      <c r="E31" s="157"/>
      <c r="F31" s="391"/>
      <c r="G31" s="391"/>
      <c r="H31" s="391"/>
    </row>
    <row r="32" spans="1:8" ht="20.100000000000001" customHeight="1">
      <c r="A32" s="379"/>
      <c r="B32" s="21"/>
      <c r="C32" s="392"/>
      <c r="D32" s="393"/>
      <c r="E32" s="157"/>
      <c r="F32" s="391"/>
      <c r="G32" s="391"/>
      <c r="H32" s="391"/>
    </row>
    <row r="33" spans="1:8" ht="20.100000000000001" customHeight="1">
      <c r="A33" s="379"/>
      <c r="B33" s="21"/>
      <c r="C33" s="392"/>
      <c r="D33" s="393"/>
      <c r="E33" s="157"/>
      <c r="F33" s="391"/>
      <c r="G33" s="391"/>
      <c r="H33" s="391"/>
    </row>
    <row r="34" spans="1:8" ht="20.100000000000001" customHeight="1">
      <c r="A34" s="379"/>
      <c r="B34" s="21"/>
      <c r="C34" s="392"/>
      <c r="D34" s="393"/>
      <c r="E34" s="157"/>
      <c r="F34" s="391"/>
      <c r="G34" s="391"/>
      <c r="H34" s="391"/>
    </row>
    <row r="35" spans="1:8" ht="20.100000000000001" customHeight="1">
      <c r="A35" s="379"/>
      <c r="B35" s="21"/>
      <c r="C35" s="392"/>
      <c r="D35" s="393"/>
      <c r="E35" s="157"/>
      <c r="F35" s="391"/>
      <c r="G35" s="391"/>
      <c r="H35" s="391"/>
    </row>
    <row r="36" spans="1:8" ht="20.100000000000001" customHeight="1">
      <c r="A36" s="379"/>
      <c r="B36" s="21"/>
      <c r="C36" s="392"/>
      <c r="D36" s="393"/>
      <c r="E36" s="157"/>
      <c r="F36" s="391"/>
      <c r="G36" s="391"/>
      <c r="H36" s="391"/>
    </row>
    <row r="37" spans="1:8" ht="20.100000000000001" customHeight="1">
      <c r="A37" s="379"/>
      <c r="B37" s="21"/>
      <c r="C37" s="392"/>
      <c r="D37" s="393"/>
      <c r="E37" s="157"/>
      <c r="F37" s="391"/>
      <c r="G37" s="391"/>
      <c r="H37" s="391"/>
    </row>
    <row r="38" spans="1:8" ht="20.100000000000001" customHeight="1">
      <c r="A38" s="379"/>
      <c r="B38" s="21"/>
      <c r="C38" s="392"/>
      <c r="D38" s="393"/>
      <c r="E38" s="157"/>
      <c r="F38" s="391"/>
      <c r="G38" s="391"/>
      <c r="H38" s="391"/>
    </row>
    <row r="39" spans="1:8" ht="20.100000000000001" customHeight="1">
      <c r="A39" s="379"/>
      <c r="B39" s="21"/>
      <c r="C39" s="392"/>
      <c r="D39" s="393"/>
      <c r="E39" s="157"/>
      <c r="F39" s="391"/>
      <c r="G39" s="391"/>
      <c r="H39" s="391"/>
    </row>
    <row r="40" spans="1:8" ht="20.100000000000001" customHeight="1">
      <c r="A40" s="379"/>
      <c r="B40" s="21"/>
      <c r="C40" s="392"/>
      <c r="D40" s="393"/>
      <c r="E40" s="157"/>
      <c r="F40" s="391"/>
      <c r="G40" s="391"/>
      <c r="H40" s="391"/>
    </row>
    <row r="41" spans="1:8" ht="20.100000000000001" customHeight="1">
      <c r="A41" s="379"/>
      <c r="B41" s="21"/>
      <c r="C41" s="392"/>
      <c r="D41" s="393"/>
      <c r="E41" s="157"/>
      <c r="F41" s="391"/>
      <c r="G41" s="391"/>
      <c r="H41" s="391"/>
    </row>
    <row r="42" spans="1:8" ht="20.100000000000001" customHeight="1">
      <c r="A42" s="394" t="s">
        <v>17</v>
      </c>
      <c r="B42" s="394"/>
      <c r="C42" s="394"/>
      <c r="D42" s="394"/>
      <c r="E42" s="394"/>
      <c r="F42" s="394"/>
      <c r="G42" s="394"/>
      <c r="H42" s="1"/>
    </row>
    <row r="43" spans="1:8" ht="20.100000000000001" customHeight="1">
      <c r="A43" s="391" t="s">
        <v>18</v>
      </c>
      <c r="B43" s="395" t="s">
        <v>399</v>
      </c>
      <c r="C43" s="396"/>
      <c r="D43" s="397"/>
      <c r="E43" s="377" t="s">
        <v>19</v>
      </c>
      <c r="F43" s="361" t="s">
        <v>428</v>
      </c>
      <c r="G43" s="362"/>
      <c r="H43" s="363"/>
    </row>
    <row r="44" spans="1:8" ht="20.100000000000001" customHeight="1">
      <c r="A44" s="391"/>
      <c r="B44" s="385"/>
      <c r="C44" s="386"/>
      <c r="D44" s="387"/>
      <c r="E44" s="378"/>
      <c r="F44" s="361" t="s">
        <v>429</v>
      </c>
      <c r="G44" s="362"/>
      <c r="H44" s="363"/>
    </row>
    <row r="45" spans="1:8" ht="20.100000000000001" customHeight="1">
      <c r="A45" s="391"/>
      <c r="B45" s="385"/>
      <c r="C45" s="386"/>
      <c r="D45" s="387"/>
      <c r="E45" s="378"/>
      <c r="F45" s="361" t="s">
        <v>430</v>
      </c>
      <c r="G45" s="362"/>
      <c r="H45" s="363"/>
    </row>
    <row r="46" spans="1:8" ht="20.100000000000001" customHeight="1">
      <c r="A46" s="391"/>
      <c r="B46" s="385"/>
      <c r="C46" s="386"/>
      <c r="D46" s="387"/>
      <c r="E46" s="378"/>
      <c r="F46" s="361" t="s">
        <v>431</v>
      </c>
      <c r="G46" s="362"/>
      <c r="H46" s="363"/>
    </row>
    <row r="47" spans="1:8" ht="20.100000000000001" customHeight="1">
      <c r="A47" s="391"/>
      <c r="B47" s="385"/>
      <c r="C47" s="386"/>
      <c r="D47" s="387"/>
      <c r="E47" s="378"/>
      <c r="F47" s="361" t="s">
        <v>432</v>
      </c>
      <c r="G47" s="362"/>
      <c r="H47" s="363"/>
    </row>
    <row r="48" spans="1:8" ht="20.100000000000001" customHeight="1">
      <c r="A48" s="391"/>
      <c r="B48" s="385"/>
      <c r="C48" s="386"/>
      <c r="D48" s="387"/>
      <c r="E48" s="378"/>
      <c r="F48" s="361" t="s">
        <v>436</v>
      </c>
      <c r="G48" s="362"/>
      <c r="H48" s="363"/>
    </row>
    <row r="49" spans="1:8" ht="20.100000000000001" customHeight="1">
      <c r="A49" s="391"/>
      <c r="B49" s="385"/>
      <c r="C49" s="386"/>
      <c r="D49" s="387"/>
      <c r="E49" s="378"/>
      <c r="F49" s="361" t="s">
        <v>437</v>
      </c>
      <c r="G49" s="362"/>
      <c r="H49" s="363"/>
    </row>
    <row r="50" spans="1:8" ht="20.100000000000001" customHeight="1">
      <c r="A50" s="391"/>
      <c r="B50" s="385"/>
      <c r="C50" s="386"/>
      <c r="D50" s="387"/>
      <c r="E50" s="378"/>
      <c r="F50" s="361"/>
      <c r="G50" s="362"/>
      <c r="H50" s="363"/>
    </row>
    <row r="51" spans="1:8" ht="20.100000000000001" customHeight="1">
      <c r="A51" s="391"/>
      <c r="B51" s="385"/>
      <c r="C51" s="386"/>
      <c r="D51" s="387"/>
      <c r="E51" s="378"/>
      <c r="F51" s="361"/>
      <c r="G51" s="362"/>
      <c r="H51" s="363"/>
    </row>
    <row r="52" spans="1:8" ht="20.100000000000001" customHeight="1">
      <c r="A52" s="391"/>
      <c r="B52" s="388"/>
      <c r="C52" s="389"/>
      <c r="D52" s="390"/>
      <c r="E52" s="378"/>
      <c r="F52" s="361"/>
      <c r="G52" s="362"/>
      <c r="H52" s="363"/>
    </row>
    <row r="53" spans="1:8" ht="20.100000000000001" customHeight="1">
      <c r="A53" s="391"/>
      <c r="B53" s="385"/>
      <c r="C53" s="386"/>
      <c r="D53" s="387"/>
      <c r="E53" s="379"/>
      <c r="F53" s="361"/>
      <c r="G53" s="362"/>
      <c r="H53" s="363"/>
    </row>
    <row r="54" spans="1:8" ht="20.100000000000001" customHeight="1">
      <c r="A54" s="375"/>
      <c r="B54" s="375"/>
      <c r="C54" s="375"/>
      <c r="D54" s="375"/>
      <c r="E54" s="375"/>
      <c r="F54" s="376"/>
      <c r="G54" s="376"/>
      <c r="H54" s="1"/>
    </row>
    <row r="55" spans="1:8" ht="20.100000000000001" customHeight="1">
      <c r="A55" s="377" t="s">
        <v>18</v>
      </c>
      <c r="B55" s="372" t="s">
        <v>44</v>
      </c>
      <c r="C55" s="373"/>
      <c r="D55" s="374"/>
      <c r="E55" s="383" t="s">
        <v>19</v>
      </c>
      <c r="F55" s="372" t="s">
        <v>44</v>
      </c>
      <c r="G55" s="373"/>
      <c r="H55" s="374"/>
    </row>
    <row r="56" spans="1:8" ht="20.100000000000001" customHeight="1">
      <c r="A56" s="379"/>
      <c r="B56" s="380"/>
      <c r="C56" s="381"/>
      <c r="D56" s="382"/>
      <c r="E56" s="384"/>
      <c r="F56" s="380"/>
      <c r="G56" s="381"/>
      <c r="H56" s="382"/>
    </row>
    <row r="57" spans="1:8" ht="20.100000000000001" customHeight="1">
      <c r="A57" s="375" t="s">
        <v>20</v>
      </c>
      <c r="B57" s="375"/>
      <c r="C57" s="375"/>
      <c r="D57" s="375"/>
      <c r="E57" s="375"/>
      <c r="F57" s="376"/>
      <c r="G57" s="376"/>
      <c r="H57" s="1"/>
    </row>
    <row r="58" spans="1:8" ht="20.100000000000001" customHeight="1">
      <c r="A58" s="377" t="s">
        <v>21</v>
      </c>
      <c r="B58" s="361" t="s">
        <v>400</v>
      </c>
      <c r="C58" s="362"/>
      <c r="D58" s="363"/>
      <c r="E58" s="377" t="s">
        <v>19</v>
      </c>
      <c r="F58" s="372" t="s">
        <v>433</v>
      </c>
      <c r="G58" s="373"/>
      <c r="H58" s="374"/>
    </row>
    <row r="59" spans="1:8" ht="20.100000000000001" customHeight="1">
      <c r="A59" s="378"/>
      <c r="B59" s="361" t="s">
        <v>401</v>
      </c>
      <c r="C59" s="362"/>
      <c r="D59" s="363"/>
      <c r="E59" s="378"/>
      <c r="F59" s="372" t="s">
        <v>434</v>
      </c>
      <c r="G59" s="373"/>
      <c r="H59" s="374"/>
    </row>
    <row r="60" spans="1:8" ht="20.100000000000001" customHeight="1">
      <c r="A60" s="378"/>
      <c r="B60" s="361" t="s">
        <v>402</v>
      </c>
      <c r="C60" s="362"/>
      <c r="D60" s="363"/>
      <c r="E60" s="378"/>
      <c r="F60" s="372" t="s">
        <v>435</v>
      </c>
      <c r="G60" s="373"/>
      <c r="H60" s="374"/>
    </row>
    <row r="61" spans="1:8" ht="20.100000000000001" customHeight="1">
      <c r="A61" s="378"/>
      <c r="B61" s="361" t="s">
        <v>213</v>
      </c>
      <c r="C61" s="362"/>
      <c r="D61" s="363"/>
      <c r="E61" s="378"/>
      <c r="F61" s="372"/>
      <c r="G61" s="373"/>
      <c r="H61" s="374"/>
    </row>
    <row r="62" spans="1:8" ht="20.100000000000001" customHeight="1">
      <c r="A62" s="378"/>
      <c r="B62" s="361" t="s">
        <v>403</v>
      </c>
      <c r="C62" s="362"/>
      <c r="D62" s="363"/>
      <c r="E62" s="378"/>
      <c r="F62" s="372"/>
      <c r="G62" s="373"/>
      <c r="H62" s="374"/>
    </row>
    <row r="63" spans="1:8" ht="20.100000000000001" customHeight="1">
      <c r="A63" s="378"/>
      <c r="B63" s="361" t="s">
        <v>404</v>
      </c>
      <c r="C63" s="362"/>
      <c r="D63" s="363"/>
      <c r="E63" s="378"/>
      <c r="F63" s="372"/>
      <c r="G63" s="373"/>
      <c r="H63" s="374"/>
    </row>
    <row r="64" spans="1:8" ht="20.100000000000001" customHeight="1">
      <c r="A64" s="378"/>
      <c r="B64" s="361" t="s">
        <v>405</v>
      </c>
      <c r="C64" s="362"/>
      <c r="D64" s="363"/>
      <c r="E64" s="378"/>
      <c r="F64" s="372"/>
      <c r="G64" s="373"/>
      <c r="H64" s="374"/>
    </row>
    <row r="65" spans="1:8" ht="20.100000000000001" customHeight="1">
      <c r="A65" s="378"/>
      <c r="B65" s="361" t="s">
        <v>406</v>
      </c>
      <c r="C65" s="362"/>
      <c r="D65" s="363"/>
      <c r="E65" s="378"/>
      <c r="F65" s="372"/>
      <c r="G65" s="373"/>
      <c r="H65" s="374"/>
    </row>
    <row r="66" spans="1:8" ht="20.100000000000001" customHeight="1">
      <c r="A66" s="378"/>
      <c r="B66" s="361" t="s">
        <v>407</v>
      </c>
      <c r="C66" s="362"/>
      <c r="D66" s="363"/>
      <c r="E66" s="378"/>
      <c r="F66" s="372"/>
      <c r="G66" s="373"/>
      <c r="H66" s="374"/>
    </row>
    <row r="67" spans="1:8" ht="20.100000000000001" customHeight="1">
      <c r="A67" s="378"/>
      <c r="B67" s="361" t="s">
        <v>408</v>
      </c>
      <c r="C67" s="362"/>
      <c r="D67" s="363"/>
      <c r="E67" s="378"/>
      <c r="F67" s="372"/>
      <c r="G67" s="373"/>
      <c r="H67" s="374"/>
    </row>
    <row r="68" spans="1:8" ht="20.100000000000001" customHeight="1">
      <c r="A68" s="378"/>
      <c r="B68" s="361" t="s">
        <v>409</v>
      </c>
      <c r="C68" s="362"/>
      <c r="D68" s="363"/>
      <c r="E68" s="378"/>
      <c r="F68" s="372"/>
      <c r="G68" s="373"/>
      <c r="H68" s="374"/>
    </row>
    <row r="69" spans="1:8" ht="20.100000000000001" customHeight="1">
      <c r="A69" s="378"/>
      <c r="B69" s="361" t="s">
        <v>410</v>
      </c>
      <c r="C69" s="362"/>
      <c r="D69" s="363"/>
      <c r="E69" s="378"/>
      <c r="F69" s="372"/>
      <c r="G69" s="373"/>
      <c r="H69" s="374"/>
    </row>
    <row r="70" spans="1:8" ht="20.100000000000001" customHeight="1">
      <c r="A70" s="378"/>
      <c r="B70" s="361" t="s">
        <v>411</v>
      </c>
      <c r="C70" s="362"/>
      <c r="D70" s="363"/>
      <c r="E70" s="378"/>
      <c r="F70" s="372"/>
      <c r="G70" s="373"/>
      <c r="H70" s="374"/>
    </row>
    <row r="71" spans="1:8" ht="20.100000000000001" customHeight="1">
      <c r="A71" s="378"/>
      <c r="B71" s="361" t="s">
        <v>188</v>
      </c>
      <c r="C71" s="362"/>
      <c r="D71" s="363"/>
      <c r="E71" s="378"/>
      <c r="F71" s="372"/>
      <c r="G71" s="373"/>
      <c r="H71" s="374"/>
    </row>
    <row r="72" spans="1:8" ht="20.100000000000001" customHeight="1">
      <c r="A72" s="378"/>
      <c r="B72" s="361" t="s">
        <v>412</v>
      </c>
      <c r="C72" s="362"/>
      <c r="D72" s="363"/>
      <c r="E72" s="378"/>
      <c r="F72" s="372"/>
      <c r="G72" s="373"/>
      <c r="H72" s="374"/>
    </row>
    <row r="73" spans="1:8" ht="20.100000000000001" customHeight="1">
      <c r="A73" s="378"/>
      <c r="B73" s="361" t="s">
        <v>126</v>
      </c>
      <c r="C73" s="362"/>
      <c r="D73" s="363"/>
      <c r="E73" s="378"/>
      <c r="F73" s="372"/>
      <c r="G73" s="373"/>
      <c r="H73" s="374"/>
    </row>
    <row r="74" spans="1:8" ht="20.100000000000001" customHeight="1">
      <c r="A74" s="378"/>
      <c r="B74" s="361"/>
      <c r="C74" s="362"/>
      <c r="D74" s="363"/>
      <c r="E74" s="378"/>
      <c r="F74" s="372"/>
      <c r="G74" s="373"/>
      <c r="H74" s="374"/>
    </row>
    <row r="75" spans="1:8" ht="20.100000000000001" customHeight="1">
      <c r="A75" s="378"/>
      <c r="B75" s="361"/>
      <c r="C75" s="362"/>
      <c r="D75" s="363"/>
      <c r="E75" s="378"/>
      <c r="F75" s="372"/>
      <c r="G75" s="373"/>
      <c r="H75" s="374"/>
    </row>
    <row r="76" spans="1:8" ht="20.100000000000001" customHeight="1">
      <c r="A76" s="378"/>
      <c r="B76" s="361"/>
      <c r="C76" s="362"/>
      <c r="D76" s="363"/>
      <c r="E76" s="378"/>
      <c r="F76" s="372"/>
      <c r="G76" s="373"/>
      <c r="H76" s="374"/>
    </row>
    <row r="77" spans="1:8" ht="20.100000000000001" customHeight="1">
      <c r="A77" s="378"/>
      <c r="B77" s="361"/>
      <c r="C77" s="362"/>
      <c r="D77" s="363"/>
      <c r="E77" s="378"/>
      <c r="F77" s="159"/>
      <c r="G77" s="160"/>
      <c r="H77" s="161"/>
    </row>
    <row r="78" spans="1:8" ht="20.100000000000001" customHeight="1">
      <c r="A78" s="378"/>
      <c r="B78" s="361"/>
      <c r="C78" s="362"/>
      <c r="D78" s="363"/>
      <c r="E78" s="378"/>
      <c r="F78" s="361"/>
      <c r="G78" s="362"/>
      <c r="H78" s="363"/>
    </row>
    <row r="79" spans="1:8" ht="20.100000000000001" customHeight="1">
      <c r="A79" s="154"/>
      <c r="B79" s="160" t="s">
        <v>45</v>
      </c>
      <c r="C79" s="160"/>
      <c r="D79" s="160"/>
      <c r="E79" s="154"/>
      <c r="F79" s="364"/>
      <c r="G79" s="364"/>
      <c r="H79" s="1"/>
    </row>
    <row r="80" spans="1:8" ht="20.100000000000001" customHeight="1">
      <c r="A80" s="365" t="s">
        <v>22</v>
      </c>
      <c r="B80" s="365"/>
      <c r="C80" s="365"/>
      <c r="D80" s="365"/>
      <c r="E80" s="365"/>
      <c r="F80" s="365"/>
      <c r="G80" s="359"/>
      <c r="H80" s="1"/>
    </row>
    <row r="81" spans="1:8" ht="20.100000000000001" customHeight="1">
      <c r="A81" s="366" t="s">
        <v>18</v>
      </c>
      <c r="B81" s="7" t="s">
        <v>23</v>
      </c>
      <c r="C81" s="368" t="s">
        <v>389</v>
      </c>
      <c r="D81" s="369"/>
      <c r="E81" s="370" t="s">
        <v>30</v>
      </c>
      <c r="F81" s="15" t="s">
        <v>31</v>
      </c>
      <c r="G81" s="368" t="s">
        <v>24</v>
      </c>
      <c r="H81" s="369"/>
    </row>
    <row r="82" spans="1:8" ht="20.100000000000001" customHeight="1">
      <c r="A82" s="367"/>
      <c r="B82" s="8">
        <v>30000</v>
      </c>
      <c r="C82" s="357" t="s">
        <v>324</v>
      </c>
      <c r="D82" s="358"/>
      <c r="E82" s="371"/>
      <c r="F82" s="8">
        <v>6000</v>
      </c>
      <c r="G82" s="357" t="s">
        <v>325</v>
      </c>
      <c r="H82" s="358"/>
    </row>
    <row r="83" spans="1:8" ht="20.100000000000001" customHeight="1">
      <c r="A83" s="367"/>
      <c r="B83" s="8">
        <v>26000</v>
      </c>
      <c r="C83" s="357" t="s">
        <v>414</v>
      </c>
      <c r="D83" s="358"/>
      <c r="E83" s="371"/>
      <c r="F83" s="8">
        <v>2000</v>
      </c>
      <c r="G83" s="357" t="s">
        <v>413</v>
      </c>
      <c r="H83" s="358"/>
    </row>
    <row r="84" spans="1:8" ht="20.100000000000001" customHeight="1">
      <c r="A84" s="367"/>
      <c r="B84" s="8">
        <v>8000</v>
      </c>
      <c r="C84" s="357" t="s">
        <v>160</v>
      </c>
      <c r="D84" s="358"/>
      <c r="E84" s="371"/>
      <c r="F84" s="8"/>
      <c r="G84" s="357"/>
      <c r="H84" s="358"/>
    </row>
    <row r="85" spans="1:8" ht="20.100000000000001" customHeight="1">
      <c r="A85" s="367"/>
      <c r="B85" s="8">
        <v>20000</v>
      </c>
      <c r="C85" s="357" t="s">
        <v>139</v>
      </c>
      <c r="D85" s="358"/>
      <c r="E85" s="371"/>
      <c r="F85" s="8"/>
      <c r="G85" s="357"/>
      <c r="H85" s="358"/>
    </row>
    <row r="86" spans="1:8" ht="20.100000000000001" customHeight="1">
      <c r="A86" s="367"/>
      <c r="B86" s="8">
        <v>18000</v>
      </c>
      <c r="C86" s="357" t="s">
        <v>161</v>
      </c>
      <c r="D86" s="358"/>
      <c r="E86" s="371"/>
      <c r="F86" s="8"/>
      <c r="G86" s="357"/>
      <c r="H86" s="358"/>
    </row>
    <row r="87" spans="1:8" ht="20.100000000000001" customHeight="1">
      <c r="A87" s="367"/>
      <c r="B87" s="8">
        <v>25000</v>
      </c>
      <c r="C87" s="357" t="s">
        <v>415</v>
      </c>
      <c r="D87" s="358"/>
      <c r="E87" s="371"/>
      <c r="F87" s="8"/>
      <c r="G87" s="357"/>
      <c r="H87" s="358"/>
    </row>
    <row r="88" spans="1:8" ht="20.100000000000001" customHeight="1">
      <c r="A88" s="367"/>
      <c r="B88" s="8">
        <v>26500</v>
      </c>
      <c r="C88" s="357" t="s">
        <v>416</v>
      </c>
      <c r="D88" s="358"/>
      <c r="E88" s="371"/>
      <c r="F88" s="8"/>
      <c r="G88" s="357"/>
      <c r="H88" s="358"/>
    </row>
    <row r="89" spans="1:8" ht="20.100000000000001" customHeight="1">
      <c r="A89" s="367"/>
      <c r="B89" s="9">
        <v>3200</v>
      </c>
      <c r="C89" s="357" t="s">
        <v>417</v>
      </c>
      <c r="D89" s="358"/>
      <c r="E89" s="371"/>
      <c r="F89" s="8"/>
      <c r="G89" s="162"/>
      <c r="H89" s="163"/>
    </row>
    <row r="90" spans="1:8" ht="20.100000000000001" customHeight="1">
      <c r="A90" s="367"/>
      <c r="B90" s="9"/>
      <c r="C90" s="357"/>
      <c r="D90" s="358"/>
      <c r="E90" s="371"/>
      <c r="F90" s="8"/>
      <c r="G90" s="162"/>
      <c r="H90" s="163"/>
    </row>
    <row r="91" spans="1:8" ht="20.100000000000001" customHeight="1">
      <c r="A91" s="367"/>
      <c r="B91" s="9"/>
      <c r="C91" s="357"/>
      <c r="D91" s="358"/>
      <c r="E91" s="371"/>
      <c r="F91" s="8"/>
      <c r="G91" s="162"/>
      <c r="H91" s="163"/>
    </row>
    <row r="92" spans="1:8" ht="20.100000000000001" customHeight="1">
      <c r="A92" s="367"/>
      <c r="B92" s="9"/>
      <c r="C92" s="357"/>
      <c r="D92" s="358"/>
      <c r="E92" s="371"/>
      <c r="F92" s="8"/>
      <c r="G92" s="162"/>
      <c r="H92" s="163"/>
    </row>
    <row r="93" spans="1:8" ht="20.100000000000001" customHeight="1">
      <c r="A93" s="367"/>
      <c r="B93" s="9"/>
      <c r="C93" s="357"/>
      <c r="D93" s="358"/>
      <c r="E93" s="371"/>
      <c r="F93" s="8"/>
      <c r="G93" s="162"/>
      <c r="H93" s="163"/>
    </row>
    <row r="94" spans="1:8" ht="20.100000000000001" customHeight="1">
      <c r="A94" s="367"/>
      <c r="B94" s="9"/>
      <c r="C94" s="357"/>
      <c r="D94" s="358"/>
      <c r="E94" s="371"/>
      <c r="F94" s="8"/>
      <c r="G94" s="162"/>
      <c r="H94" s="163"/>
    </row>
    <row r="95" spans="1:8" ht="20.100000000000001" customHeight="1" thickBot="1">
      <c r="A95" s="367"/>
      <c r="B95" s="9"/>
      <c r="C95" s="357"/>
      <c r="D95" s="358"/>
      <c r="E95" s="371"/>
      <c r="F95" s="8"/>
      <c r="G95" s="357"/>
      <c r="H95" s="358"/>
    </row>
    <row r="96" spans="1:8" ht="20.100000000000001" customHeight="1" thickTop="1" thickBot="1">
      <c r="A96" s="10" t="s">
        <v>25</v>
      </c>
      <c r="B96" s="28">
        <f>B82+B83+B84+B85+B86+B87+B88+B89+B90+B91+B92+B93+B94+B95+F82+F83+F84+F85+F86+F87+F88+F89+F90+F91+F92+F93+F94+F95</f>
        <v>164700</v>
      </c>
      <c r="C96" s="11"/>
      <c r="D96" s="12"/>
      <c r="E96" s="13"/>
      <c r="F96" s="11"/>
      <c r="G96" s="17"/>
      <c r="H96" s="16"/>
    </row>
    <row r="97" spans="1:8" ht="20.100000000000001" customHeight="1">
      <c r="A97" s="359"/>
      <c r="B97" s="359"/>
      <c r="C97" s="359"/>
      <c r="D97" s="359"/>
      <c r="E97" s="359"/>
      <c r="F97" s="359"/>
      <c r="G97" s="359"/>
      <c r="H97" s="1"/>
    </row>
    <row r="98" spans="1:8" ht="20.100000000000001" customHeight="1">
      <c r="A98" s="360"/>
      <c r="B98" s="360"/>
      <c r="C98" s="360"/>
      <c r="D98" s="360"/>
      <c r="E98" s="360"/>
      <c r="F98" s="360"/>
      <c r="G98" s="360"/>
      <c r="H98" s="1"/>
    </row>
  </sheetData>
  <mergeCells count="179">
    <mergeCell ref="G95:H95"/>
    <mergeCell ref="A97:G97"/>
    <mergeCell ref="A98:G98"/>
    <mergeCell ref="C89:D89"/>
    <mergeCell ref="C90:D90"/>
    <mergeCell ref="C91:D91"/>
    <mergeCell ref="C92:D92"/>
    <mergeCell ref="C93:D93"/>
    <mergeCell ref="C94:D94"/>
    <mergeCell ref="B77:D77"/>
    <mergeCell ref="B78:D78"/>
    <mergeCell ref="F78:H78"/>
    <mergeCell ref="F79:G79"/>
    <mergeCell ref="A80:G80"/>
    <mergeCell ref="A81:A95"/>
    <mergeCell ref="C81:D81"/>
    <mergeCell ref="E81:E95"/>
    <mergeCell ref="G81:H81"/>
    <mergeCell ref="C82:D82"/>
    <mergeCell ref="C86:D86"/>
    <mergeCell ref="G86:H86"/>
    <mergeCell ref="C87:D87"/>
    <mergeCell ref="G87:H87"/>
    <mergeCell ref="C88:D88"/>
    <mergeCell ref="G88:H88"/>
    <mergeCell ref="G82:H82"/>
    <mergeCell ref="C83:D83"/>
    <mergeCell ref="G83:H83"/>
    <mergeCell ref="C84:D84"/>
    <mergeCell ref="G84:H84"/>
    <mergeCell ref="C85:D85"/>
    <mergeCell ref="G85:H85"/>
    <mergeCell ref="C95:D95"/>
    <mergeCell ref="B74:D74"/>
    <mergeCell ref="F74:H74"/>
    <mergeCell ref="B75:D75"/>
    <mergeCell ref="F75:H75"/>
    <mergeCell ref="B76:D76"/>
    <mergeCell ref="F76:H76"/>
    <mergeCell ref="B71:D71"/>
    <mergeCell ref="F71:H71"/>
    <mergeCell ref="B72:D72"/>
    <mergeCell ref="F72:H72"/>
    <mergeCell ref="B73:D73"/>
    <mergeCell ref="F73:H73"/>
    <mergeCell ref="B64:D64"/>
    <mergeCell ref="F64:H64"/>
    <mergeCell ref="A57:G57"/>
    <mergeCell ref="A58:A78"/>
    <mergeCell ref="B58:D58"/>
    <mergeCell ref="E58:E78"/>
    <mergeCell ref="F58:H58"/>
    <mergeCell ref="B59:D59"/>
    <mergeCell ref="F59:H59"/>
    <mergeCell ref="B60:D60"/>
    <mergeCell ref="F60:H60"/>
    <mergeCell ref="B61:D61"/>
    <mergeCell ref="B68:D68"/>
    <mergeCell ref="F68:H68"/>
    <mergeCell ref="B69:D69"/>
    <mergeCell ref="F69:H69"/>
    <mergeCell ref="B70:D70"/>
    <mergeCell ref="F70:H70"/>
    <mergeCell ref="B65:D65"/>
    <mergeCell ref="F65:H65"/>
    <mergeCell ref="B66:D66"/>
    <mergeCell ref="F66:H66"/>
    <mergeCell ref="B67:D67"/>
    <mergeCell ref="F67:H67"/>
    <mergeCell ref="A55:A56"/>
    <mergeCell ref="B55:D56"/>
    <mergeCell ref="E55:E56"/>
    <mergeCell ref="F55:H56"/>
    <mergeCell ref="F61:H61"/>
    <mergeCell ref="B62:D62"/>
    <mergeCell ref="F62:H62"/>
    <mergeCell ref="B63:D63"/>
    <mergeCell ref="F63:H63"/>
    <mergeCell ref="B47:D47"/>
    <mergeCell ref="F47:H47"/>
    <mergeCell ref="B48:D48"/>
    <mergeCell ref="F48:H48"/>
    <mergeCell ref="B52:D52"/>
    <mergeCell ref="F52:H52"/>
    <mergeCell ref="B53:D53"/>
    <mergeCell ref="F53:H53"/>
    <mergeCell ref="A54:G54"/>
    <mergeCell ref="F35:H35"/>
    <mergeCell ref="C36:D36"/>
    <mergeCell ref="F36:H36"/>
    <mergeCell ref="C37:D37"/>
    <mergeCell ref="F37:H37"/>
    <mergeCell ref="C41:D41"/>
    <mergeCell ref="F41:H41"/>
    <mergeCell ref="A42:G42"/>
    <mergeCell ref="A43:A53"/>
    <mergeCell ref="B43:D43"/>
    <mergeCell ref="E43:E53"/>
    <mergeCell ref="F43:H43"/>
    <mergeCell ref="B44:D44"/>
    <mergeCell ref="F44:H44"/>
    <mergeCell ref="B45:D45"/>
    <mergeCell ref="B49:D49"/>
    <mergeCell ref="F49:H49"/>
    <mergeCell ref="B50:D50"/>
    <mergeCell ref="F50:H50"/>
    <mergeCell ref="B51:D51"/>
    <mergeCell ref="F51:H51"/>
    <mergeCell ref="F45:H45"/>
    <mergeCell ref="B46:D46"/>
    <mergeCell ref="F46:H46"/>
    <mergeCell ref="F31:H31"/>
    <mergeCell ref="C32:D32"/>
    <mergeCell ref="F32:H32"/>
    <mergeCell ref="C33:D33"/>
    <mergeCell ref="F33:H33"/>
    <mergeCell ref="C34:D34"/>
    <mergeCell ref="F34:H34"/>
    <mergeCell ref="A27:A41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98"/>
  <sheetViews>
    <sheetView topLeftCell="A37" zoomScaleNormal="100" workbookViewId="0">
      <selection activeCell="E4" sqref="E4:H6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422" t="s">
        <v>0</v>
      </c>
      <c r="B1" s="422"/>
      <c r="C1" s="422"/>
      <c r="D1" s="422"/>
      <c r="E1" s="422"/>
      <c r="F1" s="422"/>
      <c r="G1" s="422"/>
      <c r="H1" s="1"/>
    </row>
    <row r="2" spans="1:10" ht="20.100000000000001" customHeight="1">
      <c r="A2" s="172" t="s">
        <v>1</v>
      </c>
      <c r="B2" s="398" t="s">
        <v>438</v>
      </c>
      <c r="C2" s="399"/>
      <c r="D2" s="172" t="s">
        <v>2</v>
      </c>
      <c r="E2" s="398" t="s">
        <v>48</v>
      </c>
      <c r="F2" s="399"/>
      <c r="G2" s="2" t="s">
        <v>27</v>
      </c>
      <c r="H2" s="6"/>
    </row>
    <row r="3" spans="1:10" ht="20.100000000000001" customHeight="1">
      <c r="A3" s="376" t="s">
        <v>3</v>
      </c>
      <c r="B3" s="376"/>
      <c r="C3" s="376"/>
      <c r="D3" s="14" t="s">
        <v>4</v>
      </c>
      <c r="E3" s="170" t="s">
        <v>5</v>
      </c>
      <c r="F3" s="170"/>
      <c r="G3" s="423"/>
      <c r="H3" s="423"/>
    </row>
    <row r="4" spans="1:10" ht="20.100000000000001" customHeight="1">
      <c r="A4" s="172" t="s">
        <v>6</v>
      </c>
      <c r="B4" s="416">
        <v>1019280</v>
      </c>
      <c r="C4" s="417"/>
      <c r="D4" s="418"/>
      <c r="E4" s="383" t="s">
        <v>46</v>
      </c>
      <c r="F4" s="424"/>
      <c r="G4" s="424"/>
      <c r="H4" s="425"/>
    </row>
    <row r="5" spans="1:10" ht="20.100000000000001" customHeight="1">
      <c r="A5" s="172" t="s">
        <v>7</v>
      </c>
      <c r="B5" s="416">
        <f>B6-B4</f>
        <v>2341700</v>
      </c>
      <c r="C5" s="417"/>
      <c r="D5" s="418"/>
      <c r="E5" s="419" t="s">
        <v>517</v>
      </c>
      <c r="F5" s="420"/>
      <c r="G5" s="420"/>
      <c r="H5" s="421"/>
    </row>
    <row r="6" spans="1:10" ht="20.100000000000001" customHeight="1">
      <c r="A6" s="172" t="s">
        <v>8</v>
      </c>
      <c r="B6" s="416">
        <v>3360980</v>
      </c>
      <c r="C6" s="417"/>
      <c r="D6" s="418"/>
      <c r="E6" s="419" t="s">
        <v>518</v>
      </c>
      <c r="F6" s="420"/>
      <c r="G6" s="420"/>
      <c r="H6" s="421"/>
    </row>
    <row r="7" spans="1:10" ht="20.100000000000001" customHeight="1">
      <c r="A7" s="172" t="s">
        <v>42</v>
      </c>
      <c r="B7" s="416">
        <f>B6+'3월15일'!B7:D7</f>
        <v>29856695</v>
      </c>
      <c r="C7" s="417"/>
      <c r="D7" s="418"/>
      <c r="E7" s="419"/>
      <c r="F7" s="420"/>
      <c r="G7" s="420"/>
      <c r="H7" s="421"/>
    </row>
    <row r="8" spans="1:10" ht="20.100000000000001" customHeight="1">
      <c r="A8" s="172" t="s">
        <v>9</v>
      </c>
      <c r="B8" s="426"/>
      <c r="C8" s="427"/>
      <c r="D8" s="428"/>
      <c r="E8" s="384"/>
      <c r="F8" s="429"/>
      <c r="G8" s="429"/>
      <c r="H8" s="430"/>
    </row>
    <row r="9" spans="1:10" ht="20.100000000000001" customHeight="1">
      <c r="A9" s="169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26</v>
      </c>
      <c r="B10" s="27">
        <v>0.05</v>
      </c>
      <c r="C10" s="23" t="s">
        <v>28</v>
      </c>
      <c r="D10" s="19">
        <v>0.05</v>
      </c>
      <c r="E10" s="26" t="s">
        <v>29</v>
      </c>
      <c r="F10" s="18">
        <v>0.1</v>
      </c>
      <c r="G10" s="23" t="s">
        <v>32</v>
      </c>
      <c r="H10" s="18">
        <v>0.01</v>
      </c>
      <c r="I10" s="29">
        <f>B10+D10+F10+H10+B11+D11+F11+H11+B12+D12+F12+H12</f>
        <v>1</v>
      </c>
    </row>
    <row r="11" spans="1:10" ht="20.100000000000001" customHeight="1">
      <c r="A11" s="24" t="s">
        <v>33</v>
      </c>
      <c r="B11" s="18">
        <v>0.01</v>
      </c>
      <c r="C11" s="24" t="s">
        <v>47</v>
      </c>
      <c r="D11" s="18">
        <v>0.08</v>
      </c>
      <c r="E11" s="24" t="s">
        <v>34</v>
      </c>
      <c r="F11" s="18">
        <v>0.37</v>
      </c>
      <c r="G11" s="24" t="s">
        <v>35</v>
      </c>
      <c r="H11" s="18">
        <v>0.1</v>
      </c>
      <c r="I11" s="29"/>
    </row>
    <row r="12" spans="1:10" ht="20.100000000000001" customHeight="1" thickBot="1">
      <c r="A12" s="25" t="s">
        <v>36</v>
      </c>
      <c r="B12" s="20">
        <v>0.04</v>
      </c>
      <c r="C12" s="25" t="s">
        <v>37</v>
      </c>
      <c r="D12" s="20">
        <v>0.02</v>
      </c>
      <c r="E12" s="25" t="s">
        <v>38</v>
      </c>
      <c r="F12" s="20">
        <v>0.15</v>
      </c>
      <c r="G12" s="25" t="s">
        <v>43</v>
      </c>
      <c r="H12" s="20">
        <v>0.02</v>
      </c>
      <c r="J12" s="42"/>
    </row>
    <row r="13" spans="1:10" ht="20.100000000000001" customHeight="1">
      <c r="A13" s="406" t="s">
        <v>11</v>
      </c>
      <c r="B13" s="408"/>
      <c r="C13" s="409"/>
      <c r="D13" s="410"/>
      <c r="E13" s="411" t="s">
        <v>39</v>
      </c>
      <c r="F13" s="408" t="s">
        <v>73</v>
      </c>
      <c r="G13" s="409"/>
      <c r="H13" s="410"/>
    </row>
    <row r="14" spans="1:10" ht="20.100000000000001" customHeight="1" thickBot="1">
      <c r="A14" s="407"/>
      <c r="B14" s="413"/>
      <c r="C14" s="414"/>
      <c r="D14" s="415"/>
      <c r="E14" s="412"/>
      <c r="F14" s="413" t="s">
        <v>222</v>
      </c>
      <c r="G14" s="414"/>
      <c r="H14" s="415"/>
    </row>
    <row r="15" spans="1:10" ht="20.100000000000001" customHeight="1">
      <c r="A15" s="3" t="s">
        <v>12</v>
      </c>
      <c r="B15" s="3"/>
      <c r="C15" s="3"/>
      <c r="D15" s="3"/>
      <c r="E15" s="170"/>
      <c r="F15" s="170"/>
      <c r="G15" s="174"/>
      <c r="H15" s="1"/>
    </row>
    <row r="16" spans="1:10" ht="20.100000000000001" customHeight="1">
      <c r="A16" s="172"/>
      <c r="B16" s="172" t="s">
        <v>13</v>
      </c>
      <c r="C16" s="398" t="s">
        <v>14</v>
      </c>
      <c r="D16" s="399"/>
      <c r="E16" s="172" t="s">
        <v>40</v>
      </c>
      <c r="F16" s="391" t="s">
        <v>41</v>
      </c>
      <c r="G16" s="391"/>
      <c r="H16" s="391"/>
    </row>
    <row r="17" spans="1:8" ht="20.100000000000001" customHeight="1">
      <c r="A17" s="377" t="s">
        <v>15</v>
      </c>
      <c r="B17" s="5">
        <v>0.52083333333333337</v>
      </c>
      <c r="C17" s="401" t="s">
        <v>441</v>
      </c>
      <c r="D17" s="402"/>
      <c r="E17" s="172">
        <v>2</v>
      </c>
      <c r="F17" s="391"/>
      <c r="G17" s="391"/>
      <c r="H17" s="391"/>
    </row>
    <row r="18" spans="1:8" ht="20.100000000000001" customHeight="1">
      <c r="A18" s="378"/>
      <c r="B18" s="5">
        <v>0.5</v>
      </c>
      <c r="C18" s="401" t="s">
        <v>440</v>
      </c>
      <c r="D18" s="402"/>
      <c r="E18" s="172">
        <v>2</v>
      </c>
      <c r="F18" s="391"/>
      <c r="G18" s="391"/>
      <c r="H18" s="391"/>
    </row>
    <row r="19" spans="1:8" ht="20.100000000000001" customHeight="1">
      <c r="A19" s="378"/>
      <c r="B19" s="5"/>
      <c r="C19" s="401"/>
      <c r="D19" s="402"/>
      <c r="E19" s="172"/>
      <c r="F19" s="391"/>
      <c r="G19" s="391"/>
      <c r="H19" s="391"/>
    </row>
    <row r="20" spans="1:8" ht="20.100000000000001" customHeight="1">
      <c r="A20" s="378"/>
      <c r="B20" s="5"/>
      <c r="C20" s="401"/>
      <c r="D20" s="402"/>
      <c r="E20" s="172"/>
      <c r="F20" s="391"/>
      <c r="G20" s="391"/>
      <c r="H20" s="391"/>
    </row>
    <row r="21" spans="1:8" ht="20.100000000000001" customHeight="1">
      <c r="A21" s="378"/>
      <c r="B21" s="5"/>
      <c r="C21" s="401"/>
      <c r="D21" s="402"/>
      <c r="E21" s="172"/>
      <c r="F21" s="391"/>
      <c r="G21" s="391"/>
      <c r="H21" s="391"/>
    </row>
    <row r="22" spans="1:8" ht="20.100000000000001" customHeight="1">
      <c r="A22" s="378"/>
      <c r="B22" s="5"/>
      <c r="C22" s="401"/>
      <c r="D22" s="402"/>
      <c r="E22" s="172"/>
      <c r="F22" s="391"/>
      <c r="G22" s="391"/>
      <c r="H22" s="391"/>
    </row>
    <row r="23" spans="1:8" ht="20.100000000000001" customHeight="1">
      <c r="A23" s="378"/>
      <c r="B23" s="5"/>
      <c r="C23" s="401"/>
      <c r="D23" s="402"/>
      <c r="E23" s="172"/>
      <c r="F23" s="391"/>
      <c r="G23" s="391"/>
      <c r="H23" s="391"/>
    </row>
    <row r="24" spans="1:8" ht="20.100000000000001" customHeight="1">
      <c r="A24" s="378"/>
      <c r="B24" s="5"/>
      <c r="C24" s="401"/>
      <c r="D24" s="402"/>
      <c r="E24" s="172"/>
      <c r="F24" s="391"/>
      <c r="G24" s="391"/>
      <c r="H24" s="391"/>
    </row>
    <row r="25" spans="1:8" ht="20.100000000000001" customHeight="1">
      <c r="A25" s="378"/>
      <c r="B25" s="5"/>
      <c r="C25" s="401"/>
      <c r="D25" s="402"/>
      <c r="E25" s="172"/>
      <c r="F25" s="391"/>
      <c r="G25" s="391"/>
      <c r="H25" s="391"/>
    </row>
    <row r="26" spans="1:8" ht="20.100000000000001" customHeight="1" thickBot="1">
      <c r="A26" s="400"/>
      <c r="B26" s="22"/>
      <c r="C26" s="403"/>
      <c r="D26" s="404"/>
      <c r="E26" s="173"/>
      <c r="F26" s="405"/>
      <c r="G26" s="405"/>
      <c r="H26" s="405"/>
    </row>
    <row r="27" spans="1:8" ht="20.100000000000001" customHeight="1">
      <c r="A27" s="379" t="s">
        <v>16</v>
      </c>
      <c r="B27" s="21">
        <v>0.27083333333333331</v>
      </c>
      <c r="C27" s="392" t="s">
        <v>439</v>
      </c>
      <c r="D27" s="393"/>
      <c r="E27" s="171">
        <v>22</v>
      </c>
      <c r="F27" s="391"/>
      <c r="G27" s="391"/>
      <c r="H27" s="391"/>
    </row>
    <row r="28" spans="1:8" ht="20.100000000000001" customHeight="1">
      <c r="A28" s="379"/>
      <c r="B28" s="21">
        <v>0.29166666666666669</v>
      </c>
      <c r="C28" s="392" t="s">
        <v>302</v>
      </c>
      <c r="D28" s="393"/>
      <c r="E28" s="171">
        <v>4</v>
      </c>
      <c r="F28" s="391"/>
      <c r="G28" s="391"/>
      <c r="H28" s="391"/>
    </row>
    <row r="29" spans="1:8" ht="20.100000000000001" customHeight="1">
      <c r="A29" s="379"/>
      <c r="B29" s="21"/>
      <c r="C29" s="392"/>
      <c r="D29" s="393"/>
      <c r="E29" s="171"/>
      <c r="F29" s="391"/>
      <c r="G29" s="391"/>
      <c r="H29" s="391"/>
    </row>
    <row r="30" spans="1:8" ht="20.100000000000001" customHeight="1">
      <c r="A30" s="379"/>
      <c r="B30" s="21"/>
      <c r="C30" s="392"/>
      <c r="D30" s="393"/>
      <c r="E30" s="171"/>
      <c r="F30" s="391"/>
      <c r="G30" s="391"/>
      <c r="H30" s="391"/>
    </row>
    <row r="31" spans="1:8" ht="20.100000000000001" customHeight="1">
      <c r="A31" s="379"/>
      <c r="B31" s="21"/>
      <c r="C31" s="392"/>
      <c r="D31" s="393"/>
      <c r="E31" s="171"/>
      <c r="F31" s="391"/>
      <c r="G31" s="391"/>
      <c r="H31" s="391"/>
    </row>
    <row r="32" spans="1:8" ht="20.100000000000001" customHeight="1">
      <c r="A32" s="379"/>
      <c r="B32" s="21"/>
      <c r="C32" s="392"/>
      <c r="D32" s="393"/>
      <c r="E32" s="171"/>
      <c r="F32" s="391"/>
      <c r="G32" s="391"/>
      <c r="H32" s="391"/>
    </row>
    <row r="33" spans="1:8" ht="20.100000000000001" customHeight="1">
      <c r="A33" s="379"/>
      <c r="B33" s="21"/>
      <c r="C33" s="392"/>
      <c r="D33" s="393"/>
      <c r="E33" s="171"/>
      <c r="F33" s="391"/>
      <c r="G33" s="391"/>
      <c r="H33" s="391"/>
    </row>
    <row r="34" spans="1:8" ht="20.100000000000001" customHeight="1">
      <c r="A34" s="379"/>
      <c r="B34" s="21"/>
      <c r="C34" s="392"/>
      <c r="D34" s="393"/>
      <c r="E34" s="171"/>
      <c r="F34" s="391"/>
      <c r="G34" s="391"/>
      <c r="H34" s="391"/>
    </row>
    <row r="35" spans="1:8" ht="20.100000000000001" customHeight="1">
      <c r="A35" s="379"/>
      <c r="B35" s="21"/>
      <c r="C35" s="392"/>
      <c r="D35" s="393"/>
      <c r="E35" s="171"/>
      <c r="F35" s="391"/>
      <c r="G35" s="391"/>
      <c r="H35" s="391"/>
    </row>
    <row r="36" spans="1:8" ht="20.100000000000001" customHeight="1">
      <c r="A36" s="379"/>
      <c r="B36" s="21"/>
      <c r="C36" s="392"/>
      <c r="D36" s="393"/>
      <c r="E36" s="171"/>
      <c r="F36" s="391"/>
      <c r="G36" s="391"/>
      <c r="H36" s="391"/>
    </row>
    <row r="37" spans="1:8" ht="20.100000000000001" customHeight="1">
      <c r="A37" s="379"/>
      <c r="B37" s="21"/>
      <c r="C37" s="392"/>
      <c r="D37" s="393"/>
      <c r="E37" s="171"/>
      <c r="F37" s="391"/>
      <c r="G37" s="391"/>
      <c r="H37" s="391"/>
    </row>
    <row r="38" spans="1:8" ht="20.100000000000001" customHeight="1">
      <c r="A38" s="379"/>
      <c r="B38" s="21"/>
      <c r="C38" s="392"/>
      <c r="D38" s="393"/>
      <c r="E38" s="171"/>
      <c r="F38" s="391"/>
      <c r="G38" s="391"/>
      <c r="H38" s="391"/>
    </row>
    <row r="39" spans="1:8" ht="20.100000000000001" customHeight="1">
      <c r="A39" s="379"/>
      <c r="B39" s="21"/>
      <c r="C39" s="392"/>
      <c r="D39" s="393"/>
      <c r="E39" s="171"/>
      <c r="F39" s="391"/>
      <c r="G39" s="391"/>
      <c r="H39" s="391"/>
    </row>
    <row r="40" spans="1:8" ht="20.100000000000001" customHeight="1">
      <c r="A40" s="379"/>
      <c r="B40" s="21"/>
      <c r="C40" s="392"/>
      <c r="D40" s="393"/>
      <c r="E40" s="171"/>
      <c r="F40" s="391"/>
      <c r="G40" s="391"/>
      <c r="H40" s="391"/>
    </row>
    <row r="41" spans="1:8" ht="20.100000000000001" customHeight="1">
      <c r="A41" s="379"/>
      <c r="B41" s="21"/>
      <c r="C41" s="392"/>
      <c r="D41" s="393"/>
      <c r="E41" s="171"/>
      <c r="F41" s="391"/>
      <c r="G41" s="391"/>
      <c r="H41" s="391"/>
    </row>
    <row r="42" spans="1:8" ht="20.100000000000001" customHeight="1">
      <c r="A42" s="394" t="s">
        <v>17</v>
      </c>
      <c r="B42" s="394"/>
      <c r="C42" s="394"/>
      <c r="D42" s="394"/>
      <c r="E42" s="394"/>
      <c r="F42" s="394"/>
      <c r="G42" s="394"/>
      <c r="H42" s="1"/>
    </row>
    <row r="43" spans="1:8" ht="20.100000000000001" customHeight="1">
      <c r="A43" s="391" t="s">
        <v>18</v>
      </c>
      <c r="B43" s="395" t="s">
        <v>442</v>
      </c>
      <c r="C43" s="396"/>
      <c r="D43" s="397"/>
      <c r="E43" s="377" t="s">
        <v>19</v>
      </c>
      <c r="F43" s="361" t="s">
        <v>480</v>
      </c>
      <c r="G43" s="362"/>
      <c r="H43" s="363"/>
    </row>
    <row r="44" spans="1:8" ht="20.100000000000001" customHeight="1">
      <c r="A44" s="391"/>
      <c r="B44" s="395" t="s">
        <v>307</v>
      </c>
      <c r="C44" s="396"/>
      <c r="D44" s="397"/>
      <c r="E44" s="378"/>
      <c r="F44" s="361" t="s">
        <v>482</v>
      </c>
      <c r="G44" s="362"/>
      <c r="H44" s="363"/>
    </row>
    <row r="45" spans="1:8" ht="20.100000000000001" customHeight="1">
      <c r="A45" s="391"/>
      <c r="B45" s="385"/>
      <c r="C45" s="386"/>
      <c r="D45" s="387"/>
      <c r="E45" s="378"/>
      <c r="F45" s="361" t="s">
        <v>481</v>
      </c>
      <c r="G45" s="362"/>
      <c r="H45" s="363"/>
    </row>
    <row r="46" spans="1:8" ht="20.100000000000001" customHeight="1">
      <c r="A46" s="391"/>
      <c r="B46" s="385"/>
      <c r="C46" s="386"/>
      <c r="D46" s="387"/>
      <c r="E46" s="378"/>
      <c r="F46" s="361" t="s">
        <v>483</v>
      </c>
      <c r="G46" s="362"/>
      <c r="H46" s="363"/>
    </row>
    <row r="47" spans="1:8" ht="20.100000000000001" customHeight="1">
      <c r="A47" s="391"/>
      <c r="B47" s="385"/>
      <c r="C47" s="386"/>
      <c r="D47" s="387"/>
      <c r="E47" s="378"/>
      <c r="F47" s="361" t="s">
        <v>484</v>
      </c>
      <c r="G47" s="362"/>
      <c r="H47" s="363"/>
    </row>
    <row r="48" spans="1:8" ht="20.100000000000001" customHeight="1">
      <c r="A48" s="391"/>
      <c r="B48" s="385"/>
      <c r="C48" s="386"/>
      <c r="D48" s="387"/>
      <c r="E48" s="378"/>
      <c r="F48" s="361" t="s">
        <v>485</v>
      </c>
      <c r="G48" s="362"/>
      <c r="H48" s="363"/>
    </row>
    <row r="49" spans="1:8" ht="20.100000000000001" customHeight="1">
      <c r="A49" s="391"/>
      <c r="B49" s="385"/>
      <c r="C49" s="386"/>
      <c r="D49" s="387"/>
      <c r="E49" s="378"/>
      <c r="F49" s="361"/>
      <c r="G49" s="362"/>
      <c r="H49" s="363"/>
    </row>
    <row r="50" spans="1:8" ht="20.100000000000001" customHeight="1">
      <c r="A50" s="391"/>
      <c r="B50" s="385"/>
      <c r="C50" s="386"/>
      <c r="D50" s="387"/>
      <c r="E50" s="378"/>
      <c r="F50" s="361"/>
      <c r="G50" s="362"/>
      <c r="H50" s="363"/>
    </row>
    <row r="51" spans="1:8" ht="20.100000000000001" customHeight="1">
      <c r="A51" s="391"/>
      <c r="B51" s="385"/>
      <c r="C51" s="386"/>
      <c r="D51" s="387"/>
      <c r="E51" s="378"/>
      <c r="F51" s="361"/>
      <c r="G51" s="362"/>
      <c r="H51" s="363"/>
    </row>
    <row r="52" spans="1:8" ht="20.100000000000001" customHeight="1">
      <c r="A52" s="391"/>
      <c r="B52" s="388"/>
      <c r="C52" s="389"/>
      <c r="D52" s="390"/>
      <c r="E52" s="378"/>
      <c r="F52" s="361"/>
      <c r="G52" s="362"/>
      <c r="H52" s="363"/>
    </row>
    <row r="53" spans="1:8" ht="20.100000000000001" customHeight="1">
      <c r="A53" s="391"/>
      <c r="B53" s="385"/>
      <c r="C53" s="386"/>
      <c r="D53" s="387"/>
      <c r="E53" s="379"/>
      <c r="F53" s="361"/>
      <c r="G53" s="362"/>
      <c r="H53" s="363"/>
    </row>
    <row r="54" spans="1:8" ht="20.100000000000001" customHeight="1">
      <c r="A54" s="375"/>
      <c r="B54" s="375"/>
      <c r="C54" s="375"/>
      <c r="D54" s="375"/>
      <c r="E54" s="375"/>
      <c r="F54" s="376"/>
      <c r="G54" s="376"/>
      <c r="H54" s="1"/>
    </row>
    <row r="55" spans="1:8" ht="20.100000000000001" customHeight="1">
      <c r="A55" s="377" t="s">
        <v>18</v>
      </c>
      <c r="B55" s="372" t="s">
        <v>44</v>
      </c>
      <c r="C55" s="373"/>
      <c r="D55" s="374"/>
      <c r="E55" s="383" t="s">
        <v>19</v>
      </c>
      <c r="F55" s="372" t="s">
        <v>44</v>
      </c>
      <c r="G55" s="373"/>
      <c r="H55" s="374"/>
    </row>
    <row r="56" spans="1:8" ht="20.100000000000001" customHeight="1">
      <c r="A56" s="379"/>
      <c r="B56" s="380"/>
      <c r="C56" s="381"/>
      <c r="D56" s="382"/>
      <c r="E56" s="384"/>
      <c r="F56" s="380"/>
      <c r="G56" s="381"/>
      <c r="H56" s="382"/>
    </row>
    <row r="57" spans="1:8" ht="20.100000000000001" customHeight="1">
      <c r="A57" s="375" t="s">
        <v>20</v>
      </c>
      <c r="B57" s="375"/>
      <c r="C57" s="375"/>
      <c r="D57" s="375"/>
      <c r="E57" s="375"/>
      <c r="F57" s="376"/>
      <c r="G57" s="376"/>
      <c r="H57" s="1"/>
    </row>
    <row r="58" spans="1:8" ht="20.100000000000001" customHeight="1">
      <c r="A58" s="377" t="s">
        <v>21</v>
      </c>
      <c r="B58" s="361" t="s">
        <v>443</v>
      </c>
      <c r="C58" s="362"/>
      <c r="D58" s="363"/>
      <c r="E58" s="377" t="s">
        <v>19</v>
      </c>
      <c r="F58" s="372"/>
      <c r="G58" s="373"/>
      <c r="H58" s="374"/>
    </row>
    <row r="59" spans="1:8" ht="20.100000000000001" customHeight="1">
      <c r="A59" s="378"/>
      <c r="B59" s="361" t="s">
        <v>444</v>
      </c>
      <c r="C59" s="362"/>
      <c r="D59" s="363"/>
      <c r="E59" s="378"/>
      <c r="F59" s="372"/>
      <c r="G59" s="373"/>
      <c r="H59" s="374"/>
    </row>
    <row r="60" spans="1:8" ht="20.100000000000001" customHeight="1">
      <c r="A60" s="378"/>
      <c r="B60" s="361" t="s">
        <v>445</v>
      </c>
      <c r="C60" s="362"/>
      <c r="D60" s="363"/>
      <c r="E60" s="378"/>
      <c r="F60" s="372"/>
      <c r="G60" s="373"/>
      <c r="H60" s="374"/>
    </row>
    <row r="61" spans="1:8" ht="20.100000000000001" customHeight="1">
      <c r="A61" s="378"/>
      <c r="B61" s="361" t="s">
        <v>188</v>
      </c>
      <c r="C61" s="362"/>
      <c r="D61" s="363"/>
      <c r="E61" s="378"/>
      <c r="F61" s="372"/>
      <c r="G61" s="373"/>
      <c r="H61" s="374"/>
    </row>
    <row r="62" spans="1:8" ht="20.100000000000001" customHeight="1">
      <c r="A62" s="378"/>
      <c r="B62" s="361" t="s">
        <v>446</v>
      </c>
      <c r="C62" s="362"/>
      <c r="D62" s="363"/>
      <c r="E62" s="378"/>
      <c r="F62" s="372"/>
      <c r="G62" s="373"/>
      <c r="H62" s="374"/>
    </row>
    <row r="63" spans="1:8" ht="20.100000000000001" customHeight="1">
      <c r="A63" s="378"/>
      <c r="B63" s="361" t="s">
        <v>447</v>
      </c>
      <c r="C63" s="362"/>
      <c r="D63" s="363"/>
      <c r="E63" s="378"/>
      <c r="F63" s="372"/>
      <c r="G63" s="373"/>
      <c r="H63" s="374"/>
    </row>
    <row r="64" spans="1:8" ht="20.100000000000001" customHeight="1">
      <c r="A64" s="378"/>
      <c r="B64" s="361" t="s">
        <v>448</v>
      </c>
      <c r="C64" s="362"/>
      <c r="D64" s="363"/>
      <c r="E64" s="378"/>
      <c r="F64" s="372"/>
      <c r="G64" s="373"/>
      <c r="H64" s="374"/>
    </row>
    <row r="65" spans="1:8" ht="20.100000000000001" customHeight="1">
      <c r="A65" s="378"/>
      <c r="B65" s="361" t="s">
        <v>449</v>
      </c>
      <c r="C65" s="362"/>
      <c r="D65" s="363"/>
      <c r="E65" s="378"/>
      <c r="F65" s="372"/>
      <c r="G65" s="373"/>
      <c r="H65" s="374"/>
    </row>
    <row r="66" spans="1:8" ht="20.100000000000001" customHeight="1">
      <c r="A66" s="378"/>
      <c r="B66" s="361" t="s">
        <v>450</v>
      </c>
      <c r="C66" s="362"/>
      <c r="D66" s="363"/>
      <c r="E66" s="378"/>
      <c r="F66" s="372"/>
      <c r="G66" s="373"/>
      <c r="H66" s="374"/>
    </row>
    <row r="67" spans="1:8" ht="20.100000000000001" customHeight="1">
      <c r="A67" s="378"/>
      <c r="B67" s="361" t="s">
        <v>451</v>
      </c>
      <c r="C67" s="362"/>
      <c r="D67" s="363"/>
      <c r="E67" s="378"/>
      <c r="F67" s="372"/>
      <c r="G67" s="373"/>
      <c r="H67" s="374"/>
    </row>
    <row r="68" spans="1:8" ht="20.100000000000001" customHeight="1">
      <c r="A68" s="378"/>
      <c r="B68" s="361" t="s">
        <v>452</v>
      </c>
      <c r="C68" s="362"/>
      <c r="D68" s="363"/>
      <c r="E68" s="378"/>
      <c r="F68" s="372"/>
      <c r="G68" s="373"/>
      <c r="H68" s="374"/>
    </row>
    <row r="69" spans="1:8" ht="20.100000000000001" customHeight="1">
      <c r="A69" s="378"/>
      <c r="B69" s="361" t="s">
        <v>453</v>
      </c>
      <c r="C69" s="362"/>
      <c r="D69" s="363"/>
      <c r="E69" s="378"/>
      <c r="F69" s="372"/>
      <c r="G69" s="373"/>
      <c r="H69" s="374"/>
    </row>
    <row r="70" spans="1:8" ht="20.100000000000001" customHeight="1">
      <c r="A70" s="378"/>
      <c r="B70" s="361"/>
      <c r="C70" s="362"/>
      <c r="D70" s="363"/>
      <c r="E70" s="378"/>
      <c r="F70" s="372"/>
      <c r="G70" s="373"/>
      <c r="H70" s="374"/>
    </row>
    <row r="71" spans="1:8" ht="20.100000000000001" customHeight="1">
      <c r="A71" s="378"/>
      <c r="B71" s="361"/>
      <c r="C71" s="362"/>
      <c r="D71" s="363"/>
      <c r="E71" s="378"/>
      <c r="F71" s="372"/>
      <c r="G71" s="373"/>
      <c r="H71" s="374"/>
    </row>
    <row r="72" spans="1:8" ht="20.100000000000001" customHeight="1">
      <c r="A72" s="378"/>
      <c r="B72" s="361"/>
      <c r="C72" s="362"/>
      <c r="D72" s="363"/>
      <c r="E72" s="378"/>
      <c r="F72" s="372"/>
      <c r="G72" s="373"/>
      <c r="H72" s="374"/>
    </row>
    <row r="73" spans="1:8" ht="20.100000000000001" customHeight="1">
      <c r="A73" s="378"/>
      <c r="B73" s="361"/>
      <c r="C73" s="362"/>
      <c r="D73" s="363"/>
      <c r="E73" s="378"/>
      <c r="F73" s="372"/>
      <c r="G73" s="373"/>
      <c r="H73" s="374"/>
    </row>
    <row r="74" spans="1:8" ht="20.100000000000001" customHeight="1">
      <c r="A74" s="378"/>
      <c r="B74" s="361"/>
      <c r="C74" s="362"/>
      <c r="D74" s="363"/>
      <c r="E74" s="378"/>
      <c r="F74" s="372"/>
      <c r="G74" s="373"/>
      <c r="H74" s="374"/>
    </row>
    <row r="75" spans="1:8" ht="20.100000000000001" customHeight="1">
      <c r="A75" s="378"/>
      <c r="B75" s="361"/>
      <c r="C75" s="362"/>
      <c r="D75" s="363"/>
      <c r="E75" s="378"/>
      <c r="F75" s="372"/>
      <c r="G75" s="373"/>
      <c r="H75" s="374"/>
    </row>
    <row r="76" spans="1:8" ht="20.100000000000001" customHeight="1">
      <c r="A76" s="378"/>
      <c r="B76" s="361"/>
      <c r="C76" s="362"/>
      <c r="D76" s="363"/>
      <c r="E76" s="378"/>
      <c r="F76" s="372"/>
      <c r="G76" s="373"/>
      <c r="H76" s="374"/>
    </row>
    <row r="77" spans="1:8" ht="20.100000000000001" customHeight="1">
      <c r="A77" s="378"/>
      <c r="B77" s="361"/>
      <c r="C77" s="362"/>
      <c r="D77" s="363"/>
      <c r="E77" s="378"/>
      <c r="F77" s="166"/>
      <c r="G77" s="167"/>
      <c r="H77" s="168"/>
    </row>
    <row r="78" spans="1:8" ht="20.100000000000001" customHeight="1">
      <c r="A78" s="378"/>
      <c r="B78" s="361"/>
      <c r="C78" s="362"/>
      <c r="D78" s="363"/>
      <c r="E78" s="378"/>
      <c r="F78" s="361"/>
      <c r="G78" s="362"/>
      <c r="H78" s="363"/>
    </row>
    <row r="79" spans="1:8" ht="20.100000000000001" customHeight="1">
      <c r="A79" s="175"/>
      <c r="B79" s="167" t="s">
        <v>45</v>
      </c>
      <c r="C79" s="167"/>
      <c r="D79" s="167"/>
      <c r="E79" s="175"/>
      <c r="F79" s="364"/>
      <c r="G79" s="364"/>
      <c r="H79" s="1"/>
    </row>
    <row r="80" spans="1:8" ht="20.100000000000001" customHeight="1">
      <c r="A80" s="365" t="s">
        <v>22</v>
      </c>
      <c r="B80" s="365"/>
      <c r="C80" s="365"/>
      <c r="D80" s="365"/>
      <c r="E80" s="365"/>
      <c r="F80" s="365"/>
      <c r="G80" s="359"/>
      <c r="H80" s="1"/>
    </row>
    <row r="81" spans="1:8" ht="20.100000000000001" customHeight="1">
      <c r="A81" s="366" t="s">
        <v>18</v>
      </c>
      <c r="B81" s="7" t="s">
        <v>23</v>
      </c>
      <c r="C81" s="368" t="s">
        <v>389</v>
      </c>
      <c r="D81" s="369"/>
      <c r="E81" s="370" t="s">
        <v>30</v>
      </c>
      <c r="F81" s="15" t="s">
        <v>31</v>
      </c>
      <c r="G81" s="368" t="s">
        <v>24</v>
      </c>
      <c r="H81" s="369"/>
    </row>
    <row r="82" spans="1:8" ht="20.100000000000001" customHeight="1">
      <c r="A82" s="367"/>
      <c r="B82" s="8">
        <v>18000</v>
      </c>
      <c r="C82" s="357" t="s">
        <v>265</v>
      </c>
      <c r="D82" s="358"/>
      <c r="E82" s="371"/>
      <c r="F82" s="8">
        <v>15000</v>
      </c>
      <c r="G82" s="357" t="s">
        <v>454</v>
      </c>
      <c r="H82" s="358"/>
    </row>
    <row r="83" spans="1:8" ht="20.100000000000001" customHeight="1">
      <c r="A83" s="367"/>
      <c r="B83" s="8">
        <v>20000</v>
      </c>
      <c r="C83" s="357" t="s">
        <v>139</v>
      </c>
      <c r="D83" s="358"/>
      <c r="E83" s="371"/>
      <c r="F83" s="8"/>
      <c r="G83" s="357"/>
      <c r="H83" s="358"/>
    </row>
    <row r="84" spans="1:8" ht="20.100000000000001" customHeight="1">
      <c r="A84" s="367"/>
      <c r="B84" s="8">
        <v>19000</v>
      </c>
      <c r="C84" s="357" t="s">
        <v>263</v>
      </c>
      <c r="D84" s="358"/>
      <c r="E84" s="371"/>
      <c r="F84" s="8"/>
      <c r="G84" s="357"/>
      <c r="H84" s="358"/>
    </row>
    <row r="85" spans="1:8" ht="20.100000000000001" customHeight="1">
      <c r="A85" s="367"/>
      <c r="B85" s="8">
        <v>3000</v>
      </c>
      <c r="C85" s="357" t="s">
        <v>455</v>
      </c>
      <c r="D85" s="358"/>
      <c r="E85" s="371"/>
      <c r="F85" s="8"/>
      <c r="G85" s="357"/>
      <c r="H85" s="358"/>
    </row>
    <row r="86" spans="1:8" ht="20.100000000000001" customHeight="1">
      <c r="A86" s="367"/>
      <c r="B86" s="8"/>
      <c r="C86" s="357"/>
      <c r="D86" s="358"/>
      <c r="E86" s="371"/>
      <c r="F86" s="8"/>
      <c r="G86" s="357"/>
      <c r="H86" s="358"/>
    </row>
    <row r="87" spans="1:8" ht="20.100000000000001" customHeight="1">
      <c r="A87" s="367"/>
      <c r="B87" s="8"/>
      <c r="C87" s="357"/>
      <c r="D87" s="358"/>
      <c r="E87" s="371"/>
      <c r="F87" s="8"/>
      <c r="G87" s="357"/>
      <c r="H87" s="358"/>
    </row>
    <row r="88" spans="1:8" ht="20.100000000000001" customHeight="1">
      <c r="A88" s="367"/>
      <c r="B88" s="8"/>
      <c r="C88" s="357"/>
      <c r="D88" s="358"/>
      <c r="E88" s="371"/>
      <c r="F88" s="8"/>
      <c r="G88" s="357"/>
      <c r="H88" s="358"/>
    </row>
    <row r="89" spans="1:8" ht="20.100000000000001" customHeight="1">
      <c r="A89" s="367"/>
      <c r="B89" s="9"/>
      <c r="C89" s="357"/>
      <c r="D89" s="358"/>
      <c r="E89" s="371"/>
      <c r="F89" s="8"/>
      <c r="G89" s="164"/>
      <c r="H89" s="165"/>
    </row>
    <row r="90" spans="1:8" ht="20.100000000000001" customHeight="1">
      <c r="A90" s="367"/>
      <c r="B90" s="9"/>
      <c r="C90" s="357"/>
      <c r="D90" s="358"/>
      <c r="E90" s="371"/>
      <c r="F90" s="8"/>
      <c r="G90" s="164"/>
      <c r="H90" s="165"/>
    </row>
    <row r="91" spans="1:8" ht="20.100000000000001" customHeight="1">
      <c r="A91" s="367"/>
      <c r="B91" s="9"/>
      <c r="C91" s="357"/>
      <c r="D91" s="358"/>
      <c r="E91" s="371"/>
      <c r="F91" s="8"/>
      <c r="G91" s="164"/>
      <c r="H91" s="165"/>
    </row>
    <row r="92" spans="1:8" ht="20.100000000000001" customHeight="1">
      <c r="A92" s="367"/>
      <c r="B92" s="9"/>
      <c r="C92" s="357"/>
      <c r="D92" s="358"/>
      <c r="E92" s="371"/>
      <c r="F92" s="8"/>
      <c r="G92" s="164"/>
      <c r="H92" s="165"/>
    </row>
    <row r="93" spans="1:8" ht="20.100000000000001" customHeight="1">
      <c r="A93" s="367"/>
      <c r="B93" s="9"/>
      <c r="C93" s="357"/>
      <c r="D93" s="358"/>
      <c r="E93" s="371"/>
      <c r="F93" s="8"/>
      <c r="G93" s="164"/>
      <c r="H93" s="165"/>
    </row>
    <row r="94" spans="1:8" ht="20.100000000000001" customHeight="1">
      <c r="A94" s="367"/>
      <c r="B94" s="9"/>
      <c r="C94" s="357"/>
      <c r="D94" s="358"/>
      <c r="E94" s="371"/>
      <c r="F94" s="8"/>
      <c r="G94" s="164"/>
      <c r="H94" s="165"/>
    </row>
    <row r="95" spans="1:8" ht="20.100000000000001" customHeight="1" thickBot="1">
      <c r="A95" s="367"/>
      <c r="B95" s="9"/>
      <c r="C95" s="357"/>
      <c r="D95" s="358"/>
      <c r="E95" s="371"/>
      <c r="F95" s="8"/>
      <c r="G95" s="357"/>
      <c r="H95" s="358"/>
    </row>
    <row r="96" spans="1:8" ht="20.100000000000001" customHeight="1" thickTop="1" thickBot="1">
      <c r="A96" s="10" t="s">
        <v>25</v>
      </c>
      <c r="B96" s="28">
        <f>B82+B83+B84+B85+B86+B87+B88+B89+B90+B91+B92+B93+B94+B95+F82+F83+F84+F85+F86+F87+F88+F89+F90+F91+F92+F93+F94+F95</f>
        <v>75000</v>
      </c>
      <c r="C96" s="11"/>
      <c r="D96" s="12"/>
      <c r="E96" s="13"/>
      <c r="F96" s="11"/>
      <c r="G96" s="17"/>
      <c r="H96" s="16"/>
    </row>
    <row r="97" spans="1:8" ht="20.100000000000001" customHeight="1">
      <c r="A97" s="359"/>
      <c r="B97" s="359"/>
      <c r="C97" s="359"/>
      <c r="D97" s="359"/>
      <c r="E97" s="359"/>
      <c r="F97" s="359"/>
      <c r="G97" s="359"/>
      <c r="H97" s="1"/>
    </row>
    <row r="98" spans="1:8" ht="20.100000000000001" customHeight="1">
      <c r="A98" s="360"/>
      <c r="B98" s="360"/>
      <c r="C98" s="360"/>
      <c r="D98" s="360"/>
      <c r="E98" s="360"/>
      <c r="F98" s="360"/>
      <c r="G98" s="360"/>
      <c r="H98" s="1"/>
    </row>
  </sheetData>
  <mergeCells count="179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1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C41:D41"/>
    <mergeCell ref="F41:H41"/>
    <mergeCell ref="A42:G42"/>
    <mergeCell ref="A43:A53"/>
    <mergeCell ref="B43:D43"/>
    <mergeCell ref="E43:E53"/>
    <mergeCell ref="F43:H43"/>
    <mergeCell ref="B44:D44"/>
    <mergeCell ref="F44:H44"/>
    <mergeCell ref="B45:D45"/>
    <mergeCell ref="B49:D49"/>
    <mergeCell ref="F49:H49"/>
    <mergeCell ref="B50:D50"/>
    <mergeCell ref="F50:H50"/>
    <mergeCell ref="B51:D51"/>
    <mergeCell ref="F51:H51"/>
    <mergeCell ref="F45:H45"/>
    <mergeCell ref="B46:D46"/>
    <mergeCell ref="F46:H46"/>
    <mergeCell ref="B47:D47"/>
    <mergeCell ref="F47:H47"/>
    <mergeCell ref="B48:D48"/>
    <mergeCell ref="F48:H48"/>
    <mergeCell ref="B52:D52"/>
    <mergeCell ref="F52:H52"/>
    <mergeCell ref="B53:D53"/>
    <mergeCell ref="F53:H53"/>
    <mergeCell ref="A54:G54"/>
    <mergeCell ref="A55:A56"/>
    <mergeCell ref="B55:D56"/>
    <mergeCell ref="E55:E56"/>
    <mergeCell ref="F55:H56"/>
    <mergeCell ref="F61:H61"/>
    <mergeCell ref="B62:D62"/>
    <mergeCell ref="F62:H62"/>
    <mergeCell ref="B63:D63"/>
    <mergeCell ref="F63:H63"/>
    <mergeCell ref="B64:D64"/>
    <mergeCell ref="F64:H64"/>
    <mergeCell ref="A57:G57"/>
    <mergeCell ref="A58:A78"/>
    <mergeCell ref="B58:D58"/>
    <mergeCell ref="E58:E78"/>
    <mergeCell ref="F58:H58"/>
    <mergeCell ref="B59:D59"/>
    <mergeCell ref="F59:H59"/>
    <mergeCell ref="B60:D60"/>
    <mergeCell ref="F60:H60"/>
    <mergeCell ref="B61:D61"/>
    <mergeCell ref="B68:D68"/>
    <mergeCell ref="F68:H68"/>
    <mergeCell ref="B69:D69"/>
    <mergeCell ref="F69:H69"/>
    <mergeCell ref="B70:D70"/>
    <mergeCell ref="F70:H70"/>
    <mergeCell ref="B65:D65"/>
    <mergeCell ref="F65:H65"/>
    <mergeCell ref="B66:D66"/>
    <mergeCell ref="F66:H66"/>
    <mergeCell ref="B67:D67"/>
    <mergeCell ref="F67:H67"/>
    <mergeCell ref="B74:D74"/>
    <mergeCell ref="F74:H74"/>
    <mergeCell ref="B75:D75"/>
    <mergeCell ref="F75:H75"/>
    <mergeCell ref="B76:D76"/>
    <mergeCell ref="F76:H76"/>
    <mergeCell ref="B71:D71"/>
    <mergeCell ref="F71:H71"/>
    <mergeCell ref="B72:D72"/>
    <mergeCell ref="F72:H72"/>
    <mergeCell ref="B73:D73"/>
    <mergeCell ref="F73:H73"/>
    <mergeCell ref="B77:D77"/>
    <mergeCell ref="B78:D78"/>
    <mergeCell ref="F78:H78"/>
    <mergeCell ref="F79:G79"/>
    <mergeCell ref="A80:G80"/>
    <mergeCell ref="A81:A95"/>
    <mergeCell ref="C81:D81"/>
    <mergeCell ref="E81:E95"/>
    <mergeCell ref="G81:H81"/>
    <mergeCell ref="C82:D82"/>
    <mergeCell ref="C86:D86"/>
    <mergeCell ref="G86:H86"/>
    <mergeCell ref="C87:D87"/>
    <mergeCell ref="G87:H87"/>
    <mergeCell ref="C88:D88"/>
    <mergeCell ref="G88:H88"/>
    <mergeCell ref="G82:H82"/>
    <mergeCell ref="C83:D83"/>
    <mergeCell ref="G83:H83"/>
    <mergeCell ref="C84:D84"/>
    <mergeCell ref="G84:H84"/>
    <mergeCell ref="C85:D85"/>
    <mergeCell ref="G85:H85"/>
    <mergeCell ref="C95:D95"/>
    <mergeCell ref="G95:H95"/>
    <mergeCell ref="A97:G97"/>
    <mergeCell ref="A98:G98"/>
    <mergeCell ref="C89:D89"/>
    <mergeCell ref="C90:D90"/>
    <mergeCell ref="C91:D91"/>
    <mergeCell ref="C92:D92"/>
    <mergeCell ref="C93:D93"/>
    <mergeCell ref="C94:D94"/>
  </mergeCells>
  <phoneticPr fontId="3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98"/>
  <sheetViews>
    <sheetView topLeftCell="A37" zoomScaleNormal="100" workbookViewId="0">
      <selection activeCell="E4" sqref="E4:H6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422" t="s">
        <v>0</v>
      </c>
      <c r="B1" s="422"/>
      <c r="C1" s="422"/>
      <c r="D1" s="422"/>
      <c r="E1" s="422"/>
      <c r="F1" s="422"/>
      <c r="G1" s="422"/>
      <c r="H1" s="1"/>
    </row>
    <row r="2" spans="1:10" ht="20.100000000000001" customHeight="1">
      <c r="A2" s="179" t="s">
        <v>1</v>
      </c>
      <c r="B2" s="398" t="s">
        <v>456</v>
      </c>
      <c r="C2" s="399"/>
      <c r="D2" s="179" t="s">
        <v>2</v>
      </c>
      <c r="E2" s="398" t="s">
        <v>48</v>
      </c>
      <c r="F2" s="399"/>
      <c r="G2" s="2" t="s">
        <v>27</v>
      </c>
      <c r="H2" s="6"/>
    </row>
    <row r="3" spans="1:10" ht="20.100000000000001" customHeight="1">
      <c r="A3" s="376" t="s">
        <v>3</v>
      </c>
      <c r="B3" s="376"/>
      <c r="C3" s="376"/>
      <c r="D3" s="14" t="s">
        <v>4</v>
      </c>
      <c r="E3" s="176" t="s">
        <v>5</v>
      </c>
      <c r="F3" s="176"/>
      <c r="G3" s="423"/>
      <c r="H3" s="423"/>
    </row>
    <row r="4" spans="1:10" ht="20.100000000000001" customHeight="1">
      <c r="A4" s="179" t="s">
        <v>6</v>
      </c>
      <c r="B4" s="416">
        <v>607700</v>
      </c>
      <c r="C4" s="417"/>
      <c r="D4" s="418"/>
      <c r="E4" s="383" t="s">
        <v>46</v>
      </c>
      <c r="F4" s="424"/>
      <c r="G4" s="424"/>
      <c r="H4" s="425"/>
    </row>
    <row r="5" spans="1:10" ht="20.100000000000001" customHeight="1">
      <c r="A5" s="179" t="s">
        <v>7</v>
      </c>
      <c r="B5" s="416">
        <f>B6-B4</f>
        <v>1997060</v>
      </c>
      <c r="C5" s="417"/>
      <c r="D5" s="418"/>
      <c r="E5" s="419" t="s">
        <v>517</v>
      </c>
      <c r="F5" s="420"/>
      <c r="G5" s="420"/>
      <c r="H5" s="421"/>
    </row>
    <row r="6" spans="1:10" ht="20.100000000000001" customHeight="1">
      <c r="A6" s="179" t="s">
        <v>8</v>
      </c>
      <c r="B6" s="416">
        <v>2604760</v>
      </c>
      <c r="C6" s="417"/>
      <c r="D6" s="418"/>
      <c r="E6" s="419" t="s">
        <v>518</v>
      </c>
      <c r="F6" s="420"/>
      <c r="G6" s="420"/>
      <c r="H6" s="421"/>
    </row>
    <row r="7" spans="1:10" ht="20.100000000000001" customHeight="1">
      <c r="A7" s="179" t="s">
        <v>42</v>
      </c>
      <c r="B7" s="416">
        <f>B6+'3월16일'!B7:D7</f>
        <v>32461455</v>
      </c>
      <c r="C7" s="417"/>
      <c r="D7" s="418"/>
      <c r="E7" s="419"/>
      <c r="F7" s="420"/>
      <c r="G7" s="420"/>
      <c r="H7" s="421"/>
    </row>
    <row r="8" spans="1:10" ht="20.100000000000001" customHeight="1">
      <c r="A8" s="179" t="s">
        <v>9</v>
      </c>
      <c r="B8" s="426"/>
      <c r="C8" s="427"/>
      <c r="D8" s="428"/>
      <c r="E8" s="384"/>
      <c r="F8" s="429"/>
      <c r="G8" s="429"/>
      <c r="H8" s="430"/>
    </row>
    <row r="9" spans="1:10" ht="20.100000000000001" customHeight="1">
      <c r="A9" s="182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26</v>
      </c>
      <c r="B10" s="27">
        <v>0.05</v>
      </c>
      <c r="C10" s="23" t="s">
        <v>28</v>
      </c>
      <c r="D10" s="19">
        <v>0.04</v>
      </c>
      <c r="E10" s="26" t="s">
        <v>29</v>
      </c>
      <c r="F10" s="18">
        <v>0.17</v>
      </c>
      <c r="G10" s="23" t="s">
        <v>32</v>
      </c>
      <c r="H10" s="18">
        <v>0.02</v>
      </c>
      <c r="I10" s="29">
        <f>B10+D10+F10+H10+B11+D11+F11+H11+B12+D12+F12+H12</f>
        <v>1</v>
      </c>
    </row>
    <row r="11" spans="1:10" ht="20.100000000000001" customHeight="1">
      <c r="A11" s="24" t="s">
        <v>33</v>
      </c>
      <c r="B11" s="18">
        <v>0.05</v>
      </c>
      <c r="C11" s="24" t="s">
        <v>47</v>
      </c>
      <c r="D11" s="18">
        <v>7.0000000000000007E-2</v>
      </c>
      <c r="E11" s="24" t="s">
        <v>34</v>
      </c>
      <c r="F11" s="18">
        <v>0.4</v>
      </c>
      <c r="G11" s="24" t="s">
        <v>35</v>
      </c>
      <c r="H11" s="18">
        <v>0.06</v>
      </c>
      <c r="I11" s="29"/>
    </row>
    <row r="12" spans="1:10" ht="20.100000000000001" customHeight="1" thickBot="1">
      <c r="A12" s="25" t="s">
        <v>36</v>
      </c>
      <c r="B12" s="20">
        <v>0.03</v>
      </c>
      <c r="C12" s="25" t="s">
        <v>37</v>
      </c>
      <c r="D12" s="20">
        <v>0.01</v>
      </c>
      <c r="E12" s="25" t="s">
        <v>38</v>
      </c>
      <c r="F12" s="20">
        <v>0.09</v>
      </c>
      <c r="G12" s="25" t="s">
        <v>43</v>
      </c>
      <c r="H12" s="20">
        <v>0.01</v>
      </c>
      <c r="J12" s="42"/>
    </row>
    <row r="13" spans="1:10" ht="20.100000000000001" customHeight="1">
      <c r="A13" s="406" t="s">
        <v>11</v>
      </c>
      <c r="B13" s="408"/>
      <c r="C13" s="409"/>
      <c r="D13" s="410"/>
      <c r="E13" s="411" t="s">
        <v>39</v>
      </c>
      <c r="F13" s="408" t="s">
        <v>84</v>
      </c>
      <c r="G13" s="409"/>
      <c r="H13" s="410"/>
    </row>
    <row r="14" spans="1:10" ht="20.100000000000001" customHeight="1" thickBot="1">
      <c r="A14" s="407"/>
      <c r="B14" s="413"/>
      <c r="C14" s="414"/>
      <c r="D14" s="415"/>
      <c r="E14" s="412"/>
      <c r="F14" s="413" t="s">
        <v>391</v>
      </c>
      <c r="G14" s="414"/>
      <c r="H14" s="415"/>
    </row>
    <row r="15" spans="1:10" ht="20.100000000000001" customHeight="1">
      <c r="A15" s="3" t="s">
        <v>12</v>
      </c>
      <c r="B15" s="3"/>
      <c r="C15" s="3"/>
      <c r="D15" s="3"/>
      <c r="E15" s="176"/>
      <c r="F15" s="176"/>
      <c r="G15" s="177"/>
      <c r="H15" s="1"/>
    </row>
    <row r="16" spans="1:10" ht="20.100000000000001" customHeight="1">
      <c r="A16" s="179"/>
      <c r="B16" s="179" t="s">
        <v>13</v>
      </c>
      <c r="C16" s="398" t="s">
        <v>14</v>
      </c>
      <c r="D16" s="399"/>
      <c r="E16" s="179" t="s">
        <v>40</v>
      </c>
      <c r="F16" s="391" t="s">
        <v>41</v>
      </c>
      <c r="G16" s="391"/>
      <c r="H16" s="391"/>
    </row>
    <row r="17" spans="1:8" ht="20.100000000000001" customHeight="1">
      <c r="A17" s="377" t="s">
        <v>15</v>
      </c>
      <c r="B17" s="5">
        <v>0.5</v>
      </c>
      <c r="C17" s="401" t="s">
        <v>464</v>
      </c>
      <c r="D17" s="402"/>
      <c r="E17" s="179">
        <v>2</v>
      </c>
      <c r="F17" s="391"/>
      <c r="G17" s="391"/>
      <c r="H17" s="391"/>
    </row>
    <row r="18" spans="1:8" ht="20.100000000000001" customHeight="1">
      <c r="A18" s="378"/>
      <c r="B18" s="5">
        <v>0.5</v>
      </c>
      <c r="C18" s="401" t="s">
        <v>463</v>
      </c>
      <c r="D18" s="402"/>
      <c r="E18" s="179">
        <v>4</v>
      </c>
      <c r="F18" s="391"/>
      <c r="G18" s="391"/>
      <c r="H18" s="391"/>
    </row>
    <row r="19" spans="1:8" ht="20.100000000000001" customHeight="1">
      <c r="A19" s="378"/>
      <c r="B19" s="5">
        <v>0.41666666666666669</v>
      </c>
      <c r="C19" s="401" t="s">
        <v>462</v>
      </c>
      <c r="D19" s="402"/>
      <c r="E19" s="179">
        <v>4</v>
      </c>
      <c r="F19" s="391"/>
      <c r="G19" s="391"/>
      <c r="H19" s="391"/>
    </row>
    <row r="20" spans="1:8" ht="20.100000000000001" customHeight="1">
      <c r="A20" s="378"/>
      <c r="B20" s="5">
        <v>0.52083333333333337</v>
      </c>
      <c r="C20" s="401" t="s">
        <v>461</v>
      </c>
      <c r="D20" s="402"/>
      <c r="E20" s="179">
        <v>2</v>
      </c>
      <c r="F20" s="391"/>
      <c r="G20" s="391"/>
      <c r="H20" s="391"/>
    </row>
    <row r="21" spans="1:8" ht="20.100000000000001" customHeight="1">
      <c r="A21" s="378"/>
      <c r="B21" s="5"/>
      <c r="C21" s="401"/>
      <c r="D21" s="402"/>
      <c r="E21" s="179"/>
      <c r="F21" s="391"/>
      <c r="G21" s="391"/>
      <c r="H21" s="391"/>
    </row>
    <row r="22" spans="1:8" ht="20.100000000000001" customHeight="1">
      <c r="A22" s="378"/>
      <c r="B22" s="5"/>
      <c r="C22" s="401"/>
      <c r="D22" s="402"/>
      <c r="E22" s="179"/>
      <c r="F22" s="391"/>
      <c r="G22" s="391"/>
      <c r="H22" s="391"/>
    </row>
    <row r="23" spans="1:8" ht="20.100000000000001" customHeight="1">
      <c r="A23" s="378"/>
      <c r="B23" s="5"/>
      <c r="C23" s="401"/>
      <c r="D23" s="402"/>
      <c r="E23" s="179"/>
      <c r="F23" s="391"/>
      <c r="G23" s="391"/>
      <c r="H23" s="391"/>
    </row>
    <row r="24" spans="1:8" ht="20.100000000000001" customHeight="1">
      <c r="A24" s="378"/>
      <c r="B24" s="5"/>
      <c r="C24" s="401"/>
      <c r="D24" s="402"/>
      <c r="E24" s="179"/>
      <c r="F24" s="391"/>
      <c r="G24" s="391"/>
      <c r="H24" s="391"/>
    </row>
    <row r="25" spans="1:8" ht="20.100000000000001" customHeight="1">
      <c r="A25" s="378"/>
      <c r="B25" s="5"/>
      <c r="C25" s="401"/>
      <c r="D25" s="402"/>
      <c r="E25" s="179"/>
      <c r="F25" s="391"/>
      <c r="G25" s="391"/>
      <c r="H25" s="391"/>
    </row>
    <row r="26" spans="1:8" ht="20.100000000000001" customHeight="1" thickBot="1">
      <c r="A26" s="400"/>
      <c r="B26" s="22"/>
      <c r="C26" s="403"/>
      <c r="D26" s="404"/>
      <c r="E26" s="180"/>
      <c r="F26" s="405"/>
      <c r="G26" s="405"/>
      <c r="H26" s="405"/>
    </row>
    <row r="27" spans="1:8" ht="20.100000000000001" customHeight="1">
      <c r="A27" s="379" t="s">
        <v>16</v>
      </c>
      <c r="B27" s="21">
        <v>0.29166666666666669</v>
      </c>
      <c r="C27" s="392" t="s">
        <v>460</v>
      </c>
      <c r="D27" s="393"/>
      <c r="E27" s="181">
        <v>8</v>
      </c>
      <c r="F27" s="391"/>
      <c r="G27" s="391"/>
      <c r="H27" s="391"/>
    </row>
    <row r="28" spans="1:8" ht="20.100000000000001" customHeight="1">
      <c r="A28" s="379"/>
      <c r="B28" s="21">
        <v>0.27083333333333331</v>
      </c>
      <c r="C28" s="392" t="s">
        <v>459</v>
      </c>
      <c r="D28" s="393"/>
      <c r="E28" s="181">
        <v>5</v>
      </c>
      <c r="F28" s="391"/>
      <c r="G28" s="391"/>
      <c r="H28" s="391"/>
    </row>
    <row r="29" spans="1:8" ht="20.100000000000001" customHeight="1">
      <c r="A29" s="379"/>
      <c r="B29" s="21">
        <v>0.29166666666666669</v>
      </c>
      <c r="C29" s="392" t="s">
        <v>458</v>
      </c>
      <c r="D29" s="393"/>
      <c r="E29" s="181">
        <v>3</v>
      </c>
      <c r="F29" s="391"/>
      <c r="G29" s="391"/>
      <c r="H29" s="391"/>
    </row>
    <row r="30" spans="1:8" ht="20.100000000000001" customHeight="1">
      <c r="A30" s="379"/>
      <c r="B30" s="21">
        <v>0.29166666666666669</v>
      </c>
      <c r="C30" s="392" t="s">
        <v>457</v>
      </c>
      <c r="D30" s="393"/>
      <c r="E30" s="181">
        <v>2</v>
      </c>
      <c r="F30" s="391"/>
      <c r="G30" s="391"/>
      <c r="H30" s="391"/>
    </row>
    <row r="31" spans="1:8" ht="20.100000000000001" customHeight="1">
      <c r="A31" s="379"/>
      <c r="B31" s="21"/>
      <c r="C31" s="392"/>
      <c r="D31" s="393"/>
      <c r="E31" s="181"/>
      <c r="F31" s="391"/>
      <c r="G31" s="391"/>
      <c r="H31" s="391"/>
    </row>
    <row r="32" spans="1:8" ht="20.100000000000001" customHeight="1">
      <c r="A32" s="379"/>
      <c r="B32" s="21"/>
      <c r="C32" s="392"/>
      <c r="D32" s="393"/>
      <c r="E32" s="181"/>
      <c r="F32" s="391"/>
      <c r="G32" s="391"/>
      <c r="H32" s="391"/>
    </row>
    <row r="33" spans="1:8" ht="20.100000000000001" customHeight="1">
      <c r="A33" s="379"/>
      <c r="B33" s="21"/>
      <c r="C33" s="392"/>
      <c r="D33" s="393"/>
      <c r="E33" s="181"/>
      <c r="F33" s="391"/>
      <c r="G33" s="391"/>
      <c r="H33" s="391"/>
    </row>
    <row r="34" spans="1:8" ht="20.100000000000001" customHeight="1">
      <c r="A34" s="379"/>
      <c r="B34" s="21"/>
      <c r="C34" s="392"/>
      <c r="D34" s="393"/>
      <c r="E34" s="181"/>
      <c r="F34" s="391"/>
      <c r="G34" s="391"/>
      <c r="H34" s="391"/>
    </row>
    <row r="35" spans="1:8" ht="20.100000000000001" customHeight="1">
      <c r="A35" s="379"/>
      <c r="B35" s="21"/>
      <c r="C35" s="392"/>
      <c r="D35" s="393"/>
      <c r="E35" s="181"/>
      <c r="F35" s="391"/>
      <c r="G35" s="391"/>
      <c r="H35" s="391"/>
    </row>
    <row r="36" spans="1:8" ht="20.100000000000001" customHeight="1">
      <c r="A36" s="379"/>
      <c r="B36" s="21"/>
      <c r="C36" s="392"/>
      <c r="D36" s="393"/>
      <c r="E36" s="181"/>
      <c r="F36" s="391"/>
      <c r="G36" s="391"/>
      <c r="H36" s="391"/>
    </row>
    <row r="37" spans="1:8" ht="20.100000000000001" customHeight="1">
      <c r="A37" s="379"/>
      <c r="B37" s="21"/>
      <c r="C37" s="392"/>
      <c r="D37" s="393"/>
      <c r="E37" s="181"/>
      <c r="F37" s="391"/>
      <c r="G37" s="391"/>
      <c r="H37" s="391"/>
    </row>
    <row r="38" spans="1:8" ht="20.100000000000001" customHeight="1">
      <c r="A38" s="379"/>
      <c r="B38" s="21"/>
      <c r="C38" s="392"/>
      <c r="D38" s="393"/>
      <c r="E38" s="181"/>
      <c r="F38" s="391"/>
      <c r="G38" s="391"/>
      <c r="H38" s="391"/>
    </row>
    <row r="39" spans="1:8" ht="20.100000000000001" customHeight="1">
      <c r="A39" s="379"/>
      <c r="B39" s="21"/>
      <c r="C39" s="392"/>
      <c r="D39" s="393"/>
      <c r="E39" s="181"/>
      <c r="F39" s="391"/>
      <c r="G39" s="391"/>
      <c r="H39" s="391"/>
    </row>
    <row r="40" spans="1:8" ht="20.100000000000001" customHeight="1">
      <c r="A40" s="379"/>
      <c r="B40" s="21"/>
      <c r="C40" s="392"/>
      <c r="D40" s="393"/>
      <c r="E40" s="181"/>
      <c r="F40" s="391"/>
      <c r="G40" s="391"/>
      <c r="H40" s="391"/>
    </row>
    <row r="41" spans="1:8" ht="20.100000000000001" customHeight="1">
      <c r="A41" s="379"/>
      <c r="B41" s="21"/>
      <c r="C41" s="392"/>
      <c r="D41" s="393"/>
      <c r="E41" s="181"/>
      <c r="F41" s="391"/>
      <c r="G41" s="391"/>
      <c r="H41" s="391"/>
    </row>
    <row r="42" spans="1:8" ht="20.100000000000001" customHeight="1">
      <c r="A42" s="394" t="s">
        <v>17</v>
      </c>
      <c r="B42" s="394"/>
      <c r="C42" s="394"/>
      <c r="D42" s="394"/>
      <c r="E42" s="394"/>
      <c r="F42" s="394"/>
      <c r="G42" s="394"/>
      <c r="H42" s="1"/>
    </row>
    <row r="43" spans="1:8" ht="20.100000000000001" customHeight="1">
      <c r="A43" s="391" t="s">
        <v>18</v>
      </c>
      <c r="B43" s="395" t="s">
        <v>465</v>
      </c>
      <c r="C43" s="396"/>
      <c r="D43" s="397"/>
      <c r="E43" s="377" t="s">
        <v>19</v>
      </c>
      <c r="F43" s="361" t="s">
        <v>486</v>
      </c>
      <c r="G43" s="362"/>
      <c r="H43" s="363"/>
    </row>
    <row r="44" spans="1:8" ht="20.100000000000001" customHeight="1">
      <c r="A44" s="391"/>
      <c r="B44" s="395" t="s">
        <v>466</v>
      </c>
      <c r="C44" s="396"/>
      <c r="D44" s="397"/>
      <c r="E44" s="378"/>
      <c r="F44" s="361" t="s">
        <v>487</v>
      </c>
      <c r="G44" s="362"/>
      <c r="H44" s="363"/>
    </row>
    <row r="45" spans="1:8" ht="20.100000000000001" customHeight="1">
      <c r="A45" s="391"/>
      <c r="B45" s="385"/>
      <c r="C45" s="386"/>
      <c r="D45" s="387"/>
      <c r="E45" s="378"/>
      <c r="F45" s="361" t="s">
        <v>488</v>
      </c>
      <c r="G45" s="362"/>
      <c r="H45" s="363"/>
    </row>
    <row r="46" spans="1:8" ht="20.100000000000001" customHeight="1">
      <c r="A46" s="391"/>
      <c r="B46" s="385"/>
      <c r="C46" s="386"/>
      <c r="D46" s="387"/>
      <c r="E46" s="378"/>
      <c r="F46" s="361" t="s">
        <v>489</v>
      </c>
      <c r="G46" s="362"/>
      <c r="H46" s="363"/>
    </row>
    <row r="47" spans="1:8" ht="20.100000000000001" customHeight="1">
      <c r="A47" s="391"/>
      <c r="B47" s="385"/>
      <c r="C47" s="386"/>
      <c r="D47" s="387"/>
      <c r="E47" s="378"/>
      <c r="F47" s="361" t="s">
        <v>490</v>
      </c>
      <c r="G47" s="362"/>
      <c r="H47" s="363"/>
    </row>
    <row r="48" spans="1:8" ht="20.100000000000001" customHeight="1">
      <c r="A48" s="391"/>
      <c r="B48" s="385"/>
      <c r="C48" s="386"/>
      <c r="D48" s="387"/>
      <c r="E48" s="378"/>
      <c r="F48" s="361" t="s">
        <v>491</v>
      </c>
      <c r="G48" s="362"/>
      <c r="H48" s="363"/>
    </row>
    <row r="49" spans="1:8" ht="20.100000000000001" customHeight="1">
      <c r="A49" s="391"/>
      <c r="B49" s="385"/>
      <c r="C49" s="386"/>
      <c r="D49" s="387"/>
      <c r="E49" s="378"/>
      <c r="F49" s="361" t="s">
        <v>492</v>
      </c>
      <c r="G49" s="362"/>
      <c r="H49" s="363"/>
    </row>
    <row r="50" spans="1:8" ht="20.100000000000001" customHeight="1">
      <c r="A50" s="391"/>
      <c r="B50" s="385"/>
      <c r="C50" s="386"/>
      <c r="D50" s="387"/>
      <c r="E50" s="378"/>
      <c r="F50" s="361"/>
      <c r="G50" s="362"/>
      <c r="H50" s="363"/>
    </row>
    <row r="51" spans="1:8" ht="20.100000000000001" customHeight="1">
      <c r="A51" s="391"/>
      <c r="B51" s="385"/>
      <c r="C51" s="386"/>
      <c r="D51" s="387"/>
      <c r="E51" s="378"/>
      <c r="F51" s="361"/>
      <c r="G51" s="362"/>
      <c r="H51" s="363"/>
    </row>
    <row r="52" spans="1:8" ht="20.100000000000001" customHeight="1">
      <c r="A52" s="391"/>
      <c r="B52" s="388"/>
      <c r="C52" s="389"/>
      <c r="D52" s="390"/>
      <c r="E52" s="378"/>
      <c r="F52" s="361"/>
      <c r="G52" s="362"/>
      <c r="H52" s="363"/>
    </row>
    <row r="53" spans="1:8" ht="20.100000000000001" customHeight="1">
      <c r="A53" s="391"/>
      <c r="B53" s="385"/>
      <c r="C53" s="386"/>
      <c r="D53" s="387"/>
      <c r="E53" s="379"/>
      <c r="F53" s="361"/>
      <c r="G53" s="362"/>
      <c r="H53" s="363"/>
    </row>
    <row r="54" spans="1:8" ht="20.100000000000001" customHeight="1">
      <c r="A54" s="375"/>
      <c r="B54" s="375"/>
      <c r="C54" s="375"/>
      <c r="D54" s="375"/>
      <c r="E54" s="375"/>
      <c r="F54" s="376"/>
      <c r="G54" s="376"/>
      <c r="H54" s="1"/>
    </row>
    <row r="55" spans="1:8" ht="20.100000000000001" customHeight="1">
      <c r="A55" s="377" t="s">
        <v>18</v>
      </c>
      <c r="B55" s="372" t="s">
        <v>44</v>
      </c>
      <c r="C55" s="373"/>
      <c r="D55" s="374"/>
      <c r="E55" s="383" t="s">
        <v>19</v>
      </c>
      <c r="F55" s="372" t="s">
        <v>44</v>
      </c>
      <c r="G55" s="373"/>
      <c r="H55" s="374"/>
    </row>
    <row r="56" spans="1:8" ht="20.100000000000001" customHeight="1">
      <c r="A56" s="379"/>
      <c r="B56" s="380"/>
      <c r="C56" s="381"/>
      <c r="D56" s="382"/>
      <c r="E56" s="384"/>
      <c r="F56" s="380"/>
      <c r="G56" s="381"/>
      <c r="H56" s="382"/>
    </row>
    <row r="57" spans="1:8" ht="20.100000000000001" customHeight="1">
      <c r="A57" s="375" t="s">
        <v>20</v>
      </c>
      <c r="B57" s="375"/>
      <c r="C57" s="375"/>
      <c r="D57" s="375"/>
      <c r="E57" s="375"/>
      <c r="F57" s="376"/>
      <c r="G57" s="376"/>
      <c r="H57" s="1"/>
    </row>
    <row r="58" spans="1:8" ht="20.100000000000001" customHeight="1">
      <c r="A58" s="377" t="s">
        <v>21</v>
      </c>
      <c r="B58" s="361" t="s">
        <v>467</v>
      </c>
      <c r="C58" s="362"/>
      <c r="D58" s="363"/>
      <c r="E58" s="377" t="s">
        <v>19</v>
      </c>
      <c r="F58" s="372"/>
      <c r="G58" s="373"/>
      <c r="H58" s="374"/>
    </row>
    <row r="59" spans="1:8" ht="20.100000000000001" customHeight="1">
      <c r="A59" s="378"/>
      <c r="B59" s="361" t="s">
        <v>468</v>
      </c>
      <c r="C59" s="362"/>
      <c r="D59" s="363"/>
      <c r="E59" s="378"/>
      <c r="F59" s="372"/>
      <c r="G59" s="373"/>
      <c r="H59" s="374"/>
    </row>
    <row r="60" spans="1:8" ht="20.100000000000001" customHeight="1">
      <c r="A60" s="378"/>
      <c r="B60" s="361" t="s">
        <v>469</v>
      </c>
      <c r="C60" s="362"/>
      <c r="D60" s="363"/>
      <c r="E60" s="378"/>
      <c r="F60" s="372"/>
      <c r="G60" s="373"/>
      <c r="H60" s="374"/>
    </row>
    <row r="61" spans="1:8" ht="20.100000000000001" customHeight="1">
      <c r="A61" s="378"/>
      <c r="B61" s="361" t="s">
        <v>470</v>
      </c>
      <c r="C61" s="362"/>
      <c r="D61" s="363"/>
      <c r="E61" s="378"/>
      <c r="F61" s="372"/>
      <c r="G61" s="373"/>
      <c r="H61" s="374"/>
    </row>
    <row r="62" spans="1:8" ht="20.100000000000001" customHeight="1">
      <c r="A62" s="378"/>
      <c r="B62" s="361" t="s">
        <v>471</v>
      </c>
      <c r="C62" s="362"/>
      <c r="D62" s="363"/>
      <c r="E62" s="378"/>
      <c r="F62" s="372"/>
      <c r="G62" s="373"/>
      <c r="H62" s="374"/>
    </row>
    <row r="63" spans="1:8" ht="20.100000000000001" customHeight="1">
      <c r="A63" s="378"/>
      <c r="B63" s="361" t="s">
        <v>472</v>
      </c>
      <c r="C63" s="362"/>
      <c r="D63" s="363"/>
      <c r="E63" s="378"/>
      <c r="F63" s="372"/>
      <c r="G63" s="373"/>
      <c r="H63" s="374"/>
    </row>
    <row r="64" spans="1:8" ht="20.100000000000001" customHeight="1">
      <c r="A64" s="378"/>
      <c r="B64" s="361" t="s">
        <v>473</v>
      </c>
      <c r="C64" s="362"/>
      <c r="D64" s="363"/>
      <c r="E64" s="378"/>
      <c r="F64" s="372"/>
      <c r="G64" s="373"/>
      <c r="H64" s="374"/>
    </row>
    <row r="65" spans="1:8" ht="20.100000000000001" customHeight="1">
      <c r="A65" s="378"/>
      <c r="B65" s="361" t="s">
        <v>474</v>
      </c>
      <c r="C65" s="362"/>
      <c r="D65" s="363"/>
      <c r="E65" s="378"/>
      <c r="F65" s="372"/>
      <c r="G65" s="373"/>
      <c r="H65" s="374"/>
    </row>
    <row r="66" spans="1:8" ht="20.100000000000001" customHeight="1">
      <c r="A66" s="378"/>
      <c r="B66" s="361" t="s">
        <v>254</v>
      </c>
      <c r="C66" s="362"/>
      <c r="D66" s="363"/>
      <c r="E66" s="378"/>
      <c r="F66" s="372"/>
      <c r="G66" s="373"/>
      <c r="H66" s="374"/>
    </row>
    <row r="67" spans="1:8" ht="20.100000000000001" customHeight="1">
      <c r="A67" s="378"/>
      <c r="B67" s="361" t="s">
        <v>475</v>
      </c>
      <c r="C67" s="362"/>
      <c r="D67" s="363"/>
      <c r="E67" s="378"/>
      <c r="F67" s="372"/>
      <c r="G67" s="373"/>
      <c r="H67" s="374"/>
    </row>
    <row r="68" spans="1:8" ht="20.100000000000001" customHeight="1">
      <c r="A68" s="378"/>
      <c r="B68" s="361" t="s">
        <v>476</v>
      </c>
      <c r="C68" s="362"/>
      <c r="D68" s="363"/>
      <c r="E68" s="378"/>
      <c r="F68" s="372"/>
      <c r="G68" s="373"/>
      <c r="H68" s="374"/>
    </row>
    <row r="69" spans="1:8" ht="20.100000000000001" customHeight="1">
      <c r="A69" s="378"/>
      <c r="B69" s="361" t="s">
        <v>477</v>
      </c>
      <c r="C69" s="362"/>
      <c r="D69" s="363"/>
      <c r="E69" s="378"/>
      <c r="F69" s="372"/>
      <c r="G69" s="373"/>
      <c r="H69" s="374"/>
    </row>
    <row r="70" spans="1:8" ht="20.100000000000001" customHeight="1">
      <c r="A70" s="378"/>
      <c r="B70" s="361" t="s">
        <v>478</v>
      </c>
      <c r="C70" s="362"/>
      <c r="D70" s="363"/>
      <c r="E70" s="378"/>
      <c r="F70" s="372"/>
      <c r="G70" s="373"/>
      <c r="H70" s="374"/>
    </row>
    <row r="71" spans="1:8" ht="20.100000000000001" customHeight="1">
      <c r="A71" s="378"/>
      <c r="B71" s="361" t="s">
        <v>479</v>
      </c>
      <c r="C71" s="362"/>
      <c r="D71" s="363"/>
      <c r="E71" s="378"/>
      <c r="F71" s="372"/>
      <c r="G71" s="373"/>
      <c r="H71" s="374"/>
    </row>
    <row r="72" spans="1:8" ht="20.100000000000001" customHeight="1">
      <c r="A72" s="378"/>
      <c r="B72" s="361"/>
      <c r="C72" s="362"/>
      <c r="D72" s="363"/>
      <c r="E72" s="378"/>
      <c r="F72" s="372"/>
      <c r="G72" s="373"/>
      <c r="H72" s="374"/>
    </row>
    <row r="73" spans="1:8" ht="20.100000000000001" customHeight="1">
      <c r="A73" s="378"/>
      <c r="B73" s="361"/>
      <c r="C73" s="362"/>
      <c r="D73" s="363"/>
      <c r="E73" s="378"/>
      <c r="F73" s="372"/>
      <c r="G73" s="373"/>
      <c r="H73" s="374"/>
    </row>
    <row r="74" spans="1:8" ht="20.100000000000001" customHeight="1">
      <c r="A74" s="378"/>
      <c r="B74" s="361"/>
      <c r="C74" s="362"/>
      <c r="D74" s="363"/>
      <c r="E74" s="378"/>
      <c r="F74" s="372"/>
      <c r="G74" s="373"/>
      <c r="H74" s="374"/>
    </row>
    <row r="75" spans="1:8" ht="20.100000000000001" customHeight="1">
      <c r="A75" s="378"/>
      <c r="B75" s="361"/>
      <c r="C75" s="362"/>
      <c r="D75" s="363"/>
      <c r="E75" s="378"/>
      <c r="F75" s="372"/>
      <c r="G75" s="373"/>
      <c r="H75" s="374"/>
    </row>
    <row r="76" spans="1:8" ht="20.100000000000001" customHeight="1">
      <c r="A76" s="378"/>
      <c r="B76" s="361"/>
      <c r="C76" s="362"/>
      <c r="D76" s="363"/>
      <c r="E76" s="378"/>
      <c r="F76" s="372"/>
      <c r="G76" s="373"/>
      <c r="H76" s="374"/>
    </row>
    <row r="77" spans="1:8" ht="20.100000000000001" customHeight="1">
      <c r="A77" s="378"/>
      <c r="B77" s="361"/>
      <c r="C77" s="362"/>
      <c r="D77" s="363"/>
      <c r="E77" s="378"/>
      <c r="F77" s="183"/>
      <c r="G77" s="184"/>
      <c r="H77" s="185"/>
    </row>
    <row r="78" spans="1:8" ht="20.100000000000001" customHeight="1">
      <c r="A78" s="378"/>
      <c r="B78" s="361"/>
      <c r="C78" s="362"/>
      <c r="D78" s="363"/>
      <c r="E78" s="378"/>
      <c r="F78" s="361"/>
      <c r="G78" s="362"/>
      <c r="H78" s="363"/>
    </row>
    <row r="79" spans="1:8" ht="20.100000000000001" customHeight="1">
      <c r="A79" s="178"/>
      <c r="B79" s="184" t="s">
        <v>45</v>
      </c>
      <c r="C79" s="184"/>
      <c r="D79" s="184"/>
      <c r="E79" s="178"/>
      <c r="F79" s="364"/>
      <c r="G79" s="364"/>
      <c r="H79" s="1"/>
    </row>
    <row r="80" spans="1:8" ht="20.100000000000001" customHeight="1">
      <c r="A80" s="365" t="s">
        <v>22</v>
      </c>
      <c r="B80" s="365"/>
      <c r="C80" s="365"/>
      <c r="D80" s="365"/>
      <c r="E80" s="365"/>
      <c r="F80" s="365"/>
      <c r="G80" s="359"/>
      <c r="H80" s="1"/>
    </row>
    <row r="81" spans="1:8" ht="20.100000000000001" customHeight="1">
      <c r="A81" s="366" t="s">
        <v>18</v>
      </c>
      <c r="B81" s="7" t="s">
        <v>23</v>
      </c>
      <c r="C81" s="368" t="s">
        <v>389</v>
      </c>
      <c r="D81" s="369"/>
      <c r="E81" s="370" t="s">
        <v>30</v>
      </c>
      <c r="F81" s="15" t="s">
        <v>31</v>
      </c>
      <c r="G81" s="368" t="s">
        <v>24</v>
      </c>
      <c r="H81" s="369"/>
    </row>
    <row r="82" spans="1:8" ht="20.100000000000001" customHeight="1">
      <c r="A82" s="367"/>
      <c r="B82" s="8"/>
      <c r="C82" s="357"/>
      <c r="D82" s="358"/>
      <c r="E82" s="371"/>
      <c r="F82" s="8"/>
      <c r="G82" s="357"/>
      <c r="H82" s="358"/>
    </row>
    <row r="83" spans="1:8" ht="20.100000000000001" customHeight="1">
      <c r="A83" s="367"/>
      <c r="B83" s="8"/>
      <c r="C83" s="357"/>
      <c r="D83" s="358"/>
      <c r="E83" s="371"/>
      <c r="F83" s="8"/>
      <c r="G83" s="357"/>
      <c r="H83" s="358"/>
    </row>
    <row r="84" spans="1:8" ht="20.100000000000001" customHeight="1">
      <c r="A84" s="367"/>
      <c r="B84" s="8"/>
      <c r="C84" s="357"/>
      <c r="D84" s="358"/>
      <c r="E84" s="371"/>
      <c r="F84" s="8"/>
      <c r="G84" s="357"/>
      <c r="H84" s="358"/>
    </row>
    <row r="85" spans="1:8" ht="20.100000000000001" customHeight="1">
      <c r="A85" s="367"/>
      <c r="B85" s="8"/>
      <c r="C85" s="357"/>
      <c r="D85" s="358"/>
      <c r="E85" s="371"/>
      <c r="F85" s="8"/>
      <c r="G85" s="357"/>
      <c r="H85" s="358"/>
    </row>
    <row r="86" spans="1:8" ht="20.100000000000001" customHeight="1">
      <c r="A86" s="367"/>
      <c r="B86" s="8"/>
      <c r="C86" s="357"/>
      <c r="D86" s="358"/>
      <c r="E86" s="371"/>
      <c r="F86" s="8"/>
      <c r="G86" s="357"/>
      <c r="H86" s="358"/>
    </row>
    <row r="87" spans="1:8" ht="20.100000000000001" customHeight="1">
      <c r="A87" s="367"/>
      <c r="B87" s="8"/>
      <c r="C87" s="357"/>
      <c r="D87" s="358"/>
      <c r="E87" s="371"/>
      <c r="F87" s="8"/>
      <c r="G87" s="357"/>
      <c r="H87" s="358"/>
    </row>
    <row r="88" spans="1:8" ht="20.100000000000001" customHeight="1">
      <c r="A88" s="367"/>
      <c r="B88" s="8"/>
      <c r="C88" s="357"/>
      <c r="D88" s="358"/>
      <c r="E88" s="371"/>
      <c r="F88" s="8"/>
      <c r="G88" s="357"/>
      <c r="H88" s="358"/>
    </row>
    <row r="89" spans="1:8" ht="20.100000000000001" customHeight="1">
      <c r="A89" s="367"/>
      <c r="B89" s="9"/>
      <c r="C89" s="357"/>
      <c r="D89" s="358"/>
      <c r="E89" s="371"/>
      <c r="F89" s="8"/>
      <c r="G89" s="186"/>
      <c r="H89" s="187"/>
    </row>
    <row r="90" spans="1:8" ht="20.100000000000001" customHeight="1">
      <c r="A90" s="367"/>
      <c r="B90" s="9"/>
      <c r="C90" s="357"/>
      <c r="D90" s="358"/>
      <c r="E90" s="371"/>
      <c r="F90" s="8"/>
      <c r="G90" s="186"/>
      <c r="H90" s="187"/>
    </row>
    <row r="91" spans="1:8" ht="20.100000000000001" customHeight="1">
      <c r="A91" s="367"/>
      <c r="B91" s="9"/>
      <c r="C91" s="357"/>
      <c r="D91" s="358"/>
      <c r="E91" s="371"/>
      <c r="F91" s="8"/>
      <c r="G91" s="186"/>
      <c r="H91" s="187"/>
    </row>
    <row r="92" spans="1:8" ht="20.100000000000001" customHeight="1">
      <c r="A92" s="367"/>
      <c r="B92" s="9"/>
      <c r="C92" s="357"/>
      <c r="D92" s="358"/>
      <c r="E92" s="371"/>
      <c r="F92" s="8"/>
      <c r="G92" s="186"/>
      <c r="H92" s="187"/>
    </row>
    <row r="93" spans="1:8" ht="20.100000000000001" customHeight="1">
      <c r="A93" s="367"/>
      <c r="B93" s="9"/>
      <c r="C93" s="357"/>
      <c r="D93" s="358"/>
      <c r="E93" s="371"/>
      <c r="F93" s="8"/>
      <c r="G93" s="186"/>
      <c r="H93" s="187"/>
    </row>
    <row r="94" spans="1:8" ht="20.100000000000001" customHeight="1">
      <c r="A94" s="367"/>
      <c r="B94" s="9"/>
      <c r="C94" s="357"/>
      <c r="D94" s="358"/>
      <c r="E94" s="371"/>
      <c r="F94" s="8"/>
      <c r="G94" s="186"/>
      <c r="H94" s="187"/>
    </row>
    <row r="95" spans="1:8" ht="20.100000000000001" customHeight="1" thickBot="1">
      <c r="A95" s="367"/>
      <c r="B95" s="9"/>
      <c r="C95" s="357"/>
      <c r="D95" s="358"/>
      <c r="E95" s="371"/>
      <c r="F95" s="8"/>
      <c r="G95" s="357"/>
      <c r="H95" s="358"/>
    </row>
    <row r="96" spans="1:8" ht="20.100000000000001" customHeight="1" thickTop="1" thickBot="1">
      <c r="A96" s="10" t="s">
        <v>25</v>
      </c>
      <c r="B96" s="28">
        <f>B82+B83+B84+B85+B86+B87+B88+B89+B90+B91+B92+B93+B94+B95+F82+F83+F84+F85+F86+F87+F88+F89+F90+F91+F92+F93+F94+F95</f>
        <v>0</v>
      </c>
      <c r="C96" s="11"/>
      <c r="D96" s="12"/>
      <c r="E96" s="13"/>
      <c r="F96" s="11"/>
      <c r="G96" s="17"/>
      <c r="H96" s="16"/>
    </row>
    <row r="97" spans="1:8" ht="20.100000000000001" customHeight="1">
      <c r="A97" s="359"/>
      <c r="B97" s="359"/>
      <c r="C97" s="359"/>
      <c r="D97" s="359"/>
      <c r="E97" s="359"/>
      <c r="F97" s="359"/>
      <c r="G97" s="359"/>
      <c r="H97" s="1"/>
    </row>
    <row r="98" spans="1:8" ht="20.100000000000001" customHeight="1">
      <c r="A98" s="360"/>
      <c r="B98" s="360"/>
      <c r="C98" s="360"/>
      <c r="D98" s="360"/>
      <c r="E98" s="360"/>
      <c r="F98" s="360"/>
      <c r="G98" s="360"/>
      <c r="H98" s="1"/>
    </row>
  </sheetData>
  <mergeCells count="179">
    <mergeCell ref="G95:H95"/>
    <mergeCell ref="A97:G97"/>
    <mergeCell ref="A98:G98"/>
    <mergeCell ref="C89:D89"/>
    <mergeCell ref="C90:D90"/>
    <mergeCell ref="C91:D91"/>
    <mergeCell ref="C92:D92"/>
    <mergeCell ref="C93:D93"/>
    <mergeCell ref="C94:D94"/>
    <mergeCell ref="B77:D77"/>
    <mergeCell ref="B78:D78"/>
    <mergeCell ref="F78:H78"/>
    <mergeCell ref="F79:G79"/>
    <mergeCell ref="A80:G80"/>
    <mergeCell ref="A81:A95"/>
    <mergeCell ref="C81:D81"/>
    <mergeCell ref="E81:E95"/>
    <mergeCell ref="G81:H81"/>
    <mergeCell ref="C82:D82"/>
    <mergeCell ref="C86:D86"/>
    <mergeCell ref="G86:H86"/>
    <mergeCell ref="C87:D87"/>
    <mergeCell ref="G87:H87"/>
    <mergeCell ref="C88:D88"/>
    <mergeCell ref="G88:H88"/>
    <mergeCell ref="G82:H82"/>
    <mergeCell ref="C83:D83"/>
    <mergeCell ref="G83:H83"/>
    <mergeCell ref="C84:D84"/>
    <mergeCell ref="G84:H84"/>
    <mergeCell ref="C85:D85"/>
    <mergeCell ref="G85:H85"/>
    <mergeCell ref="C95:D95"/>
    <mergeCell ref="B74:D74"/>
    <mergeCell ref="F74:H74"/>
    <mergeCell ref="B75:D75"/>
    <mergeCell ref="F75:H75"/>
    <mergeCell ref="B76:D76"/>
    <mergeCell ref="F76:H76"/>
    <mergeCell ref="B71:D71"/>
    <mergeCell ref="F71:H71"/>
    <mergeCell ref="B72:D72"/>
    <mergeCell ref="F72:H72"/>
    <mergeCell ref="B73:D73"/>
    <mergeCell ref="F73:H73"/>
    <mergeCell ref="B64:D64"/>
    <mergeCell ref="F64:H64"/>
    <mergeCell ref="A57:G57"/>
    <mergeCell ref="A58:A78"/>
    <mergeCell ref="B58:D58"/>
    <mergeCell ref="E58:E78"/>
    <mergeCell ref="F58:H58"/>
    <mergeCell ref="B59:D59"/>
    <mergeCell ref="F59:H59"/>
    <mergeCell ref="B60:D60"/>
    <mergeCell ref="F60:H60"/>
    <mergeCell ref="B61:D61"/>
    <mergeCell ref="B68:D68"/>
    <mergeCell ref="F68:H68"/>
    <mergeCell ref="B69:D69"/>
    <mergeCell ref="F69:H69"/>
    <mergeCell ref="B70:D70"/>
    <mergeCell ref="F70:H70"/>
    <mergeCell ref="B65:D65"/>
    <mergeCell ref="F65:H65"/>
    <mergeCell ref="B66:D66"/>
    <mergeCell ref="F66:H66"/>
    <mergeCell ref="B67:D67"/>
    <mergeCell ref="F67:H67"/>
    <mergeCell ref="A55:A56"/>
    <mergeCell ref="B55:D56"/>
    <mergeCell ref="E55:E56"/>
    <mergeCell ref="F55:H56"/>
    <mergeCell ref="F61:H61"/>
    <mergeCell ref="B62:D62"/>
    <mergeCell ref="F62:H62"/>
    <mergeCell ref="B63:D63"/>
    <mergeCell ref="F63:H63"/>
    <mergeCell ref="B47:D47"/>
    <mergeCell ref="F47:H47"/>
    <mergeCell ref="B48:D48"/>
    <mergeCell ref="F48:H48"/>
    <mergeCell ref="B52:D52"/>
    <mergeCell ref="F52:H52"/>
    <mergeCell ref="B53:D53"/>
    <mergeCell ref="F53:H53"/>
    <mergeCell ref="A54:G54"/>
    <mergeCell ref="F35:H35"/>
    <mergeCell ref="C36:D36"/>
    <mergeCell ref="F36:H36"/>
    <mergeCell ref="C37:D37"/>
    <mergeCell ref="F37:H37"/>
    <mergeCell ref="C41:D41"/>
    <mergeCell ref="F41:H41"/>
    <mergeCell ref="A42:G42"/>
    <mergeCell ref="A43:A53"/>
    <mergeCell ref="B43:D43"/>
    <mergeCell ref="E43:E53"/>
    <mergeCell ref="F43:H43"/>
    <mergeCell ref="B44:D44"/>
    <mergeCell ref="F44:H44"/>
    <mergeCell ref="B45:D45"/>
    <mergeCell ref="B49:D49"/>
    <mergeCell ref="F49:H49"/>
    <mergeCell ref="B50:D50"/>
    <mergeCell ref="F50:H50"/>
    <mergeCell ref="B51:D51"/>
    <mergeCell ref="F51:H51"/>
    <mergeCell ref="F45:H45"/>
    <mergeCell ref="B46:D46"/>
    <mergeCell ref="F46:H46"/>
    <mergeCell ref="F31:H31"/>
    <mergeCell ref="C32:D32"/>
    <mergeCell ref="F32:H32"/>
    <mergeCell ref="C33:D33"/>
    <mergeCell ref="F33:H33"/>
    <mergeCell ref="C34:D34"/>
    <mergeCell ref="F34:H34"/>
    <mergeCell ref="A27:A41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J98"/>
  <sheetViews>
    <sheetView topLeftCell="A40" zoomScaleNormal="100" workbookViewId="0">
      <selection activeCell="F21" sqref="F21:H21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422" t="s">
        <v>0</v>
      </c>
      <c r="B1" s="422"/>
      <c r="C1" s="422"/>
      <c r="D1" s="422"/>
      <c r="E1" s="422"/>
      <c r="F1" s="422"/>
      <c r="G1" s="422"/>
      <c r="H1" s="1"/>
    </row>
    <row r="2" spans="1:10" ht="20.100000000000001" customHeight="1">
      <c r="A2" s="196" t="s">
        <v>1</v>
      </c>
      <c r="B2" s="398" t="s">
        <v>493</v>
      </c>
      <c r="C2" s="399"/>
      <c r="D2" s="196" t="s">
        <v>2</v>
      </c>
      <c r="E2" s="398" t="s">
        <v>48</v>
      </c>
      <c r="F2" s="399"/>
      <c r="G2" s="2" t="s">
        <v>27</v>
      </c>
      <c r="H2" s="6"/>
    </row>
    <row r="3" spans="1:10" ht="20.100000000000001" customHeight="1">
      <c r="A3" s="376" t="s">
        <v>3</v>
      </c>
      <c r="B3" s="376"/>
      <c r="C3" s="376"/>
      <c r="D3" s="14" t="s">
        <v>4</v>
      </c>
      <c r="E3" s="194" t="s">
        <v>5</v>
      </c>
      <c r="F3" s="194"/>
      <c r="G3" s="423"/>
      <c r="H3" s="423"/>
    </row>
    <row r="4" spans="1:10" ht="20.100000000000001" customHeight="1">
      <c r="A4" s="196" t="s">
        <v>6</v>
      </c>
      <c r="B4" s="416">
        <v>1824450</v>
      </c>
      <c r="C4" s="417"/>
      <c r="D4" s="418"/>
      <c r="E4" s="383" t="s">
        <v>46</v>
      </c>
      <c r="F4" s="424"/>
      <c r="G4" s="424"/>
      <c r="H4" s="425"/>
    </row>
    <row r="5" spans="1:10" ht="20.100000000000001" customHeight="1">
      <c r="A5" s="196" t="s">
        <v>7</v>
      </c>
      <c r="B5" s="416">
        <f>B6-B4</f>
        <v>497500</v>
      </c>
      <c r="C5" s="417"/>
      <c r="D5" s="418"/>
      <c r="E5" s="419" t="s">
        <v>517</v>
      </c>
      <c r="F5" s="420"/>
      <c r="G5" s="420"/>
      <c r="H5" s="421"/>
    </row>
    <row r="6" spans="1:10" ht="20.100000000000001" customHeight="1">
      <c r="A6" s="196" t="s">
        <v>8</v>
      </c>
      <c r="B6" s="416">
        <v>2321950</v>
      </c>
      <c r="C6" s="417"/>
      <c r="D6" s="418"/>
      <c r="E6" s="419" t="s">
        <v>518</v>
      </c>
      <c r="F6" s="420"/>
      <c r="G6" s="420"/>
      <c r="H6" s="421"/>
    </row>
    <row r="7" spans="1:10" ht="20.100000000000001" customHeight="1">
      <c r="A7" s="196" t="s">
        <v>42</v>
      </c>
      <c r="B7" s="416">
        <f>B6+'3월17일'!B7:D7</f>
        <v>34783405</v>
      </c>
      <c r="C7" s="417"/>
      <c r="D7" s="418"/>
      <c r="E7" s="419"/>
      <c r="F7" s="420"/>
      <c r="G7" s="420"/>
      <c r="H7" s="421"/>
    </row>
    <row r="8" spans="1:10" ht="20.100000000000001" customHeight="1">
      <c r="A8" s="196" t="s">
        <v>9</v>
      </c>
      <c r="B8" s="426">
        <v>47350</v>
      </c>
      <c r="C8" s="427"/>
      <c r="D8" s="428"/>
      <c r="E8" s="384"/>
      <c r="F8" s="429"/>
      <c r="G8" s="429"/>
      <c r="H8" s="430"/>
    </row>
    <row r="9" spans="1:10" ht="20.100000000000001" customHeight="1">
      <c r="A9" s="193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26</v>
      </c>
      <c r="B10" s="27">
        <v>7.0000000000000007E-2</v>
      </c>
      <c r="C10" s="23" t="s">
        <v>28</v>
      </c>
      <c r="D10" s="19">
        <v>7.0000000000000007E-2</v>
      </c>
      <c r="E10" s="26" t="s">
        <v>29</v>
      </c>
      <c r="F10" s="18">
        <v>0.15</v>
      </c>
      <c r="G10" s="23" t="s">
        <v>32</v>
      </c>
      <c r="H10" s="18">
        <v>0.02</v>
      </c>
      <c r="I10" s="29">
        <f>B10+D10+F10+H10+B11+D11+F11+H11+B12+D12+F12+H12</f>
        <v>1</v>
      </c>
    </row>
    <row r="11" spans="1:10" ht="20.100000000000001" customHeight="1">
      <c r="A11" s="24" t="s">
        <v>33</v>
      </c>
      <c r="B11" s="18">
        <v>7.0000000000000007E-2</v>
      </c>
      <c r="C11" s="24" t="s">
        <v>47</v>
      </c>
      <c r="D11" s="18">
        <v>7.0000000000000007E-2</v>
      </c>
      <c r="E11" s="24" t="s">
        <v>34</v>
      </c>
      <c r="F11" s="18">
        <v>0.25</v>
      </c>
      <c r="G11" s="24" t="s">
        <v>35</v>
      </c>
      <c r="H11" s="18">
        <v>0.12</v>
      </c>
      <c r="I11" s="29"/>
    </row>
    <row r="12" spans="1:10" ht="20.100000000000001" customHeight="1" thickBot="1">
      <c r="A12" s="25" t="s">
        <v>36</v>
      </c>
      <c r="B12" s="20">
        <v>0.12</v>
      </c>
      <c r="C12" s="25" t="s">
        <v>37</v>
      </c>
      <c r="D12" s="20">
        <v>0.01</v>
      </c>
      <c r="E12" s="25" t="s">
        <v>38</v>
      </c>
      <c r="F12" s="20">
        <v>0.03</v>
      </c>
      <c r="G12" s="25" t="s">
        <v>43</v>
      </c>
      <c r="H12" s="20">
        <v>0.02</v>
      </c>
      <c r="J12" s="42"/>
    </row>
    <row r="13" spans="1:10" ht="20.100000000000001" customHeight="1">
      <c r="A13" s="406" t="s">
        <v>11</v>
      </c>
      <c r="B13" s="408"/>
      <c r="C13" s="409"/>
      <c r="D13" s="410"/>
      <c r="E13" s="411" t="s">
        <v>39</v>
      </c>
      <c r="F13" s="408" t="s">
        <v>73</v>
      </c>
      <c r="G13" s="409"/>
      <c r="H13" s="410"/>
    </row>
    <row r="14" spans="1:10" ht="20.100000000000001" customHeight="1" thickBot="1">
      <c r="A14" s="407"/>
      <c r="B14" s="413"/>
      <c r="C14" s="414"/>
      <c r="D14" s="415"/>
      <c r="E14" s="412"/>
      <c r="F14" s="413" t="s">
        <v>392</v>
      </c>
      <c r="G14" s="414"/>
      <c r="H14" s="415"/>
    </row>
    <row r="15" spans="1:10" ht="20.100000000000001" customHeight="1">
      <c r="A15" s="3" t="s">
        <v>12</v>
      </c>
      <c r="B15" s="3"/>
      <c r="C15" s="3"/>
      <c r="D15" s="3"/>
      <c r="E15" s="194"/>
      <c r="F15" s="194"/>
      <c r="G15" s="198"/>
      <c r="H15" s="1"/>
    </row>
    <row r="16" spans="1:10" ht="20.100000000000001" customHeight="1">
      <c r="A16" s="196"/>
      <c r="B16" s="196" t="s">
        <v>13</v>
      </c>
      <c r="C16" s="398" t="s">
        <v>14</v>
      </c>
      <c r="D16" s="399"/>
      <c r="E16" s="196" t="s">
        <v>40</v>
      </c>
      <c r="F16" s="391" t="s">
        <v>41</v>
      </c>
      <c r="G16" s="391"/>
      <c r="H16" s="391"/>
    </row>
    <row r="17" spans="1:8" ht="20.100000000000001" customHeight="1">
      <c r="A17" s="377" t="s">
        <v>15</v>
      </c>
      <c r="B17" s="5">
        <v>0.5</v>
      </c>
      <c r="C17" s="401" t="s">
        <v>496</v>
      </c>
      <c r="D17" s="402"/>
      <c r="E17" s="196">
        <v>6</v>
      </c>
      <c r="F17" s="391"/>
      <c r="G17" s="391"/>
      <c r="H17" s="391"/>
    </row>
    <row r="18" spans="1:8" ht="20.100000000000001" customHeight="1">
      <c r="A18" s="378"/>
      <c r="B18" s="5">
        <v>0.41666666666666669</v>
      </c>
      <c r="C18" s="401" t="s">
        <v>495</v>
      </c>
      <c r="D18" s="402"/>
      <c r="E18" s="196">
        <v>3</v>
      </c>
      <c r="F18" s="391"/>
      <c r="G18" s="391"/>
      <c r="H18" s="391"/>
    </row>
    <row r="19" spans="1:8" ht="20.100000000000001" customHeight="1">
      <c r="A19" s="378"/>
      <c r="B19" s="5">
        <v>0.51041666666666663</v>
      </c>
      <c r="C19" s="401" t="s">
        <v>224</v>
      </c>
      <c r="D19" s="402"/>
      <c r="E19" s="196">
        <v>2</v>
      </c>
      <c r="F19" s="391"/>
      <c r="G19" s="391"/>
      <c r="H19" s="391"/>
    </row>
    <row r="20" spans="1:8" ht="20.100000000000001" customHeight="1">
      <c r="A20" s="378"/>
      <c r="B20" s="5">
        <v>0.47916666666666669</v>
      </c>
      <c r="C20" s="401" t="s">
        <v>494</v>
      </c>
      <c r="D20" s="402"/>
      <c r="E20" s="196">
        <v>3</v>
      </c>
      <c r="F20" s="391"/>
      <c r="G20" s="391"/>
      <c r="H20" s="391"/>
    </row>
    <row r="21" spans="1:8" ht="20.100000000000001" customHeight="1">
      <c r="A21" s="378"/>
      <c r="B21" s="5"/>
      <c r="C21" s="401"/>
      <c r="D21" s="402"/>
      <c r="E21" s="196"/>
      <c r="F21" s="391"/>
      <c r="G21" s="391"/>
      <c r="H21" s="391"/>
    </row>
    <row r="22" spans="1:8" ht="20.100000000000001" customHeight="1">
      <c r="A22" s="378"/>
      <c r="B22" s="5"/>
      <c r="C22" s="401"/>
      <c r="D22" s="402"/>
      <c r="E22" s="196"/>
      <c r="F22" s="391"/>
      <c r="G22" s="391"/>
      <c r="H22" s="391"/>
    </row>
    <row r="23" spans="1:8" ht="20.100000000000001" customHeight="1">
      <c r="A23" s="378"/>
      <c r="B23" s="5"/>
      <c r="C23" s="401"/>
      <c r="D23" s="402"/>
      <c r="E23" s="196"/>
      <c r="F23" s="391"/>
      <c r="G23" s="391"/>
      <c r="H23" s="391"/>
    </row>
    <row r="24" spans="1:8" ht="20.100000000000001" customHeight="1">
      <c r="A24" s="378"/>
      <c r="B24" s="5"/>
      <c r="C24" s="401"/>
      <c r="D24" s="402"/>
      <c r="E24" s="196"/>
      <c r="F24" s="391"/>
      <c r="G24" s="391"/>
      <c r="H24" s="391"/>
    </row>
    <row r="25" spans="1:8" ht="20.100000000000001" customHeight="1">
      <c r="A25" s="378"/>
      <c r="B25" s="5"/>
      <c r="C25" s="401"/>
      <c r="D25" s="402"/>
      <c r="E25" s="196"/>
      <c r="F25" s="391"/>
      <c r="G25" s="391"/>
      <c r="H25" s="391"/>
    </row>
    <row r="26" spans="1:8" ht="20.100000000000001" customHeight="1" thickBot="1">
      <c r="A26" s="400"/>
      <c r="B26" s="22"/>
      <c r="C26" s="403"/>
      <c r="D26" s="404"/>
      <c r="E26" s="197"/>
      <c r="F26" s="405"/>
      <c r="G26" s="405"/>
      <c r="H26" s="405"/>
    </row>
    <row r="27" spans="1:8" ht="20.100000000000001" customHeight="1">
      <c r="A27" s="379" t="s">
        <v>16</v>
      </c>
      <c r="B27" s="21">
        <v>0.29166666666666669</v>
      </c>
      <c r="C27" s="392" t="s">
        <v>497</v>
      </c>
      <c r="D27" s="393"/>
      <c r="E27" s="195">
        <v>3</v>
      </c>
      <c r="F27" s="391"/>
      <c r="G27" s="391"/>
      <c r="H27" s="391"/>
    </row>
    <row r="28" spans="1:8" ht="20.100000000000001" customHeight="1">
      <c r="A28" s="379"/>
      <c r="B28" s="21"/>
      <c r="C28" s="392"/>
      <c r="D28" s="393"/>
      <c r="E28" s="195"/>
      <c r="F28" s="391"/>
      <c r="G28" s="391"/>
      <c r="H28" s="391"/>
    </row>
    <row r="29" spans="1:8" ht="20.100000000000001" customHeight="1">
      <c r="A29" s="379"/>
      <c r="B29" s="21"/>
      <c r="C29" s="392"/>
      <c r="D29" s="393"/>
      <c r="E29" s="195"/>
      <c r="F29" s="391"/>
      <c r="G29" s="391"/>
      <c r="H29" s="391"/>
    </row>
    <row r="30" spans="1:8" ht="20.100000000000001" customHeight="1">
      <c r="A30" s="379"/>
      <c r="B30" s="21"/>
      <c r="C30" s="392"/>
      <c r="D30" s="393"/>
      <c r="E30" s="195"/>
      <c r="F30" s="391"/>
      <c r="G30" s="391"/>
      <c r="H30" s="391"/>
    </row>
    <row r="31" spans="1:8" ht="20.100000000000001" customHeight="1">
      <c r="A31" s="379"/>
      <c r="B31" s="21"/>
      <c r="C31" s="392"/>
      <c r="D31" s="393"/>
      <c r="E31" s="195"/>
      <c r="F31" s="391"/>
      <c r="G31" s="391"/>
      <c r="H31" s="391"/>
    </row>
    <row r="32" spans="1:8" ht="20.100000000000001" customHeight="1">
      <c r="A32" s="379"/>
      <c r="B32" s="21"/>
      <c r="C32" s="392"/>
      <c r="D32" s="393"/>
      <c r="E32" s="195"/>
      <c r="F32" s="391"/>
      <c r="G32" s="391"/>
      <c r="H32" s="391"/>
    </row>
    <row r="33" spans="1:8" ht="20.100000000000001" customHeight="1">
      <c r="A33" s="379"/>
      <c r="B33" s="21"/>
      <c r="C33" s="392"/>
      <c r="D33" s="393"/>
      <c r="E33" s="195"/>
      <c r="F33" s="391"/>
      <c r="G33" s="391"/>
      <c r="H33" s="391"/>
    </row>
    <row r="34" spans="1:8" ht="20.100000000000001" customHeight="1">
      <c r="A34" s="379"/>
      <c r="B34" s="21"/>
      <c r="C34" s="392"/>
      <c r="D34" s="393"/>
      <c r="E34" s="195"/>
      <c r="F34" s="391"/>
      <c r="G34" s="391"/>
      <c r="H34" s="391"/>
    </row>
    <row r="35" spans="1:8" ht="20.100000000000001" customHeight="1">
      <c r="A35" s="379"/>
      <c r="B35" s="21"/>
      <c r="C35" s="392"/>
      <c r="D35" s="393"/>
      <c r="E35" s="195"/>
      <c r="F35" s="391"/>
      <c r="G35" s="391"/>
      <c r="H35" s="391"/>
    </row>
    <row r="36" spans="1:8" ht="20.100000000000001" customHeight="1">
      <c r="A36" s="379"/>
      <c r="B36" s="21"/>
      <c r="C36" s="392"/>
      <c r="D36" s="393"/>
      <c r="E36" s="195"/>
      <c r="F36" s="391"/>
      <c r="G36" s="391"/>
      <c r="H36" s="391"/>
    </row>
    <row r="37" spans="1:8" ht="20.100000000000001" customHeight="1">
      <c r="A37" s="379"/>
      <c r="B37" s="21"/>
      <c r="C37" s="392"/>
      <c r="D37" s="393"/>
      <c r="E37" s="195"/>
      <c r="F37" s="391"/>
      <c r="G37" s="391"/>
      <c r="H37" s="391"/>
    </row>
    <row r="38" spans="1:8" ht="20.100000000000001" customHeight="1">
      <c r="A38" s="379"/>
      <c r="B38" s="21"/>
      <c r="C38" s="392"/>
      <c r="D38" s="393"/>
      <c r="E38" s="195"/>
      <c r="F38" s="391"/>
      <c r="G38" s="391"/>
      <c r="H38" s="391"/>
    </row>
    <row r="39" spans="1:8" ht="20.100000000000001" customHeight="1">
      <c r="A39" s="379"/>
      <c r="B39" s="21"/>
      <c r="C39" s="392"/>
      <c r="D39" s="393"/>
      <c r="E39" s="195"/>
      <c r="F39" s="391"/>
      <c r="G39" s="391"/>
      <c r="H39" s="391"/>
    </row>
    <row r="40" spans="1:8" ht="20.100000000000001" customHeight="1">
      <c r="A40" s="379"/>
      <c r="B40" s="21"/>
      <c r="C40" s="392"/>
      <c r="D40" s="393"/>
      <c r="E40" s="195"/>
      <c r="F40" s="391"/>
      <c r="G40" s="391"/>
      <c r="H40" s="391"/>
    </row>
    <row r="41" spans="1:8" ht="20.100000000000001" customHeight="1">
      <c r="A41" s="379"/>
      <c r="B41" s="21"/>
      <c r="C41" s="392"/>
      <c r="D41" s="393"/>
      <c r="E41" s="195"/>
      <c r="F41" s="391"/>
      <c r="G41" s="391"/>
      <c r="H41" s="391"/>
    </row>
    <row r="42" spans="1:8" ht="20.100000000000001" customHeight="1">
      <c r="A42" s="394" t="s">
        <v>17</v>
      </c>
      <c r="B42" s="394"/>
      <c r="C42" s="394"/>
      <c r="D42" s="394"/>
      <c r="E42" s="394"/>
      <c r="F42" s="394"/>
      <c r="G42" s="394"/>
      <c r="H42" s="1"/>
    </row>
    <row r="43" spans="1:8" ht="20.100000000000001" customHeight="1">
      <c r="A43" s="391" t="s">
        <v>18</v>
      </c>
      <c r="B43" s="395" t="s">
        <v>376</v>
      </c>
      <c r="C43" s="396"/>
      <c r="D43" s="397"/>
      <c r="E43" s="377" t="s">
        <v>19</v>
      </c>
      <c r="F43" s="361" t="s">
        <v>560</v>
      </c>
      <c r="G43" s="362"/>
      <c r="H43" s="363"/>
    </row>
    <row r="44" spans="1:8" ht="20.100000000000001" customHeight="1">
      <c r="A44" s="391"/>
      <c r="B44" s="395" t="s">
        <v>498</v>
      </c>
      <c r="C44" s="396"/>
      <c r="D44" s="397"/>
      <c r="E44" s="378"/>
      <c r="F44" s="361" t="s">
        <v>561</v>
      </c>
      <c r="G44" s="362"/>
      <c r="H44" s="363"/>
    </row>
    <row r="45" spans="1:8" ht="20.100000000000001" customHeight="1">
      <c r="A45" s="391"/>
      <c r="B45" s="395" t="s">
        <v>499</v>
      </c>
      <c r="C45" s="396"/>
      <c r="D45" s="397"/>
      <c r="E45" s="378"/>
      <c r="F45" s="361" t="s">
        <v>562</v>
      </c>
      <c r="G45" s="362"/>
      <c r="H45" s="363"/>
    </row>
    <row r="46" spans="1:8" ht="20.100000000000001" customHeight="1">
      <c r="A46" s="391"/>
      <c r="B46" s="385"/>
      <c r="C46" s="386"/>
      <c r="D46" s="387"/>
      <c r="E46" s="378"/>
      <c r="F46" s="361" t="s">
        <v>563</v>
      </c>
      <c r="G46" s="362"/>
      <c r="H46" s="363"/>
    </row>
    <row r="47" spans="1:8" ht="20.100000000000001" customHeight="1">
      <c r="A47" s="391"/>
      <c r="B47" s="385"/>
      <c r="C47" s="386"/>
      <c r="D47" s="387"/>
      <c r="E47" s="378"/>
      <c r="F47" s="361" t="s">
        <v>564</v>
      </c>
      <c r="G47" s="362"/>
      <c r="H47" s="363"/>
    </row>
    <row r="48" spans="1:8" ht="20.100000000000001" customHeight="1">
      <c r="A48" s="391"/>
      <c r="B48" s="385"/>
      <c r="C48" s="386"/>
      <c r="D48" s="387"/>
      <c r="E48" s="378"/>
      <c r="F48" s="361" t="s">
        <v>565</v>
      </c>
      <c r="G48" s="362"/>
      <c r="H48" s="363"/>
    </row>
    <row r="49" spans="1:8" ht="20.100000000000001" customHeight="1">
      <c r="A49" s="391"/>
      <c r="B49" s="385"/>
      <c r="C49" s="386"/>
      <c r="D49" s="387"/>
      <c r="E49" s="378"/>
      <c r="F49" s="361"/>
      <c r="G49" s="362"/>
      <c r="H49" s="363"/>
    </row>
    <row r="50" spans="1:8" ht="20.100000000000001" customHeight="1">
      <c r="A50" s="391"/>
      <c r="B50" s="385"/>
      <c r="C50" s="386"/>
      <c r="D50" s="387"/>
      <c r="E50" s="378"/>
      <c r="F50" s="361"/>
      <c r="G50" s="362"/>
      <c r="H50" s="363"/>
    </row>
    <row r="51" spans="1:8" ht="20.100000000000001" customHeight="1">
      <c r="A51" s="391"/>
      <c r="B51" s="385"/>
      <c r="C51" s="386"/>
      <c r="D51" s="387"/>
      <c r="E51" s="378"/>
      <c r="F51" s="361"/>
      <c r="G51" s="362"/>
      <c r="H51" s="363"/>
    </row>
    <row r="52" spans="1:8" ht="20.100000000000001" customHeight="1">
      <c r="A52" s="391"/>
      <c r="B52" s="388"/>
      <c r="C52" s="389"/>
      <c r="D52" s="390"/>
      <c r="E52" s="378"/>
      <c r="F52" s="361"/>
      <c r="G52" s="362"/>
      <c r="H52" s="363"/>
    </row>
    <row r="53" spans="1:8" ht="20.100000000000001" customHeight="1">
      <c r="A53" s="391"/>
      <c r="B53" s="385"/>
      <c r="C53" s="386"/>
      <c r="D53" s="387"/>
      <c r="E53" s="379"/>
      <c r="F53" s="361"/>
      <c r="G53" s="362"/>
      <c r="H53" s="363"/>
    </row>
    <row r="54" spans="1:8" ht="20.100000000000001" customHeight="1">
      <c r="A54" s="375"/>
      <c r="B54" s="375"/>
      <c r="C54" s="375"/>
      <c r="D54" s="375"/>
      <c r="E54" s="375"/>
      <c r="F54" s="376"/>
      <c r="G54" s="376"/>
      <c r="H54" s="1"/>
    </row>
    <row r="55" spans="1:8" ht="20.100000000000001" customHeight="1">
      <c r="A55" s="377" t="s">
        <v>18</v>
      </c>
      <c r="B55" s="372" t="s">
        <v>44</v>
      </c>
      <c r="C55" s="373"/>
      <c r="D55" s="374"/>
      <c r="E55" s="383" t="s">
        <v>19</v>
      </c>
      <c r="F55" s="372" t="s">
        <v>44</v>
      </c>
      <c r="G55" s="373"/>
      <c r="H55" s="374"/>
    </row>
    <row r="56" spans="1:8" ht="20.100000000000001" customHeight="1">
      <c r="A56" s="379"/>
      <c r="B56" s="380"/>
      <c r="C56" s="381"/>
      <c r="D56" s="382"/>
      <c r="E56" s="384"/>
      <c r="F56" s="380"/>
      <c r="G56" s="381"/>
      <c r="H56" s="382"/>
    </row>
    <row r="57" spans="1:8" ht="20.100000000000001" customHeight="1">
      <c r="A57" s="375" t="s">
        <v>20</v>
      </c>
      <c r="B57" s="375"/>
      <c r="C57" s="375"/>
      <c r="D57" s="375"/>
      <c r="E57" s="375"/>
      <c r="F57" s="376"/>
      <c r="G57" s="376"/>
      <c r="H57" s="1"/>
    </row>
    <row r="58" spans="1:8" ht="20.100000000000001" customHeight="1">
      <c r="A58" s="377" t="s">
        <v>21</v>
      </c>
      <c r="B58" s="361" t="s">
        <v>500</v>
      </c>
      <c r="C58" s="362"/>
      <c r="D58" s="363"/>
      <c r="E58" s="377" t="s">
        <v>19</v>
      </c>
      <c r="F58" s="372"/>
      <c r="G58" s="373"/>
      <c r="H58" s="374"/>
    </row>
    <row r="59" spans="1:8" ht="20.100000000000001" customHeight="1">
      <c r="A59" s="378"/>
      <c r="B59" s="361" t="s">
        <v>501</v>
      </c>
      <c r="C59" s="362"/>
      <c r="D59" s="363"/>
      <c r="E59" s="378"/>
      <c r="F59" s="372"/>
      <c r="G59" s="373"/>
      <c r="H59" s="374"/>
    </row>
    <row r="60" spans="1:8" ht="20.100000000000001" customHeight="1">
      <c r="A60" s="378"/>
      <c r="B60" s="361" t="s">
        <v>502</v>
      </c>
      <c r="C60" s="362"/>
      <c r="D60" s="363"/>
      <c r="E60" s="378"/>
      <c r="F60" s="372"/>
      <c r="G60" s="373"/>
      <c r="H60" s="374"/>
    </row>
    <row r="61" spans="1:8" ht="20.100000000000001" customHeight="1">
      <c r="A61" s="378"/>
      <c r="B61" s="361" t="s">
        <v>503</v>
      </c>
      <c r="C61" s="362"/>
      <c r="D61" s="363"/>
      <c r="E61" s="378"/>
      <c r="F61" s="372"/>
      <c r="G61" s="373"/>
      <c r="H61" s="374"/>
    </row>
    <row r="62" spans="1:8" ht="20.100000000000001" customHeight="1">
      <c r="A62" s="378"/>
      <c r="B62" s="361" t="s">
        <v>504</v>
      </c>
      <c r="C62" s="362"/>
      <c r="D62" s="363"/>
      <c r="E62" s="378"/>
      <c r="F62" s="372"/>
      <c r="G62" s="373"/>
      <c r="H62" s="374"/>
    </row>
    <row r="63" spans="1:8" ht="20.100000000000001" customHeight="1">
      <c r="A63" s="378"/>
      <c r="B63" s="361" t="s">
        <v>215</v>
      </c>
      <c r="C63" s="362"/>
      <c r="D63" s="363"/>
      <c r="E63" s="378"/>
      <c r="F63" s="372"/>
      <c r="G63" s="373"/>
      <c r="H63" s="374"/>
    </row>
    <row r="64" spans="1:8" ht="20.100000000000001" customHeight="1">
      <c r="A64" s="378"/>
      <c r="B64" s="361" t="s">
        <v>505</v>
      </c>
      <c r="C64" s="362"/>
      <c r="D64" s="363"/>
      <c r="E64" s="378"/>
      <c r="F64" s="372"/>
      <c r="G64" s="373"/>
      <c r="H64" s="374"/>
    </row>
    <row r="65" spans="1:8" ht="20.100000000000001" customHeight="1">
      <c r="A65" s="378"/>
      <c r="B65" s="361" t="s">
        <v>506</v>
      </c>
      <c r="C65" s="362"/>
      <c r="D65" s="363"/>
      <c r="E65" s="378"/>
      <c r="F65" s="372"/>
      <c r="G65" s="373"/>
      <c r="H65" s="374"/>
    </row>
    <row r="66" spans="1:8" ht="20.100000000000001" customHeight="1">
      <c r="A66" s="378"/>
      <c r="B66" s="361" t="s">
        <v>507</v>
      </c>
      <c r="C66" s="362"/>
      <c r="D66" s="363"/>
      <c r="E66" s="378"/>
      <c r="F66" s="372"/>
      <c r="G66" s="373"/>
      <c r="H66" s="374"/>
    </row>
    <row r="67" spans="1:8" ht="20.100000000000001" customHeight="1">
      <c r="A67" s="378"/>
      <c r="B67" s="361" t="s">
        <v>508</v>
      </c>
      <c r="C67" s="362"/>
      <c r="D67" s="363"/>
      <c r="E67" s="378"/>
      <c r="F67" s="372"/>
      <c r="G67" s="373"/>
      <c r="H67" s="374"/>
    </row>
    <row r="68" spans="1:8" ht="20.100000000000001" customHeight="1">
      <c r="A68" s="378"/>
      <c r="B68" s="361" t="s">
        <v>509</v>
      </c>
      <c r="C68" s="362"/>
      <c r="D68" s="363"/>
      <c r="E68" s="378"/>
      <c r="F68" s="372"/>
      <c r="G68" s="373"/>
      <c r="H68" s="374"/>
    </row>
    <row r="69" spans="1:8" ht="20.100000000000001" customHeight="1">
      <c r="A69" s="378"/>
      <c r="B69" s="361" t="s">
        <v>510</v>
      </c>
      <c r="C69" s="362"/>
      <c r="D69" s="363"/>
      <c r="E69" s="378"/>
      <c r="F69" s="372"/>
      <c r="G69" s="373"/>
      <c r="H69" s="374"/>
    </row>
    <row r="70" spans="1:8" ht="20.100000000000001" customHeight="1">
      <c r="A70" s="378"/>
      <c r="B70" s="361" t="s">
        <v>511</v>
      </c>
      <c r="C70" s="362"/>
      <c r="D70" s="363"/>
      <c r="E70" s="378"/>
      <c r="F70" s="372"/>
      <c r="G70" s="373"/>
      <c r="H70" s="374"/>
    </row>
    <row r="71" spans="1:8" ht="20.100000000000001" customHeight="1">
      <c r="A71" s="378"/>
      <c r="B71" s="361" t="s">
        <v>512</v>
      </c>
      <c r="C71" s="362"/>
      <c r="D71" s="363"/>
      <c r="E71" s="378"/>
      <c r="F71" s="372"/>
      <c r="G71" s="373"/>
      <c r="H71" s="374"/>
    </row>
    <row r="72" spans="1:8" ht="20.100000000000001" customHeight="1">
      <c r="A72" s="378"/>
      <c r="B72" s="361"/>
      <c r="C72" s="362"/>
      <c r="D72" s="363"/>
      <c r="E72" s="378"/>
      <c r="F72" s="372"/>
      <c r="G72" s="373"/>
      <c r="H72" s="374"/>
    </row>
    <row r="73" spans="1:8" ht="20.100000000000001" customHeight="1">
      <c r="A73" s="378"/>
      <c r="B73" s="361"/>
      <c r="C73" s="362"/>
      <c r="D73" s="363"/>
      <c r="E73" s="378"/>
      <c r="F73" s="372"/>
      <c r="G73" s="373"/>
      <c r="H73" s="374"/>
    </row>
    <row r="74" spans="1:8" ht="20.100000000000001" customHeight="1">
      <c r="A74" s="378"/>
      <c r="B74" s="361"/>
      <c r="C74" s="362"/>
      <c r="D74" s="363"/>
      <c r="E74" s="378"/>
      <c r="F74" s="372"/>
      <c r="G74" s="373"/>
      <c r="H74" s="374"/>
    </row>
    <row r="75" spans="1:8" ht="20.100000000000001" customHeight="1">
      <c r="A75" s="378"/>
      <c r="B75" s="361"/>
      <c r="C75" s="362"/>
      <c r="D75" s="363"/>
      <c r="E75" s="378"/>
      <c r="F75" s="372"/>
      <c r="G75" s="373"/>
      <c r="H75" s="374"/>
    </row>
    <row r="76" spans="1:8" ht="20.100000000000001" customHeight="1">
      <c r="A76" s="378"/>
      <c r="B76" s="361"/>
      <c r="C76" s="362"/>
      <c r="D76" s="363"/>
      <c r="E76" s="378"/>
      <c r="F76" s="372"/>
      <c r="G76" s="373"/>
      <c r="H76" s="374"/>
    </row>
    <row r="77" spans="1:8" ht="20.100000000000001" customHeight="1">
      <c r="A77" s="378"/>
      <c r="B77" s="361"/>
      <c r="C77" s="362"/>
      <c r="D77" s="363"/>
      <c r="E77" s="378"/>
      <c r="F77" s="190"/>
      <c r="G77" s="191"/>
      <c r="H77" s="192"/>
    </row>
    <row r="78" spans="1:8" ht="20.100000000000001" customHeight="1">
      <c r="A78" s="378"/>
      <c r="B78" s="361"/>
      <c r="C78" s="362"/>
      <c r="D78" s="363"/>
      <c r="E78" s="378"/>
      <c r="F78" s="361"/>
      <c r="G78" s="362"/>
      <c r="H78" s="363"/>
    </row>
    <row r="79" spans="1:8" ht="20.100000000000001" customHeight="1">
      <c r="A79" s="199"/>
      <c r="B79" s="191" t="s">
        <v>45</v>
      </c>
      <c r="C79" s="191"/>
      <c r="D79" s="191"/>
      <c r="E79" s="199"/>
      <c r="F79" s="364"/>
      <c r="G79" s="364"/>
      <c r="H79" s="1"/>
    </row>
    <row r="80" spans="1:8" ht="20.100000000000001" customHeight="1">
      <c r="A80" s="365" t="s">
        <v>22</v>
      </c>
      <c r="B80" s="365"/>
      <c r="C80" s="365"/>
      <c r="D80" s="365"/>
      <c r="E80" s="365"/>
      <c r="F80" s="365"/>
      <c r="G80" s="359"/>
      <c r="H80" s="1"/>
    </row>
    <row r="81" spans="1:8" ht="20.100000000000001" customHeight="1">
      <c r="A81" s="366" t="s">
        <v>18</v>
      </c>
      <c r="B81" s="7" t="s">
        <v>23</v>
      </c>
      <c r="C81" s="368" t="s">
        <v>389</v>
      </c>
      <c r="D81" s="369"/>
      <c r="E81" s="370" t="s">
        <v>30</v>
      </c>
      <c r="F81" s="15" t="s">
        <v>31</v>
      </c>
      <c r="G81" s="368" t="s">
        <v>24</v>
      </c>
      <c r="H81" s="369"/>
    </row>
    <row r="82" spans="1:8" ht="20.100000000000001" customHeight="1">
      <c r="A82" s="367"/>
      <c r="B82" s="8">
        <v>16000</v>
      </c>
      <c r="C82" s="357" t="s">
        <v>161</v>
      </c>
      <c r="D82" s="358"/>
      <c r="E82" s="371"/>
      <c r="F82" s="8">
        <v>6000</v>
      </c>
      <c r="G82" s="357" t="s">
        <v>515</v>
      </c>
      <c r="H82" s="358"/>
    </row>
    <row r="83" spans="1:8" ht="20.100000000000001" customHeight="1">
      <c r="A83" s="367"/>
      <c r="B83" s="8">
        <v>18000</v>
      </c>
      <c r="C83" s="357" t="s">
        <v>516</v>
      </c>
      <c r="D83" s="358"/>
      <c r="E83" s="371"/>
      <c r="F83" s="8">
        <v>2500</v>
      </c>
      <c r="G83" s="357" t="s">
        <v>514</v>
      </c>
      <c r="H83" s="358"/>
    </row>
    <row r="84" spans="1:8" ht="20.100000000000001" customHeight="1">
      <c r="A84" s="367"/>
      <c r="B84" s="8">
        <v>50000</v>
      </c>
      <c r="C84" s="357" t="s">
        <v>162</v>
      </c>
      <c r="D84" s="358"/>
      <c r="E84" s="371"/>
      <c r="F84" s="8">
        <v>6700</v>
      </c>
      <c r="G84" s="357" t="s">
        <v>513</v>
      </c>
      <c r="H84" s="358"/>
    </row>
    <row r="85" spans="1:8" ht="20.100000000000001" customHeight="1">
      <c r="A85" s="367"/>
      <c r="B85" s="8"/>
      <c r="C85" s="357"/>
      <c r="D85" s="358"/>
      <c r="E85" s="371"/>
      <c r="F85" s="8"/>
      <c r="G85" s="357"/>
      <c r="H85" s="358"/>
    </row>
    <row r="86" spans="1:8" ht="20.100000000000001" customHeight="1">
      <c r="A86" s="367"/>
      <c r="B86" s="8"/>
      <c r="C86" s="357"/>
      <c r="D86" s="358"/>
      <c r="E86" s="371"/>
      <c r="F86" s="8"/>
      <c r="G86" s="357"/>
      <c r="H86" s="358"/>
    </row>
    <row r="87" spans="1:8" ht="20.100000000000001" customHeight="1">
      <c r="A87" s="367"/>
      <c r="B87" s="8"/>
      <c r="C87" s="357"/>
      <c r="D87" s="358"/>
      <c r="E87" s="371"/>
      <c r="F87" s="8"/>
      <c r="G87" s="357"/>
      <c r="H87" s="358"/>
    </row>
    <row r="88" spans="1:8" ht="20.100000000000001" customHeight="1">
      <c r="A88" s="367"/>
      <c r="B88" s="8"/>
      <c r="C88" s="357"/>
      <c r="D88" s="358"/>
      <c r="E88" s="371"/>
      <c r="F88" s="8"/>
      <c r="G88" s="357"/>
      <c r="H88" s="358"/>
    </row>
    <row r="89" spans="1:8" ht="20.100000000000001" customHeight="1">
      <c r="A89" s="367"/>
      <c r="B89" s="9"/>
      <c r="C89" s="357"/>
      <c r="D89" s="358"/>
      <c r="E89" s="371"/>
      <c r="F89" s="8"/>
      <c r="G89" s="188"/>
      <c r="H89" s="189"/>
    </row>
    <row r="90" spans="1:8" ht="20.100000000000001" customHeight="1">
      <c r="A90" s="367"/>
      <c r="B90" s="9"/>
      <c r="C90" s="357"/>
      <c r="D90" s="358"/>
      <c r="E90" s="371"/>
      <c r="F90" s="8"/>
      <c r="G90" s="188"/>
      <c r="H90" s="189"/>
    </row>
    <row r="91" spans="1:8" ht="20.100000000000001" customHeight="1">
      <c r="A91" s="367"/>
      <c r="B91" s="9"/>
      <c r="C91" s="357"/>
      <c r="D91" s="358"/>
      <c r="E91" s="371"/>
      <c r="F91" s="8"/>
      <c r="G91" s="188"/>
      <c r="H91" s="189"/>
    </row>
    <row r="92" spans="1:8" ht="20.100000000000001" customHeight="1">
      <c r="A92" s="367"/>
      <c r="B92" s="9"/>
      <c r="C92" s="357"/>
      <c r="D92" s="358"/>
      <c r="E92" s="371"/>
      <c r="F92" s="8"/>
      <c r="G92" s="188"/>
      <c r="H92" s="189"/>
    </row>
    <row r="93" spans="1:8" ht="20.100000000000001" customHeight="1">
      <c r="A93" s="367"/>
      <c r="B93" s="9"/>
      <c r="C93" s="357"/>
      <c r="D93" s="358"/>
      <c r="E93" s="371"/>
      <c r="F93" s="8"/>
      <c r="G93" s="188"/>
      <c r="H93" s="189"/>
    </row>
    <row r="94" spans="1:8" ht="20.100000000000001" customHeight="1">
      <c r="A94" s="367"/>
      <c r="B94" s="9"/>
      <c r="C94" s="357"/>
      <c r="D94" s="358"/>
      <c r="E94" s="371"/>
      <c r="F94" s="8"/>
      <c r="G94" s="188"/>
      <c r="H94" s="189"/>
    </row>
    <row r="95" spans="1:8" ht="20.100000000000001" customHeight="1" thickBot="1">
      <c r="A95" s="367"/>
      <c r="B95" s="9"/>
      <c r="C95" s="357"/>
      <c r="D95" s="358"/>
      <c r="E95" s="371"/>
      <c r="F95" s="8"/>
      <c r="G95" s="357"/>
      <c r="H95" s="358"/>
    </row>
    <row r="96" spans="1:8" ht="20.100000000000001" customHeight="1" thickTop="1" thickBot="1">
      <c r="A96" s="10" t="s">
        <v>25</v>
      </c>
      <c r="B96" s="28">
        <f>B82+B83+B84+B85+B86+B87+B88+B89+B90+B91+B92+B93+B94+B95+F82+F83+F84+F85+F86+F87+F88+F89+F90+F91+F92+F93+F94+F95</f>
        <v>99200</v>
      </c>
      <c r="C96" s="11"/>
      <c r="D96" s="12"/>
      <c r="E96" s="13"/>
      <c r="F96" s="11"/>
      <c r="G96" s="17"/>
      <c r="H96" s="16"/>
    </row>
    <row r="97" spans="1:8" ht="20.100000000000001" customHeight="1">
      <c r="A97" s="359"/>
      <c r="B97" s="359"/>
      <c r="C97" s="359"/>
      <c r="D97" s="359"/>
      <c r="E97" s="359"/>
      <c r="F97" s="359"/>
      <c r="G97" s="359"/>
      <c r="H97" s="1"/>
    </row>
    <row r="98" spans="1:8" ht="20.100000000000001" customHeight="1">
      <c r="A98" s="360"/>
      <c r="B98" s="360"/>
      <c r="C98" s="360"/>
      <c r="D98" s="360"/>
      <c r="E98" s="360"/>
      <c r="F98" s="360"/>
      <c r="G98" s="360"/>
      <c r="H98" s="1"/>
    </row>
  </sheetData>
  <mergeCells count="179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1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C41:D41"/>
    <mergeCell ref="F41:H41"/>
    <mergeCell ref="A42:G42"/>
    <mergeCell ref="A43:A53"/>
    <mergeCell ref="B43:D43"/>
    <mergeCell ref="E43:E53"/>
    <mergeCell ref="F43:H43"/>
    <mergeCell ref="B44:D44"/>
    <mergeCell ref="F44:H44"/>
    <mergeCell ref="B45:D45"/>
    <mergeCell ref="B49:D49"/>
    <mergeCell ref="F49:H49"/>
    <mergeCell ref="B50:D50"/>
    <mergeCell ref="F50:H50"/>
    <mergeCell ref="B51:D51"/>
    <mergeCell ref="F51:H51"/>
    <mergeCell ref="F45:H45"/>
    <mergeCell ref="B46:D46"/>
    <mergeCell ref="F46:H46"/>
    <mergeCell ref="B47:D47"/>
    <mergeCell ref="F47:H47"/>
    <mergeCell ref="B48:D48"/>
    <mergeCell ref="F48:H48"/>
    <mergeCell ref="B52:D52"/>
    <mergeCell ref="F52:H52"/>
    <mergeCell ref="B53:D53"/>
    <mergeCell ref="F53:H53"/>
    <mergeCell ref="A54:G54"/>
    <mergeCell ref="A55:A56"/>
    <mergeCell ref="B55:D56"/>
    <mergeCell ref="E55:E56"/>
    <mergeCell ref="F55:H56"/>
    <mergeCell ref="F61:H61"/>
    <mergeCell ref="B62:D62"/>
    <mergeCell ref="F62:H62"/>
    <mergeCell ref="B63:D63"/>
    <mergeCell ref="F63:H63"/>
    <mergeCell ref="B64:D64"/>
    <mergeCell ref="F64:H64"/>
    <mergeCell ref="A57:G57"/>
    <mergeCell ref="A58:A78"/>
    <mergeCell ref="B58:D58"/>
    <mergeCell ref="E58:E78"/>
    <mergeCell ref="F58:H58"/>
    <mergeCell ref="B59:D59"/>
    <mergeCell ref="F59:H59"/>
    <mergeCell ref="B60:D60"/>
    <mergeCell ref="F60:H60"/>
    <mergeCell ref="B61:D61"/>
    <mergeCell ref="B68:D68"/>
    <mergeCell ref="F68:H68"/>
    <mergeCell ref="B69:D69"/>
    <mergeCell ref="F69:H69"/>
    <mergeCell ref="B70:D70"/>
    <mergeCell ref="F70:H70"/>
    <mergeCell ref="B65:D65"/>
    <mergeCell ref="F65:H65"/>
    <mergeCell ref="B66:D66"/>
    <mergeCell ref="F66:H66"/>
    <mergeCell ref="B67:D67"/>
    <mergeCell ref="F67:H67"/>
    <mergeCell ref="B74:D74"/>
    <mergeCell ref="F74:H74"/>
    <mergeCell ref="B75:D75"/>
    <mergeCell ref="F75:H75"/>
    <mergeCell ref="B76:D76"/>
    <mergeCell ref="F76:H76"/>
    <mergeCell ref="B71:D71"/>
    <mergeCell ref="F71:H71"/>
    <mergeCell ref="B72:D72"/>
    <mergeCell ref="F72:H72"/>
    <mergeCell ref="B73:D73"/>
    <mergeCell ref="F73:H73"/>
    <mergeCell ref="B77:D77"/>
    <mergeCell ref="B78:D78"/>
    <mergeCell ref="F78:H78"/>
    <mergeCell ref="F79:G79"/>
    <mergeCell ref="A80:G80"/>
    <mergeCell ref="A81:A95"/>
    <mergeCell ref="C81:D81"/>
    <mergeCell ref="E81:E95"/>
    <mergeCell ref="G81:H81"/>
    <mergeCell ref="C82:D82"/>
    <mergeCell ref="C86:D86"/>
    <mergeCell ref="G86:H86"/>
    <mergeCell ref="C87:D87"/>
    <mergeCell ref="G87:H87"/>
    <mergeCell ref="C88:D88"/>
    <mergeCell ref="G88:H88"/>
    <mergeCell ref="G82:H82"/>
    <mergeCell ref="C83:D83"/>
    <mergeCell ref="G83:H83"/>
    <mergeCell ref="C84:D84"/>
    <mergeCell ref="G84:H84"/>
    <mergeCell ref="C85:D85"/>
    <mergeCell ref="G85:H85"/>
    <mergeCell ref="C95:D95"/>
    <mergeCell ref="G95:H95"/>
    <mergeCell ref="A97:G97"/>
    <mergeCell ref="A98:G98"/>
    <mergeCell ref="C89:D89"/>
    <mergeCell ref="C90:D90"/>
    <mergeCell ref="C91:D91"/>
    <mergeCell ref="C92:D92"/>
    <mergeCell ref="C93:D93"/>
    <mergeCell ref="C94:D94"/>
  </mergeCells>
  <phoneticPr fontId="3" type="noConversion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J98"/>
  <sheetViews>
    <sheetView topLeftCell="A34" zoomScaleNormal="100" workbookViewId="0">
      <selection activeCell="B7" sqref="B7:D7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422" t="s">
        <v>0</v>
      </c>
      <c r="B1" s="422"/>
      <c r="C1" s="422"/>
      <c r="D1" s="422"/>
      <c r="E1" s="422"/>
      <c r="F1" s="422"/>
      <c r="G1" s="422"/>
      <c r="H1" s="1"/>
    </row>
    <row r="2" spans="1:10" ht="20.100000000000001" customHeight="1">
      <c r="A2" s="203" t="s">
        <v>1</v>
      </c>
      <c r="B2" s="398" t="s">
        <v>519</v>
      </c>
      <c r="C2" s="399"/>
      <c r="D2" s="203" t="s">
        <v>2</v>
      </c>
      <c r="E2" s="398" t="s">
        <v>82</v>
      </c>
      <c r="F2" s="399"/>
      <c r="G2" s="2" t="s">
        <v>27</v>
      </c>
      <c r="H2" s="6"/>
    </row>
    <row r="3" spans="1:10" ht="20.100000000000001" customHeight="1">
      <c r="A3" s="376" t="s">
        <v>3</v>
      </c>
      <c r="B3" s="376"/>
      <c r="C3" s="376"/>
      <c r="D3" s="14" t="s">
        <v>4</v>
      </c>
      <c r="E3" s="200" t="s">
        <v>5</v>
      </c>
      <c r="F3" s="200"/>
      <c r="G3" s="423"/>
      <c r="H3" s="423"/>
    </row>
    <row r="4" spans="1:10" ht="20.100000000000001" customHeight="1">
      <c r="A4" s="203" t="s">
        <v>6</v>
      </c>
      <c r="B4" s="416"/>
      <c r="C4" s="417"/>
      <c r="D4" s="418"/>
      <c r="E4" s="383" t="s">
        <v>46</v>
      </c>
      <c r="F4" s="424"/>
      <c r="G4" s="424"/>
      <c r="H4" s="425"/>
    </row>
    <row r="5" spans="1:10" ht="20.100000000000001" customHeight="1">
      <c r="A5" s="203" t="s">
        <v>7</v>
      </c>
      <c r="B5" s="416"/>
      <c r="C5" s="417"/>
      <c r="D5" s="418"/>
      <c r="E5" s="419" t="s">
        <v>517</v>
      </c>
      <c r="F5" s="420"/>
      <c r="G5" s="420"/>
      <c r="H5" s="421"/>
    </row>
    <row r="6" spans="1:10" ht="20.100000000000001" customHeight="1">
      <c r="A6" s="203" t="s">
        <v>8</v>
      </c>
      <c r="B6" s="416"/>
      <c r="C6" s="417"/>
      <c r="D6" s="418"/>
      <c r="E6" s="419" t="s">
        <v>518</v>
      </c>
      <c r="F6" s="420"/>
      <c r="G6" s="420"/>
      <c r="H6" s="421"/>
    </row>
    <row r="7" spans="1:10" ht="20.100000000000001" customHeight="1">
      <c r="A7" s="203" t="s">
        <v>42</v>
      </c>
      <c r="B7" s="416">
        <f>B6+'3월18일'!B7:D7</f>
        <v>34783405</v>
      </c>
      <c r="C7" s="417"/>
      <c r="D7" s="418"/>
      <c r="E7" s="419"/>
      <c r="F7" s="420"/>
      <c r="G7" s="420"/>
      <c r="H7" s="421"/>
    </row>
    <row r="8" spans="1:10" ht="20.100000000000001" customHeight="1">
      <c r="A8" s="203" t="s">
        <v>9</v>
      </c>
      <c r="B8" s="426"/>
      <c r="C8" s="427"/>
      <c r="D8" s="428"/>
      <c r="E8" s="384"/>
      <c r="F8" s="429"/>
      <c r="G8" s="429"/>
      <c r="H8" s="430"/>
    </row>
    <row r="9" spans="1:10" ht="20.100000000000001" customHeight="1">
      <c r="A9" s="206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26</v>
      </c>
      <c r="B10" s="27">
        <v>0.08</v>
      </c>
      <c r="C10" s="23" t="s">
        <v>28</v>
      </c>
      <c r="D10" s="19">
        <v>7.0000000000000007E-2</v>
      </c>
      <c r="E10" s="26" t="s">
        <v>29</v>
      </c>
      <c r="F10" s="18">
        <v>0.22</v>
      </c>
      <c r="G10" s="23" t="s">
        <v>32</v>
      </c>
      <c r="H10" s="18">
        <v>0.05</v>
      </c>
      <c r="I10" s="29">
        <f>B10+D10+F10+H10+B11+D11+F11+H11+B12+D12+F12+H12</f>
        <v>1</v>
      </c>
    </row>
    <row r="11" spans="1:10" ht="20.100000000000001" customHeight="1">
      <c r="A11" s="24" t="s">
        <v>33</v>
      </c>
      <c r="B11" s="18">
        <v>0.02</v>
      </c>
      <c r="C11" s="24" t="s">
        <v>47</v>
      </c>
      <c r="D11" s="18">
        <v>0.06</v>
      </c>
      <c r="E11" s="24" t="s">
        <v>34</v>
      </c>
      <c r="F11" s="18">
        <v>0.06</v>
      </c>
      <c r="G11" s="24" t="s">
        <v>35</v>
      </c>
      <c r="H11" s="18">
        <v>0.25</v>
      </c>
      <c r="I11" s="29"/>
    </row>
    <row r="12" spans="1:10" ht="20.100000000000001" customHeight="1" thickBot="1">
      <c r="A12" s="25" t="s">
        <v>36</v>
      </c>
      <c r="B12" s="20">
        <v>0.09</v>
      </c>
      <c r="C12" s="25" t="s">
        <v>37</v>
      </c>
      <c r="D12" s="20">
        <v>0.03</v>
      </c>
      <c r="E12" s="25" t="s">
        <v>38</v>
      </c>
      <c r="F12" s="20">
        <v>0.03</v>
      </c>
      <c r="G12" s="25" t="s">
        <v>43</v>
      </c>
      <c r="H12" s="20">
        <v>0.04</v>
      </c>
      <c r="J12" s="42"/>
    </row>
    <row r="13" spans="1:10" ht="20.100000000000001" customHeight="1">
      <c r="A13" s="406" t="s">
        <v>11</v>
      </c>
      <c r="B13" s="408"/>
      <c r="C13" s="409"/>
      <c r="D13" s="410"/>
      <c r="E13" s="411" t="s">
        <v>39</v>
      </c>
      <c r="F13" s="408" t="s">
        <v>520</v>
      </c>
      <c r="G13" s="409"/>
      <c r="H13" s="410"/>
    </row>
    <row r="14" spans="1:10" ht="20.100000000000001" customHeight="1" thickBot="1">
      <c r="A14" s="407"/>
      <c r="B14" s="413"/>
      <c r="C14" s="414"/>
      <c r="D14" s="415"/>
      <c r="E14" s="412"/>
      <c r="F14" s="413"/>
      <c r="G14" s="414"/>
      <c r="H14" s="415"/>
    </row>
    <row r="15" spans="1:10" ht="20.100000000000001" customHeight="1">
      <c r="A15" s="3" t="s">
        <v>12</v>
      </c>
      <c r="B15" s="3"/>
      <c r="C15" s="3"/>
      <c r="D15" s="3"/>
      <c r="E15" s="200"/>
      <c r="F15" s="200"/>
      <c r="G15" s="201"/>
      <c r="H15" s="1"/>
    </row>
    <row r="16" spans="1:10" ht="20.100000000000001" customHeight="1">
      <c r="A16" s="203"/>
      <c r="B16" s="203" t="s">
        <v>13</v>
      </c>
      <c r="C16" s="398" t="s">
        <v>14</v>
      </c>
      <c r="D16" s="399"/>
      <c r="E16" s="203" t="s">
        <v>40</v>
      </c>
      <c r="F16" s="391" t="s">
        <v>41</v>
      </c>
      <c r="G16" s="391"/>
      <c r="H16" s="391"/>
    </row>
    <row r="17" spans="1:8" ht="20.100000000000001" customHeight="1">
      <c r="A17" s="377" t="s">
        <v>15</v>
      </c>
      <c r="B17" s="5">
        <v>0.45833333333333331</v>
      </c>
      <c r="C17" s="401" t="s">
        <v>521</v>
      </c>
      <c r="D17" s="402"/>
      <c r="E17" s="203">
        <v>3</v>
      </c>
      <c r="F17" s="391"/>
      <c r="G17" s="391"/>
      <c r="H17" s="391"/>
    </row>
    <row r="18" spans="1:8" ht="20.100000000000001" customHeight="1">
      <c r="A18" s="378"/>
      <c r="B18" s="5">
        <v>0.45833333333333331</v>
      </c>
      <c r="C18" s="401" t="s">
        <v>522</v>
      </c>
      <c r="D18" s="402"/>
      <c r="E18" s="203">
        <v>2</v>
      </c>
      <c r="F18" s="391"/>
      <c r="G18" s="391"/>
      <c r="H18" s="391"/>
    </row>
    <row r="19" spans="1:8" ht="20.100000000000001" customHeight="1">
      <c r="A19" s="378"/>
      <c r="B19" s="5">
        <v>0.45833333333333331</v>
      </c>
      <c r="C19" s="401" t="s">
        <v>523</v>
      </c>
      <c r="D19" s="402"/>
      <c r="E19" s="203" t="s">
        <v>524</v>
      </c>
      <c r="F19" s="391"/>
      <c r="G19" s="391"/>
      <c r="H19" s="391"/>
    </row>
    <row r="20" spans="1:8" ht="20.100000000000001" customHeight="1">
      <c r="A20" s="378"/>
      <c r="B20" s="5">
        <v>0.5</v>
      </c>
      <c r="C20" s="401" t="s">
        <v>525</v>
      </c>
      <c r="D20" s="402"/>
      <c r="E20" s="203">
        <v>3</v>
      </c>
      <c r="F20" s="391"/>
      <c r="G20" s="391"/>
      <c r="H20" s="391"/>
    </row>
    <row r="21" spans="1:8" ht="20.100000000000001" customHeight="1">
      <c r="A21" s="378"/>
      <c r="B21" s="5">
        <v>4.1666666666666664E-2</v>
      </c>
      <c r="C21" s="401" t="s">
        <v>526</v>
      </c>
      <c r="D21" s="402"/>
      <c r="E21" s="203">
        <v>6</v>
      </c>
      <c r="F21" s="391"/>
      <c r="G21" s="391"/>
      <c r="H21" s="391"/>
    </row>
    <row r="22" spans="1:8" ht="20.100000000000001" customHeight="1">
      <c r="A22" s="378"/>
      <c r="B22" s="5">
        <v>4.1666666666666664E-2</v>
      </c>
      <c r="C22" s="401" t="s">
        <v>527</v>
      </c>
      <c r="D22" s="402"/>
      <c r="E22" s="203">
        <v>4</v>
      </c>
      <c r="F22" s="391"/>
      <c r="G22" s="391"/>
      <c r="H22" s="391"/>
    </row>
    <row r="23" spans="1:8" ht="20.100000000000001" customHeight="1">
      <c r="A23" s="378"/>
      <c r="B23" s="5"/>
      <c r="C23" s="401"/>
      <c r="D23" s="402"/>
      <c r="E23" s="203"/>
      <c r="F23" s="391"/>
      <c r="G23" s="391"/>
      <c r="H23" s="391"/>
    </row>
    <row r="24" spans="1:8" ht="20.100000000000001" customHeight="1">
      <c r="A24" s="378"/>
      <c r="B24" s="5"/>
      <c r="C24" s="401"/>
      <c r="D24" s="402"/>
      <c r="E24" s="203"/>
      <c r="F24" s="391"/>
      <c r="G24" s="391"/>
      <c r="H24" s="391"/>
    </row>
    <row r="25" spans="1:8" ht="20.100000000000001" customHeight="1">
      <c r="A25" s="378"/>
      <c r="B25" s="5"/>
      <c r="C25" s="401"/>
      <c r="D25" s="402"/>
      <c r="E25" s="203"/>
      <c r="F25" s="391"/>
      <c r="G25" s="391"/>
      <c r="H25" s="391"/>
    </row>
    <row r="26" spans="1:8" ht="20.100000000000001" customHeight="1" thickBot="1">
      <c r="A26" s="400"/>
      <c r="B26" s="22"/>
      <c r="C26" s="403"/>
      <c r="D26" s="404"/>
      <c r="E26" s="204"/>
      <c r="F26" s="405"/>
      <c r="G26" s="405"/>
      <c r="H26" s="405"/>
    </row>
    <row r="27" spans="1:8" ht="20.100000000000001" customHeight="1">
      <c r="A27" s="379" t="s">
        <v>16</v>
      </c>
      <c r="B27" s="21">
        <v>0.21527777777777779</v>
      </c>
      <c r="C27" s="392" t="s">
        <v>528</v>
      </c>
      <c r="D27" s="393"/>
      <c r="E27" s="205" t="s">
        <v>529</v>
      </c>
      <c r="F27" s="391"/>
      <c r="G27" s="391"/>
      <c r="H27" s="391"/>
    </row>
    <row r="28" spans="1:8" ht="20.100000000000001" customHeight="1">
      <c r="A28" s="379"/>
      <c r="B28" s="21">
        <v>0.29166666666666669</v>
      </c>
      <c r="C28" s="392" t="s">
        <v>530</v>
      </c>
      <c r="D28" s="393"/>
      <c r="E28" s="205">
        <v>20</v>
      </c>
      <c r="F28" s="391"/>
      <c r="G28" s="391"/>
      <c r="H28" s="391"/>
    </row>
    <row r="29" spans="1:8" ht="20.100000000000001" customHeight="1">
      <c r="A29" s="379"/>
      <c r="B29" s="21"/>
      <c r="C29" s="392"/>
      <c r="D29" s="393"/>
      <c r="E29" s="205"/>
      <c r="F29" s="391"/>
      <c r="G29" s="391"/>
      <c r="H29" s="391"/>
    </row>
    <row r="30" spans="1:8" ht="20.100000000000001" customHeight="1">
      <c r="A30" s="379"/>
      <c r="B30" s="21"/>
      <c r="C30" s="392"/>
      <c r="D30" s="393"/>
      <c r="E30" s="205"/>
      <c r="F30" s="391"/>
      <c r="G30" s="391"/>
      <c r="H30" s="391"/>
    </row>
    <row r="31" spans="1:8" ht="20.100000000000001" customHeight="1">
      <c r="A31" s="379"/>
      <c r="B31" s="21"/>
      <c r="C31" s="392"/>
      <c r="D31" s="393"/>
      <c r="E31" s="205"/>
      <c r="F31" s="391"/>
      <c r="G31" s="391"/>
      <c r="H31" s="391"/>
    </row>
    <row r="32" spans="1:8" ht="20.100000000000001" customHeight="1">
      <c r="A32" s="379"/>
      <c r="B32" s="21"/>
      <c r="C32" s="392"/>
      <c r="D32" s="393"/>
      <c r="E32" s="205"/>
      <c r="F32" s="391"/>
      <c r="G32" s="391"/>
      <c r="H32" s="391"/>
    </row>
    <row r="33" spans="1:8" ht="20.100000000000001" customHeight="1">
      <c r="A33" s="379"/>
      <c r="B33" s="21"/>
      <c r="C33" s="392"/>
      <c r="D33" s="393"/>
      <c r="E33" s="205"/>
      <c r="F33" s="391"/>
      <c r="G33" s="391"/>
      <c r="H33" s="391"/>
    </row>
    <row r="34" spans="1:8" ht="20.100000000000001" customHeight="1">
      <c r="A34" s="379"/>
      <c r="B34" s="21"/>
      <c r="C34" s="392"/>
      <c r="D34" s="393"/>
      <c r="E34" s="205"/>
      <c r="F34" s="391"/>
      <c r="G34" s="391"/>
      <c r="H34" s="391"/>
    </row>
    <row r="35" spans="1:8" ht="20.100000000000001" customHeight="1">
      <c r="A35" s="379"/>
      <c r="B35" s="21"/>
      <c r="C35" s="392"/>
      <c r="D35" s="393"/>
      <c r="E35" s="205"/>
      <c r="F35" s="391"/>
      <c r="G35" s="391"/>
      <c r="H35" s="391"/>
    </row>
    <row r="36" spans="1:8" ht="20.100000000000001" customHeight="1">
      <c r="A36" s="379"/>
      <c r="B36" s="21"/>
      <c r="C36" s="392"/>
      <c r="D36" s="393"/>
      <c r="E36" s="205"/>
      <c r="F36" s="391"/>
      <c r="G36" s="391"/>
      <c r="H36" s="391"/>
    </row>
    <row r="37" spans="1:8" ht="20.100000000000001" customHeight="1">
      <c r="A37" s="379"/>
      <c r="B37" s="21"/>
      <c r="C37" s="392"/>
      <c r="D37" s="393"/>
      <c r="E37" s="205"/>
      <c r="F37" s="391"/>
      <c r="G37" s="391"/>
      <c r="H37" s="391"/>
    </row>
    <row r="38" spans="1:8" ht="20.100000000000001" customHeight="1">
      <c r="A38" s="379"/>
      <c r="B38" s="21"/>
      <c r="C38" s="392"/>
      <c r="D38" s="393"/>
      <c r="E38" s="205"/>
      <c r="F38" s="391"/>
      <c r="G38" s="391"/>
      <c r="H38" s="391"/>
    </row>
    <row r="39" spans="1:8" ht="20.100000000000001" customHeight="1">
      <c r="A39" s="379"/>
      <c r="B39" s="21"/>
      <c r="C39" s="392"/>
      <c r="D39" s="393"/>
      <c r="E39" s="205"/>
      <c r="F39" s="391"/>
      <c r="G39" s="391"/>
      <c r="H39" s="391"/>
    </row>
    <row r="40" spans="1:8" ht="20.100000000000001" customHeight="1">
      <c r="A40" s="379"/>
      <c r="B40" s="21"/>
      <c r="C40" s="392"/>
      <c r="D40" s="393"/>
      <c r="E40" s="205"/>
      <c r="F40" s="391"/>
      <c r="G40" s="391"/>
      <c r="H40" s="391"/>
    </row>
    <row r="41" spans="1:8" ht="20.100000000000001" customHeight="1">
      <c r="A41" s="379"/>
      <c r="B41" s="21"/>
      <c r="C41" s="392"/>
      <c r="D41" s="393"/>
      <c r="E41" s="205"/>
      <c r="F41" s="391"/>
      <c r="G41" s="391"/>
      <c r="H41" s="391"/>
    </row>
    <row r="42" spans="1:8" ht="20.100000000000001" customHeight="1">
      <c r="A42" s="394" t="s">
        <v>17</v>
      </c>
      <c r="B42" s="394"/>
      <c r="C42" s="394"/>
      <c r="D42" s="394"/>
      <c r="E42" s="394"/>
      <c r="F42" s="394"/>
      <c r="G42" s="394"/>
      <c r="H42" s="1"/>
    </row>
    <row r="43" spans="1:8" ht="20.100000000000001" customHeight="1">
      <c r="A43" s="391" t="s">
        <v>18</v>
      </c>
      <c r="B43" s="395" t="s">
        <v>531</v>
      </c>
      <c r="C43" s="396"/>
      <c r="D43" s="397"/>
      <c r="E43" s="377" t="s">
        <v>19</v>
      </c>
      <c r="F43" s="361" t="s">
        <v>566</v>
      </c>
      <c r="G43" s="362"/>
      <c r="H43" s="363"/>
    </row>
    <row r="44" spans="1:8" ht="20.100000000000001" customHeight="1">
      <c r="A44" s="391"/>
      <c r="B44" s="395" t="s">
        <v>532</v>
      </c>
      <c r="C44" s="396"/>
      <c r="D44" s="397"/>
      <c r="E44" s="378"/>
      <c r="F44" s="361" t="s">
        <v>567</v>
      </c>
      <c r="G44" s="362"/>
      <c r="H44" s="363"/>
    </row>
    <row r="45" spans="1:8" ht="20.100000000000001" customHeight="1">
      <c r="A45" s="391"/>
      <c r="B45" s="395" t="s">
        <v>533</v>
      </c>
      <c r="C45" s="396"/>
      <c r="D45" s="397"/>
      <c r="E45" s="378"/>
      <c r="F45" s="361" t="s">
        <v>568</v>
      </c>
      <c r="G45" s="362"/>
      <c r="H45" s="363"/>
    </row>
    <row r="46" spans="1:8" ht="20.100000000000001" customHeight="1">
      <c r="A46" s="391"/>
      <c r="B46" s="385"/>
      <c r="C46" s="386"/>
      <c r="D46" s="387"/>
      <c r="E46" s="378"/>
      <c r="F46" s="361" t="s">
        <v>569</v>
      </c>
      <c r="G46" s="362"/>
      <c r="H46" s="363"/>
    </row>
    <row r="47" spans="1:8" ht="20.100000000000001" customHeight="1">
      <c r="A47" s="391"/>
      <c r="B47" s="385"/>
      <c r="C47" s="386"/>
      <c r="D47" s="387"/>
      <c r="E47" s="378"/>
      <c r="F47" s="361" t="s">
        <v>570</v>
      </c>
      <c r="G47" s="362"/>
      <c r="H47" s="363"/>
    </row>
    <row r="48" spans="1:8" ht="20.100000000000001" customHeight="1">
      <c r="A48" s="391"/>
      <c r="B48" s="385"/>
      <c r="C48" s="386"/>
      <c r="D48" s="387"/>
      <c r="E48" s="378"/>
      <c r="F48" s="361"/>
      <c r="G48" s="362"/>
      <c r="H48" s="363"/>
    </row>
    <row r="49" spans="1:8" ht="20.100000000000001" customHeight="1">
      <c r="A49" s="391"/>
      <c r="B49" s="385"/>
      <c r="C49" s="386"/>
      <c r="D49" s="387"/>
      <c r="E49" s="378"/>
      <c r="F49" s="361"/>
      <c r="G49" s="362"/>
      <c r="H49" s="363"/>
    </row>
    <row r="50" spans="1:8" ht="20.100000000000001" customHeight="1">
      <c r="A50" s="391"/>
      <c r="B50" s="385"/>
      <c r="C50" s="386"/>
      <c r="D50" s="387"/>
      <c r="E50" s="378"/>
      <c r="F50" s="361"/>
      <c r="G50" s="362"/>
      <c r="H50" s="363"/>
    </row>
    <row r="51" spans="1:8" ht="20.100000000000001" customHeight="1">
      <c r="A51" s="391"/>
      <c r="B51" s="385"/>
      <c r="C51" s="386"/>
      <c r="D51" s="387"/>
      <c r="E51" s="378"/>
      <c r="F51" s="361"/>
      <c r="G51" s="362"/>
      <c r="H51" s="363"/>
    </row>
    <row r="52" spans="1:8" ht="20.100000000000001" customHeight="1">
      <c r="A52" s="391"/>
      <c r="B52" s="388"/>
      <c r="C52" s="389"/>
      <c r="D52" s="390"/>
      <c r="E52" s="378"/>
      <c r="F52" s="361"/>
      <c r="G52" s="362"/>
      <c r="H52" s="363"/>
    </row>
    <row r="53" spans="1:8" ht="20.100000000000001" customHeight="1">
      <c r="A53" s="391"/>
      <c r="B53" s="385"/>
      <c r="C53" s="386"/>
      <c r="D53" s="387"/>
      <c r="E53" s="379"/>
      <c r="F53" s="361"/>
      <c r="G53" s="362"/>
      <c r="H53" s="363"/>
    </row>
    <row r="54" spans="1:8" ht="20.100000000000001" customHeight="1">
      <c r="A54" s="375"/>
      <c r="B54" s="375"/>
      <c r="C54" s="375"/>
      <c r="D54" s="375"/>
      <c r="E54" s="375"/>
      <c r="F54" s="376"/>
      <c r="G54" s="376"/>
      <c r="H54" s="1"/>
    </row>
    <row r="55" spans="1:8" ht="20.100000000000001" customHeight="1">
      <c r="A55" s="377" t="s">
        <v>18</v>
      </c>
      <c r="B55" s="372" t="s">
        <v>44</v>
      </c>
      <c r="C55" s="373"/>
      <c r="D55" s="374"/>
      <c r="E55" s="383" t="s">
        <v>19</v>
      </c>
      <c r="F55" s="372" t="s">
        <v>534</v>
      </c>
      <c r="G55" s="373"/>
      <c r="H55" s="374"/>
    </row>
    <row r="56" spans="1:8" ht="20.100000000000001" customHeight="1">
      <c r="A56" s="379"/>
      <c r="B56" s="380"/>
      <c r="C56" s="381"/>
      <c r="D56" s="382"/>
      <c r="E56" s="384"/>
      <c r="F56" s="380"/>
      <c r="G56" s="381"/>
      <c r="H56" s="382"/>
    </row>
    <row r="57" spans="1:8" ht="20.100000000000001" customHeight="1">
      <c r="A57" s="375" t="s">
        <v>20</v>
      </c>
      <c r="B57" s="375"/>
      <c r="C57" s="375"/>
      <c r="D57" s="375"/>
      <c r="E57" s="375"/>
      <c r="F57" s="376"/>
      <c r="G57" s="376"/>
      <c r="H57" s="1"/>
    </row>
    <row r="58" spans="1:8" ht="20.100000000000001" customHeight="1">
      <c r="A58" s="377" t="s">
        <v>21</v>
      </c>
      <c r="B58" s="361" t="s">
        <v>535</v>
      </c>
      <c r="C58" s="362"/>
      <c r="D58" s="363"/>
      <c r="E58" s="377" t="s">
        <v>19</v>
      </c>
      <c r="F58" s="372"/>
      <c r="G58" s="373"/>
      <c r="H58" s="374"/>
    </row>
    <row r="59" spans="1:8" ht="20.100000000000001" customHeight="1">
      <c r="A59" s="378"/>
      <c r="B59" s="361" t="s">
        <v>536</v>
      </c>
      <c r="C59" s="362"/>
      <c r="D59" s="363"/>
      <c r="E59" s="378"/>
      <c r="F59" s="372"/>
      <c r="G59" s="373"/>
      <c r="H59" s="374"/>
    </row>
    <row r="60" spans="1:8" ht="20.100000000000001" customHeight="1">
      <c r="A60" s="378"/>
      <c r="B60" s="361" t="s">
        <v>537</v>
      </c>
      <c r="C60" s="362"/>
      <c r="D60" s="363"/>
      <c r="E60" s="378"/>
      <c r="F60" s="372"/>
      <c r="G60" s="373"/>
      <c r="H60" s="374"/>
    </row>
    <row r="61" spans="1:8" ht="20.100000000000001" customHeight="1">
      <c r="A61" s="378"/>
      <c r="B61" s="361" t="s">
        <v>538</v>
      </c>
      <c r="C61" s="362"/>
      <c r="D61" s="363"/>
      <c r="E61" s="378"/>
      <c r="F61" s="372"/>
      <c r="G61" s="373"/>
      <c r="H61" s="374"/>
    </row>
    <row r="62" spans="1:8" ht="20.100000000000001" customHeight="1">
      <c r="A62" s="378"/>
      <c r="B62" s="361" t="s">
        <v>211</v>
      </c>
      <c r="C62" s="362"/>
      <c r="D62" s="363"/>
      <c r="E62" s="378"/>
      <c r="F62" s="372"/>
      <c r="G62" s="373"/>
      <c r="H62" s="374"/>
    </row>
    <row r="63" spans="1:8" ht="20.100000000000001" customHeight="1">
      <c r="A63" s="378"/>
      <c r="B63" s="361" t="s">
        <v>539</v>
      </c>
      <c r="C63" s="362"/>
      <c r="D63" s="363"/>
      <c r="E63" s="378"/>
      <c r="F63" s="372"/>
      <c r="G63" s="373"/>
      <c r="H63" s="374"/>
    </row>
    <row r="64" spans="1:8" ht="20.100000000000001" customHeight="1">
      <c r="A64" s="378"/>
      <c r="B64" s="361" t="s">
        <v>540</v>
      </c>
      <c r="C64" s="362"/>
      <c r="D64" s="363"/>
      <c r="E64" s="378"/>
      <c r="F64" s="372"/>
      <c r="G64" s="373"/>
      <c r="H64" s="374"/>
    </row>
    <row r="65" spans="1:8" ht="20.100000000000001" customHeight="1">
      <c r="A65" s="378"/>
      <c r="B65" s="361" t="s">
        <v>541</v>
      </c>
      <c r="C65" s="362"/>
      <c r="D65" s="363"/>
      <c r="E65" s="378"/>
      <c r="F65" s="372"/>
      <c r="G65" s="373"/>
      <c r="H65" s="374"/>
    </row>
    <row r="66" spans="1:8" ht="20.100000000000001" customHeight="1">
      <c r="A66" s="378"/>
      <c r="B66" s="361" t="s">
        <v>211</v>
      </c>
      <c r="C66" s="362"/>
      <c r="D66" s="363"/>
      <c r="E66" s="378"/>
      <c r="F66" s="372"/>
      <c r="G66" s="373"/>
      <c r="H66" s="374"/>
    </row>
    <row r="67" spans="1:8" ht="20.100000000000001" customHeight="1">
      <c r="A67" s="378"/>
      <c r="B67" s="361" t="s">
        <v>542</v>
      </c>
      <c r="C67" s="362"/>
      <c r="D67" s="363"/>
      <c r="E67" s="378"/>
      <c r="F67" s="372"/>
      <c r="G67" s="373"/>
      <c r="H67" s="374"/>
    </row>
    <row r="68" spans="1:8" ht="20.100000000000001" customHeight="1">
      <c r="A68" s="378"/>
      <c r="B68" s="361" t="s">
        <v>92</v>
      </c>
      <c r="C68" s="362"/>
      <c r="D68" s="363"/>
      <c r="E68" s="378"/>
      <c r="F68" s="372"/>
      <c r="G68" s="373"/>
      <c r="H68" s="374"/>
    </row>
    <row r="69" spans="1:8" ht="20.100000000000001" customHeight="1">
      <c r="A69" s="378"/>
      <c r="B69" s="361" t="s">
        <v>543</v>
      </c>
      <c r="C69" s="362"/>
      <c r="D69" s="363"/>
      <c r="E69" s="378"/>
      <c r="F69" s="372"/>
      <c r="G69" s="373"/>
      <c r="H69" s="374"/>
    </row>
    <row r="70" spans="1:8" ht="20.100000000000001" customHeight="1">
      <c r="A70" s="378"/>
      <c r="B70" s="361" t="s">
        <v>92</v>
      </c>
      <c r="C70" s="362"/>
      <c r="D70" s="363"/>
      <c r="E70" s="378"/>
      <c r="F70" s="372"/>
      <c r="G70" s="373"/>
      <c r="H70" s="374"/>
    </row>
    <row r="71" spans="1:8" ht="20.100000000000001" customHeight="1">
      <c r="A71" s="378"/>
      <c r="B71" s="361" t="s">
        <v>544</v>
      </c>
      <c r="C71" s="362"/>
      <c r="D71" s="363"/>
      <c r="E71" s="378"/>
      <c r="F71" s="372"/>
      <c r="G71" s="373"/>
      <c r="H71" s="374"/>
    </row>
    <row r="72" spans="1:8" ht="20.100000000000001" customHeight="1">
      <c r="A72" s="378"/>
      <c r="B72" s="361" t="s">
        <v>545</v>
      </c>
      <c r="C72" s="362"/>
      <c r="D72" s="363"/>
      <c r="E72" s="378"/>
      <c r="F72" s="372"/>
      <c r="G72" s="373"/>
      <c r="H72" s="374"/>
    </row>
    <row r="73" spans="1:8" ht="20.100000000000001" customHeight="1">
      <c r="A73" s="378"/>
      <c r="B73" s="361" t="s">
        <v>546</v>
      </c>
      <c r="C73" s="362"/>
      <c r="D73" s="363"/>
      <c r="E73" s="378"/>
      <c r="F73" s="372"/>
      <c r="G73" s="373"/>
      <c r="H73" s="374"/>
    </row>
    <row r="74" spans="1:8" ht="20.100000000000001" customHeight="1">
      <c r="A74" s="378"/>
      <c r="B74" s="361" t="s">
        <v>104</v>
      </c>
      <c r="C74" s="362"/>
      <c r="D74" s="363"/>
      <c r="E74" s="378"/>
      <c r="F74" s="372"/>
      <c r="G74" s="373"/>
      <c r="H74" s="374"/>
    </row>
    <row r="75" spans="1:8" ht="20.100000000000001" customHeight="1">
      <c r="A75" s="378"/>
      <c r="B75" s="361"/>
      <c r="C75" s="362"/>
      <c r="D75" s="363"/>
      <c r="E75" s="378"/>
      <c r="F75" s="372"/>
      <c r="G75" s="373"/>
      <c r="H75" s="374"/>
    </row>
    <row r="76" spans="1:8" ht="20.100000000000001" customHeight="1">
      <c r="A76" s="378"/>
      <c r="B76" s="361"/>
      <c r="C76" s="362"/>
      <c r="D76" s="363"/>
      <c r="E76" s="378"/>
      <c r="F76" s="372"/>
      <c r="G76" s="373"/>
      <c r="H76" s="374"/>
    </row>
    <row r="77" spans="1:8" ht="20.100000000000001" customHeight="1">
      <c r="A77" s="378"/>
      <c r="B77" s="361"/>
      <c r="C77" s="362"/>
      <c r="D77" s="363"/>
      <c r="E77" s="378"/>
      <c r="F77" s="207"/>
      <c r="G77" s="208"/>
      <c r="H77" s="209"/>
    </row>
    <row r="78" spans="1:8" ht="20.100000000000001" customHeight="1">
      <c r="A78" s="378"/>
      <c r="B78" s="361"/>
      <c r="C78" s="362"/>
      <c r="D78" s="363"/>
      <c r="E78" s="378"/>
      <c r="F78" s="361"/>
      <c r="G78" s="362"/>
      <c r="H78" s="363"/>
    </row>
    <row r="79" spans="1:8" ht="20.100000000000001" customHeight="1">
      <c r="A79" s="202"/>
      <c r="B79" s="208" t="s">
        <v>45</v>
      </c>
      <c r="C79" s="208"/>
      <c r="D79" s="208"/>
      <c r="E79" s="202"/>
      <c r="F79" s="364"/>
      <c r="G79" s="364"/>
      <c r="H79" s="1"/>
    </row>
    <row r="80" spans="1:8" ht="20.100000000000001" customHeight="1">
      <c r="A80" s="365" t="s">
        <v>22</v>
      </c>
      <c r="B80" s="365"/>
      <c r="C80" s="365"/>
      <c r="D80" s="365"/>
      <c r="E80" s="365"/>
      <c r="F80" s="365"/>
      <c r="G80" s="359"/>
      <c r="H80" s="1"/>
    </row>
    <row r="81" spans="1:8" ht="20.100000000000001" customHeight="1">
      <c r="A81" s="366" t="s">
        <v>18</v>
      </c>
      <c r="B81" s="7" t="s">
        <v>23</v>
      </c>
      <c r="C81" s="368" t="s">
        <v>389</v>
      </c>
      <c r="D81" s="369"/>
      <c r="E81" s="370" t="s">
        <v>30</v>
      </c>
      <c r="F81" s="15" t="s">
        <v>31</v>
      </c>
      <c r="G81" s="368" t="s">
        <v>24</v>
      </c>
      <c r="H81" s="369"/>
    </row>
    <row r="82" spans="1:8" ht="20.100000000000001" customHeight="1">
      <c r="A82" s="367"/>
      <c r="B82" s="8">
        <v>10000</v>
      </c>
      <c r="C82" s="357" t="s">
        <v>547</v>
      </c>
      <c r="D82" s="358"/>
      <c r="E82" s="371"/>
      <c r="F82" s="8"/>
      <c r="G82" s="357"/>
      <c r="H82" s="358"/>
    </row>
    <row r="83" spans="1:8" ht="20.100000000000001" customHeight="1">
      <c r="A83" s="367"/>
      <c r="B83" s="8"/>
      <c r="C83" s="357"/>
      <c r="D83" s="358"/>
      <c r="E83" s="371"/>
      <c r="F83" s="8"/>
      <c r="G83" s="357"/>
      <c r="H83" s="358"/>
    </row>
    <row r="84" spans="1:8" ht="20.100000000000001" customHeight="1">
      <c r="A84" s="367"/>
      <c r="B84" s="8"/>
      <c r="C84" s="357"/>
      <c r="D84" s="358"/>
      <c r="E84" s="371"/>
      <c r="F84" s="8"/>
      <c r="G84" s="357"/>
      <c r="H84" s="358"/>
    </row>
    <row r="85" spans="1:8" ht="20.100000000000001" customHeight="1">
      <c r="A85" s="367"/>
      <c r="B85" s="8"/>
      <c r="C85" s="357"/>
      <c r="D85" s="358"/>
      <c r="E85" s="371"/>
      <c r="F85" s="8"/>
      <c r="G85" s="357"/>
      <c r="H85" s="358"/>
    </row>
    <row r="86" spans="1:8" ht="20.100000000000001" customHeight="1">
      <c r="A86" s="367"/>
      <c r="B86" s="8"/>
      <c r="C86" s="357"/>
      <c r="D86" s="358"/>
      <c r="E86" s="371"/>
      <c r="F86" s="8"/>
      <c r="G86" s="357"/>
      <c r="H86" s="358"/>
    </row>
    <row r="87" spans="1:8" ht="20.100000000000001" customHeight="1">
      <c r="A87" s="367"/>
      <c r="B87" s="8"/>
      <c r="C87" s="357"/>
      <c r="D87" s="358"/>
      <c r="E87" s="371"/>
      <c r="F87" s="8"/>
      <c r="G87" s="357"/>
      <c r="H87" s="358"/>
    </row>
    <row r="88" spans="1:8" ht="20.100000000000001" customHeight="1">
      <c r="A88" s="367"/>
      <c r="B88" s="8"/>
      <c r="C88" s="357"/>
      <c r="D88" s="358"/>
      <c r="E88" s="371"/>
      <c r="F88" s="8"/>
      <c r="G88" s="357"/>
      <c r="H88" s="358"/>
    </row>
    <row r="89" spans="1:8" ht="20.100000000000001" customHeight="1">
      <c r="A89" s="367"/>
      <c r="B89" s="9"/>
      <c r="C89" s="357"/>
      <c r="D89" s="358"/>
      <c r="E89" s="371"/>
      <c r="F89" s="8"/>
      <c r="G89" s="210"/>
      <c r="H89" s="211"/>
    </row>
    <row r="90" spans="1:8" ht="20.100000000000001" customHeight="1">
      <c r="A90" s="367"/>
      <c r="B90" s="9"/>
      <c r="C90" s="357"/>
      <c r="D90" s="358"/>
      <c r="E90" s="371"/>
      <c r="F90" s="8"/>
      <c r="G90" s="210"/>
      <c r="H90" s="211"/>
    </row>
    <row r="91" spans="1:8" ht="20.100000000000001" customHeight="1">
      <c r="A91" s="367"/>
      <c r="B91" s="9"/>
      <c r="C91" s="357"/>
      <c r="D91" s="358"/>
      <c r="E91" s="371"/>
      <c r="F91" s="8"/>
      <c r="G91" s="210"/>
      <c r="H91" s="211"/>
    </row>
    <row r="92" spans="1:8" ht="20.100000000000001" customHeight="1">
      <c r="A92" s="367"/>
      <c r="B92" s="9"/>
      <c r="C92" s="357"/>
      <c r="D92" s="358"/>
      <c r="E92" s="371"/>
      <c r="F92" s="8"/>
      <c r="G92" s="210"/>
      <c r="H92" s="211"/>
    </row>
    <row r="93" spans="1:8" ht="20.100000000000001" customHeight="1">
      <c r="A93" s="367"/>
      <c r="B93" s="9"/>
      <c r="C93" s="357"/>
      <c r="D93" s="358"/>
      <c r="E93" s="371"/>
      <c r="F93" s="8"/>
      <c r="G93" s="210"/>
      <c r="H93" s="211"/>
    </row>
    <row r="94" spans="1:8" ht="20.100000000000001" customHeight="1">
      <c r="A94" s="367"/>
      <c r="B94" s="9"/>
      <c r="C94" s="357"/>
      <c r="D94" s="358"/>
      <c r="E94" s="371"/>
      <c r="F94" s="8"/>
      <c r="G94" s="210"/>
      <c r="H94" s="211"/>
    </row>
    <row r="95" spans="1:8" ht="20.100000000000001" customHeight="1" thickBot="1">
      <c r="A95" s="367"/>
      <c r="B95" s="9"/>
      <c r="C95" s="357"/>
      <c r="D95" s="358"/>
      <c r="E95" s="371"/>
      <c r="F95" s="8"/>
      <c r="G95" s="357"/>
      <c r="H95" s="358"/>
    </row>
    <row r="96" spans="1:8" ht="20.100000000000001" customHeight="1" thickTop="1" thickBot="1">
      <c r="A96" s="10" t="s">
        <v>25</v>
      </c>
      <c r="B96" s="28">
        <f>B82+B83+B84+B85+B86+B87+B88+B89+B90+B91+B92+B93+B94+B95+F82+F83+F84+F85+F86+F87+F88+F89+F90+F91+F92+F93+F94+F95</f>
        <v>10000</v>
      </c>
      <c r="C96" s="11"/>
      <c r="D96" s="12"/>
      <c r="E96" s="13"/>
      <c r="F96" s="11"/>
      <c r="G96" s="17"/>
      <c r="H96" s="16"/>
    </row>
    <row r="97" spans="1:8" ht="20.100000000000001" customHeight="1">
      <c r="A97" s="359"/>
      <c r="B97" s="359"/>
      <c r="C97" s="359"/>
      <c r="D97" s="359"/>
      <c r="E97" s="359"/>
      <c r="F97" s="359"/>
      <c r="G97" s="359"/>
      <c r="H97" s="1"/>
    </row>
    <row r="98" spans="1:8" ht="20.100000000000001" customHeight="1">
      <c r="A98" s="360"/>
      <c r="B98" s="360"/>
      <c r="C98" s="360"/>
      <c r="D98" s="360"/>
      <c r="E98" s="360"/>
      <c r="F98" s="360"/>
      <c r="G98" s="360"/>
      <c r="H98" s="1"/>
    </row>
  </sheetData>
  <mergeCells count="179">
    <mergeCell ref="G95:H95"/>
    <mergeCell ref="A97:G97"/>
    <mergeCell ref="A98:G98"/>
    <mergeCell ref="C89:D89"/>
    <mergeCell ref="C90:D90"/>
    <mergeCell ref="C91:D91"/>
    <mergeCell ref="C92:D92"/>
    <mergeCell ref="C93:D93"/>
    <mergeCell ref="C94:D94"/>
    <mergeCell ref="B77:D77"/>
    <mergeCell ref="B78:D78"/>
    <mergeCell ref="F78:H78"/>
    <mergeCell ref="F79:G79"/>
    <mergeCell ref="A80:G80"/>
    <mergeCell ref="A81:A95"/>
    <mergeCell ref="C81:D81"/>
    <mergeCell ref="E81:E95"/>
    <mergeCell ref="G81:H81"/>
    <mergeCell ref="C82:D82"/>
    <mergeCell ref="C86:D86"/>
    <mergeCell ref="G86:H86"/>
    <mergeCell ref="C87:D87"/>
    <mergeCell ref="G87:H87"/>
    <mergeCell ref="C88:D88"/>
    <mergeCell ref="G88:H88"/>
    <mergeCell ref="G82:H82"/>
    <mergeCell ref="C83:D83"/>
    <mergeCell ref="G83:H83"/>
    <mergeCell ref="C84:D84"/>
    <mergeCell ref="G84:H84"/>
    <mergeCell ref="C85:D85"/>
    <mergeCell ref="G85:H85"/>
    <mergeCell ref="C95:D95"/>
    <mergeCell ref="B74:D74"/>
    <mergeCell ref="F74:H74"/>
    <mergeCell ref="B75:D75"/>
    <mergeCell ref="F75:H75"/>
    <mergeCell ref="B76:D76"/>
    <mergeCell ref="F76:H76"/>
    <mergeCell ref="B71:D71"/>
    <mergeCell ref="F71:H71"/>
    <mergeCell ref="B72:D72"/>
    <mergeCell ref="F72:H72"/>
    <mergeCell ref="B73:D73"/>
    <mergeCell ref="F73:H73"/>
    <mergeCell ref="B64:D64"/>
    <mergeCell ref="F64:H64"/>
    <mergeCell ref="A57:G57"/>
    <mergeCell ref="A58:A78"/>
    <mergeCell ref="B58:D58"/>
    <mergeCell ref="E58:E78"/>
    <mergeCell ref="F58:H58"/>
    <mergeCell ref="B59:D59"/>
    <mergeCell ref="F59:H59"/>
    <mergeCell ref="B60:D60"/>
    <mergeCell ref="F60:H60"/>
    <mergeCell ref="B61:D61"/>
    <mergeCell ref="B68:D68"/>
    <mergeCell ref="F68:H68"/>
    <mergeCell ref="B69:D69"/>
    <mergeCell ref="F69:H69"/>
    <mergeCell ref="B70:D70"/>
    <mergeCell ref="F70:H70"/>
    <mergeCell ref="B65:D65"/>
    <mergeCell ref="F65:H65"/>
    <mergeCell ref="B66:D66"/>
    <mergeCell ref="F66:H66"/>
    <mergeCell ref="B67:D67"/>
    <mergeCell ref="F67:H67"/>
    <mergeCell ref="A55:A56"/>
    <mergeCell ref="B55:D56"/>
    <mergeCell ref="E55:E56"/>
    <mergeCell ref="F55:H56"/>
    <mergeCell ref="F61:H61"/>
    <mergeCell ref="B62:D62"/>
    <mergeCell ref="F62:H62"/>
    <mergeCell ref="B63:D63"/>
    <mergeCell ref="F63:H63"/>
    <mergeCell ref="B47:D47"/>
    <mergeCell ref="F47:H47"/>
    <mergeCell ref="B48:D48"/>
    <mergeCell ref="F48:H48"/>
    <mergeCell ref="B52:D52"/>
    <mergeCell ref="F52:H52"/>
    <mergeCell ref="B53:D53"/>
    <mergeCell ref="F53:H53"/>
    <mergeCell ref="A54:G54"/>
    <mergeCell ref="F35:H35"/>
    <mergeCell ref="C36:D36"/>
    <mergeCell ref="F36:H36"/>
    <mergeCell ref="C37:D37"/>
    <mergeCell ref="F37:H37"/>
    <mergeCell ref="C41:D41"/>
    <mergeCell ref="F41:H41"/>
    <mergeCell ref="A42:G42"/>
    <mergeCell ref="A43:A53"/>
    <mergeCell ref="B43:D43"/>
    <mergeCell ref="E43:E53"/>
    <mergeCell ref="F43:H43"/>
    <mergeCell ref="B44:D44"/>
    <mergeCell ref="F44:H44"/>
    <mergeCell ref="B45:D45"/>
    <mergeCell ref="B49:D49"/>
    <mergeCell ref="F49:H49"/>
    <mergeCell ref="B50:D50"/>
    <mergeCell ref="F50:H50"/>
    <mergeCell ref="B51:D51"/>
    <mergeCell ref="F51:H51"/>
    <mergeCell ref="F45:H45"/>
    <mergeCell ref="B46:D46"/>
    <mergeCell ref="F46:H46"/>
    <mergeCell ref="F31:H31"/>
    <mergeCell ref="C32:D32"/>
    <mergeCell ref="F32:H32"/>
    <mergeCell ref="C33:D33"/>
    <mergeCell ref="F33:H33"/>
    <mergeCell ref="C34:D34"/>
    <mergeCell ref="F34:H34"/>
    <mergeCell ref="A27:A41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J98"/>
  <sheetViews>
    <sheetView topLeftCell="A34" zoomScaleNormal="100" workbookViewId="0">
      <selection activeCell="B6" sqref="B6:D6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422" t="s">
        <v>0</v>
      </c>
      <c r="B1" s="422"/>
      <c r="C1" s="422"/>
      <c r="D1" s="422"/>
      <c r="E1" s="422"/>
      <c r="F1" s="422"/>
      <c r="G1" s="422"/>
      <c r="H1" s="1"/>
    </row>
    <row r="2" spans="1:10" ht="20.100000000000001" customHeight="1">
      <c r="A2" s="220" t="s">
        <v>1</v>
      </c>
      <c r="B2" s="398" t="s">
        <v>548</v>
      </c>
      <c r="C2" s="399"/>
      <c r="D2" s="220" t="s">
        <v>2</v>
      </c>
      <c r="E2" s="398" t="s">
        <v>82</v>
      </c>
      <c r="F2" s="399"/>
      <c r="G2" s="2" t="s">
        <v>27</v>
      </c>
      <c r="H2" s="6"/>
    </row>
    <row r="3" spans="1:10" ht="20.100000000000001" customHeight="1">
      <c r="A3" s="376" t="s">
        <v>3</v>
      </c>
      <c r="B3" s="376"/>
      <c r="C3" s="376"/>
      <c r="D3" s="14" t="s">
        <v>4</v>
      </c>
      <c r="E3" s="218" t="s">
        <v>5</v>
      </c>
      <c r="F3" s="218"/>
      <c r="G3" s="423"/>
      <c r="H3" s="423"/>
    </row>
    <row r="4" spans="1:10" ht="20.100000000000001" customHeight="1">
      <c r="A4" s="220" t="s">
        <v>6</v>
      </c>
      <c r="B4" s="416">
        <v>2245020</v>
      </c>
      <c r="C4" s="417"/>
      <c r="D4" s="418"/>
      <c r="E4" s="383" t="s">
        <v>46</v>
      </c>
      <c r="F4" s="424"/>
      <c r="G4" s="424"/>
      <c r="H4" s="425"/>
    </row>
    <row r="5" spans="1:10" ht="20.100000000000001" customHeight="1">
      <c r="A5" s="220" t="s">
        <v>7</v>
      </c>
      <c r="B5" s="416">
        <f>B6-B4</f>
        <v>1242390</v>
      </c>
      <c r="C5" s="417"/>
      <c r="D5" s="418"/>
      <c r="E5" s="419" t="s">
        <v>517</v>
      </c>
      <c r="F5" s="420"/>
      <c r="G5" s="420"/>
      <c r="H5" s="421"/>
    </row>
    <row r="6" spans="1:10" ht="20.100000000000001" customHeight="1">
      <c r="A6" s="220" t="s">
        <v>8</v>
      </c>
      <c r="B6" s="416">
        <v>3487410</v>
      </c>
      <c r="C6" s="417"/>
      <c r="D6" s="418"/>
      <c r="E6" s="419" t="s">
        <v>518</v>
      </c>
      <c r="F6" s="420"/>
      <c r="G6" s="420"/>
      <c r="H6" s="421"/>
    </row>
    <row r="7" spans="1:10" ht="20.100000000000001" customHeight="1">
      <c r="A7" s="220" t="s">
        <v>42</v>
      </c>
      <c r="B7" s="416">
        <f>B6+'3월19일'!B7:D7</f>
        <v>38270815</v>
      </c>
      <c r="C7" s="417"/>
      <c r="D7" s="418"/>
      <c r="E7" s="419"/>
      <c r="F7" s="420"/>
      <c r="G7" s="420"/>
      <c r="H7" s="421"/>
    </row>
    <row r="8" spans="1:10" ht="20.100000000000001" customHeight="1">
      <c r="A8" s="220" t="s">
        <v>9</v>
      </c>
      <c r="B8" s="426"/>
      <c r="C8" s="427"/>
      <c r="D8" s="428"/>
      <c r="E8" s="384"/>
      <c r="F8" s="429"/>
      <c r="G8" s="429"/>
      <c r="H8" s="430"/>
    </row>
    <row r="9" spans="1:10" ht="20.100000000000001" customHeight="1">
      <c r="A9" s="217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26</v>
      </c>
      <c r="B10" s="27">
        <v>7.0000000000000007E-2</v>
      </c>
      <c r="C10" s="23" t="s">
        <v>28</v>
      </c>
      <c r="D10" s="19">
        <v>0.08</v>
      </c>
      <c r="E10" s="26" t="s">
        <v>29</v>
      </c>
      <c r="F10" s="18">
        <v>0.28999999999999998</v>
      </c>
      <c r="G10" s="23" t="s">
        <v>32</v>
      </c>
      <c r="H10" s="18">
        <v>0.06</v>
      </c>
      <c r="I10" s="29">
        <f>B10+D10+F10+H10+B11+D11+F11+H11+B12+D12+F12+H12</f>
        <v>0.71000000000000008</v>
      </c>
    </row>
    <row r="11" spans="1:10" ht="20.100000000000001" customHeight="1">
      <c r="A11" s="24" t="s">
        <v>33</v>
      </c>
      <c r="B11" s="18">
        <v>0.13</v>
      </c>
      <c r="C11" s="24" t="s">
        <v>47</v>
      </c>
      <c r="D11" s="18">
        <v>0.02</v>
      </c>
      <c r="E11" s="24" t="s">
        <v>34</v>
      </c>
      <c r="F11" s="18">
        <v>0.04</v>
      </c>
      <c r="G11" s="24" t="s">
        <v>35</v>
      </c>
      <c r="H11" s="18"/>
      <c r="I11" s="29"/>
    </row>
    <row r="12" spans="1:10" ht="20.100000000000001" customHeight="1" thickBot="1">
      <c r="A12" s="25" t="s">
        <v>36</v>
      </c>
      <c r="B12" s="20"/>
      <c r="C12" s="25" t="s">
        <v>37</v>
      </c>
      <c r="D12" s="20"/>
      <c r="E12" s="25" t="s">
        <v>38</v>
      </c>
      <c r="F12" s="20"/>
      <c r="G12" s="25" t="s">
        <v>43</v>
      </c>
      <c r="H12" s="20">
        <v>0.02</v>
      </c>
      <c r="J12" s="42"/>
    </row>
    <row r="13" spans="1:10" ht="20.100000000000001" customHeight="1">
      <c r="A13" s="406" t="s">
        <v>11</v>
      </c>
      <c r="B13" s="408"/>
      <c r="C13" s="409"/>
      <c r="D13" s="410"/>
      <c r="E13" s="411" t="s">
        <v>39</v>
      </c>
      <c r="F13" s="408" t="s">
        <v>549</v>
      </c>
      <c r="G13" s="409"/>
      <c r="H13" s="410"/>
    </row>
    <row r="14" spans="1:10" ht="20.100000000000001" customHeight="1" thickBot="1">
      <c r="A14" s="407"/>
      <c r="B14" s="413"/>
      <c r="C14" s="414"/>
      <c r="D14" s="415"/>
      <c r="E14" s="412"/>
      <c r="F14" s="413" t="s">
        <v>550</v>
      </c>
      <c r="G14" s="414"/>
      <c r="H14" s="415"/>
    </row>
    <row r="15" spans="1:10" ht="20.100000000000001" customHeight="1">
      <c r="A15" s="3" t="s">
        <v>12</v>
      </c>
      <c r="B15" s="3"/>
      <c r="C15" s="3"/>
      <c r="D15" s="3"/>
      <c r="E15" s="218"/>
      <c r="F15" s="218"/>
      <c r="G15" s="222"/>
      <c r="H15" s="1"/>
    </row>
    <row r="16" spans="1:10" ht="20.100000000000001" customHeight="1">
      <c r="A16" s="220"/>
      <c r="B16" s="220" t="s">
        <v>13</v>
      </c>
      <c r="C16" s="398" t="s">
        <v>14</v>
      </c>
      <c r="D16" s="399"/>
      <c r="E16" s="220" t="s">
        <v>40</v>
      </c>
      <c r="F16" s="391" t="s">
        <v>41</v>
      </c>
      <c r="G16" s="391"/>
      <c r="H16" s="391"/>
    </row>
    <row r="17" spans="1:8" ht="20.100000000000001" customHeight="1">
      <c r="A17" s="377" t="s">
        <v>15</v>
      </c>
      <c r="B17" s="5">
        <v>0.42708333333333331</v>
      </c>
      <c r="C17" s="401" t="s">
        <v>571</v>
      </c>
      <c r="D17" s="402"/>
      <c r="E17" s="220">
        <v>3</v>
      </c>
      <c r="F17" s="391"/>
      <c r="G17" s="391"/>
      <c r="H17" s="391"/>
    </row>
    <row r="18" spans="1:8" ht="20.100000000000001" customHeight="1">
      <c r="A18" s="378"/>
      <c r="B18" s="5">
        <v>0.4375</v>
      </c>
      <c r="C18" s="401" t="s">
        <v>572</v>
      </c>
      <c r="D18" s="402"/>
      <c r="E18" s="220">
        <v>6</v>
      </c>
      <c r="F18" s="391"/>
      <c r="G18" s="391"/>
      <c r="H18" s="391"/>
    </row>
    <row r="19" spans="1:8" ht="20.100000000000001" customHeight="1">
      <c r="A19" s="378"/>
      <c r="B19" s="5">
        <v>0.47916666666666669</v>
      </c>
      <c r="C19" s="401" t="s">
        <v>573</v>
      </c>
      <c r="D19" s="402"/>
      <c r="E19" s="220">
        <v>4</v>
      </c>
      <c r="F19" s="391"/>
      <c r="G19" s="391"/>
      <c r="H19" s="391"/>
    </row>
    <row r="20" spans="1:8" ht="20.100000000000001" customHeight="1">
      <c r="A20" s="378"/>
      <c r="B20" s="5">
        <v>0.5</v>
      </c>
      <c r="C20" s="401" t="s">
        <v>574</v>
      </c>
      <c r="D20" s="402"/>
      <c r="E20" s="220">
        <v>4</v>
      </c>
      <c r="F20" s="391"/>
      <c r="G20" s="391"/>
      <c r="H20" s="391"/>
    </row>
    <row r="21" spans="1:8" ht="20.100000000000001" customHeight="1">
      <c r="A21" s="378"/>
      <c r="B21" s="5">
        <v>0.5</v>
      </c>
      <c r="C21" s="401" t="s">
        <v>575</v>
      </c>
      <c r="D21" s="402"/>
      <c r="E21" s="220">
        <v>4</v>
      </c>
      <c r="F21" s="391"/>
      <c r="G21" s="391"/>
      <c r="H21" s="391"/>
    </row>
    <row r="22" spans="1:8" ht="20.100000000000001" customHeight="1">
      <c r="A22" s="378"/>
      <c r="B22" s="5">
        <v>0.52083333333333337</v>
      </c>
      <c r="C22" s="401" t="s">
        <v>576</v>
      </c>
      <c r="D22" s="402"/>
      <c r="E22" s="220">
        <v>4</v>
      </c>
      <c r="F22" s="391"/>
      <c r="G22" s="391"/>
      <c r="H22" s="391"/>
    </row>
    <row r="23" spans="1:8" ht="20.100000000000001" customHeight="1">
      <c r="A23" s="378"/>
      <c r="B23" s="5"/>
      <c r="C23" s="401"/>
      <c r="D23" s="402"/>
      <c r="E23" s="220"/>
      <c r="F23" s="391"/>
      <c r="G23" s="391"/>
      <c r="H23" s="391"/>
    </row>
    <row r="24" spans="1:8" ht="20.100000000000001" customHeight="1">
      <c r="A24" s="378"/>
      <c r="B24" s="5"/>
      <c r="C24" s="401"/>
      <c r="D24" s="402"/>
      <c r="E24" s="220"/>
      <c r="F24" s="391"/>
      <c r="G24" s="391"/>
      <c r="H24" s="391"/>
    </row>
    <row r="25" spans="1:8" ht="20.100000000000001" customHeight="1">
      <c r="A25" s="378"/>
      <c r="B25" s="5"/>
      <c r="C25" s="401"/>
      <c r="D25" s="402"/>
      <c r="E25" s="220"/>
      <c r="F25" s="391"/>
      <c r="G25" s="391"/>
      <c r="H25" s="391"/>
    </row>
    <row r="26" spans="1:8" ht="20.100000000000001" customHeight="1" thickBot="1">
      <c r="A26" s="400"/>
      <c r="B26" s="22"/>
      <c r="C26" s="403"/>
      <c r="D26" s="404"/>
      <c r="E26" s="221"/>
      <c r="F26" s="405"/>
      <c r="G26" s="405"/>
      <c r="H26" s="405"/>
    </row>
    <row r="27" spans="1:8" ht="20.100000000000001" customHeight="1">
      <c r="A27" s="379" t="s">
        <v>16</v>
      </c>
      <c r="B27" s="21">
        <v>0.27083333333333331</v>
      </c>
      <c r="C27" s="392" t="s">
        <v>578</v>
      </c>
      <c r="D27" s="393"/>
      <c r="E27" s="229" t="s">
        <v>577</v>
      </c>
      <c r="F27" s="391"/>
      <c r="G27" s="391"/>
      <c r="H27" s="391"/>
    </row>
    <row r="28" spans="1:8" ht="20.100000000000001" customHeight="1">
      <c r="A28" s="379"/>
      <c r="B28" s="21">
        <v>0.3125</v>
      </c>
      <c r="C28" s="392" t="s">
        <v>579</v>
      </c>
      <c r="D28" s="393"/>
      <c r="E28" s="219">
        <v>4</v>
      </c>
      <c r="F28" s="391"/>
      <c r="G28" s="391"/>
      <c r="H28" s="391"/>
    </row>
    <row r="29" spans="1:8" ht="20.100000000000001" customHeight="1">
      <c r="A29" s="379"/>
      <c r="B29" s="21">
        <v>0.33333333333333331</v>
      </c>
      <c r="C29" s="392" t="s">
        <v>580</v>
      </c>
      <c r="D29" s="393"/>
      <c r="E29" s="219">
        <v>4</v>
      </c>
      <c r="F29" s="391"/>
      <c r="G29" s="391"/>
      <c r="H29" s="391"/>
    </row>
    <row r="30" spans="1:8" ht="20.100000000000001" customHeight="1">
      <c r="A30" s="379"/>
      <c r="B30" s="21"/>
      <c r="C30" s="392"/>
      <c r="D30" s="393"/>
      <c r="E30" s="219"/>
      <c r="F30" s="391"/>
      <c r="G30" s="391"/>
      <c r="H30" s="391"/>
    </row>
    <row r="31" spans="1:8" ht="20.100000000000001" customHeight="1">
      <c r="A31" s="379"/>
      <c r="B31" s="21"/>
      <c r="C31" s="392"/>
      <c r="D31" s="393"/>
      <c r="E31" s="219"/>
      <c r="F31" s="391"/>
      <c r="G31" s="391"/>
      <c r="H31" s="391"/>
    </row>
    <row r="32" spans="1:8" ht="20.100000000000001" customHeight="1">
      <c r="A32" s="379"/>
      <c r="B32" s="21"/>
      <c r="C32" s="392"/>
      <c r="D32" s="393"/>
      <c r="E32" s="219"/>
      <c r="F32" s="391"/>
      <c r="G32" s="391"/>
      <c r="H32" s="391"/>
    </row>
    <row r="33" spans="1:8" ht="20.100000000000001" customHeight="1">
      <c r="A33" s="379"/>
      <c r="B33" s="21"/>
      <c r="C33" s="392"/>
      <c r="D33" s="393"/>
      <c r="E33" s="219"/>
      <c r="F33" s="391"/>
      <c r="G33" s="391"/>
      <c r="H33" s="391"/>
    </row>
    <row r="34" spans="1:8" ht="20.100000000000001" customHeight="1">
      <c r="A34" s="379"/>
      <c r="B34" s="21"/>
      <c r="C34" s="392"/>
      <c r="D34" s="393"/>
      <c r="E34" s="219"/>
      <c r="F34" s="391"/>
      <c r="G34" s="391"/>
      <c r="H34" s="391"/>
    </row>
    <row r="35" spans="1:8" ht="20.100000000000001" customHeight="1">
      <c r="A35" s="379"/>
      <c r="B35" s="21"/>
      <c r="C35" s="392"/>
      <c r="D35" s="393"/>
      <c r="E35" s="219"/>
      <c r="F35" s="391"/>
      <c r="G35" s="391"/>
      <c r="H35" s="391"/>
    </row>
    <row r="36" spans="1:8" ht="20.100000000000001" customHeight="1">
      <c r="A36" s="379"/>
      <c r="B36" s="21"/>
      <c r="C36" s="392"/>
      <c r="D36" s="393"/>
      <c r="E36" s="219"/>
      <c r="F36" s="391"/>
      <c r="G36" s="391"/>
      <c r="H36" s="391"/>
    </row>
    <row r="37" spans="1:8" ht="20.100000000000001" customHeight="1">
      <c r="A37" s="379"/>
      <c r="B37" s="21"/>
      <c r="C37" s="392"/>
      <c r="D37" s="393"/>
      <c r="E37" s="219"/>
      <c r="F37" s="391"/>
      <c r="G37" s="391"/>
      <c r="H37" s="391"/>
    </row>
    <row r="38" spans="1:8" ht="20.100000000000001" customHeight="1">
      <c r="A38" s="379"/>
      <c r="B38" s="21"/>
      <c r="C38" s="392"/>
      <c r="D38" s="393"/>
      <c r="E38" s="219"/>
      <c r="F38" s="391"/>
      <c r="G38" s="391"/>
      <c r="H38" s="391"/>
    </row>
    <row r="39" spans="1:8" ht="20.100000000000001" customHeight="1">
      <c r="A39" s="379"/>
      <c r="B39" s="21"/>
      <c r="C39" s="392"/>
      <c r="D39" s="393"/>
      <c r="E39" s="219"/>
      <c r="F39" s="391"/>
      <c r="G39" s="391"/>
      <c r="H39" s="391"/>
    </row>
    <row r="40" spans="1:8" ht="20.100000000000001" customHeight="1">
      <c r="A40" s="379"/>
      <c r="B40" s="21"/>
      <c r="C40" s="392"/>
      <c r="D40" s="393"/>
      <c r="E40" s="219"/>
      <c r="F40" s="391"/>
      <c r="G40" s="391"/>
      <c r="H40" s="391"/>
    </row>
    <row r="41" spans="1:8" ht="20.100000000000001" customHeight="1">
      <c r="A41" s="379"/>
      <c r="B41" s="21"/>
      <c r="C41" s="392"/>
      <c r="D41" s="393"/>
      <c r="E41" s="219"/>
      <c r="F41" s="391"/>
      <c r="G41" s="391"/>
      <c r="H41" s="391"/>
    </row>
    <row r="42" spans="1:8" ht="20.100000000000001" customHeight="1">
      <c r="A42" s="394" t="s">
        <v>17</v>
      </c>
      <c r="B42" s="394"/>
      <c r="C42" s="394"/>
      <c r="D42" s="394"/>
      <c r="E42" s="394"/>
      <c r="F42" s="394"/>
      <c r="G42" s="394"/>
      <c r="H42" s="1"/>
    </row>
    <row r="43" spans="1:8" ht="20.100000000000001" customHeight="1">
      <c r="A43" s="391" t="s">
        <v>18</v>
      </c>
      <c r="B43" s="388"/>
      <c r="C43" s="389"/>
      <c r="D43" s="390"/>
      <c r="E43" s="377" t="s">
        <v>19</v>
      </c>
      <c r="F43" s="361"/>
      <c r="G43" s="362"/>
      <c r="H43" s="363"/>
    </row>
    <row r="44" spans="1:8" ht="20.100000000000001" customHeight="1">
      <c r="A44" s="391"/>
      <c r="B44" s="388"/>
      <c r="C44" s="389"/>
      <c r="D44" s="390"/>
      <c r="E44" s="378"/>
      <c r="F44" s="361"/>
      <c r="G44" s="362"/>
      <c r="H44" s="363"/>
    </row>
    <row r="45" spans="1:8" ht="20.100000000000001" customHeight="1">
      <c r="A45" s="391"/>
      <c r="B45" s="388"/>
      <c r="C45" s="389"/>
      <c r="D45" s="390"/>
      <c r="E45" s="378"/>
      <c r="F45" s="361"/>
      <c r="G45" s="362"/>
      <c r="H45" s="363"/>
    </row>
    <row r="46" spans="1:8" ht="20.100000000000001" customHeight="1">
      <c r="A46" s="391"/>
      <c r="B46" s="385"/>
      <c r="C46" s="386"/>
      <c r="D46" s="387"/>
      <c r="E46" s="378"/>
      <c r="F46" s="361"/>
      <c r="G46" s="362"/>
      <c r="H46" s="363"/>
    </row>
    <row r="47" spans="1:8" ht="20.100000000000001" customHeight="1">
      <c r="A47" s="391"/>
      <c r="B47" s="385"/>
      <c r="C47" s="386"/>
      <c r="D47" s="387"/>
      <c r="E47" s="378"/>
      <c r="F47" s="361"/>
      <c r="G47" s="362"/>
      <c r="H47" s="363"/>
    </row>
    <row r="48" spans="1:8" ht="20.100000000000001" customHeight="1">
      <c r="A48" s="391"/>
      <c r="B48" s="385"/>
      <c r="C48" s="386"/>
      <c r="D48" s="387"/>
      <c r="E48" s="378"/>
      <c r="F48" s="361"/>
      <c r="G48" s="362"/>
      <c r="H48" s="363"/>
    </row>
    <row r="49" spans="1:8" ht="20.100000000000001" customHeight="1">
      <c r="A49" s="391"/>
      <c r="B49" s="385"/>
      <c r="C49" s="386"/>
      <c r="D49" s="387"/>
      <c r="E49" s="378"/>
      <c r="F49" s="361"/>
      <c r="G49" s="362"/>
      <c r="H49" s="363"/>
    </row>
    <row r="50" spans="1:8" ht="20.100000000000001" customHeight="1">
      <c r="A50" s="391"/>
      <c r="B50" s="385"/>
      <c r="C50" s="386"/>
      <c r="D50" s="387"/>
      <c r="E50" s="378"/>
      <c r="F50" s="361"/>
      <c r="G50" s="362"/>
      <c r="H50" s="363"/>
    </row>
    <row r="51" spans="1:8" ht="20.100000000000001" customHeight="1">
      <c r="A51" s="391"/>
      <c r="B51" s="385"/>
      <c r="C51" s="386"/>
      <c r="D51" s="387"/>
      <c r="E51" s="378"/>
      <c r="F51" s="361"/>
      <c r="G51" s="362"/>
      <c r="H51" s="363"/>
    </row>
    <row r="52" spans="1:8" ht="20.100000000000001" customHeight="1">
      <c r="A52" s="391"/>
      <c r="B52" s="388"/>
      <c r="C52" s="389"/>
      <c r="D52" s="390"/>
      <c r="E52" s="378"/>
      <c r="F52" s="361"/>
      <c r="G52" s="362"/>
      <c r="H52" s="363"/>
    </row>
    <row r="53" spans="1:8" ht="20.100000000000001" customHeight="1">
      <c r="A53" s="391"/>
      <c r="B53" s="385"/>
      <c r="C53" s="386"/>
      <c r="D53" s="387"/>
      <c r="E53" s="379"/>
      <c r="F53" s="361"/>
      <c r="G53" s="362"/>
      <c r="H53" s="363"/>
    </row>
    <row r="54" spans="1:8" ht="20.100000000000001" customHeight="1">
      <c r="A54" s="375"/>
      <c r="B54" s="375"/>
      <c r="C54" s="375"/>
      <c r="D54" s="375"/>
      <c r="E54" s="375"/>
      <c r="F54" s="376"/>
      <c r="G54" s="376"/>
      <c r="H54" s="1"/>
    </row>
    <row r="55" spans="1:8" ht="20.100000000000001" customHeight="1">
      <c r="A55" s="377" t="s">
        <v>18</v>
      </c>
      <c r="B55" s="372" t="s">
        <v>44</v>
      </c>
      <c r="C55" s="373"/>
      <c r="D55" s="374"/>
      <c r="E55" s="383" t="s">
        <v>19</v>
      </c>
      <c r="F55" s="372" t="s">
        <v>44</v>
      </c>
      <c r="G55" s="373"/>
      <c r="H55" s="374"/>
    </row>
    <row r="56" spans="1:8" ht="20.100000000000001" customHeight="1">
      <c r="A56" s="379"/>
      <c r="B56" s="380"/>
      <c r="C56" s="381"/>
      <c r="D56" s="382"/>
      <c r="E56" s="384"/>
      <c r="F56" s="380"/>
      <c r="G56" s="381"/>
      <c r="H56" s="382"/>
    </row>
    <row r="57" spans="1:8" ht="20.100000000000001" customHeight="1">
      <c r="A57" s="375" t="s">
        <v>20</v>
      </c>
      <c r="B57" s="375"/>
      <c r="C57" s="375"/>
      <c r="D57" s="375"/>
      <c r="E57" s="375"/>
      <c r="F57" s="376"/>
      <c r="G57" s="376"/>
      <c r="H57" s="1"/>
    </row>
    <row r="58" spans="1:8" ht="20.100000000000001" customHeight="1">
      <c r="A58" s="377" t="s">
        <v>21</v>
      </c>
      <c r="B58" s="361" t="s">
        <v>551</v>
      </c>
      <c r="C58" s="362"/>
      <c r="D58" s="363"/>
      <c r="E58" s="377" t="s">
        <v>19</v>
      </c>
      <c r="F58" s="372"/>
      <c r="G58" s="373"/>
      <c r="H58" s="374"/>
    </row>
    <row r="59" spans="1:8" ht="20.100000000000001" customHeight="1">
      <c r="A59" s="378"/>
      <c r="B59" s="361" t="s">
        <v>552</v>
      </c>
      <c r="C59" s="362"/>
      <c r="D59" s="363"/>
      <c r="E59" s="378"/>
      <c r="F59" s="372"/>
      <c r="G59" s="373"/>
      <c r="H59" s="374"/>
    </row>
    <row r="60" spans="1:8" ht="20.100000000000001" customHeight="1">
      <c r="A60" s="378"/>
      <c r="B60" s="361" t="s">
        <v>553</v>
      </c>
      <c r="C60" s="362"/>
      <c r="D60" s="363"/>
      <c r="E60" s="378"/>
      <c r="F60" s="372"/>
      <c r="G60" s="373"/>
      <c r="H60" s="374"/>
    </row>
    <row r="61" spans="1:8" ht="20.100000000000001" customHeight="1">
      <c r="A61" s="378"/>
      <c r="B61" s="361" t="s">
        <v>209</v>
      </c>
      <c r="C61" s="362"/>
      <c r="D61" s="363"/>
      <c r="E61" s="378"/>
      <c r="F61" s="372"/>
      <c r="G61" s="373"/>
      <c r="H61" s="374"/>
    </row>
    <row r="62" spans="1:8" ht="20.100000000000001" customHeight="1">
      <c r="A62" s="378"/>
      <c r="B62" s="361" t="s">
        <v>554</v>
      </c>
      <c r="C62" s="362"/>
      <c r="D62" s="363"/>
      <c r="E62" s="378"/>
      <c r="F62" s="372"/>
      <c r="G62" s="373"/>
      <c r="H62" s="374"/>
    </row>
    <row r="63" spans="1:8" ht="20.100000000000001" customHeight="1">
      <c r="A63" s="378"/>
      <c r="B63" s="361" t="s">
        <v>555</v>
      </c>
      <c r="C63" s="362"/>
      <c r="D63" s="363"/>
      <c r="E63" s="378"/>
      <c r="F63" s="372"/>
      <c r="G63" s="373"/>
      <c r="H63" s="374"/>
    </row>
    <row r="64" spans="1:8" ht="20.100000000000001" customHeight="1">
      <c r="A64" s="378"/>
      <c r="B64" s="361" t="s">
        <v>211</v>
      </c>
      <c r="C64" s="362"/>
      <c r="D64" s="363"/>
      <c r="E64" s="378"/>
      <c r="F64" s="372"/>
      <c r="G64" s="373"/>
      <c r="H64" s="374"/>
    </row>
    <row r="65" spans="1:8" ht="20.100000000000001" customHeight="1">
      <c r="A65" s="378"/>
      <c r="B65" s="361" t="s">
        <v>556</v>
      </c>
      <c r="C65" s="362"/>
      <c r="D65" s="363"/>
      <c r="E65" s="378"/>
      <c r="F65" s="372"/>
      <c r="G65" s="373"/>
      <c r="H65" s="374"/>
    </row>
    <row r="66" spans="1:8" ht="20.100000000000001" customHeight="1">
      <c r="A66" s="378"/>
      <c r="B66" s="361" t="s">
        <v>557</v>
      </c>
      <c r="C66" s="362"/>
      <c r="D66" s="363"/>
      <c r="E66" s="378"/>
      <c r="F66" s="372"/>
      <c r="G66" s="373"/>
      <c r="H66" s="374"/>
    </row>
    <row r="67" spans="1:8" ht="20.100000000000001" customHeight="1">
      <c r="A67" s="378"/>
      <c r="B67" s="361" t="s">
        <v>558</v>
      </c>
      <c r="C67" s="362"/>
      <c r="D67" s="363"/>
      <c r="E67" s="378"/>
      <c r="F67" s="372"/>
      <c r="G67" s="373"/>
      <c r="H67" s="374"/>
    </row>
    <row r="68" spans="1:8" ht="20.100000000000001" customHeight="1">
      <c r="A68" s="378"/>
      <c r="B68" s="361" t="s">
        <v>559</v>
      </c>
      <c r="C68" s="362"/>
      <c r="D68" s="363"/>
      <c r="E68" s="378"/>
      <c r="F68" s="372"/>
      <c r="G68" s="373"/>
      <c r="H68" s="374"/>
    </row>
    <row r="69" spans="1:8" ht="20.100000000000001" customHeight="1">
      <c r="A69" s="378"/>
      <c r="B69" s="361"/>
      <c r="C69" s="362"/>
      <c r="D69" s="363"/>
      <c r="E69" s="378"/>
      <c r="F69" s="372"/>
      <c r="G69" s="373"/>
      <c r="H69" s="374"/>
    </row>
    <row r="70" spans="1:8" ht="20.100000000000001" customHeight="1">
      <c r="A70" s="378"/>
      <c r="B70" s="361"/>
      <c r="C70" s="362"/>
      <c r="D70" s="363"/>
      <c r="E70" s="378"/>
      <c r="F70" s="372"/>
      <c r="G70" s="373"/>
      <c r="H70" s="374"/>
    </row>
    <row r="71" spans="1:8" ht="20.100000000000001" customHeight="1">
      <c r="A71" s="378"/>
      <c r="B71" s="361"/>
      <c r="C71" s="362"/>
      <c r="D71" s="363"/>
      <c r="E71" s="378"/>
      <c r="F71" s="372"/>
      <c r="G71" s="373"/>
      <c r="H71" s="374"/>
    </row>
    <row r="72" spans="1:8" ht="20.100000000000001" customHeight="1">
      <c r="A72" s="378"/>
      <c r="B72" s="361"/>
      <c r="C72" s="362"/>
      <c r="D72" s="363"/>
      <c r="E72" s="378"/>
      <c r="F72" s="372"/>
      <c r="G72" s="373"/>
      <c r="H72" s="374"/>
    </row>
    <row r="73" spans="1:8" ht="20.100000000000001" customHeight="1">
      <c r="A73" s="378"/>
      <c r="B73" s="361"/>
      <c r="C73" s="362"/>
      <c r="D73" s="363"/>
      <c r="E73" s="378"/>
      <c r="F73" s="372"/>
      <c r="G73" s="373"/>
      <c r="H73" s="374"/>
    </row>
    <row r="74" spans="1:8" ht="20.100000000000001" customHeight="1">
      <c r="A74" s="378"/>
      <c r="B74" s="361"/>
      <c r="C74" s="362"/>
      <c r="D74" s="363"/>
      <c r="E74" s="378"/>
      <c r="F74" s="372"/>
      <c r="G74" s="373"/>
      <c r="H74" s="374"/>
    </row>
    <row r="75" spans="1:8" ht="20.100000000000001" customHeight="1">
      <c r="A75" s="378"/>
      <c r="B75" s="361"/>
      <c r="C75" s="362"/>
      <c r="D75" s="363"/>
      <c r="E75" s="378"/>
      <c r="F75" s="372"/>
      <c r="G75" s="373"/>
      <c r="H75" s="374"/>
    </row>
    <row r="76" spans="1:8" ht="20.100000000000001" customHeight="1">
      <c r="A76" s="378"/>
      <c r="B76" s="361"/>
      <c r="C76" s="362"/>
      <c r="D76" s="363"/>
      <c r="E76" s="378"/>
      <c r="F76" s="372"/>
      <c r="G76" s="373"/>
      <c r="H76" s="374"/>
    </row>
    <row r="77" spans="1:8" ht="20.100000000000001" customHeight="1">
      <c r="A77" s="378"/>
      <c r="B77" s="361"/>
      <c r="C77" s="362"/>
      <c r="D77" s="363"/>
      <c r="E77" s="378"/>
      <c r="F77" s="214"/>
      <c r="G77" s="215"/>
      <c r="H77" s="216"/>
    </row>
    <row r="78" spans="1:8" ht="20.100000000000001" customHeight="1">
      <c r="A78" s="378"/>
      <c r="B78" s="361"/>
      <c r="C78" s="362"/>
      <c r="D78" s="363"/>
      <c r="E78" s="378"/>
      <c r="F78" s="361"/>
      <c r="G78" s="362"/>
      <c r="H78" s="363"/>
    </row>
    <row r="79" spans="1:8" ht="20.100000000000001" customHeight="1">
      <c r="A79" s="223"/>
      <c r="B79" s="215" t="s">
        <v>45</v>
      </c>
      <c r="C79" s="215"/>
      <c r="D79" s="215"/>
      <c r="E79" s="223"/>
      <c r="F79" s="364"/>
      <c r="G79" s="364"/>
      <c r="H79" s="1"/>
    </row>
    <row r="80" spans="1:8" ht="20.100000000000001" customHeight="1">
      <c r="A80" s="365" t="s">
        <v>22</v>
      </c>
      <c r="B80" s="365"/>
      <c r="C80" s="365"/>
      <c r="D80" s="365"/>
      <c r="E80" s="365"/>
      <c r="F80" s="365"/>
      <c r="G80" s="359"/>
      <c r="H80" s="1"/>
    </row>
    <row r="81" spans="1:8" ht="20.100000000000001" customHeight="1">
      <c r="A81" s="366" t="s">
        <v>18</v>
      </c>
      <c r="B81" s="7" t="s">
        <v>23</v>
      </c>
      <c r="C81" s="368" t="s">
        <v>389</v>
      </c>
      <c r="D81" s="369"/>
      <c r="E81" s="370" t="s">
        <v>30</v>
      </c>
      <c r="F81" s="15" t="s">
        <v>31</v>
      </c>
      <c r="G81" s="368" t="s">
        <v>24</v>
      </c>
      <c r="H81" s="369"/>
    </row>
    <row r="82" spans="1:8" ht="20.100000000000001" customHeight="1">
      <c r="A82" s="367"/>
      <c r="B82" s="8"/>
      <c r="C82" s="357"/>
      <c r="D82" s="358"/>
      <c r="E82" s="371"/>
      <c r="F82" s="8"/>
      <c r="G82" s="357"/>
      <c r="H82" s="358"/>
    </row>
    <row r="83" spans="1:8" ht="20.100000000000001" customHeight="1">
      <c r="A83" s="367"/>
      <c r="B83" s="8"/>
      <c r="C83" s="357"/>
      <c r="D83" s="358"/>
      <c r="E83" s="371"/>
      <c r="F83" s="8"/>
      <c r="G83" s="357"/>
      <c r="H83" s="358"/>
    </row>
    <row r="84" spans="1:8" ht="20.100000000000001" customHeight="1">
      <c r="A84" s="367"/>
      <c r="B84" s="8"/>
      <c r="C84" s="357"/>
      <c r="D84" s="358"/>
      <c r="E84" s="371"/>
      <c r="F84" s="8"/>
      <c r="G84" s="357"/>
      <c r="H84" s="358"/>
    </row>
    <row r="85" spans="1:8" ht="20.100000000000001" customHeight="1">
      <c r="A85" s="367"/>
      <c r="B85" s="8"/>
      <c r="C85" s="357"/>
      <c r="D85" s="358"/>
      <c r="E85" s="371"/>
      <c r="F85" s="8"/>
      <c r="G85" s="357"/>
      <c r="H85" s="358"/>
    </row>
    <row r="86" spans="1:8" ht="20.100000000000001" customHeight="1">
      <c r="A86" s="367"/>
      <c r="B86" s="8"/>
      <c r="C86" s="357"/>
      <c r="D86" s="358"/>
      <c r="E86" s="371"/>
      <c r="F86" s="8"/>
      <c r="G86" s="357"/>
      <c r="H86" s="358"/>
    </row>
    <row r="87" spans="1:8" ht="20.100000000000001" customHeight="1">
      <c r="A87" s="367"/>
      <c r="B87" s="8"/>
      <c r="C87" s="357"/>
      <c r="D87" s="358"/>
      <c r="E87" s="371"/>
      <c r="F87" s="8"/>
      <c r="G87" s="357"/>
      <c r="H87" s="358"/>
    </row>
    <row r="88" spans="1:8" ht="20.100000000000001" customHeight="1">
      <c r="A88" s="367"/>
      <c r="B88" s="8"/>
      <c r="C88" s="357"/>
      <c r="D88" s="358"/>
      <c r="E88" s="371"/>
      <c r="F88" s="8"/>
      <c r="G88" s="357"/>
      <c r="H88" s="358"/>
    </row>
    <row r="89" spans="1:8" ht="20.100000000000001" customHeight="1">
      <c r="A89" s="367"/>
      <c r="B89" s="9"/>
      <c r="C89" s="357"/>
      <c r="D89" s="358"/>
      <c r="E89" s="371"/>
      <c r="F89" s="8"/>
      <c r="G89" s="212"/>
      <c r="H89" s="213"/>
    </row>
    <row r="90" spans="1:8" ht="20.100000000000001" customHeight="1">
      <c r="A90" s="367"/>
      <c r="B90" s="9"/>
      <c r="C90" s="357"/>
      <c r="D90" s="358"/>
      <c r="E90" s="371"/>
      <c r="F90" s="8"/>
      <c r="G90" s="212"/>
      <c r="H90" s="213"/>
    </row>
    <row r="91" spans="1:8" ht="20.100000000000001" customHeight="1">
      <c r="A91" s="367"/>
      <c r="B91" s="9"/>
      <c r="C91" s="357"/>
      <c r="D91" s="358"/>
      <c r="E91" s="371"/>
      <c r="F91" s="8"/>
      <c r="G91" s="212"/>
      <c r="H91" s="213"/>
    </row>
    <row r="92" spans="1:8" ht="20.100000000000001" customHeight="1">
      <c r="A92" s="367"/>
      <c r="B92" s="9"/>
      <c r="C92" s="357"/>
      <c r="D92" s="358"/>
      <c r="E92" s="371"/>
      <c r="F92" s="8"/>
      <c r="G92" s="212"/>
      <c r="H92" s="213"/>
    </row>
    <row r="93" spans="1:8" ht="20.100000000000001" customHeight="1">
      <c r="A93" s="367"/>
      <c r="B93" s="9"/>
      <c r="C93" s="357"/>
      <c r="D93" s="358"/>
      <c r="E93" s="371"/>
      <c r="F93" s="8"/>
      <c r="G93" s="212"/>
      <c r="H93" s="213"/>
    </row>
    <row r="94" spans="1:8" ht="20.100000000000001" customHeight="1">
      <c r="A94" s="367"/>
      <c r="B94" s="9"/>
      <c r="C94" s="357"/>
      <c r="D94" s="358"/>
      <c r="E94" s="371"/>
      <c r="F94" s="8"/>
      <c r="G94" s="212"/>
      <c r="H94" s="213"/>
    </row>
    <row r="95" spans="1:8" ht="20.100000000000001" customHeight="1" thickBot="1">
      <c r="A95" s="367"/>
      <c r="B95" s="9"/>
      <c r="C95" s="357"/>
      <c r="D95" s="358"/>
      <c r="E95" s="371"/>
      <c r="F95" s="8"/>
      <c r="G95" s="357"/>
      <c r="H95" s="358"/>
    </row>
    <row r="96" spans="1:8" ht="20.100000000000001" customHeight="1" thickTop="1" thickBot="1">
      <c r="A96" s="10" t="s">
        <v>25</v>
      </c>
      <c r="B96" s="28">
        <f>B82+B83+B84+B85+B86+B87+B88+B89+B90+B91+B92+B93+B94+B95+F82+F83+F84+F85+F86+F87+F88+F89+F90+F91+F92+F93+F94+F95</f>
        <v>0</v>
      </c>
      <c r="C96" s="11"/>
      <c r="D96" s="12"/>
      <c r="E96" s="13"/>
      <c r="F96" s="11"/>
      <c r="G96" s="17"/>
      <c r="H96" s="16"/>
    </row>
    <row r="97" spans="1:8" ht="20.100000000000001" customHeight="1">
      <c r="A97" s="359"/>
      <c r="B97" s="359"/>
      <c r="C97" s="359"/>
      <c r="D97" s="359"/>
      <c r="E97" s="359"/>
      <c r="F97" s="359"/>
      <c r="G97" s="359"/>
      <c r="H97" s="1"/>
    </row>
    <row r="98" spans="1:8" ht="20.100000000000001" customHeight="1">
      <c r="A98" s="360"/>
      <c r="B98" s="360"/>
      <c r="C98" s="360"/>
      <c r="D98" s="360"/>
      <c r="E98" s="360"/>
      <c r="F98" s="360"/>
      <c r="G98" s="360"/>
      <c r="H98" s="1"/>
    </row>
  </sheetData>
  <mergeCells count="179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1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C41:D41"/>
    <mergeCell ref="F41:H41"/>
    <mergeCell ref="A42:G42"/>
    <mergeCell ref="A43:A53"/>
    <mergeCell ref="B43:D43"/>
    <mergeCell ref="E43:E53"/>
    <mergeCell ref="F43:H43"/>
    <mergeCell ref="B44:D44"/>
    <mergeCell ref="F44:H44"/>
    <mergeCell ref="B45:D45"/>
    <mergeCell ref="B49:D49"/>
    <mergeCell ref="F49:H49"/>
    <mergeCell ref="B50:D50"/>
    <mergeCell ref="F50:H50"/>
    <mergeCell ref="B51:D51"/>
    <mergeCell ref="F51:H51"/>
    <mergeCell ref="F45:H45"/>
    <mergeCell ref="B46:D46"/>
    <mergeCell ref="F46:H46"/>
    <mergeCell ref="B47:D47"/>
    <mergeCell ref="F47:H47"/>
    <mergeCell ref="B48:D48"/>
    <mergeCell ref="F48:H48"/>
    <mergeCell ref="B52:D52"/>
    <mergeCell ref="F52:H52"/>
    <mergeCell ref="B53:D53"/>
    <mergeCell ref="F53:H53"/>
    <mergeCell ref="A54:G54"/>
    <mergeCell ref="A55:A56"/>
    <mergeCell ref="B55:D56"/>
    <mergeCell ref="E55:E56"/>
    <mergeCell ref="F55:H56"/>
    <mergeCell ref="F61:H61"/>
    <mergeCell ref="B62:D62"/>
    <mergeCell ref="F62:H62"/>
    <mergeCell ref="B63:D63"/>
    <mergeCell ref="F63:H63"/>
    <mergeCell ref="B64:D64"/>
    <mergeCell ref="F64:H64"/>
    <mergeCell ref="A57:G57"/>
    <mergeCell ref="A58:A78"/>
    <mergeCell ref="B58:D58"/>
    <mergeCell ref="E58:E78"/>
    <mergeCell ref="F58:H58"/>
    <mergeCell ref="B59:D59"/>
    <mergeCell ref="F59:H59"/>
    <mergeCell ref="B60:D60"/>
    <mergeCell ref="F60:H60"/>
    <mergeCell ref="B61:D61"/>
    <mergeCell ref="B68:D68"/>
    <mergeCell ref="F68:H68"/>
    <mergeCell ref="B69:D69"/>
    <mergeCell ref="F69:H69"/>
    <mergeCell ref="B70:D70"/>
    <mergeCell ref="F70:H70"/>
    <mergeCell ref="B65:D65"/>
    <mergeCell ref="F65:H65"/>
    <mergeCell ref="B66:D66"/>
    <mergeCell ref="F66:H66"/>
    <mergeCell ref="B67:D67"/>
    <mergeCell ref="F67:H67"/>
    <mergeCell ref="B74:D74"/>
    <mergeCell ref="F74:H74"/>
    <mergeCell ref="B75:D75"/>
    <mergeCell ref="F75:H75"/>
    <mergeCell ref="B76:D76"/>
    <mergeCell ref="F76:H76"/>
    <mergeCell ref="B71:D71"/>
    <mergeCell ref="F71:H71"/>
    <mergeCell ref="B72:D72"/>
    <mergeCell ref="F72:H72"/>
    <mergeCell ref="B73:D73"/>
    <mergeCell ref="F73:H73"/>
    <mergeCell ref="B77:D77"/>
    <mergeCell ref="B78:D78"/>
    <mergeCell ref="F78:H78"/>
    <mergeCell ref="F79:G79"/>
    <mergeCell ref="A80:G80"/>
    <mergeCell ref="A81:A95"/>
    <mergeCell ref="C81:D81"/>
    <mergeCell ref="E81:E95"/>
    <mergeCell ref="G81:H81"/>
    <mergeCell ref="C82:D82"/>
    <mergeCell ref="C86:D86"/>
    <mergeCell ref="G86:H86"/>
    <mergeCell ref="C87:D87"/>
    <mergeCell ref="G87:H87"/>
    <mergeCell ref="C88:D88"/>
    <mergeCell ref="G88:H88"/>
    <mergeCell ref="G82:H82"/>
    <mergeCell ref="C83:D83"/>
    <mergeCell ref="G83:H83"/>
    <mergeCell ref="C84:D84"/>
    <mergeCell ref="G84:H84"/>
    <mergeCell ref="C85:D85"/>
    <mergeCell ref="G85:H85"/>
    <mergeCell ref="C95:D95"/>
    <mergeCell ref="G95:H95"/>
    <mergeCell ref="A97:G97"/>
    <mergeCell ref="A98:G98"/>
    <mergeCell ref="C89:D89"/>
    <mergeCell ref="C90:D90"/>
    <mergeCell ref="C91:D91"/>
    <mergeCell ref="C92:D92"/>
    <mergeCell ref="C93:D93"/>
    <mergeCell ref="C94:D94"/>
  </mergeCells>
  <phoneticPr fontId="3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J98"/>
  <sheetViews>
    <sheetView topLeftCell="A31" zoomScaleNormal="100" workbookViewId="0">
      <selection activeCell="B58" sqref="B58:D58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422" t="s">
        <v>0</v>
      </c>
      <c r="B1" s="422"/>
      <c r="C1" s="422"/>
      <c r="D1" s="422"/>
      <c r="E1" s="422"/>
      <c r="F1" s="422"/>
      <c r="G1" s="422"/>
      <c r="H1" s="1"/>
    </row>
    <row r="2" spans="1:10" ht="20.100000000000001" customHeight="1">
      <c r="A2" s="227" t="s">
        <v>1</v>
      </c>
      <c r="B2" s="398" t="s">
        <v>581</v>
      </c>
      <c r="C2" s="399"/>
      <c r="D2" s="227" t="s">
        <v>2</v>
      </c>
      <c r="E2" s="398" t="s">
        <v>48</v>
      </c>
      <c r="F2" s="399"/>
      <c r="G2" s="2" t="s">
        <v>27</v>
      </c>
      <c r="H2" s="6"/>
    </row>
    <row r="3" spans="1:10" ht="20.100000000000001" customHeight="1">
      <c r="A3" s="376" t="s">
        <v>3</v>
      </c>
      <c r="B3" s="376"/>
      <c r="C3" s="376"/>
      <c r="D3" s="14" t="s">
        <v>4</v>
      </c>
      <c r="E3" s="224" t="s">
        <v>5</v>
      </c>
      <c r="F3" s="224"/>
      <c r="G3" s="423"/>
      <c r="H3" s="423"/>
    </row>
    <row r="4" spans="1:10" ht="20.100000000000001" customHeight="1">
      <c r="A4" s="227" t="s">
        <v>6</v>
      </c>
      <c r="B4" s="416"/>
      <c r="C4" s="417"/>
      <c r="D4" s="418"/>
      <c r="E4" s="383" t="s">
        <v>46</v>
      </c>
      <c r="F4" s="424"/>
      <c r="G4" s="424"/>
      <c r="H4" s="425"/>
    </row>
    <row r="5" spans="1:10" ht="20.100000000000001" customHeight="1">
      <c r="A5" s="227" t="s">
        <v>7</v>
      </c>
      <c r="B5" s="416"/>
      <c r="C5" s="417"/>
      <c r="D5" s="418"/>
      <c r="E5" s="419" t="s">
        <v>517</v>
      </c>
      <c r="F5" s="420"/>
      <c r="G5" s="420"/>
      <c r="H5" s="421"/>
    </row>
    <row r="6" spans="1:10" ht="20.100000000000001" customHeight="1">
      <c r="A6" s="227" t="s">
        <v>8</v>
      </c>
      <c r="B6" s="416">
        <v>2171670</v>
      </c>
      <c r="C6" s="417"/>
      <c r="D6" s="418"/>
      <c r="E6" s="419" t="s">
        <v>582</v>
      </c>
      <c r="F6" s="420"/>
      <c r="G6" s="420"/>
      <c r="H6" s="421"/>
    </row>
    <row r="7" spans="1:10" ht="20.100000000000001" customHeight="1">
      <c r="A7" s="227" t="s">
        <v>42</v>
      </c>
      <c r="B7" s="416">
        <f>B6+'3월20일'!B7:D7</f>
        <v>40442485</v>
      </c>
      <c r="C7" s="417"/>
      <c r="D7" s="418"/>
      <c r="E7" s="419"/>
      <c r="F7" s="420"/>
      <c r="G7" s="420"/>
      <c r="H7" s="421"/>
    </row>
    <row r="8" spans="1:10" ht="20.100000000000001" customHeight="1">
      <c r="A8" s="227" t="s">
        <v>9</v>
      </c>
      <c r="B8" s="426"/>
      <c r="C8" s="427"/>
      <c r="D8" s="428"/>
      <c r="E8" s="384"/>
      <c r="F8" s="429"/>
      <c r="G8" s="429"/>
      <c r="H8" s="430"/>
    </row>
    <row r="9" spans="1:10" ht="20.100000000000001" customHeight="1">
      <c r="A9" s="230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26</v>
      </c>
      <c r="B10" s="27">
        <v>0.09</v>
      </c>
      <c r="C10" s="23" t="s">
        <v>28</v>
      </c>
      <c r="D10" s="19">
        <v>0.08</v>
      </c>
      <c r="E10" s="26" t="s">
        <v>29</v>
      </c>
      <c r="F10" s="18">
        <v>0.31</v>
      </c>
      <c r="G10" s="23" t="s">
        <v>32</v>
      </c>
      <c r="H10" s="18">
        <v>0.05</v>
      </c>
      <c r="I10" s="29">
        <f>B10+D10+F10+H10+B11+D11+F11+H11+B12+D12+F12+H12</f>
        <v>1.0000000000000002</v>
      </c>
    </row>
    <row r="11" spans="1:10" ht="20.100000000000001" customHeight="1">
      <c r="A11" s="24" t="s">
        <v>33</v>
      </c>
      <c r="B11" s="18">
        <v>0.06</v>
      </c>
      <c r="C11" s="24" t="s">
        <v>47</v>
      </c>
      <c r="D11" s="18">
        <v>0.05</v>
      </c>
      <c r="E11" s="24" t="s">
        <v>34</v>
      </c>
      <c r="F11" s="18">
        <v>0.06</v>
      </c>
      <c r="G11" s="24" t="s">
        <v>35</v>
      </c>
      <c r="H11" s="18">
        <v>0.1</v>
      </c>
      <c r="I11" s="29"/>
    </row>
    <row r="12" spans="1:10" ht="20.100000000000001" customHeight="1" thickBot="1">
      <c r="A12" s="25" t="s">
        <v>36</v>
      </c>
      <c r="B12" s="20">
        <v>0.12</v>
      </c>
      <c r="C12" s="25" t="s">
        <v>37</v>
      </c>
      <c r="D12" s="20">
        <v>0.01</v>
      </c>
      <c r="E12" s="25" t="s">
        <v>38</v>
      </c>
      <c r="F12" s="20"/>
      <c r="G12" s="25" t="s">
        <v>43</v>
      </c>
      <c r="H12" s="20">
        <v>7.0000000000000007E-2</v>
      </c>
      <c r="J12" s="42"/>
    </row>
    <row r="13" spans="1:10" ht="20.100000000000001" customHeight="1">
      <c r="A13" s="406" t="s">
        <v>11</v>
      </c>
      <c r="B13" s="408"/>
      <c r="C13" s="409"/>
      <c r="D13" s="410"/>
      <c r="E13" s="411" t="s">
        <v>39</v>
      </c>
      <c r="F13" s="408" t="s">
        <v>73</v>
      </c>
      <c r="G13" s="409"/>
      <c r="H13" s="410"/>
    </row>
    <row r="14" spans="1:10" ht="20.100000000000001" customHeight="1" thickBot="1">
      <c r="A14" s="407"/>
      <c r="B14" s="413"/>
      <c r="C14" s="414"/>
      <c r="D14" s="415"/>
      <c r="E14" s="412"/>
      <c r="F14" s="413"/>
      <c r="G14" s="414"/>
      <c r="H14" s="415"/>
    </row>
    <row r="15" spans="1:10" ht="20.100000000000001" customHeight="1">
      <c r="A15" s="3" t="s">
        <v>12</v>
      </c>
      <c r="B15" s="3"/>
      <c r="C15" s="3"/>
      <c r="D15" s="3"/>
      <c r="E15" s="224"/>
      <c r="F15" s="224"/>
      <c r="G15" s="225"/>
      <c r="H15" s="1"/>
    </row>
    <row r="16" spans="1:10" ht="20.100000000000001" customHeight="1">
      <c r="A16" s="227"/>
      <c r="B16" s="227" t="s">
        <v>13</v>
      </c>
      <c r="C16" s="398" t="s">
        <v>14</v>
      </c>
      <c r="D16" s="399"/>
      <c r="E16" s="227" t="s">
        <v>40</v>
      </c>
      <c r="F16" s="391" t="s">
        <v>41</v>
      </c>
      <c r="G16" s="391"/>
      <c r="H16" s="391"/>
    </row>
    <row r="17" spans="1:8" ht="20.100000000000001" customHeight="1">
      <c r="A17" s="377" t="s">
        <v>15</v>
      </c>
      <c r="B17" s="5">
        <v>0.41666666666666669</v>
      </c>
      <c r="C17" s="401" t="s">
        <v>588</v>
      </c>
      <c r="D17" s="402"/>
      <c r="E17" s="227">
        <v>12</v>
      </c>
      <c r="F17" s="391"/>
      <c r="G17" s="391"/>
      <c r="H17" s="391"/>
    </row>
    <row r="18" spans="1:8" ht="20.100000000000001" customHeight="1">
      <c r="A18" s="378"/>
      <c r="B18" s="5">
        <v>4.1666666666666664E-2</v>
      </c>
      <c r="C18" s="401" t="s">
        <v>587</v>
      </c>
      <c r="D18" s="402"/>
      <c r="E18" s="227" t="s">
        <v>589</v>
      </c>
      <c r="F18" s="391"/>
      <c r="G18" s="391"/>
      <c r="H18" s="391"/>
    </row>
    <row r="19" spans="1:8" ht="20.100000000000001" customHeight="1">
      <c r="A19" s="378"/>
      <c r="B19" s="5">
        <v>0.45833333333333331</v>
      </c>
      <c r="C19" s="401" t="s">
        <v>586</v>
      </c>
      <c r="D19" s="402"/>
      <c r="E19" s="227">
        <v>5</v>
      </c>
      <c r="F19" s="391"/>
      <c r="G19" s="391"/>
      <c r="H19" s="391"/>
    </row>
    <row r="20" spans="1:8" ht="20.100000000000001" customHeight="1">
      <c r="A20" s="378"/>
      <c r="B20" s="5">
        <v>6.25E-2</v>
      </c>
      <c r="C20" s="401" t="s">
        <v>585</v>
      </c>
      <c r="D20" s="402"/>
      <c r="E20" s="227">
        <v>2</v>
      </c>
      <c r="F20" s="391"/>
      <c r="G20" s="391"/>
      <c r="H20" s="391"/>
    </row>
    <row r="21" spans="1:8" ht="20.100000000000001" customHeight="1">
      <c r="A21" s="378"/>
      <c r="B21" s="5"/>
      <c r="C21" s="401"/>
      <c r="D21" s="402"/>
      <c r="E21" s="227"/>
      <c r="F21" s="391"/>
      <c r="G21" s="391"/>
      <c r="H21" s="391"/>
    </row>
    <row r="22" spans="1:8" ht="20.100000000000001" customHeight="1">
      <c r="A22" s="378"/>
      <c r="B22" s="5"/>
      <c r="C22" s="401"/>
      <c r="D22" s="402"/>
      <c r="E22" s="227"/>
      <c r="F22" s="391"/>
      <c r="G22" s="391"/>
      <c r="H22" s="391"/>
    </row>
    <row r="23" spans="1:8" ht="20.100000000000001" customHeight="1">
      <c r="A23" s="378"/>
      <c r="B23" s="5"/>
      <c r="C23" s="401"/>
      <c r="D23" s="402"/>
      <c r="E23" s="227"/>
      <c r="F23" s="391"/>
      <c r="G23" s="391"/>
      <c r="H23" s="391"/>
    </row>
    <row r="24" spans="1:8" ht="20.100000000000001" customHeight="1">
      <c r="A24" s="378"/>
      <c r="B24" s="5"/>
      <c r="C24" s="401"/>
      <c r="D24" s="402"/>
      <c r="E24" s="227"/>
      <c r="F24" s="391"/>
      <c r="G24" s="391"/>
      <c r="H24" s="391"/>
    </row>
    <row r="25" spans="1:8" ht="20.100000000000001" customHeight="1">
      <c r="A25" s="378"/>
      <c r="B25" s="5"/>
      <c r="C25" s="401"/>
      <c r="D25" s="402"/>
      <c r="E25" s="227"/>
      <c r="F25" s="391"/>
      <c r="G25" s="391"/>
      <c r="H25" s="391"/>
    </row>
    <row r="26" spans="1:8" ht="20.100000000000001" customHeight="1" thickBot="1">
      <c r="A26" s="400"/>
      <c r="B26" s="22"/>
      <c r="C26" s="403"/>
      <c r="D26" s="404"/>
      <c r="E26" s="228"/>
      <c r="F26" s="405"/>
      <c r="G26" s="405"/>
      <c r="H26" s="405"/>
    </row>
    <row r="27" spans="1:8" ht="20.100000000000001" customHeight="1">
      <c r="A27" s="379" t="s">
        <v>16</v>
      </c>
      <c r="B27" s="21">
        <v>0.20833333333333334</v>
      </c>
      <c r="C27" s="392" t="s">
        <v>584</v>
      </c>
      <c r="D27" s="393"/>
      <c r="E27" s="229">
        <v>8</v>
      </c>
      <c r="F27" s="391"/>
      <c r="G27" s="391"/>
      <c r="H27" s="391"/>
    </row>
    <row r="28" spans="1:8" ht="20.100000000000001" customHeight="1">
      <c r="A28" s="379"/>
      <c r="B28" s="21">
        <v>0.25</v>
      </c>
      <c r="C28" s="392" t="s">
        <v>583</v>
      </c>
      <c r="D28" s="393"/>
      <c r="E28" s="229">
        <v>5</v>
      </c>
      <c r="F28" s="391"/>
      <c r="G28" s="391"/>
      <c r="H28" s="391"/>
    </row>
    <row r="29" spans="1:8" ht="20.100000000000001" customHeight="1">
      <c r="A29" s="379"/>
      <c r="B29" s="21"/>
      <c r="C29" s="392"/>
      <c r="D29" s="393"/>
      <c r="E29" s="229"/>
      <c r="F29" s="391"/>
      <c r="G29" s="391"/>
      <c r="H29" s="391"/>
    </row>
    <row r="30" spans="1:8" ht="20.100000000000001" customHeight="1">
      <c r="A30" s="379"/>
      <c r="B30" s="21"/>
      <c r="C30" s="392"/>
      <c r="D30" s="393"/>
      <c r="E30" s="229"/>
      <c r="F30" s="391"/>
      <c r="G30" s="391"/>
      <c r="H30" s="391"/>
    </row>
    <row r="31" spans="1:8" ht="20.100000000000001" customHeight="1">
      <c r="A31" s="379"/>
      <c r="B31" s="21"/>
      <c r="C31" s="392"/>
      <c r="D31" s="393"/>
      <c r="E31" s="229"/>
      <c r="F31" s="391"/>
      <c r="G31" s="391"/>
      <c r="H31" s="391"/>
    </row>
    <row r="32" spans="1:8" ht="20.100000000000001" customHeight="1">
      <c r="A32" s="379"/>
      <c r="B32" s="21"/>
      <c r="C32" s="392"/>
      <c r="D32" s="393"/>
      <c r="E32" s="229"/>
      <c r="F32" s="391"/>
      <c r="G32" s="391"/>
      <c r="H32" s="391"/>
    </row>
    <row r="33" spans="1:8" ht="20.100000000000001" customHeight="1">
      <c r="A33" s="379"/>
      <c r="B33" s="21"/>
      <c r="C33" s="392"/>
      <c r="D33" s="393"/>
      <c r="E33" s="229"/>
      <c r="F33" s="391"/>
      <c r="G33" s="391"/>
      <c r="H33" s="391"/>
    </row>
    <row r="34" spans="1:8" ht="20.100000000000001" customHeight="1">
      <c r="A34" s="379"/>
      <c r="B34" s="21"/>
      <c r="C34" s="392"/>
      <c r="D34" s="393"/>
      <c r="E34" s="229"/>
      <c r="F34" s="391"/>
      <c r="G34" s="391"/>
      <c r="H34" s="391"/>
    </row>
    <row r="35" spans="1:8" ht="20.100000000000001" customHeight="1">
      <c r="A35" s="379"/>
      <c r="B35" s="21"/>
      <c r="C35" s="392"/>
      <c r="D35" s="393"/>
      <c r="E35" s="229"/>
      <c r="F35" s="391"/>
      <c r="G35" s="391"/>
      <c r="H35" s="391"/>
    </row>
    <row r="36" spans="1:8" ht="20.100000000000001" customHeight="1">
      <c r="A36" s="379"/>
      <c r="B36" s="21"/>
      <c r="C36" s="392"/>
      <c r="D36" s="393"/>
      <c r="E36" s="229"/>
      <c r="F36" s="391"/>
      <c r="G36" s="391"/>
      <c r="H36" s="391"/>
    </row>
    <row r="37" spans="1:8" ht="20.100000000000001" customHeight="1">
      <c r="A37" s="379"/>
      <c r="B37" s="21"/>
      <c r="C37" s="392"/>
      <c r="D37" s="393"/>
      <c r="E37" s="229"/>
      <c r="F37" s="391"/>
      <c r="G37" s="391"/>
      <c r="H37" s="391"/>
    </row>
    <row r="38" spans="1:8" ht="20.100000000000001" customHeight="1">
      <c r="A38" s="379"/>
      <c r="B38" s="21"/>
      <c r="C38" s="392"/>
      <c r="D38" s="393"/>
      <c r="E38" s="229"/>
      <c r="F38" s="391"/>
      <c r="G38" s="391"/>
      <c r="H38" s="391"/>
    </row>
    <row r="39" spans="1:8" ht="20.100000000000001" customHeight="1">
      <c r="A39" s="379"/>
      <c r="B39" s="21"/>
      <c r="C39" s="392"/>
      <c r="D39" s="393"/>
      <c r="E39" s="229"/>
      <c r="F39" s="391"/>
      <c r="G39" s="391"/>
      <c r="H39" s="391"/>
    </row>
    <row r="40" spans="1:8" ht="20.100000000000001" customHeight="1">
      <c r="A40" s="379"/>
      <c r="B40" s="21"/>
      <c r="C40" s="392"/>
      <c r="D40" s="393"/>
      <c r="E40" s="229"/>
      <c r="F40" s="391"/>
      <c r="G40" s="391"/>
      <c r="H40" s="391"/>
    </row>
    <row r="41" spans="1:8" ht="20.100000000000001" customHeight="1">
      <c r="A41" s="379"/>
      <c r="B41" s="21"/>
      <c r="C41" s="392"/>
      <c r="D41" s="393"/>
      <c r="E41" s="229"/>
      <c r="F41" s="391"/>
      <c r="G41" s="391"/>
      <c r="H41" s="391"/>
    </row>
    <row r="42" spans="1:8" ht="20.100000000000001" customHeight="1">
      <c r="A42" s="394" t="s">
        <v>17</v>
      </c>
      <c r="B42" s="394"/>
      <c r="C42" s="394"/>
      <c r="D42" s="394"/>
      <c r="E42" s="394"/>
      <c r="F42" s="394"/>
      <c r="G42" s="394"/>
      <c r="H42" s="1"/>
    </row>
    <row r="43" spans="1:8" ht="20.100000000000001" customHeight="1">
      <c r="A43" s="391" t="s">
        <v>18</v>
      </c>
      <c r="B43" s="395" t="s">
        <v>590</v>
      </c>
      <c r="C43" s="396"/>
      <c r="D43" s="397"/>
      <c r="E43" s="377" t="s">
        <v>19</v>
      </c>
      <c r="F43" s="361"/>
      <c r="G43" s="362"/>
      <c r="H43" s="363"/>
    </row>
    <row r="44" spans="1:8" ht="20.100000000000001" customHeight="1">
      <c r="A44" s="391"/>
      <c r="B44" s="388"/>
      <c r="C44" s="389"/>
      <c r="D44" s="390"/>
      <c r="E44" s="378"/>
      <c r="F44" s="361"/>
      <c r="G44" s="362"/>
      <c r="H44" s="363"/>
    </row>
    <row r="45" spans="1:8" ht="20.100000000000001" customHeight="1">
      <c r="A45" s="391"/>
      <c r="B45" s="388"/>
      <c r="C45" s="389"/>
      <c r="D45" s="390"/>
      <c r="E45" s="378"/>
      <c r="F45" s="361"/>
      <c r="G45" s="362"/>
      <c r="H45" s="363"/>
    </row>
    <row r="46" spans="1:8" ht="20.100000000000001" customHeight="1">
      <c r="A46" s="391"/>
      <c r="B46" s="385"/>
      <c r="C46" s="386"/>
      <c r="D46" s="387"/>
      <c r="E46" s="378"/>
      <c r="F46" s="361"/>
      <c r="G46" s="362"/>
      <c r="H46" s="363"/>
    </row>
    <row r="47" spans="1:8" ht="20.100000000000001" customHeight="1">
      <c r="A47" s="391"/>
      <c r="B47" s="385"/>
      <c r="C47" s="386"/>
      <c r="D47" s="387"/>
      <c r="E47" s="378"/>
      <c r="F47" s="361"/>
      <c r="G47" s="362"/>
      <c r="H47" s="363"/>
    </row>
    <row r="48" spans="1:8" ht="20.100000000000001" customHeight="1">
      <c r="A48" s="391"/>
      <c r="B48" s="385"/>
      <c r="C48" s="386"/>
      <c r="D48" s="387"/>
      <c r="E48" s="378"/>
      <c r="F48" s="361"/>
      <c r="G48" s="362"/>
      <c r="H48" s="363"/>
    </row>
    <row r="49" spans="1:8" ht="20.100000000000001" customHeight="1">
      <c r="A49" s="391"/>
      <c r="B49" s="385"/>
      <c r="C49" s="386"/>
      <c r="D49" s="387"/>
      <c r="E49" s="378"/>
      <c r="F49" s="361"/>
      <c r="G49" s="362"/>
      <c r="H49" s="363"/>
    </row>
    <row r="50" spans="1:8" ht="20.100000000000001" customHeight="1">
      <c r="A50" s="391"/>
      <c r="B50" s="385"/>
      <c r="C50" s="386"/>
      <c r="D50" s="387"/>
      <c r="E50" s="378"/>
      <c r="F50" s="361"/>
      <c r="G50" s="362"/>
      <c r="H50" s="363"/>
    </row>
    <row r="51" spans="1:8" ht="20.100000000000001" customHeight="1">
      <c r="A51" s="391"/>
      <c r="B51" s="385"/>
      <c r="C51" s="386"/>
      <c r="D51" s="387"/>
      <c r="E51" s="378"/>
      <c r="F51" s="361"/>
      <c r="G51" s="362"/>
      <c r="H51" s="363"/>
    </row>
    <row r="52" spans="1:8" ht="20.100000000000001" customHeight="1">
      <c r="A52" s="391"/>
      <c r="B52" s="388"/>
      <c r="C52" s="389"/>
      <c r="D52" s="390"/>
      <c r="E52" s="378"/>
      <c r="F52" s="361"/>
      <c r="G52" s="362"/>
      <c r="H52" s="363"/>
    </row>
    <row r="53" spans="1:8" ht="20.100000000000001" customHeight="1">
      <c r="A53" s="391"/>
      <c r="B53" s="385"/>
      <c r="C53" s="386"/>
      <c r="D53" s="387"/>
      <c r="E53" s="379"/>
      <c r="F53" s="361"/>
      <c r="G53" s="362"/>
      <c r="H53" s="363"/>
    </row>
    <row r="54" spans="1:8" ht="20.100000000000001" customHeight="1">
      <c r="A54" s="375"/>
      <c r="B54" s="375"/>
      <c r="C54" s="375"/>
      <c r="D54" s="375"/>
      <c r="E54" s="375"/>
      <c r="F54" s="376"/>
      <c r="G54" s="376"/>
      <c r="H54" s="1"/>
    </row>
    <row r="55" spans="1:8" ht="20.100000000000001" customHeight="1">
      <c r="A55" s="377" t="s">
        <v>18</v>
      </c>
      <c r="B55" s="372" t="s">
        <v>688</v>
      </c>
      <c r="C55" s="373"/>
      <c r="D55" s="374"/>
      <c r="E55" s="383" t="s">
        <v>19</v>
      </c>
      <c r="F55" s="372" t="s">
        <v>44</v>
      </c>
      <c r="G55" s="373"/>
      <c r="H55" s="374"/>
    </row>
    <row r="56" spans="1:8" ht="20.100000000000001" customHeight="1">
      <c r="A56" s="379"/>
      <c r="B56" s="380"/>
      <c r="C56" s="381"/>
      <c r="D56" s="382"/>
      <c r="E56" s="384"/>
      <c r="F56" s="380"/>
      <c r="G56" s="381"/>
      <c r="H56" s="382"/>
    </row>
    <row r="57" spans="1:8" ht="20.100000000000001" customHeight="1">
      <c r="A57" s="375" t="s">
        <v>20</v>
      </c>
      <c r="B57" s="375"/>
      <c r="C57" s="375"/>
      <c r="D57" s="375"/>
      <c r="E57" s="375"/>
      <c r="F57" s="376"/>
      <c r="G57" s="376"/>
      <c r="H57" s="1"/>
    </row>
    <row r="58" spans="1:8" ht="20.100000000000001" customHeight="1">
      <c r="A58" s="377" t="s">
        <v>21</v>
      </c>
      <c r="B58" s="361" t="s">
        <v>591</v>
      </c>
      <c r="C58" s="362"/>
      <c r="D58" s="363"/>
      <c r="E58" s="377" t="s">
        <v>19</v>
      </c>
      <c r="F58" s="372"/>
      <c r="G58" s="373"/>
      <c r="H58" s="374"/>
    </row>
    <row r="59" spans="1:8" ht="20.100000000000001" customHeight="1">
      <c r="A59" s="378"/>
      <c r="B59" s="361" t="s">
        <v>592</v>
      </c>
      <c r="C59" s="362"/>
      <c r="D59" s="363"/>
      <c r="E59" s="378"/>
      <c r="F59" s="372"/>
      <c r="G59" s="373"/>
      <c r="H59" s="374"/>
    </row>
    <row r="60" spans="1:8" ht="20.100000000000001" customHeight="1">
      <c r="A60" s="378"/>
      <c r="B60" s="361" t="s">
        <v>593</v>
      </c>
      <c r="C60" s="362"/>
      <c r="D60" s="363"/>
      <c r="E60" s="378"/>
      <c r="F60" s="372"/>
      <c r="G60" s="373"/>
      <c r="H60" s="374"/>
    </row>
    <row r="61" spans="1:8" ht="20.100000000000001" customHeight="1">
      <c r="A61" s="378"/>
      <c r="B61" s="361" t="s">
        <v>594</v>
      </c>
      <c r="C61" s="362"/>
      <c r="D61" s="363"/>
      <c r="E61" s="378"/>
      <c r="F61" s="372"/>
      <c r="G61" s="373"/>
      <c r="H61" s="374"/>
    </row>
    <row r="62" spans="1:8" ht="20.100000000000001" customHeight="1">
      <c r="A62" s="378"/>
      <c r="B62" s="361" t="s">
        <v>175</v>
      </c>
      <c r="C62" s="362"/>
      <c r="D62" s="363"/>
      <c r="E62" s="378"/>
      <c r="F62" s="372"/>
      <c r="G62" s="373"/>
      <c r="H62" s="374"/>
    </row>
    <row r="63" spans="1:8" ht="20.100000000000001" customHeight="1">
      <c r="A63" s="378"/>
      <c r="B63" s="361" t="s">
        <v>595</v>
      </c>
      <c r="C63" s="362"/>
      <c r="D63" s="363"/>
      <c r="E63" s="378"/>
      <c r="F63" s="372"/>
      <c r="G63" s="373"/>
      <c r="H63" s="374"/>
    </row>
    <row r="64" spans="1:8" ht="20.100000000000001" customHeight="1">
      <c r="A64" s="378"/>
      <c r="B64" s="361" t="s">
        <v>596</v>
      </c>
      <c r="C64" s="362"/>
      <c r="D64" s="363"/>
      <c r="E64" s="378"/>
      <c r="F64" s="372"/>
      <c r="G64" s="373"/>
      <c r="H64" s="374"/>
    </row>
    <row r="65" spans="1:8" ht="20.100000000000001" customHeight="1">
      <c r="A65" s="378"/>
      <c r="B65" s="361" t="s">
        <v>597</v>
      </c>
      <c r="C65" s="362"/>
      <c r="D65" s="363"/>
      <c r="E65" s="378"/>
      <c r="F65" s="372"/>
      <c r="G65" s="373"/>
      <c r="H65" s="374"/>
    </row>
    <row r="66" spans="1:8" ht="20.100000000000001" customHeight="1">
      <c r="A66" s="378"/>
      <c r="B66" s="361" t="s">
        <v>598</v>
      </c>
      <c r="C66" s="362"/>
      <c r="D66" s="363"/>
      <c r="E66" s="378"/>
      <c r="F66" s="372"/>
      <c r="G66" s="373"/>
      <c r="H66" s="374"/>
    </row>
    <row r="67" spans="1:8" ht="20.100000000000001" customHeight="1">
      <c r="A67" s="378"/>
      <c r="B67" s="361"/>
      <c r="C67" s="362"/>
      <c r="D67" s="363"/>
      <c r="E67" s="378"/>
      <c r="F67" s="372"/>
      <c r="G67" s="373"/>
      <c r="H67" s="374"/>
    </row>
    <row r="68" spans="1:8" ht="20.100000000000001" customHeight="1">
      <c r="A68" s="378"/>
      <c r="B68" s="361"/>
      <c r="C68" s="362"/>
      <c r="D68" s="363"/>
      <c r="E68" s="378"/>
      <c r="F68" s="372"/>
      <c r="G68" s="373"/>
      <c r="H68" s="374"/>
    </row>
    <row r="69" spans="1:8" ht="20.100000000000001" customHeight="1">
      <c r="A69" s="378"/>
      <c r="B69" s="361"/>
      <c r="C69" s="362"/>
      <c r="D69" s="363"/>
      <c r="E69" s="378"/>
      <c r="F69" s="372"/>
      <c r="G69" s="373"/>
      <c r="H69" s="374"/>
    </row>
    <row r="70" spans="1:8" ht="20.100000000000001" customHeight="1">
      <c r="A70" s="378"/>
      <c r="B70" s="361"/>
      <c r="C70" s="362"/>
      <c r="D70" s="363"/>
      <c r="E70" s="378"/>
      <c r="F70" s="372"/>
      <c r="G70" s="373"/>
      <c r="H70" s="374"/>
    </row>
    <row r="71" spans="1:8" ht="20.100000000000001" customHeight="1">
      <c r="A71" s="378"/>
      <c r="B71" s="361"/>
      <c r="C71" s="362"/>
      <c r="D71" s="363"/>
      <c r="E71" s="378"/>
      <c r="F71" s="372"/>
      <c r="G71" s="373"/>
      <c r="H71" s="374"/>
    </row>
    <row r="72" spans="1:8" ht="20.100000000000001" customHeight="1">
      <c r="A72" s="378"/>
      <c r="B72" s="361"/>
      <c r="C72" s="362"/>
      <c r="D72" s="363"/>
      <c r="E72" s="378"/>
      <c r="F72" s="372"/>
      <c r="G72" s="373"/>
      <c r="H72" s="374"/>
    </row>
    <row r="73" spans="1:8" ht="20.100000000000001" customHeight="1">
      <c r="A73" s="378"/>
      <c r="B73" s="361"/>
      <c r="C73" s="362"/>
      <c r="D73" s="363"/>
      <c r="E73" s="378"/>
      <c r="F73" s="372"/>
      <c r="G73" s="373"/>
      <c r="H73" s="374"/>
    </row>
    <row r="74" spans="1:8" ht="20.100000000000001" customHeight="1">
      <c r="A74" s="378"/>
      <c r="B74" s="361"/>
      <c r="C74" s="362"/>
      <c r="D74" s="363"/>
      <c r="E74" s="378"/>
      <c r="F74" s="372"/>
      <c r="G74" s="373"/>
      <c r="H74" s="374"/>
    </row>
    <row r="75" spans="1:8" ht="20.100000000000001" customHeight="1">
      <c r="A75" s="378"/>
      <c r="B75" s="361"/>
      <c r="C75" s="362"/>
      <c r="D75" s="363"/>
      <c r="E75" s="378"/>
      <c r="F75" s="372"/>
      <c r="G75" s="373"/>
      <c r="H75" s="374"/>
    </row>
    <row r="76" spans="1:8" ht="20.100000000000001" customHeight="1">
      <c r="A76" s="378"/>
      <c r="B76" s="361"/>
      <c r="C76" s="362"/>
      <c r="D76" s="363"/>
      <c r="E76" s="378"/>
      <c r="F76" s="372"/>
      <c r="G76" s="373"/>
      <c r="H76" s="374"/>
    </row>
    <row r="77" spans="1:8" ht="20.100000000000001" customHeight="1">
      <c r="A77" s="378"/>
      <c r="B77" s="361"/>
      <c r="C77" s="362"/>
      <c r="D77" s="363"/>
      <c r="E77" s="378"/>
      <c r="F77" s="231"/>
      <c r="G77" s="232"/>
      <c r="H77" s="233"/>
    </row>
    <row r="78" spans="1:8" ht="20.100000000000001" customHeight="1">
      <c r="A78" s="378"/>
      <c r="B78" s="361"/>
      <c r="C78" s="362"/>
      <c r="D78" s="363"/>
      <c r="E78" s="378"/>
      <c r="F78" s="361"/>
      <c r="G78" s="362"/>
      <c r="H78" s="363"/>
    </row>
    <row r="79" spans="1:8" ht="20.100000000000001" customHeight="1">
      <c r="A79" s="226"/>
      <c r="B79" s="232" t="s">
        <v>45</v>
      </c>
      <c r="C79" s="232"/>
      <c r="D79" s="232"/>
      <c r="E79" s="226"/>
      <c r="F79" s="364"/>
      <c r="G79" s="364"/>
      <c r="H79" s="1"/>
    </row>
    <row r="80" spans="1:8" ht="20.100000000000001" customHeight="1">
      <c r="A80" s="365" t="s">
        <v>22</v>
      </c>
      <c r="B80" s="365"/>
      <c r="C80" s="365"/>
      <c r="D80" s="365"/>
      <c r="E80" s="365"/>
      <c r="F80" s="365"/>
      <c r="G80" s="359"/>
      <c r="H80" s="1"/>
    </row>
    <row r="81" spans="1:8" ht="20.100000000000001" customHeight="1">
      <c r="A81" s="366" t="s">
        <v>18</v>
      </c>
      <c r="B81" s="7" t="s">
        <v>23</v>
      </c>
      <c r="C81" s="368" t="s">
        <v>389</v>
      </c>
      <c r="D81" s="369"/>
      <c r="E81" s="370" t="s">
        <v>30</v>
      </c>
      <c r="F81" s="15" t="s">
        <v>31</v>
      </c>
      <c r="G81" s="368" t="s">
        <v>24</v>
      </c>
      <c r="H81" s="369"/>
    </row>
    <row r="82" spans="1:8" ht="20.100000000000001" customHeight="1">
      <c r="A82" s="367"/>
      <c r="B82" s="8">
        <v>20000</v>
      </c>
      <c r="C82" s="357" t="s">
        <v>161</v>
      </c>
      <c r="D82" s="358"/>
      <c r="E82" s="371"/>
      <c r="F82" s="8">
        <v>6000</v>
      </c>
      <c r="G82" s="357" t="s">
        <v>325</v>
      </c>
      <c r="H82" s="358"/>
    </row>
    <row r="83" spans="1:8" ht="20.100000000000001" customHeight="1">
      <c r="A83" s="367"/>
      <c r="B83" s="8">
        <v>18000</v>
      </c>
      <c r="C83" s="357" t="s">
        <v>265</v>
      </c>
      <c r="D83" s="358"/>
      <c r="E83" s="371"/>
      <c r="F83" s="8"/>
      <c r="G83" s="357"/>
      <c r="H83" s="358"/>
    </row>
    <row r="84" spans="1:8" ht="20.100000000000001" customHeight="1">
      <c r="A84" s="367"/>
      <c r="B84" s="8">
        <v>7000</v>
      </c>
      <c r="C84" s="357" t="s">
        <v>164</v>
      </c>
      <c r="D84" s="358"/>
      <c r="E84" s="371"/>
      <c r="F84" s="8"/>
      <c r="G84" s="357"/>
      <c r="H84" s="358"/>
    </row>
    <row r="85" spans="1:8" ht="20.100000000000001" customHeight="1">
      <c r="A85" s="367"/>
      <c r="B85" s="8">
        <v>7000</v>
      </c>
      <c r="C85" s="357" t="s">
        <v>160</v>
      </c>
      <c r="D85" s="358"/>
      <c r="E85" s="371"/>
      <c r="F85" s="8"/>
      <c r="G85" s="357"/>
      <c r="H85" s="358"/>
    </row>
    <row r="86" spans="1:8" ht="20.100000000000001" customHeight="1">
      <c r="A86" s="367"/>
      <c r="B86" s="8">
        <v>20000</v>
      </c>
      <c r="C86" s="357" t="s">
        <v>263</v>
      </c>
      <c r="D86" s="358"/>
      <c r="E86" s="371"/>
      <c r="F86" s="8"/>
      <c r="G86" s="357"/>
      <c r="H86" s="358"/>
    </row>
    <row r="87" spans="1:8" ht="20.100000000000001" customHeight="1">
      <c r="A87" s="367"/>
      <c r="B87" s="8">
        <v>24000</v>
      </c>
      <c r="C87" s="357" t="s">
        <v>390</v>
      </c>
      <c r="D87" s="358"/>
      <c r="E87" s="371"/>
      <c r="F87" s="8"/>
      <c r="G87" s="357"/>
      <c r="H87" s="358"/>
    </row>
    <row r="88" spans="1:8" ht="20.100000000000001" customHeight="1">
      <c r="A88" s="367"/>
      <c r="B88" s="8"/>
      <c r="C88" s="357"/>
      <c r="D88" s="358"/>
      <c r="E88" s="371"/>
      <c r="F88" s="8"/>
      <c r="G88" s="357"/>
      <c r="H88" s="358"/>
    </row>
    <row r="89" spans="1:8" ht="20.100000000000001" customHeight="1">
      <c r="A89" s="367"/>
      <c r="B89" s="9"/>
      <c r="C89" s="357"/>
      <c r="D89" s="358"/>
      <c r="E89" s="371"/>
      <c r="F89" s="8"/>
      <c r="G89" s="234"/>
      <c r="H89" s="235"/>
    </row>
    <row r="90" spans="1:8" ht="20.100000000000001" customHeight="1">
      <c r="A90" s="367"/>
      <c r="B90" s="9"/>
      <c r="C90" s="357"/>
      <c r="D90" s="358"/>
      <c r="E90" s="371"/>
      <c r="F90" s="8"/>
      <c r="G90" s="234"/>
      <c r="H90" s="235"/>
    </row>
    <row r="91" spans="1:8" ht="20.100000000000001" customHeight="1">
      <c r="A91" s="367"/>
      <c r="B91" s="9"/>
      <c r="C91" s="357"/>
      <c r="D91" s="358"/>
      <c r="E91" s="371"/>
      <c r="F91" s="8"/>
      <c r="G91" s="234"/>
      <c r="H91" s="235"/>
    </row>
    <row r="92" spans="1:8" ht="20.100000000000001" customHeight="1">
      <c r="A92" s="367"/>
      <c r="B92" s="9"/>
      <c r="C92" s="357"/>
      <c r="D92" s="358"/>
      <c r="E92" s="371"/>
      <c r="F92" s="8"/>
      <c r="G92" s="234"/>
      <c r="H92" s="235"/>
    </row>
    <row r="93" spans="1:8" ht="20.100000000000001" customHeight="1">
      <c r="A93" s="367"/>
      <c r="B93" s="9"/>
      <c r="C93" s="357"/>
      <c r="D93" s="358"/>
      <c r="E93" s="371"/>
      <c r="F93" s="8"/>
      <c r="G93" s="234"/>
      <c r="H93" s="235"/>
    </row>
    <row r="94" spans="1:8" ht="20.100000000000001" customHeight="1">
      <c r="A94" s="367"/>
      <c r="B94" s="9"/>
      <c r="C94" s="357"/>
      <c r="D94" s="358"/>
      <c r="E94" s="371"/>
      <c r="F94" s="8"/>
      <c r="G94" s="234"/>
      <c r="H94" s="235"/>
    </row>
    <row r="95" spans="1:8" ht="20.100000000000001" customHeight="1" thickBot="1">
      <c r="A95" s="367"/>
      <c r="B95" s="9"/>
      <c r="C95" s="357"/>
      <c r="D95" s="358"/>
      <c r="E95" s="371"/>
      <c r="F95" s="8"/>
      <c r="G95" s="357"/>
      <c r="H95" s="358"/>
    </row>
    <row r="96" spans="1:8" ht="20.100000000000001" customHeight="1" thickTop="1" thickBot="1">
      <c r="A96" s="10" t="s">
        <v>25</v>
      </c>
      <c r="B96" s="28">
        <f>B82+B83+B84+B85+B86+B87+B88+B89+B90+B91+B92+B93+B94+B95+F82+F83+F84+F85+F86+F87+F88+F89+F90+F91+F92+F93+F94+F95</f>
        <v>102000</v>
      </c>
      <c r="C96" s="11"/>
      <c r="D96" s="12"/>
      <c r="E96" s="13"/>
      <c r="F96" s="11"/>
      <c r="G96" s="17"/>
      <c r="H96" s="16"/>
    </row>
    <row r="97" spans="1:8" ht="20.100000000000001" customHeight="1">
      <c r="A97" s="359"/>
      <c r="B97" s="359"/>
      <c r="C97" s="359"/>
      <c r="D97" s="359"/>
      <c r="E97" s="359"/>
      <c r="F97" s="359"/>
      <c r="G97" s="359"/>
      <c r="H97" s="1"/>
    </row>
    <row r="98" spans="1:8" ht="20.100000000000001" customHeight="1">
      <c r="A98" s="360"/>
      <c r="B98" s="360"/>
      <c r="C98" s="360"/>
      <c r="D98" s="360"/>
      <c r="E98" s="360"/>
      <c r="F98" s="360"/>
      <c r="G98" s="360"/>
      <c r="H98" s="1"/>
    </row>
  </sheetData>
  <mergeCells count="179">
    <mergeCell ref="G95:H95"/>
    <mergeCell ref="A97:G97"/>
    <mergeCell ref="A98:G98"/>
    <mergeCell ref="C89:D89"/>
    <mergeCell ref="C90:D90"/>
    <mergeCell ref="C91:D91"/>
    <mergeCell ref="C92:D92"/>
    <mergeCell ref="C93:D93"/>
    <mergeCell ref="C94:D94"/>
    <mergeCell ref="B77:D77"/>
    <mergeCell ref="B78:D78"/>
    <mergeCell ref="F78:H78"/>
    <mergeCell ref="F79:G79"/>
    <mergeCell ref="A80:G80"/>
    <mergeCell ref="A81:A95"/>
    <mergeCell ref="C81:D81"/>
    <mergeCell ref="E81:E95"/>
    <mergeCell ref="G81:H81"/>
    <mergeCell ref="C82:D82"/>
    <mergeCell ref="C86:D86"/>
    <mergeCell ref="G86:H86"/>
    <mergeCell ref="C87:D87"/>
    <mergeCell ref="G87:H87"/>
    <mergeCell ref="C88:D88"/>
    <mergeCell ref="G88:H88"/>
    <mergeCell ref="G82:H82"/>
    <mergeCell ref="C83:D83"/>
    <mergeCell ref="G83:H83"/>
    <mergeCell ref="C84:D84"/>
    <mergeCell ref="G84:H84"/>
    <mergeCell ref="C85:D85"/>
    <mergeCell ref="G85:H85"/>
    <mergeCell ref="C95:D95"/>
    <mergeCell ref="B74:D74"/>
    <mergeCell ref="F74:H74"/>
    <mergeCell ref="B75:D75"/>
    <mergeCell ref="F75:H75"/>
    <mergeCell ref="B76:D76"/>
    <mergeCell ref="F76:H76"/>
    <mergeCell ref="B71:D71"/>
    <mergeCell ref="F71:H71"/>
    <mergeCell ref="B72:D72"/>
    <mergeCell ref="F72:H72"/>
    <mergeCell ref="B73:D73"/>
    <mergeCell ref="F73:H73"/>
    <mergeCell ref="B64:D64"/>
    <mergeCell ref="F64:H64"/>
    <mergeCell ref="A57:G57"/>
    <mergeCell ref="A58:A78"/>
    <mergeCell ref="B58:D58"/>
    <mergeCell ref="E58:E78"/>
    <mergeCell ref="F58:H58"/>
    <mergeCell ref="B59:D59"/>
    <mergeCell ref="F59:H59"/>
    <mergeCell ref="B60:D60"/>
    <mergeCell ref="F60:H60"/>
    <mergeCell ref="B61:D61"/>
    <mergeCell ref="B68:D68"/>
    <mergeCell ref="F68:H68"/>
    <mergeCell ref="B69:D69"/>
    <mergeCell ref="F69:H69"/>
    <mergeCell ref="B70:D70"/>
    <mergeCell ref="F70:H70"/>
    <mergeCell ref="B65:D65"/>
    <mergeCell ref="F65:H65"/>
    <mergeCell ref="B66:D66"/>
    <mergeCell ref="F66:H66"/>
    <mergeCell ref="B67:D67"/>
    <mergeCell ref="F67:H67"/>
    <mergeCell ref="A55:A56"/>
    <mergeCell ref="B55:D56"/>
    <mergeCell ref="E55:E56"/>
    <mergeCell ref="F55:H56"/>
    <mergeCell ref="F61:H61"/>
    <mergeCell ref="B62:D62"/>
    <mergeCell ref="F62:H62"/>
    <mergeCell ref="B63:D63"/>
    <mergeCell ref="F63:H63"/>
    <mergeCell ref="B47:D47"/>
    <mergeCell ref="F47:H47"/>
    <mergeCell ref="B48:D48"/>
    <mergeCell ref="F48:H48"/>
    <mergeCell ref="B52:D52"/>
    <mergeCell ref="F52:H52"/>
    <mergeCell ref="B53:D53"/>
    <mergeCell ref="F53:H53"/>
    <mergeCell ref="A54:G54"/>
    <mergeCell ref="F35:H35"/>
    <mergeCell ref="C36:D36"/>
    <mergeCell ref="F36:H36"/>
    <mergeCell ref="C37:D37"/>
    <mergeCell ref="F37:H37"/>
    <mergeCell ref="C41:D41"/>
    <mergeCell ref="F41:H41"/>
    <mergeCell ref="A42:G42"/>
    <mergeCell ref="A43:A53"/>
    <mergeCell ref="B43:D43"/>
    <mergeCell ref="E43:E53"/>
    <mergeCell ref="F43:H43"/>
    <mergeCell ref="B44:D44"/>
    <mergeCell ref="F44:H44"/>
    <mergeCell ref="B45:D45"/>
    <mergeCell ref="B49:D49"/>
    <mergeCell ref="F49:H49"/>
    <mergeCell ref="B50:D50"/>
    <mergeCell ref="F50:H50"/>
    <mergeCell ref="B51:D51"/>
    <mergeCell ref="F51:H51"/>
    <mergeCell ref="F45:H45"/>
    <mergeCell ref="B46:D46"/>
    <mergeCell ref="F46:H46"/>
    <mergeCell ref="F31:H31"/>
    <mergeCell ref="C32:D32"/>
    <mergeCell ref="F32:H32"/>
    <mergeCell ref="C33:D33"/>
    <mergeCell ref="F33:H33"/>
    <mergeCell ref="C34:D34"/>
    <mergeCell ref="F34:H34"/>
    <mergeCell ref="A27:A41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J98"/>
  <sheetViews>
    <sheetView topLeftCell="A34" zoomScaleNormal="100" workbookViewId="0">
      <selection activeCell="H12" sqref="H12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422" t="s">
        <v>0</v>
      </c>
      <c r="B1" s="422"/>
      <c r="C1" s="422"/>
      <c r="D1" s="422"/>
      <c r="E1" s="422"/>
      <c r="F1" s="422"/>
      <c r="G1" s="422"/>
      <c r="H1" s="1"/>
    </row>
    <row r="2" spans="1:10" ht="20.100000000000001" customHeight="1">
      <c r="A2" s="244" t="s">
        <v>1</v>
      </c>
      <c r="B2" s="398" t="s">
        <v>599</v>
      </c>
      <c r="C2" s="399"/>
      <c r="D2" s="244" t="s">
        <v>2</v>
      </c>
      <c r="E2" s="398" t="s">
        <v>48</v>
      </c>
      <c r="F2" s="399"/>
      <c r="G2" s="2" t="s">
        <v>27</v>
      </c>
      <c r="H2" s="6"/>
    </row>
    <row r="3" spans="1:10" ht="20.100000000000001" customHeight="1">
      <c r="A3" s="376" t="s">
        <v>3</v>
      </c>
      <c r="B3" s="376"/>
      <c r="C3" s="376"/>
      <c r="D3" s="14" t="s">
        <v>4</v>
      </c>
      <c r="E3" s="242" t="s">
        <v>5</v>
      </c>
      <c r="F3" s="242"/>
      <c r="G3" s="423"/>
      <c r="H3" s="423"/>
    </row>
    <row r="4" spans="1:10" ht="20.100000000000001" customHeight="1">
      <c r="A4" s="244" t="s">
        <v>6</v>
      </c>
      <c r="B4" s="416">
        <v>1201910</v>
      </c>
      <c r="C4" s="417"/>
      <c r="D4" s="418"/>
      <c r="E4" s="383" t="s">
        <v>46</v>
      </c>
      <c r="F4" s="424"/>
      <c r="G4" s="424"/>
      <c r="H4" s="425"/>
    </row>
    <row r="5" spans="1:10" ht="20.100000000000001" customHeight="1">
      <c r="A5" s="244" t="s">
        <v>7</v>
      </c>
      <c r="B5" s="416">
        <f>B6-B4</f>
        <v>1242150</v>
      </c>
      <c r="C5" s="417"/>
      <c r="D5" s="418"/>
      <c r="E5" s="419" t="s">
        <v>517</v>
      </c>
      <c r="F5" s="420"/>
      <c r="G5" s="420"/>
      <c r="H5" s="421"/>
    </row>
    <row r="6" spans="1:10" ht="20.100000000000001" customHeight="1">
      <c r="A6" s="244" t="s">
        <v>8</v>
      </c>
      <c r="B6" s="416">
        <v>2444060</v>
      </c>
      <c r="C6" s="417"/>
      <c r="D6" s="418"/>
      <c r="E6" s="419" t="s">
        <v>582</v>
      </c>
      <c r="F6" s="420"/>
      <c r="G6" s="420"/>
      <c r="H6" s="421"/>
    </row>
    <row r="7" spans="1:10" ht="20.100000000000001" customHeight="1">
      <c r="A7" s="244" t="s">
        <v>42</v>
      </c>
      <c r="B7" s="416">
        <f>B6+'3월21일'!B7:D7</f>
        <v>42886545</v>
      </c>
      <c r="C7" s="417"/>
      <c r="D7" s="418"/>
      <c r="E7" s="419"/>
      <c r="F7" s="420"/>
      <c r="G7" s="420"/>
      <c r="H7" s="421"/>
    </row>
    <row r="8" spans="1:10" ht="20.100000000000001" customHeight="1">
      <c r="A8" s="244" t="s">
        <v>9</v>
      </c>
      <c r="B8" s="426"/>
      <c r="C8" s="427"/>
      <c r="D8" s="428"/>
      <c r="E8" s="384"/>
      <c r="F8" s="429"/>
      <c r="G8" s="429"/>
      <c r="H8" s="430"/>
    </row>
    <row r="9" spans="1:10" ht="20.100000000000001" customHeight="1">
      <c r="A9" s="241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26</v>
      </c>
      <c r="B10" s="27">
        <v>0.04</v>
      </c>
      <c r="C10" s="23" t="s">
        <v>28</v>
      </c>
      <c r="D10" s="19">
        <v>0.02</v>
      </c>
      <c r="E10" s="26" t="s">
        <v>29</v>
      </c>
      <c r="F10" s="18">
        <v>0.24</v>
      </c>
      <c r="G10" s="23" t="s">
        <v>32</v>
      </c>
      <c r="H10" s="18">
        <v>0</v>
      </c>
      <c r="I10" s="29">
        <f>B10+D10+F10+H10+B11+D11+F11+H11+B12+D12+F12+H12</f>
        <v>1</v>
      </c>
    </row>
    <row r="11" spans="1:10" ht="20.100000000000001" customHeight="1">
      <c r="A11" s="24" t="s">
        <v>33</v>
      </c>
      <c r="B11" s="18">
        <v>0.12</v>
      </c>
      <c r="C11" s="24" t="s">
        <v>47</v>
      </c>
      <c r="D11" s="18">
        <v>0.05</v>
      </c>
      <c r="E11" s="24" t="s">
        <v>34</v>
      </c>
      <c r="F11" s="18">
        <v>0.04</v>
      </c>
      <c r="G11" s="24" t="s">
        <v>35</v>
      </c>
      <c r="H11" s="18">
        <v>0.33</v>
      </c>
      <c r="I11" s="29"/>
    </row>
    <row r="12" spans="1:10" ht="20.100000000000001" customHeight="1" thickBot="1">
      <c r="A12" s="25" t="s">
        <v>36</v>
      </c>
      <c r="B12" s="20">
        <v>0.1</v>
      </c>
      <c r="C12" s="25" t="s">
        <v>37</v>
      </c>
      <c r="D12" s="20">
        <v>0.01</v>
      </c>
      <c r="E12" s="25" t="s">
        <v>38</v>
      </c>
      <c r="F12" s="20">
        <v>0.01</v>
      </c>
      <c r="G12" s="25" t="s">
        <v>43</v>
      </c>
      <c r="H12" s="20">
        <v>0.04</v>
      </c>
      <c r="J12" s="42"/>
    </row>
    <row r="13" spans="1:10" ht="20.100000000000001" customHeight="1">
      <c r="A13" s="406" t="s">
        <v>11</v>
      </c>
      <c r="B13" s="408"/>
      <c r="C13" s="409"/>
      <c r="D13" s="410"/>
      <c r="E13" s="411" t="s">
        <v>39</v>
      </c>
      <c r="F13" s="408" t="s">
        <v>73</v>
      </c>
      <c r="G13" s="409"/>
      <c r="H13" s="410"/>
    </row>
    <row r="14" spans="1:10" ht="20.100000000000001" customHeight="1" thickBot="1">
      <c r="A14" s="407"/>
      <c r="B14" s="413"/>
      <c r="C14" s="414"/>
      <c r="D14" s="415"/>
      <c r="E14" s="412"/>
      <c r="F14" s="413" t="s">
        <v>391</v>
      </c>
      <c r="G14" s="414"/>
      <c r="H14" s="415"/>
    </row>
    <row r="15" spans="1:10" ht="20.100000000000001" customHeight="1">
      <c r="A15" s="3" t="s">
        <v>12</v>
      </c>
      <c r="B15" s="3"/>
      <c r="C15" s="3"/>
      <c r="D15" s="3"/>
      <c r="E15" s="242"/>
      <c r="F15" s="242"/>
      <c r="G15" s="246"/>
      <c r="H15" s="1"/>
    </row>
    <row r="16" spans="1:10" ht="20.100000000000001" customHeight="1">
      <c r="A16" s="244"/>
      <c r="B16" s="244" t="s">
        <v>13</v>
      </c>
      <c r="C16" s="398" t="s">
        <v>14</v>
      </c>
      <c r="D16" s="399"/>
      <c r="E16" s="244" t="s">
        <v>40</v>
      </c>
      <c r="F16" s="391" t="s">
        <v>41</v>
      </c>
      <c r="G16" s="391"/>
      <c r="H16" s="391"/>
    </row>
    <row r="17" spans="1:8" ht="20.100000000000001" customHeight="1">
      <c r="A17" s="377" t="s">
        <v>15</v>
      </c>
      <c r="B17" s="5">
        <v>0.52083333333333337</v>
      </c>
      <c r="C17" s="401" t="s">
        <v>601</v>
      </c>
      <c r="D17" s="402"/>
      <c r="E17" s="244">
        <v>4</v>
      </c>
      <c r="F17" s="391"/>
      <c r="G17" s="391"/>
      <c r="H17" s="391"/>
    </row>
    <row r="18" spans="1:8" ht="20.100000000000001" customHeight="1">
      <c r="A18" s="378"/>
      <c r="B18" s="5"/>
      <c r="C18" s="401"/>
      <c r="D18" s="402"/>
      <c r="E18" s="244"/>
      <c r="F18" s="391"/>
      <c r="G18" s="391"/>
      <c r="H18" s="391"/>
    </row>
    <row r="19" spans="1:8" ht="20.100000000000001" customHeight="1">
      <c r="A19" s="378"/>
      <c r="B19" s="5"/>
      <c r="C19" s="401"/>
      <c r="D19" s="402"/>
      <c r="E19" s="244"/>
      <c r="F19" s="391"/>
      <c r="G19" s="391"/>
      <c r="H19" s="391"/>
    </row>
    <row r="20" spans="1:8" ht="20.100000000000001" customHeight="1">
      <c r="A20" s="378"/>
      <c r="B20" s="5"/>
      <c r="C20" s="401"/>
      <c r="D20" s="402"/>
      <c r="E20" s="244"/>
      <c r="F20" s="391"/>
      <c r="G20" s="391"/>
      <c r="H20" s="391"/>
    </row>
    <row r="21" spans="1:8" ht="20.100000000000001" customHeight="1">
      <c r="A21" s="378"/>
      <c r="B21" s="5"/>
      <c r="C21" s="401"/>
      <c r="D21" s="402"/>
      <c r="E21" s="244"/>
      <c r="F21" s="391"/>
      <c r="G21" s="391"/>
      <c r="H21" s="391"/>
    </row>
    <row r="22" spans="1:8" ht="20.100000000000001" customHeight="1">
      <c r="A22" s="378"/>
      <c r="B22" s="5"/>
      <c r="C22" s="401"/>
      <c r="D22" s="402"/>
      <c r="E22" s="244"/>
      <c r="F22" s="391"/>
      <c r="G22" s="391"/>
      <c r="H22" s="391"/>
    </row>
    <row r="23" spans="1:8" ht="20.100000000000001" customHeight="1">
      <c r="A23" s="378"/>
      <c r="B23" s="5"/>
      <c r="C23" s="401"/>
      <c r="D23" s="402"/>
      <c r="E23" s="244"/>
      <c r="F23" s="391"/>
      <c r="G23" s="391"/>
      <c r="H23" s="391"/>
    </row>
    <row r="24" spans="1:8" ht="20.100000000000001" customHeight="1">
      <c r="A24" s="378"/>
      <c r="B24" s="5"/>
      <c r="C24" s="401"/>
      <c r="D24" s="402"/>
      <c r="E24" s="244"/>
      <c r="F24" s="391"/>
      <c r="G24" s="391"/>
      <c r="H24" s="391"/>
    </row>
    <row r="25" spans="1:8" ht="20.100000000000001" customHeight="1">
      <c r="A25" s="378"/>
      <c r="B25" s="5"/>
      <c r="C25" s="401"/>
      <c r="D25" s="402"/>
      <c r="E25" s="244"/>
      <c r="F25" s="391"/>
      <c r="G25" s="391"/>
      <c r="H25" s="391"/>
    </row>
    <row r="26" spans="1:8" ht="20.100000000000001" customHeight="1" thickBot="1">
      <c r="A26" s="400"/>
      <c r="B26" s="22"/>
      <c r="C26" s="403"/>
      <c r="D26" s="404"/>
      <c r="E26" s="245"/>
      <c r="F26" s="405"/>
      <c r="G26" s="405"/>
      <c r="H26" s="405"/>
    </row>
    <row r="27" spans="1:8" ht="20.100000000000001" customHeight="1">
      <c r="A27" s="379" t="s">
        <v>16</v>
      </c>
      <c r="B27" s="21">
        <v>0.24305555555555555</v>
      </c>
      <c r="C27" s="392" t="s">
        <v>600</v>
      </c>
      <c r="D27" s="393"/>
      <c r="E27" s="243">
        <v>3</v>
      </c>
      <c r="F27" s="391"/>
      <c r="G27" s="391"/>
      <c r="H27" s="391"/>
    </row>
    <row r="28" spans="1:8" ht="20.100000000000001" customHeight="1">
      <c r="A28" s="379"/>
      <c r="B28" s="21">
        <v>0.29166666666666669</v>
      </c>
      <c r="C28" s="392" t="s">
        <v>461</v>
      </c>
      <c r="D28" s="393"/>
      <c r="E28" s="243">
        <v>3</v>
      </c>
      <c r="F28" s="391"/>
      <c r="G28" s="391"/>
      <c r="H28" s="391"/>
    </row>
    <row r="29" spans="1:8" ht="20.100000000000001" customHeight="1">
      <c r="A29" s="379"/>
      <c r="B29" s="21"/>
      <c r="C29" s="392"/>
      <c r="D29" s="393"/>
      <c r="E29" s="243"/>
      <c r="F29" s="391"/>
      <c r="G29" s="391"/>
      <c r="H29" s="391"/>
    </row>
    <row r="30" spans="1:8" ht="20.100000000000001" customHeight="1">
      <c r="A30" s="379"/>
      <c r="B30" s="21"/>
      <c r="C30" s="392"/>
      <c r="D30" s="393"/>
      <c r="E30" s="243"/>
      <c r="F30" s="391"/>
      <c r="G30" s="391"/>
      <c r="H30" s="391"/>
    </row>
    <row r="31" spans="1:8" ht="20.100000000000001" customHeight="1">
      <c r="A31" s="379"/>
      <c r="B31" s="21"/>
      <c r="C31" s="392"/>
      <c r="D31" s="393"/>
      <c r="E31" s="243"/>
      <c r="F31" s="391"/>
      <c r="G31" s="391"/>
      <c r="H31" s="391"/>
    </row>
    <row r="32" spans="1:8" ht="20.100000000000001" customHeight="1">
      <c r="A32" s="379"/>
      <c r="B32" s="21"/>
      <c r="C32" s="392"/>
      <c r="D32" s="393"/>
      <c r="E32" s="243"/>
      <c r="F32" s="391"/>
      <c r="G32" s="391"/>
      <c r="H32" s="391"/>
    </row>
    <row r="33" spans="1:8" ht="20.100000000000001" customHeight="1">
      <c r="A33" s="379"/>
      <c r="B33" s="21"/>
      <c r="C33" s="392"/>
      <c r="D33" s="393"/>
      <c r="E33" s="243"/>
      <c r="F33" s="391"/>
      <c r="G33" s="391"/>
      <c r="H33" s="391"/>
    </row>
    <row r="34" spans="1:8" ht="20.100000000000001" customHeight="1">
      <c r="A34" s="379"/>
      <c r="B34" s="21"/>
      <c r="C34" s="392"/>
      <c r="D34" s="393"/>
      <c r="E34" s="243"/>
      <c r="F34" s="391"/>
      <c r="G34" s="391"/>
      <c r="H34" s="391"/>
    </row>
    <row r="35" spans="1:8" ht="20.100000000000001" customHeight="1">
      <c r="A35" s="379"/>
      <c r="B35" s="21"/>
      <c r="C35" s="392"/>
      <c r="D35" s="393"/>
      <c r="E35" s="243"/>
      <c r="F35" s="391"/>
      <c r="G35" s="391"/>
      <c r="H35" s="391"/>
    </row>
    <row r="36" spans="1:8" ht="20.100000000000001" customHeight="1">
      <c r="A36" s="379"/>
      <c r="B36" s="21"/>
      <c r="C36" s="392"/>
      <c r="D36" s="393"/>
      <c r="E36" s="243"/>
      <c r="F36" s="391"/>
      <c r="G36" s="391"/>
      <c r="H36" s="391"/>
    </row>
    <row r="37" spans="1:8" ht="20.100000000000001" customHeight="1">
      <c r="A37" s="379"/>
      <c r="B37" s="21"/>
      <c r="C37" s="392"/>
      <c r="D37" s="393"/>
      <c r="E37" s="243"/>
      <c r="F37" s="391"/>
      <c r="G37" s="391"/>
      <c r="H37" s="391"/>
    </row>
    <row r="38" spans="1:8" ht="20.100000000000001" customHeight="1">
      <c r="A38" s="379"/>
      <c r="B38" s="21"/>
      <c r="C38" s="392"/>
      <c r="D38" s="393"/>
      <c r="E38" s="243"/>
      <c r="F38" s="391"/>
      <c r="G38" s="391"/>
      <c r="H38" s="391"/>
    </row>
    <row r="39" spans="1:8" ht="20.100000000000001" customHeight="1">
      <c r="A39" s="379"/>
      <c r="B39" s="21"/>
      <c r="C39" s="392"/>
      <c r="D39" s="393"/>
      <c r="E39" s="243"/>
      <c r="F39" s="391"/>
      <c r="G39" s="391"/>
      <c r="H39" s="391"/>
    </row>
    <row r="40" spans="1:8" ht="20.100000000000001" customHeight="1">
      <c r="A40" s="379"/>
      <c r="B40" s="21"/>
      <c r="C40" s="392"/>
      <c r="D40" s="393"/>
      <c r="E40" s="243"/>
      <c r="F40" s="391"/>
      <c r="G40" s="391"/>
      <c r="H40" s="391"/>
    </row>
    <row r="41" spans="1:8" ht="20.100000000000001" customHeight="1">
      <c r="A41" s="379"/>
      <c r="B41" s="21"/>
      <c r="C41" s="392"/>
      <c r="D41" s="393"/>
      <c r="E41" s="243"/>
      <c r="F41" s="391"/>
      <c r="G41" s="391"/>
      <c r="H41" s="391"/>
    </row>
    <row r="42" spans="1:8" ht="20.100000000000001" customHeight="1">
      <c r="A42" s="394" t="s">
        <v>17</v>
      </c>
      <c r="B42" s="394"/>
      <c r="C42" s="394"/>
      <c r="D42" s="394"/>
      <c r="E42" s="394"/>
      <c r="F42" s="394"/>
      <c r="G42" s="394"/>
      <c r="H42" s="1"/>
    </row>
    <row r="43" spans="1:8" ht="20.100000000000001" customHeight="1">
      <c r="A43" s="391" t="s">
        <v>18</v>
      </c>
      <c r="B43" s="395" t="s">
        <v>620</v>
      </c>
      <c r="C43" s="396"/>
      <c r="D43" s="397"/>
      <c r="E43" s="377" t="s">
        <v>19</v>
      </c>
      <c r="F43" s="361"/>
      <c r="G43" s="362"/>
      <c r="H43" s="363"/>
    </row>
    <row r="44" spans="1:8" ht="20.100000000000001" customHeight="1">
      <c r="A44" s="391"/>
      <c r="B44" s="388"/>
      <c r="C44" s="389"/>
      <c r="D44" s="390"/>
      <c r="E44" s="378"/>
      <c r="F44" s="361"/>
      <c r="G44" s="362"/>
      <c r="H44" s="363"/>
    </row>
    <row r="45" spans="1:8" ht="20.100000000000001" customHeight="1">
      <c r="A45" s="391"/>
      <c r="B45" s="388"/>
      <c r="C45" s="389"/>
      <c r="D45" s="390"/>
      <c r="E45" s="378"/>
      <c r="F45" s="361"/>
      <c r="G45" s="362"/>
      <c r="H45" s="363"/>
    </row>
    <row r="46" spans="1:8" ht="20.100000000000001" customHeight="1">
      <c r="A46" s="391"/>
      <c r="B46" s="385"/>
      <c r="C46" s="386"/>
      <c r="D46" s="387"/>
      <c r="E46" s="378"/>
      <c r="F46" s="361"/>
      <c r="G46" s="362"/>
      <c r="H46" s="363"/>
    </row>
    <row r="47" spans="1:8" ht="20.100000000000001" customHeight="1">
      <c r="A47" s="391"/>
      <c r="B47" s="385"/>
      <c r="C47" s="386"/>
      <c r="D47" s="387"/>
      <c r="E47" s="378"/>
      <c r="F47" s="361"/>
      <c r="G47" s="362"/>
      <c r="H47" s="363"/>
    </row>
    <row r="48" spans="1:8" ht="20.100000000000001" customHeight="1">
      <c r="A48" s="391"/>
      <c r="B48" s="385"/>
      <c r="C48" s="386"/>
      <c r="D48" s="387"/>
      <c r="E48" s="378"/>
      <c r="F48" s="361"/>
      <c r="G48" s="362"/>
      <c r="H48" s="363"/>
    </row>
    <row r="49" spans="1:8" ht="20.100000000000001" customHeight="1">
      <c r="A49" s="391"/>
      <c r="B49" s="385"/>
      <c r="C49" s="386"/>
      <c r="D49" s="387"/>
      <c r="E49" s="378"/>
      <c r="F49" s="361"/>
      <c r="G49" s="362"/>
      <c r="H49" s="363"/>
    </row>
    <row r="50" spans="1:8" ht="20.100000000000001" customHeight="1">
      <c r="A50" s="391"/>
      <c r="B50" s="385"/>
      <c r="C50" s="386"/>
      <c r="D50" s="387"/>
      <c r="E50" s="378"/>
      <c r="F50" s="361"/>
      <c r="G50" s="362"/>
      <c r="H50" s="363"/>
    </row>
    <row r="51" spans="1:8" ht="20.100000000000001" customHeight="1">
      <c r="A51" s="391"/>
      <c r="B51" s="385"/>
      <c r="C51" s="386"/>
      <c r="D51" s="387"/>
      <c r="E51" s="378"/>
      <c r="F51" s="361"/>
      <c r="G51" s="362"/>
      <c r="H51" s="363"/>
    </row>
    <row r="52" spans="1:8" ht="20.100000000000001" customHeight="1">
      <c r="A52" s="391"/>
      <c r="B52" s="388"/>
      <c r="C52" s="389"/>
      <c r="D52" s="390"/>
      <c r="E52" s="378"/>
      <c r="F52" s="361"/>
      <c r="G52" s="362"/>
      <c r="H52" s="363"/>
    </row>
    <row r="53" spans="1:8" ht="20.100000000000001" customHeight="1">
      <c r="A53" s="391"/>
      <c r="B53" s="385"/>
      <c r="C53" s="386"/>
      <c r="D53" s="387"/>
      <c r="E53" s="379"/>
      <c r="F53" s="361"/>
      <c r="G53" s="362"/>
      <c r="H53" s="363"/>
    </row>
    <row r="54" spans="1:8" ht="20.100000000000001" customHeight="1">
      <c r="A54" s="375"/>
      <c r="B54" s="375"/>
      <c r="C54" s="375"/>
      <c r="D54" s="375"/>
      <c r="E54" s="375"/>
      <c r="F54" s="376"/>
      <c r="G54" s="376"/>
      <c r="H54" s="1"/>
    </row>
    <row r="55" spans="1:8" ht="20.100000000000001" customHeight="1">
      <c r="A55" s="377" t="s">
        <v>18</v>
      </c>
      <c r="B55" s="372" t="s">
        <v>44</v>
      </c>
      <c r="C55" s="373"/>
      <c r="D55" s="374"/>
      <c r="E55" s="383" t="s">
        <v>19</v>
      </c>
      <c r="F55" s="372" t="s">
        <v>602</v>
      </c>
      <c r="G55" s="373"/>
      <c r="H55" s="374"/>
    </row>
    <row r="56" spans="1:8" ht="20.100000000000001" customHeight="1">
      <c r="A56" s="379"/>
      <c r="B56" s="380"/>
      <c r="C56" s="381"/>
      <c r="D56" s="382"/>
      <c r="E56" s="384"/>
      <c r="F56" s="380"/>
      <c r="G56" s="381"/>
      <c r="H56" s="382"/>
    </row>
    <row r="57" spans="1:8" ht="20.100000000000001" customHeight="1">
      <c r="A57" s="375" t="s">
        <v>20</v>
      </c>
      <c r="B57" s="375"/>
      <c r="C57" s="375"/>
      <c r="D57" s="375"/>
      <c r="E57" s="375"/>
      <c r="F57" s="376"/>
      <c r="G57" s="376"/>
      <c r="H57" s="1"/>
    </row>
    <row r="58" spans="1:8" ht="20.100000000000001" customHeight="1">
      <c r="A58" s="377" t="s">
        <v>21</v>
      </c>
      <c r="B58" s="361" t="s">
        <v>603</v>
      </c>
      <c r="C58" s="362"/>
      <c r="D58" s="363"/>
      <c r="E58" s="377" t="s">
        <v>19</v>
      </c>
      <c r="F58" s="372"/>
      <c r="G58" s="373"/>
      <c r="H58" s="374"/>
    </row>
    <row r="59" spans="1:8" ht="20.100000000000001" customHeight="1">
      <c r="A59" s="378"/>
      <c r="B59" s="361" t="s">
        <v>604</v>
      </c>
      <c r="C59" s="362"/>
      <c r="D59" s="363"/>
      <c r="E59" s="378"/>
      <c r="F59" s="372"/>
      <c r="G59" s="373"/>
      <c r="H59" s="374"/>
    </row>
    <row r="60" spans="1:8" ht="20.100000000000001" customHeight="1">
      <c r="A60" s="378"/>
      <c r="B60" s="361" t="s">
        <v>605</v>
      </c>
      <c r="C60" s="362"/>
      <c r="D60" s="363"/>
      <c r="E60" s="378"/>
      <c r="F60" s="372"/>
      <c r="G60" s="373"/>
      <c r="H60" s="374"/>
    </row>
    <row r="61" spans="1:8" ht="20.100000000000001" customHeight="1">
      <c r="A61" s="378"/>
      <c r="B61" s="361" t="s">
        <v>597</v>
      </c>
      <c r="C61" s="362"/>
      <c r="D61" s="363"/>
      <c r="E61" s="378"/>
      <c r="F61" s="372"/>
      <c r="G61" s="373"/>
      <c r="H61" s="374"/>
    </row>
    <row r="62" spans="1:8" ht="20.100000000000001" customHeight="1">
      <c r="A62" s="378"/>
      <c r="B62" s="361" t="s">
        <v>606</v>
      </c>
      <c r="C62" s="362"/>
      <c r="D62" s="363"/>
      <c r="E62" s="378"/>
      <c r="F62" s="372"/>
      <c r="G62" s="373"/>
      <c r="H62" s="374"/>
    </row>
    <row r="63" spans="1:8" ht="20.100000000000001" customHeight="1">
      <c r="A63" s="378"/>
      <c r="B63" s="361" t="s">
        <v>607</v>
      </c>
      <c r="C63" s="362"/>
      <c r="D63" s="363"/>
      <c r="E63" s="378"/>
      <c r="F63" s="372"/>
      <c r="G63" s="373"/>
      <c r="H63" s="374"/>
    </row>
    <row r="64" spans="1:8" ht="20.100000000000001" customHeight="1">
      <c r="A64" s="378"/>
      <c r="B64" s="361" t="s">
        <v>608</v>
      </c>
      <c r="C64" s="362"/>
      <c r="D64" s="363"/>
      <c r="E64" s="378"/>
      <c r="F64" s="372"/>
      <c r="G64" s="373"/>
      <c r="H64" s="374"/>
    </row>
    <row r="65" spans="1:8" ht="20.100000000000001" customHeight="1">
      <c r="A65" s="378"/>
      <c r="B65" s="361" t="s">
        <v>609</v>
      </c>
      <c r="C65" s="362"/>
      <c r="D65" s="363"/>
      <c r="E65" s="378"/>
      <c r="F65" s="372"/>
      <c r="G65" s="373"/>
      <c r="H65" s="374"/>
    </row>
    <row r="66" spans="1:8" ht="20.100000000000001" customHeight="1">
      <c r="A66" s="378"/>
      <c r="B66" s="361" t="s">
        <v>610</v>
      </c>
      <c r="C66" s="362"/>
      <c r="D66" s="363"/>
      <c r="E66" s="378"/>
      <c r="F66" s="372"/>
      <c r="G66" s="373"/>
      <c r="H66" s="374"/>
    </row>
    <row r="67" spans="1:8" ht="20.100000000000001" customHeight="1">
      <c r="A67" s="378"/>
      <c r="B67" s="361" t="s">
        <v>611</v>
      </c>
      <c r="C67" s="362"/>
      <c r="D67" s="363"/>
      <c r="E67" s="378"/>
      <c r="F67" s="372"/>
      <c r="G67" s="373"/>
      <c r="H67" s="374"/>
    </row>
    <row r="68" spans="1:8" ht="20.100000000000001" customHeight="1">
      <c r="A68" s="378"/>
      <c r="B68" s="361"/>
      <c r="C68" s="362"/>
      <c r="D68" s="363"/>
      <c r="E68" s="378"/>
      <c r="F68" s="372"/>
      <c r="G68" s="373"/>
      <c r="H68" s="374"/>
    </row>
    <row r="69" spans="1:8" ht="20.100000000000001" customHeight="1">
      <c r="A69" s="378"/>
      <c r="B69" s="361"/>
      <c r="C69" s="362"/>
      <c r="D69" s="363"/>
      <c r="E69" s="378"/>
      <c r="F69" s="372"/>
      <c r="G69" s="373"/>
      <c r="H69" s="374"/>
    </row>
    <row r="70" spans="1:8" ht="20.100000000000001" customHeight="1">
      <c r="A70" s="378"/>
      <c r="B70" s="361"/>
      <c r="C70" s="362"/>
      <c r="D70" s="363"/>
      <c r="E70" s="378"/>
      <c r="F70" s="372"/>
      <c r="G70" s="373"/>
      <c r="H70" s="374"/>
    </row>
    <row r="71" spans="1:8" ht="20.100000000000001" customHeight="1">
      <c r="A71" s="378"/>
      <c r="B71" s="361"/>
      <c r="C71" s="362"/>
      <c r="D71" s="363"/>
      <c r="E71" s="378"/>
      <c r="F71" s="372"/>
      <c r="G71" s="373"/>
      <c r="H71" s="374"/>
    </row>
    <row r="72" spans="1:8" ht="20.100000000000001" customHeight="1">
      <c r="A72" s="378"/>
      <c r="B72" s="361"/>
      <c r="C72" s="362"/>
      <c r="D72" s="363"/>
      <c r="E72" s="378"/>
      <c r="F72" s="372"/>
      <c r="G72" s="373"/>
      <c r="H72" s="374"/>
    </row>
    <row r="73" spans="1:8" ht="20.100000000000001" customHeight="1">
      <c r="A73" s="378"/>
      <c r="B73" s="361"/>
      <c r="C73" s="362"/>
      <c r="D73" s="363"/>
      <c r="E73" s="378"/>
      <c r="F73" s="372"/>
      <c r="G73" s="373"/>
      <c r="H73" s="374"/>
    </row>
    <row r="74" spans="1:8" ht="20.100000000000001" customHeight="1">
      <c r="A74" s="378"/>
      <c r="B74" s="361"/>
      <c r="C74" s="362"/>
      <c r="D74" s="363"/>
      <c r="E74" s="378"/>
      <c r="F74" s="372"/>
      <c r="G74" s="373"/>
      <c r="H74" s="374"/>
    </row>
    <row r="75" spans="1:8" ht="20.100000000000001" customHeight="1">
      <c r="A75" s="378"/>
      <c r="B75" s="361"/>
      <c r="C75" s="362"/>
      <c r="D75" s="363"/>
      <c r="E75" s="378"/>
      <c r="F75" s="372"/>
      <c r="G75" s="373"/>
      <c r="H75" s="374"/>
    </row>
    <row r="76" spans="1:8" ht="20.100000000000001" customHeight="1">
      <c r="A76" s="378"/>
      <c r="B76" s="361"/>
      <c r="C76" s="362"/>
      <c r="D76" s="363"/>
      <c r="E76" s="378"/>
      <c r="F76" s="372"/>
      <c r="G76" s="373"/>
      <c r="H76" s="374"/>
    </row>
    <row r="77" spans="1:8" ht="20.100000000000001" customHeight="1">
      <c r="A77" s="378"/>
      <c r="B77" s="361"/>
      <c r="C77" s="362"/>
      <c r="D77" s="363"/>
      <c r="E77" s="378"/>
      <c r="F77" s="238"/>
      <c r="G77" s="239"/>
      <c r="H77" s="240"/>
    </row>
    <row r="78" spans="1:8" ht="20.100000000000001" customHeight="1">
      <c r="A78" s="378"/>
      <c r="B78" s="361"/>
      <c r="C78" s="362"/>
      <c r="D78" s="363"/>
      <c r="E78" s="378"/>
      <c r="F78" s="361"/>
      <c r="G78" s="362"/>
      <c r="H78" s="363"/>
    </row>
    <row r="79" spans="1:8" ht="20.100000000000001" customHeight="1">
      <c r="A79" s="247"/>
      <c r="B79" s="239" t="s">
        <v>45</v>
      </c>
      <c r="C79" s="239"/>
      <c r="D79" s="239"/>
      <c r="E79" s="247"/>
      <c r="F79" s="364"/>
      <c r="G79" s="364"/>
      <c r="H79" s="1"/>
    </row>
    <row r="80" spans="1:8" ht="20.100000000000001" customHeight="1">
      <c r="A80" s="365" t="s">
        <v>22</v>
      </c>
      <c r="B80" s="365"/>
      <c r="C80" s="365"/>
      <c r="D80" s="365"/>
      <c r="E80" s="365"/>
      <c r="F80" s="365"/>
      <c r="G80" s="359"/>
      <c r="H80" s="1"/>
    </row>
    <row r="81" spans="1:8" ht="20.100000000000001" customHeight="1">
      <c r="A81" s="366" t="s">
        <v>18</v>
      </c>
      <c r="B81" s="7" t="s">
        <v>23</v>
      </c>
      <c r="C81" s="368" t="s">
        <v>389</v>
      </c>
      <c r="D81" s="369"/>
      <c r="E81" s="370" t="s">
        <v>30</v>
      </c>
      <c r="F81" s="15" t="s">
        <v>31</v>
      </c>
      <c r="G81" s="368" t="s">
        <v>24</v>
      </c>
      <c r="H81" s="369"/>
    </row>
    <row r="82" spans="1:8" ht="20.100000000000001" customHeight="1">
      <c r="A82" s="367"/>
      <c r="B82" s="8">
        <v>3000</v>
      </c>
      <c r="C82" s="357" t="s">
        <v>455</v>
      </c>
      <c r="D82" s="358"/>
      <c r="E82" s="371"/>
      <c r="F82" s="8"/>
      <c r="G82" s="357"/>
      <c r="H82" s="358"/>
    </row>
    <row r="83" spans="1:8" ht="20.100000000000001" customHeight="1">
      <c r="A83" s="367"/>
      <c r="B83" s="8">
        <v>3600</v>
      </c>
      <c r="C83" s="357" t="s">
        <v>612</v>
      </c>
      <c r="D83" s="358"/>
      <c r="E83" s="371"/>
      <c r="F83" s="8"/>
      <c r="G83" s="357"/>
      <c r="H83" s="358"/>
    </row>
    <row r="84" spans="1:8" ht="20.100000000000001" customHeight="1">
      <c r="A84" s="367"/>
      <c r="B84" s="8"/>
      <c r="C84" s="357"/>
      <c r="D84" s="358"/>
      <c r="E84" s="371"/>
      <c r="F84" s="8"/>
      <c r="G84" s="357"/>
      <c r="H84" s="358"/>
    </row>
    <row r="85" spans="1:8" ht="20.100000000000001" customHeight="1">
      <c r="A85" s="367"/>
      <c r="B85" s="8"/>
      <c r="C85" s="357"/>
      <c r="D85" s="358"/>
      <c r="E85" s="371"/>
      <c r="F85" s="8"/>
      <c r="G85" s="357"/>
      <c r="H85" s="358"/>
    </row>
    <row r="86" spans="1:8" ht="20.100000000000001" customHeight="1">
      <c r="A86" s="367"/>
      <c r="B86" s="8"/>
      <c r="C86" s="357"/>
      <c r="D86" s="358"/>
      <c r="E86" s="371"/>
      <c r="F86" s="8"/>
      <c r="G86" s="357"/>
      <c r="H86" s="358"/>
    </row>
    <row r="87" spans="1:8" ht="20.100000000000001" customHeight="1">
      <c r="A87" s="367"/>
      <c r="B87" s="8"/>
      <c r="C87" s="357"/>
      <c r="D87" s="358"/>
      <c r="E87" s="371"/>
      <c r="F87" s="8"/>
      <c r="G87" s="357"/>
      <c r="H87" s="358"/>
    </row>
    <row r="88" spans="1:8" ht="20.100000000000001" customHeight="1">
      <c r="A88" s="367"/>
      <c r="B88" s="8"/>
      <c r="C88" s="357"/>
      <c r="D88" s="358"/>
      <c r="E88" s="371"/>
      <c r="F88" s="8"/>
      <c r="G88" s="357"/>
      <c r="H88" s="358"/>
    </row>
    <row r="89" spans="1:8" ht="20.100000000000001" customHeight="1">
      <c r="A89" s="367"/>
      <c r="B89" s="9"/>
      <c r="C89" s="357"/>
      <c r="D89" s="358"/>
      <c r="E89" s="371"/>
      <c r="F89" s="8"/>
      <c r="G89" s="236"/>
      <c r="H89" s="237"/>
    </row>
    <row r="90" spans="1:8" ht="20.100000000000001" customHeight="1">
      <c r="A90" s="367"/>
      <c r="B90" s="9"/>
      <c r="C90" s="357"/>
      <c r="D90" s="358"/>
      <c r="E90" s="371"/>
      <c r="F90" s="8"/>
      <c r="G90" s="236"/>
      <c r="H90" s="237"/>
    </row>
    <row r="91" spans="1:8" ht="20.100000000000001" customHeight="1">
      <c r="A91" s="367"/>
      <c r="B91" s="9"/>
      <c r="C91" s="357"/>
      <c r="D91" s="358"/>
      <c r="E91" s="371"/>
      <c r="F91" s="8"/>
      <c r="G91" s="236"/>
      <c r="H91" s="237"/>
    </row>
    <row r="92" spans="1:8" ht="20.100000000000001" customHeight="1">
      <c r="A92" s="367"/>
      <c r="B92" s="9"/>
      <c r="C92" s="357"/>
      <c r="D92" s="358"/>
      <c r="E92" s="371"/>
      <c r="F92" s="8"/>
      <c r="G92" s="236"/>
      <c r="H92" s="237"/>
    </row>
    <row r="93" spans="1:8" ht="20.100000000000001" customHeight="1">
      <c r="A93" s="367"/>
      <c r="B93" s="9"/>
      <c r="C93" s="357"/>
      <c r="D93" s="358"/>
      <c r="E93" s="371"/>
      <c r="F93" s="8"/>
      <c r="G93" s="236"/>
      <c r="H93" s="237"/>
    </row>
    <row r="94" spans="1:8" ht="20.100000000000001" customHeight="1">
      <c r="A94" s="367"/>
      <c r="B94" s="9"/>
      <c r="C94" s="357"/>
      <c r="D94" s="358"/>
      <c r="E94" s="371"/>
      <c r="F94" s="8"/>
      <c r="G94" s="236"/>
      <c r="H94" s="237"/>
    </row>
    <row r="95" spans="1:8" ht="20.100000000000001" customHeight="1" thickBot="1">
      <c r="A95" s="367"/>
      <c r="B95" s="9"/>
      <c r="C95" s="357"/>
      <c r="D95" s="358"/>
      <c r="E95" s="371"/>
      <c r="F95" s="8"/>
      <c r="G95" s="357"/>
      <c r="H95" s="358"/>
    </row>
    <row r="96" spans="1:8" ht="20.100000000000001" customHeight="1" thickTop="1" thickBot="1">
      <c r="A96" s="10" t="s">
        <v>25</v>
      </c>
      <c r="B96" s="28">
        <f>B82+B83+B84+B85+B86+B87+B88+B89+B90+B91+B92+B93+B94+B95+F82+F83+F84+F85+F86+F87+F88+F89+F90+F91+F92+F93+F94+F95</f>
        <v>6600</v>
      </c>
      <c r="C96" s="11"/>
      <c r="D96" s="12"/>
      <c r="E96" s="13"/>
      <c r="F96" s="11"/>
      <c r="G96" s="17"/>
      <c r="H96" s="16"/>
    </row>
    <row r="97" spans="1:8" ht="20.100000000000001" customHeight="1">
      <c r="A97" s="359"/>
      <c r="B97" s="359"/>
      <c r="C97" s="359"/>
      <c r="D97" s="359"/>
      <c r="E97" s="359"/>
      <c r="F97" s="359"/>
      <c r="G97" s="359"/>
      <c r="H97" s="1"/>
    </row>
    <row r="98" spans="1:8" ht="20.100000000000001" customHeight="1">
      <c r="A98" s="360"/>
      <c r="B98" s="360"/>
      <c r="C98" s="360"/>
      <c r="D98" s="360"/>
      <c r="E98" s="360"/>
      <c r="F98" s="360"/>
      <c r="G98" s="360"/>
      <c r="H98" s="1"/>
    </row>
  </sheetData>
  <mergeCells count="179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1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C41:D41"/>
    <mergeCell ref="F41:H41"/>
    <mergeCell ref="A42:G42"/>
    <mergeCell ref="A43:A53"/>
    <mergeCell ref="B43:D43"/>
    <mergeCell ref="E43:E53"/>
    <mergeCell ref="F43:H43"/>
    <mergeCell ref="B44:D44"/>
    <mergeCell ref="F44:H44"/>
    <mergeCell ref="B45:D45"/>
    <mergeCell ref="B49:D49"/>
    <mergeCell ref="F49:H49"/>
    <mergeCell ref="B50:D50"/>
    <mergeCell ref="F50:H50"/>
    <mergeCell ref="B51:D51"/>
    <mergeCell ref="F51:H51"/>
    <mergeCell ref="F45:H45"/>
    <mergeCell ref="B46:D46"/>
    <mergeCell ref="F46:H46"/>
    <mergeCell ref="B47:D47"/>
    <mergeCell ref="F47:H47"/>
    <mergeCell ref="B48:D48"/>
    <mergeCell ref="F48:H48"/>
    <mergeCell ref="B52:D52"/>
    <mergeCell ref="F52:H52"/>
    <mergeCell ref="B53:D53"/>
    <mergeCell ref="F53:H53"/>
    <mergeCell ref="A54:G54"/>
    <mergeCell ref="A55:A56"/>
    <mergeCell ref="B55:D56"/>
    <mergeCell ref="E55:E56"/>
    <mergeCell ref="F55:H56"/>
    <mergeCell ref="F61:H61"/>
    <mergeCell ref="B62:D62"/>
    <mergeCell ref="F62:H62"/>
    <mergeCell ref="B63:D63"/>
    <mergeCell ref="F63:H63"/>
    <mergeCell ref="B64:D64"/>
    <mergeCell ref="F64:H64"/>
    <mergeCell ref="A57:G57"/>
    <mergeCell ref="A58:A78"/>
    <mergeCell ref="B58:D58"/>
    <mergeCell ref="E58:E78"/>
    <mergeCell ref="F58:H58"/>
    <mergeCell ref="B59:D59"/>
    <mergeCell ref="F59:H59"/>
    <mergeCell ref="B60:D60"/>
    <mergeCell ref="F60:H60"/>
    <mergeCell ref="B61:D61"/>
    <mergeCell ref="B68:D68"/>
    <mergeCell ref="F68:H68"/>
    <mergeCell ref="B69:D69"/>
    <mergeCell ref="F69:H69"/>
    <mergeCell ref="B70:D70"/>
    <mergeCell ref="F70:H70"/>
    <mergeCell ref="B65:D65"/>
    <mergeCell ref="F65:H65"/>
    <mergeCell ref="B66:D66"/>
    <mergeCell ref="F66:H66"/>
    <mergeCell ref="B67:D67"/>
    <mergeCell ref="F67:H67"/>
    <mergeCell ref="B74:D74"/>
    <mergeCell ref="F74:H74"/>
    <mergeCell ref="B75:D75"/>
    <mergeCell ref="F75:H75"/>
    <mergeCell ref="B76:D76"/>
    <mergeCell ref="F76:H76"/>
    <mergeCell ref="B71:D71"/>
    <mergeCell ref="F71:H71"/>
    <mergeCell ref="B72:D72"/>
    <mergeCell ref="F72:H72"/>
    <mergeCell ref="B73:D73"/>
    <mergeCell ref="F73:H73"/>
    <mergeCell ref="B77:D77"/>
    <mergeCell ref="B78:D78"/>
    <mergeCell ref="F78:H78"/>
    <mergeCell ref="F79:G79"/>
    <mergeCell ref="A80:G80"/>
    <mergeCell ref="A81:A95"/>
    <mergeCell ref="C81:D81"/>
    <mergeCell ref="E81:E95"/>
    <mergeCell ref="G81:H81"/>
    <mergeCell ref="C82:D82"/>
    <mergeCell ref="C86:D86"/>
    <mergeCell ref="G86:H86"/>
    <mergeCell ref="C87:D87"/>
    <mergeCell ref="G87:H87"/>
    <mergeCell ref="C88:D88"/>
    <mergeCell ref="G88:H88"/>
    <mergeCell ref="G82:H82"/>
    <mergeCell ref="C83:D83"/>
    <mergeCell ref="G83:H83"/>
    <mergeCell ref="C84:D84"/>
    <mergeCell ref="G84:H84"/>
    <mergeCell ref="C85:D85"/>
    <mergeCell ref="G85:H85"/>
    <mergeCell ref="C95:D95"/>
    <mergeCell ref="G95:H95"/>
    <mergeCell ref="A97:G97"/>
    <mergeCell ref="A98:G98"/>
    <mergeCell ref="C89:D89"/>
    <mergeCell ref="C90:D90"/>
    <mergeCell ref="C91:D91"/>
    <mergeCell ref="C92:D92"/>
    <mergeCell ref="C93:D93"/>
    <mergeCell ref="C94:D94"/>
  </mergeCells>
  <phoneticPr fontId="3" type="noConversion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J98"/>
  <sheetViews>
    <sheetView zoomScaleNormal="100" workbookViewId="0">
      <selection activeCell="E24" sqref="E24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422" t="s">
        <v>0</v>
      </c>
      <c r="B1" s="422"/>
      <c r="C1" s="422"/>
      <c r="D1" s="422"/>
      <c r="E1" s="422"/>
      <c r="F1" s="422"/>
      <c r="G1" s="422"/>
      <c r="H1" s="1"/>
    </row>
    <row r="2" spans="1:10" ht="20.100000000000001" customHeight="1">
      <c r="A2" s="251" t="s">
        <v>1</v>
      </c>
      <c r="B2" s="398" t="s">
        <v>613</v>
      </c>
      <c r="C2" s="399"/>
      <c r="D2" s="251" t="s">
        <v>2</v>
      </c>
      <c r="E2" s="398" t="s">
        <v>48</v>
      </c>
      <c r="F2" s="399"/>
      <c r="G2" s="2" t="s">
        <v>27</v>
      </c>
      <c r="H2" s="6"/>
    </row>
    <row r="3" spans="1:10" ht="20.100000000000001" customHeight="1">
      <c r="A3" s="376" t="s">
        <v>3</v>
      </c>
      <c r="B3" s="376"/>
      <c r="C3" s="376"/>
      <c r="D3" s="14" t="s">
        <v>4</v>
      </c>
      <c r="E3" s="248" t="s">
        <v>5</v>
      </c>
      <c r="F3" s="248"/>
      <c r="G3" s="423"/>
      <c r="H3" s="423"/>
    </row>
    <row r="4" spans="1:10" ht="20.100000000000001" customHeight="1">
      <c r="A4" s="251" t="s">
        <v>6</v>
      </c>
      <c r="B4" s="416">
        <v>1104800</v>
      </c>
      <c r="C4" s="417"/>
      <c r="D4" s="418"/>
      <c r="E4" s="383" t="s">
        <v>46</v>
      </c>
      <c r="F4" s="424"/>
      <c r="G4" s="424"/>
      <c r="H4" s="425"/>
    </row>
    <row r="5" spans="1:10" ht="20.100000000000001" customHeight="1">
      <c r="A5" s="251" t="s">
        <v>7</v>
      </c>
      <c r="B5" s="416">
        <f>B6-B4</f>
        <v>968200</v>
      </c>
      <c r="C5" s="417"/>
      <c r="D5" s="418"/>
      <c r="E5" s="419" t="s">
        <v>517</v>
      </c>
      <c r="F5" s="420"/>
      <c r="G5" s="420"/>
      <c r="H5" s="421"/>
    </row>
    <row r="6" spans="1:10" ht="20.100000000000001" customHeight="1">
      <c r="A6" s="251" t="s">
        <v>8</v>
      </c>
      <c r="B6" s="416">
        <v>2073000</v>
      </c>
      <c r="C6" s="417"/>
      <c r="D6" s="418"/>
      <c r="E6" s="419" t="s">
        <v>582</v>
      </c>
      <c r="F6" s="420"/>
      <c r="G6" s="420"/>
      <c r="H6" s="421"/>
    </row>
    <row r="7" spans="1:10" ht="20.100000000000001" customHeight="1">
      <c r="A7" s="251" t="s">
        <v>42</v>
      </c>
      <c r="B7" s="416">
        <f>B6+'3월22일'!B7:D7</f>
        <v>44959545</v>
      </c>
      <c r="C7" s="417"/>
      <c r="D7" s="418"/>
      <c r="E7" s="419"/>
      <c r="F7" s="420"/>
      <c r="G7" s="420"/>
      <c r="H7" s="421"/>
    </row>
    <row r="8" spans="1:10" ht="20.100000000000001" customHeight="1">
      <c r="A8" s="251" t="s">
        <v>9</v>
      </c>
      <c r="B8" s="426"/>
      <c r="C8" s="427"/>
      <c r="D8" s="428"/>
      <c r="E8" s="384"/>
      <c r="F8" s="429"/>
      <c r="G8" s="429"/>
      <c r="H8" s="430"/>
    </row>
    <row r="9" spans="1:10" ht="20.100000000000001" customHeight="1">
      <c r="A9" s="254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26</v>
      </c>
      <c r="B10" s="27">
        <v>0.04</v>
      </c>
      <c r="C10" s="23" t="s">
        <v>28</v>
      </c>
      <c r="D10" s="19">
        <v>0.06</v>
      </c>
      <c r="E10" s="26" t="s">
        <v>29</v>
      </c>
      <c r="F10" s="18">
        <v>0.2</v>
      </c>
      <c r="G10" s="23" t="s">
        <v>32</v>
      </c>
      <c r="H10" s="18">
        <v>0.02</v>
      </c>
      <c r="I10" s="29">
        <f>B10+D10+F10+H10+B11+D11+F11+H11+B12+D12+F12+H12</f>
        <v>1</v>
      </c>
    </row>
    <row r="11" spans="1:10" ht="20.100000000000001" customHeight="1">
      <c r="A11" s="24" t="s">
        <v>33</v>
      </c>
      <c r="B11" s="18">
        <v>0.09</v>
      </c>
      <c r="C11" s="24" t="s">
        <v>47</v>
      </c>
      <c r="D11" s="18">
        <v>0.06</v>
      </c>
      <c r="E11" s="24" t="s">
        <v>34</v>
      </c>
      <c r="F11" s="18">
        <v>0.15</v>
      </c>
      <c r="G11" s="24" t="s">
        <v>35</v>
      </c>
      <c r="H11" s="18">
        <v>0.14000000000000001</v>
      </c>
      <c r="I11" s="29"/>
    </row>
    <row r="12" spans="1:10" ht="20.100000000000001" customHeight="1" thickBot="1">
      <c r="A12" s="25" t="s">
        <v>36</v>
      </c>
      <c r="B12" s="20">
        <v>0.15</v>
      </c>
      <c r="C12" s="25" t="s">
        <v>37</v>
      </c>
      <c r="D12" s="20">
        <v>0.01</v>
      </c>
      <c r="E12" s="25" t="s">
        <v>38</v>
      </c>
      <c r="F12" s="20">
        <v>0.05</v>
      </c>
      <c r="G12" s="25" t="s">
        <v>43</v>
      </c>
      <c r="H12" s="20">
        <v>0.03</v>
      </c>
      <c r="J12" s="42"/>
    </row>
    <row r="13" spans="1:10" ht="20.100000000000001" customHeight="1">
      <c r="A13" s="406" t="s">
        <v>11</v>
      </c>
      <c r="B13" s="408"/>
      <c r="C13" s="409"/>
      <c r="D13" s="410"/>
      <c r="E13" s="411" t="s">
        <v>39</v>
      </c>
      <c r="F13" s="408" t="s">
        <v>633</v>
      </c>
      <c r="G13" s="409"/>
      <c r="H13" s="410"/>
    </row>
    <row r="14" spans="1:10" ht="20.100000000000001" customHeight="1" thickBot="1">
      <c r="A14" s="407"/>
      <c r="B14" s="413"/>
      <c r="C14" s="414"/>
      <c r="D14" s="415"/>
      <c r="E14" s="412"/>
      <c r="F14" s="413" t="s">
        <v>73</v>
      </c>
      <c r="G14" s="414"/>
      <c r="H14" s="415"/>
    </row>
    <row r="15" spans="1:10" ht="20.100000000000001" customHeight="1">
      <c r="A15" s="3" t="s">
        <v>12</v>
      </c>
      <c r="B15" s="3"/>
      <c r="C15" s="3"/>
      <c r="D15" s="3"/>
      <c r="E15" s="248"/>
      <c r="F15" s="248"/>
      <c r="G15" s="249"/>
      <c r="H15" s="1"/>
    </row>
    <row r="16" spans="1:10" ht="20.100000000000001" customHeight="1">
      <c r="A16" s="251"/>
      <c r="B16" s="251" t="s">
        <v>13</v>
      </c>
      <c r="C16" s="398" t="s">
        <v>14</v>
      </c>
      <c r="D16" s="399"/>
      <c r="E16" s="251" t="s">
        <v>40</v>
      </c>
      <c r="F16" s="391" t="s">
        <v>41</v>
      </c>
      <c r="G16" s="391"/>
      <c r="H16" s="391"/>
    </row>
    <row r="17" spans="1:8" ht="20.100000000000001" customHeight="1">
      <c r="A17" s="377" t="s">
        <v>15</v>
      </c>
      <c r="B17" s="5">
        <v>0.5</v>
      </c>
      <c r="C17" s="401" t="s">
        <v>304</v>
      </c>
      <c r="D17" s="402"/>
      <c r="E17" s="251">
        <v>8</v>
      </c>
      <c r="F17" s="391"/>
      <c r="G17" s="391"/>
      <c r="H17" s="391"/>
    </row>
    <row r="18" spans="1:8" ht="20.100000000000001" customHeight="1">
      <c r="A18" s="378"/>
      <c r="B18" s="5">
        <v>0.45833333333333331</v>
      </c>
      <c r="C18" s="401" t="s">
        <v>617</v>
      </c>
      <c r="D18" s="402"/>
      <c r="E18" s="251">
        <v>11</v>
      </c>
      <c r="F18" s="391"/>
      <c r="G18" s="391"/>
      <c r="H18" s="391"/>
    </row>
    <row r="19" spans="1:8" ht="20.100000000000001" customHeight="1">
      <c r="A19" s="378"/>
      <c r="B19" s="5">
        <v>0.47916666666666669</v>
      </c>
      <c r="C19" s="401" t="s">
        <v>616</v>
      </c>
      <c r="D19" s="402"/>
      <c r="E19" s="251">
        <v>2</v>
      </c>
      <c r="F19" s="391"/>
      <c r="G19" s="391"/>
      <c r="H19" s="391"/>
    </row>
    <row r="20" spans="1:8" ht="20.100000000000001" customHeight="1">
      <c r="A20" s="378"/>
      <c r="B20" s="5">
        <v>0.50694444444444442</v>
      </c>
      <c r="C20" s="401" t="s">
        <v>615</v>
      </c>
      <c r="D20" s="402"/>
      <c r="E20" s="251">
        <v>8</v>
      </c>
      <c r="F20" s="391"/>
      <c r="G20" s="391"/>
      <c r="H20" s="391"/>
    </row>
    <row r="21" spans="1:8" ht="20.100000000000001" customHeight="1">
      <c r="A21" s="378"/>
      <c r="B21" s="5"/>
      <c r="C21" s="401"/>
      <c r="D21" s="402"/>
      <c r="E21" s="251"/>
      <c r="F21" s="391"/>
      <c r="G21" s="391"/>
      <c r="H21" s="391"/>
    </row>
    <row r="22" spans="1:8" ht="20.100000000000001" customHeight="1">
      <c r="A22" s="378"/>
      <c r="B22" s="5"/>
      <c r="C22" s="401"/>
      <c r="D22" s="402"/>
      <c r="E22" s="251"/>
      <c r="F22" s="391"/>
      <c r="G22" s="391"/>
      <c r="H22" s="391"/>
    </row>
    <row r="23" spans="1:8" ht="20.100000000000001" customHeight="1">
      <c r="A23" s="378"/>
      <c r="B23" s="5"/>
      <c r="C23" s="401"/>
      <c r="D23" s="402"/>
      <c r="E23" s="251"/>
      <c r="F23" s="391"/>
      <c r="G23" s="391"/>
      <c r="H23" s="391"/>
    </row>
    <row r="24" spans="1:8" ht="20.100000000000001" customHeight="1">
      <c r="A24" s="378"/>
      <c r="B24" s="5"/>
      <c r="C24" s="401"/>
      <c r="D24" s="402"/>
      <c r="E24" s="251"/>
      <c r="F24" s="391"/>
      <c r="G24" s="391"/>
      <c r="H24" s="391"/>
    </row>
    <row r="25" spans="1:8" ht="20.100000000000001" customHeight="1">
      <c r="A25" s="378"/>
      <c r="B25" s="5"/>
      <c r="C25" s="401"/>
      <c r="D25" s="402"/>
      <c r="E25" s="251"/>
      <c r="F25" s="391"/>
      <c r="G25" s="391"/>
      <c r="H25" s="391"/>
    </row>
    <row r="26" spans="1:8" ht="20.100000000000001" customHeight="1" thickBot="1">
      <c r="A26" s="400"/>
      <c r="B26" s="22"/>
      <c r="C26" s="403"/>
      <c r="D26" s="404"/>
      <c r="E26" s="252"/>
      <c r="F26" s="405"/>
      <c r="G26" s="405"/>
      <c r="H26" s="405"/>
    </row>
    <row r="27" spans="1:8" ht="20.100000000000001" customHeight="1">
      <c r="A27" s="379" t="s">
        <v>16</v>
      </c>
      <c r="B27" s="21">
        <v>0.29166666666666669</v>
      </c>
      <c r="C27" s="392" t="s">
        <v>614</v>
      </c>
      <c r="D27" s="393"/>
      <c r="E27" s="253">
        <v>10</v>
      </c>
      <c r="F27" s="391"/>
      <c r="G27" s="391"/>
      <c r="H27" s="391"/>
    </row>
    <row r="28" spans="1:8" ht="20.100000000000001" customHeight="1">
      <c r="A28" s="379"/>
      <c r="B28" s="21"/>
      <c r="C28" s="392"/>
      <c r="D28" s="393"/>
      <c r="E28" s="253"/>
      <c r="F28" s="391"/>
      <c r="G28" s="391"/>
      <c r="H28" s="391"/>
    </row>
    <row r="29" spans="1:8" ht="20.100000000000001" customHeight="1">
      <c r="A29" s="379"/>
      <c r="B29" s="21"/>
      <c r="C29" s="392"/>
      <c r="D29" s="393"/>
      <c r="E29" s="253"/>
      <c r="F29" s="391"/>
      <c r="G29" s="391"/>
      <c r="H29" s="391"/>
    </row>
    <row r="30" spans="1:8" ht="20.100000000000001" customHeight="1">
      <c r="A30" s="379"/>
      <c r="B30" s="21"/>
      <c r="C30" s="392"/>
      <c r="D30" s="393"/>
      <c r="E30" s="253"/>
      <c r="F30" s="391"/>
      <c r="G30" s="391"/>
      <c r="H30" s="391"/>
    </row>
    <row r="31" spans="1:8" ht="20.100000000000001" customHeight="1">
      <c r="A31" s="379"/>
      <c r="B31" s="21"/>
      <c r="C31" s="392"/>
      <c r="D31" s="393"/>
      <c r="E31" s="253"/>
      <c r="F31" s="391"/>
      <c r="G31" s="391"/>
      <c r="H31" s="391"/>
    </row>
    <row r="32" spans="1:8" ht="20.100000000000001" customHeight="1">
      <c r="A32" s="379"/>
      <c r="B32" s="21"/>
      <c r="C32" s="392"/>
      <c r="D32" s="393"/>
      <c r="E32" s="253"/>
      <c r="F32" s="391"/>
      <c r="G32" s="391"/>
      <c r="H32" s="391"/>
    </row>
    <row r="33" spans="1:8" ht="20.100000000000001" customHeight="1">
      <c r="A33" s="379"/>
      <c r="B33" s="21"/>
      <c r="C33" s="392"/>
      <c r="D33" s="393"/>
      <c r="E33" s="253"/>
      <c r="F33" s="391"/>
      <c r="G33" s="391"/>
      <c r="H33" s="391"/>
    </row>
    <row r="34" spans="1:8" ht="20.100000000000001" customHeight="1">
      <c r="A34" s="379"/>
      <c r="B34" s="21"/>
      <c r="C34" s="392"/>
      <c r="D34" s="393"/>
      <c r="E34" s="253"/>
      <c r="F34" s="391"/>
      <c r="G34" s="391"/>
      <c r="H34" s="391"/>
    </row>
    <row r="35" spans="1:8" ht="20.100000000000001" customHeight="1">
      <c r="A35" s="379"/>
      <c r="B35" s="21"/>
      <c r="C35" s="392"/>
      <c r="D35" s="393"/>
      <c r="E35" s="253"/>
      <c r="F35" s="391"/>
      <c r="G35" s="391"/>
      <c r="H35" s="391"/>
    </row>
    <row r="36" spans="1:8" ht="20.100000000000001" customHeight="1">
      <c r="A36" s="379"/>
      <c r="B36" s="21"/>
      <c r="C36" s="392"/>
      <c r="D36" s="393"/>
      <c r="E36" s="253"/>
      <c r="F36" s="391"/>
      <c r="G36" s="391"/>
      <c r="H36" s="391"/>
    </row>
    <row r="37" spans="1:8" ht="20.100000000000001" customHeight="1">
      <c r="A37" s="379"/>
      <c r="B37" s="21"/>
      <c r="C37" s="392"/>
      <c r="D37" s="393"/>
      <c r="E37" s="253"/>
      <c r="F37" s="391"/>
      <c r="G37" s="391"/>
      <c r="H37" s="391"/>
    </row>
    <row r="38" spans="1:8" ht="20.100000000000001" customHeight="1">
      <c r="A38" s="379"/>
      <c r="B38" s="21"/>
      <c r="C38" s="392"/>
      <c r="D38" s="393"/>
      <c r="E38" s="253"/>
      <c r="F38" s="391"/>
      <c r="G38" s="391"/>
      <c r="H38" s="391"/>
    </row>
    <row r="39" spans="1:8" ht="20.100000000000001" customHeight="1">
      <c r="A39" s="379"/>
      <c r="B39" s="21"/>
      <c r="C39" s="392"/>
      <c r="D39" s="393"/>
      <c r="E39" s="253"/>
      <c r="F39" s="391"/>
      <c r="G39" s="391"/>
      <c r="H39" s="391"/>
    </row>
    <row r="40" spans="1:8" ht="20.100000000000001" customHeight="1">
      <c r="A40" s="379"/>
      <c r="B40" s="21"/>
      <c r="C40" s="392"/>
      <c r="D40" s="393"/>
      <c r="E40" s="253"/>
      <c r="F40" s="391"/>
      <c r="G40" s="391"/>
      <c r="H40" s="391"/>
    </row>
    <row r="41" spans="1:8" ht="20.100000000000001" customHeight="1">
      <c r="A41" s="379"/>
      <c r="B41" s="21"/>
      <c r="C41" s="392"/>
      <c r="D41" s="393"/>
      <c r="E41" s="253"/>
      <c r="F41" s="391"/>
      <c r="G41" s="391"/>
      <c r="H41" s="391"/>
    </row>
    <row r="42" spans="1:8" ht="20.100000000000001" customHeight="1">
      <c r="A42" s="394" t="s">
        <v>17</v>
      </c>
      <c r="B42" s="394"/>
      <c r="C42" s="394"/>
      <c r="D42" s="394"/>
      <c r="E42" s="394"/>
      <c r="F42" s="394"/>
      <c r="G42" s="394"/>
      <c r="H42" s="1"/>
    </row>
    <row r="43" spans="1:8" ht="20.100000000000001" customHeight="1">
      <c r="A43" s="391" t="s">
        <v>18</v>
      </c>
      <c r="B43" s="395" t="s">
        <v>618</v>
      </c>
      <c r="C43" s="396"/>
      <c r="D43" s="397"/>
      <c r="E43" s="377" t="s">
        <v>19</v>
      </c>
      <c r="F43" s="361"/>
      <c r="G43" s="362"/>
      <c r="H43" s="363"/>
    </row>
    <row r="44" spans="1:8" ht="20.100000000000001" customHeight="1">
      <c r="A44" s="391"/>
      <c r="B44" s="395" t="s">
        <v>619</v>
      </c>
      <c r="C44" s="396"/>
      <c r="D44" s="397"/>
      <c r="E44" s="378"/>
      <c r="F44" s="361"/>
      <c r="G44" s="362"/>
      <c r="H44" s="363"/>
    </row>
    <row r="45" spans="1:8" ht="20.100000000000001" customHeight="1">
      <c r="A45" s="391"/>
      <c r="B45" s="388"/>
      <c r="C45" s="389"/>
      <c r="D45" s="390"/>
      <c r="E45" s="378"/>
      <c r="F45" s="361"/>
      <c r="G45" s="362"/>
      <c r="H45" s="363"/>
    </row>
    <row r="46" spans="1:8" ht="20.100000000000001" customHeight="1">
      <c r="A46" s="391"/>
      <c r="B46" s="385"/>
      <c r="C46" s="386"/>
      <c r="D46" s="387"/>
      <c r="E46" s="378"/>
      <c r="F46" s="361"/>
      <c r="G46" s="362"/>
      <c r="H46" s="363"/>
    </row>
    <row r="47" spans="1:8" ht="20.100000000000001" customHeight="1">
      <c r="A47" s="391"/>
      <c r="B47" s="385"/>
      <c r="C47" s="386"/>
      <c r="D47" s="387"/>
      <c r="E47" s="378"/>
      <c r="F47" s="361"/>
      <c r="G47" s="362"/>
      <c r="H47" s="363"/>
    </row>
    <row r="48" spans="1:8" ht="20.100000000000001" customHeight="1">
      <c r="A48" s="391"/>
      <c r="B48" s="385"/>
      <c r="C48" s="386"/>
      <c r="D48" s="387"/>
      <c r="E48" s="378"/>
      <c r="F48" s="361"/>
      <c r="G48" s="362"/>
      <c r="H48" s="363"/>
    </row>
    <row r="49" spans="1:8" ht="20.100000000000001" customHeight="1">
      <c r="A49" s="391"/>
      <c r="B49" s="385"/>
      <c r="C49" s="386"/>
      <c r="D49" s="387"/>
      <c r="E49" s="378"/>
      <c r="F49" s="361"/>
      <c r="G49" s="362"/>
      <c r="H49" s="363"/>
    </row>
    <row r="50" spans="1:8" ht="20.100000000000001" customHeight="1">
      <c r="A50" s="391"/>
      <c r="B50" s="385"/>
      <c r="C50" s="386"/>
      <c r="D50" s="387"/>
      <c r="E50" s="378"/>
      <c r="F50" s="361"/>
      <c r="G50" s="362"/>
      <c r="H50" s="363"/>
    </row>
    <row r="51" spans="1:8" ht="20.100000000000001" customHeight="1">
      <c r="A51" s="391"/>
      <c r="B51" s="385"/>
      <c r="C51" s="386"/>
      <c r="D51" s="387"/>
      <c r="E51" s="378"/>
      <c r="F51" s="361"/>
      <c r="G51" s="362"/>
      <c r="H51" s="363"/>
    </row>
    <row r="52" spans="1:8" ht="20.100000000000001" customHeight="1">
      <c r="A52" s="391"/>
      <c r="B52" s="388"/>
      <c r="C52" s="389"/>
      <c r="D52" s="390"/>
      <c r="E52" s="378"/>
      <c r="F52" s="361"/>
      <c r="G52" s="362"/>
      <c r="H52" s="363"/>
    </row>
    <row r="53" spans="1:8" ht="20.100000000000001" customHeight="1">
      <c r="A53" s="391"/>
      <c r="B53" s="385"/>
      <c r="C53" s="386"/>
      <c r="D53" s="387"/>
      <c r="E53" s="379"/>
      <c r="F53" s="361"/>
      <c r="G53" s="362"/>
      <c r="H53" s="363"/>
    </row>
    <row r="54" spans="1:8" ht="20.100000000000001" customHeight="1">
      <c r="A54" s="375"/>
      <c r="B54" s="375"/>
      <c r="C54" s="375"/>
      <c r="D54" s="375"/>
      <c r="E54" s="375"/>
      <c r="F54" s="376"/>
      <c r="G54" s="376"/>
      <c r="H54" s="1"/>
    </row>
    <row r="55" spans="1:8" ht="20.100000000000001" customHeight="1">
      <c r="A55" s="377" t="s">
        <v>18</v>
      </c>
      <c r="B55" s="372" t="s">
        <v>44</v>
      </c>
      <c r="C55" s="373"/>
      <c r="D55" s="374"/>
      <c r="E55" s="383" t="s">
        <v>19</v>
      </c>
      <c r="F55" s="372" t="s">
        <v>44</v>
      </c>
      <c r="G55" s="373"/>
      <c r="H55" s="374"/>
    </row>
    <row r="56" spans="1:8" ht="20.100000000000001" customHeight="1">
      <c r="A56" s="379"/>
      <c r="B56" s="380"/>
      <c r="C56" s="381"/>
      <c r="D56" s="382"/>
      <c r="E56" s="384"/>
      <c r="F56" s="380"/>
      <c r="G56" s="381"/>
      <c r="H56" s="382"/>
    </row>
    <row r="57" spans="1:8" ht="20.100000000000001" customHeight="1">
      <c r="A57" s="375" t="s">
        <v>20</v>
      </c>
      <c r="B57" s="375"/>
      <c r="C57" s="375"/>
      <c r="D57" s="375"/>
      <c r="E57" s="375"/>
      <c r="F57" s="376"/>
      <c r="G57" s="376"/>
      <c r="H57" s="1"/>
    </row>
    <row r="58" spans="1:8" ht="20.100000000000001" customHeight="1">
      <c r="A58" s="377" t="s">
        <v>21</v>
      </c>
      <c r="B58" s="361" t="s">
        <v>621</v>
      </c>
      <c r="C58" s="362"/>
      <c r="D58" s="363"/>
      <c r="E58" s="377" t="s">
        <v>19</v>
      </c>
      <c r="F58" s="372"/>
      <c r="G58" s="373"/>
      <c r="H58" s="374"/>
    </row>
    <row r="59" spans="1:8" ht="20.100000000000001" customHeight="1">
      <c r="A59" s="378"/>
      <c r="B59" s="361" t="s">
        <v>622</v>
      </c>
      <c r="C59" s="362"/>
      <c r="D59" s="363"/>
      <c r="E59" s="378"/>
      <c r="F59" s="372"/>
      <c r="G59" s="373"/>
      <c r="H59" s="374"/>
    </row>
    <row r="60" spans="1:8" ht="20.100000000000001" customHeight="1">
      <c r="A60" s="378"/>
      <c r="B60" s="361" t="s">
        <v>623</v>
      </c>
      <c r="C60" s="362"/>
      <c r="D60" s="363"/>
      <c r="E60" s="378"/>
      <c r="F60" s="372"/>
      <c r="G60" s="373"/>
      <c r="H60" s="374"/>
    </row>
    <row r="61" spans="1:8" ht="20.100000000000001" customHeight="1">
      <c r="A61" s="378"/>
      <c r="B61" s="361" t="s">
        <v>184</v>
      </c>
      <c r="C61" s="362"/>
      <c r="D61" s="363"/>
      <c r="E61" s="378"/>
      <c r="F61" s="372"/>
      <c r="G61" s="373"/>
      <c r="H61" s="374"/>
    </row>
    <row r="62" spans="1:8" ht="20.100000000000001" customHeight="1">
      <c r="A62" s="378"/>
      <c r="B62" s="361" t="s">
        <v>624</v>
      </c>
      <c r="C62" s="362"/>
      <c r="D62" s="363"/>
      <c r="E62" s="378"/>
      <c r="F62" s="372"/>
      <c r="G62" s="373"/>
      <c r="H62" s="374"/>
    </row>
    <row r="63" spans="1:8" ht="20.100000000000001" customHeight="1">
      <c r="A63" s="378"/>
      <c r="B63" s="361" t="s">
        <v>625</v>
      </c>
      <c r="C63" s="362"/>
      <c r="D63" s="363"/>
      <c r="E63" s="378"/>
      <c r="F63" s="372"/>
      <c r="G63" s="373"/>
      <c r="H63" s="374"/>
    </row>
    <row r="64" spans="1:8" ht="20.100000000000001" customHeight="1">
      <c r="A64" s="378"/>
      <c r="B64" s="361" t="s">
        <v>626</v>
      </c>
      <c r="C64" s="362"/>
      <c r="D64" s="363"/>
      <c r="E64" s="378"/>
      <c r="F64" s="372"/>
      <c r="G64" s="373"/>
      <c r="H64" s="374"/>
    </row>
    <row r="65" spans="1:8" ht="20.100000000000001" customHeight="1">
      <c r="A65" s="378"/>
      <c r="B65" s="361" t="s">
        <v>627</v>
      </c>
      <c r="C65" s="362"/>
      <c r="D65" s="363"/>
      <c r="E65" s="378"/>
      <c r="F65" s="372"/>
      <c r="G65" s="373"/>
      <c r="H65" s="374"/>
    </row>
    <row r="66" spans="1:8" ht="20.100000000000001" customHeight="1">
      <c r="A66" s="378"/>
      <c r="B66" s="361" t="s">
        <v>628</v>
      </c>
      <c r="C66" s="362"/>
      <c r="D66" s="363"/>
      <c r="E66" s="378"/>
      <c r="F66" s="372"/>
      <c r="G66" s="373"/>
      <c r="H66" s="374"/>
    </row>
    <row r="67" spans="1:8" ht="20.100000000000001" customHeight="1">
      <c r="A67" s="378"/>
      <c r="B67" s="361" t="s">
        <v>629</v>
      </c>
      <c r="C67" s="362"/>
      <c r="D67" s="363"/>
      <c r="E67" s="378"/>
      <c r="F67" s="372"/>
      <c r="G67" s="373"/>
      <c r="H67" s="374"/>
    </row>
    <row r="68" spans="1:8" ht="20.100000000000001" customHeight="1">
      <c r="A68" s="378"/>
      <c r="B68" s="361" t="s">
        <v>630</v>
      </c>
      <c r="C68" s="362"/>
      <c r="D68" s="363"/>
      <c r="E68" s="378"/>
      <c r="F68" s="372"/>
      <c r="G68" s="373"/>
      <c r="H68" s="374"/>
    </row>
    <row r="69" spans="1:8" ht="20.100000000000001" customHeight="1">
      <c r="A69" s="378"/>
      <c r="B69" s="361" t="s">
        <v>631</v>
      </c>
      <c r="C69" s="362"/>
      <c r="D69" s="363"/>
      <c r="E69" s="378"/>
      <c r="F69" s="372"/>
      <c r="G69" s="373"/>
      <c r="H69" s="374"/>
    </row>
    <row r="70" spans="1:8" ht="20.100000000000001" customHeight="1">
      <c r="A70" s="378"/>
      <c r="B70" s="361" t="s">
        <v>632</v>
      </c>
      <c r="C70" s="362"/>
      <c r="D70" s="363"/>
      <c r="E70" s="378"/>
      <c r="F70" s="372"/>
      <c r="G70" s="373"/>
      <c r="H70" s="374"/>
    </row>
    <row r="71" spans="1:8" ht="20.100000000000001" customHeight="1">
      <c r="A71" s="378"/>
      <c r="B71" s="361" t="s">
        <v>290</v>
      </c>
      <c r="C71" s="362"/>
      <c r="D71" s="363"/>
      <c r="E71" s="378"/>
      <c r="F71" s="372"/>
      <c r="G71" s="373"/>
      <c r="H71" s="374"/>
    </row>
    <row r="72" spans="1:8" ht="20.100000000000001" customHeight="1">
      <c r="A72" s="378"/>
      <c r="B72" s="361"/>
      <c r="C72" s="362"/>
      <c r="D72" s="363"/>
      <c r="E72" s="378"/>
      <c r="F72" s="372"/>
      <c r="G72" s="373"/>
      <c r="H72" s="374"/>
    </row>
    <row r="73" spans="1:8" ht="20.100000000000001" customHeight="1">
      <c r="A73" s="378"/>
      <c r="B73" s="361"/>
      <c r="C73" s="362"/>
      <c r="D73" s="363"/>
      <c r="E73" s="378"/>
      <c r="F73" s="372"/>
      <c r="G73" s="373"/>
      <c r="H73" s="374"/>
    </row>
    <row r="74" spans="1:8" ht="20.100000000000001" customHeight="1">
      <c r="A74" s="378"/>
      <c r="B74" s="361"/>
      <c r="C74" s="362"/>
      <c r="D74" s="363"/>
      <c r="E74" s="378"/>
      <c r="F74" s="372"/>
      <c r="G74" s="373"/>
      <c r="H74" s="374"/>
    </row>
    <row r="75" spans="1:8" ht="20.100000000000001" customHeight="1">
      <c r="A75" s="378"/>
      <c r="B75" s="361"/>
      <c r="C75" s="362"/>
      <c r="D75" s="363"/>
      <c r="E75" s="378"/>
      <c r="F75" s="372"/>
      <c r="G75" s="373"/>
      <c r="H75" s="374"/>
    </row>
    <row r="76" spans="1:8" ht="20.100000000000001" customHeight="1">
      <c r="A76" s="378"/>
      <c r="B76" s="361"/>
      <c r="C76" s="362"/>
      <c r="D76" s="363"/>
      <c r="E76" s="378"/>
      <c r="F76" s="372"/>
      <c r="G76" s="373"/>
      <c r="H76" s="374"/>
    </row>
    <row r="77" spans="1:8" ht="20.100000000000001" customHeight="1">
      <c r="A77" s="378"/>
      <c r="B77" s="361"/>
      <c r="C77" s="362"/>
      <c r="D77" s="363"/>
      <c r="E77" s="378"/>
      <c r="F77" s="255"/>
      <c r="G77" s="256"/>
      <c r="H77" s="257"/>
    </row>
    <row r="78" spans="1:8" ht="20.100000000000001" customHeight="1">
      <c r="A78" s="378"/>
      <c r="B78" s="361"/>
      <c r="C78" s="362"/>
      <c r="D78" s="363"/>
      <c r="E78" s="378"/>
      <c r="F78" s="361"/>
      <c r="G78" s="362"/>
      <c r="H78" s="363"/>
    </row>
    <row r="79" spans="1:8" ht="20.100000000000001" customHeight="1">
      <c r="A79" s="250"/>
      <c r="B79" s="256" t="s">
        <v>45</v>
      </c>
      <c r="C79" s="256"/>
      <c r="D79" s="256"/>
      <c r="E79" s="250"/>
      <c r="F79" s="364"/>
      <c r="G79" s="364"/>
      <c r="H79" s="1"/>
    </row>
    <row r="80" spans="1:8" ht="20.100000000000001" customHeight="1">
      <c r="A80" s="365" t="s">
        <v>22</v>
      </c>
      <c r="B80" s="365"/>
      <c r="C80" s="365"/>
      <c r="D80" s="365"/>
      <c r="E80" s="365"/>
      <c r="F80" s="365"/>
      <c r="G80" s="359"/>
      <c r="H80" s="1"/>
    </row>
    <row r="81" spans="1:8" ht="20.100000000000001" customHeight="1">
      <c r="A81" s="366" t="s">
        <v>18</v>
      </c>
      <c r="B81" s="7" t="s">
        <v>23</v>
      </c>
      <c r="C81" s="368" t="s">
        <v>389</v>
      </c>
      <c r="D81" s="369"/>
      <c r="E81" s="370" t="s">
        <v>30</v>
      </c>
      <c r="F81" s="15" t="s">
        <v>31</v>
      </c>
      <c r="G81" s="368" t="s">
        <v>24</v>
      </c>
      <c r="H81" s="369"/>
    </row>
    <row r="82" spans="1:8" ht="20.100000000000001" customHeight="1">
      <c r="A82" s="367"/>
      <c r="B82" s="8"/>
      <c r="C82" s="357"/>
      <c r="D82" s="358"/>
      <c r="E82" s="371"/>
      <c r="F82" s="8"/>
      <c r="G82" s="357"/>
      <c r="H82" s="358"/>
    </row>
    <row r="83" spans="1:8" ht="20.100000000000001" customHeight="1">
      <c r="A83" s="367"/>
      <c r="B83" s="8"/>
      <c r="C83" s="357"/>
      <c r="D83" s="358"/>
      <c r="E83" s="371"/>
      <c r="F83" s="8"/>
      <c r="G83" s="357"/>
      <c r="H83" s="358"/>
    </row>
    <row r="84" spans="1:8" ht="20.100000000000001" customHeight="1">
      <c r="A84" s="367"/>
      <c r="B84" s="8"/>
      <c r="C84" s="357"/>
      <c r="D84" s="358"/>
      <c r="E84" s="371"/>
      <c r="F84" s="8"/>
      <c r="G84" s="357"/>
      <c r="H84" s="358"/>
    </row>
    <row r="85" spans="1:8" ht="20.100000000000001" customHeight="1">
      <c r="A85" s="367"/>
      <c r="B85" s="8"/>
      <c r="C85" s="357"/>
      <c r="D85" s="358"/>
      <c r="E85" s="371"/>
      <c r="F85" s="8"/>
      <c r="G85" s="357"/>
      <c r="H85" s="358"/>
    </row>
    <row r="86" spans="1:8" ht="20.100000000000001" customHeight="1">
      <c r="A86" s="367"/>
      <c r="B86" s="8"/>
      <c r="C86" s="357"/>
      <c r="D86" s="358"/>
      <c r="E86" s="371"/>
      <c r="F86" s="8"/>
      <c r="G86" s="357"/>
      <c r="H86" s="358"/>
    </row>
    <row r="87" spans="1:8" ht="20.100000000000001" customHeight="1">
      <c r="A87" s="367"/>
      <c r="B87" s="8"/>
      <c r="C87" s="357"/>
      <c r="D87" s="358"/>
      <c r="E87" s="371"/>
      <c r="F87" s="8"/>
      <c r="G87" s="357"/>
      <c r="H87" s="358"/>
    </row>
    <row r="88" spans="1:8" ht="20.100000000000001" customHeight="1">
      <c r="A88" s="367"/>
      <c r="B88" s="8"/>
      <c r="C88" s="357"/>
      <c r="D88" s="358"/>
      <c r="E88" s="371"/>
      <c r="F88" s="8"/>
      <c r="G88" s="357"/>
      <c r="H88" s="358"/>
    </row>
    <row r="89" spans="1:8" ht="20.100000000000001" customHeight="1">
      <c r="A89" s="367"/>
      <c r="B89" s="9"/>
      <c r="C89" s="357"/>
      <c r="D89" s="358"/>
      <c r="E89" s="371"/>
      <c r="F89" s="8"/>
      <c r="G89" s="258"/>
      <c r="H89" s="259"/>
    </row>
    <row r="90" spans="1:8" ht="20.100000000000001" customHeight="1">
      <c r="A90" s="367"/>
      <c r="B90" s="9"/>
      <c r="C90" s="357"/>
      <c r="D90" s="358"/>
      <c r="E90" s="371"/>
      <c r="F90" s="8"/>
      <c r="G90" s="258"/>
      <c r="H90" s="259"/>
    </row>
    <row r="91" spans="1:8" ht="20.100000000000001" customHeight="1">
      <c r="A91" s="367"/>
      <c r="B91" s="9"/>
      <c r="C91" s="357"/>
      <c r="D91" s="358"/>
      <c r="E91" s="371"/>
      <c r="F91" s="8"/>
      <c r="G91" s="258"/>
      <c r="H91" s="259"/>
    </row>
    <row r="92" spans="1:8" ht="20.100000000000001" customHeight="1">
      <c r="A92" s="367"/>
      <c r="B92" s="9"/>
      <c r="C92" s="357"/>
      <c r="D92" s="358"/>
      <c r="E92" s="371"/>
      <c r="F92" s="8"/>
      <c r="G92" s="258"/>
      <c r="H92" s="259"/>
    </row>
    <row r="93" spans="1:8" ht="20.100000000000001" customHeight="1">
      <c r="A93" s="367"/>
      <c r="B93" s="9"/>
      <c r="C93" s="357"/>
      <c r="D93" s="358"/>
      <c r="E93" s="371"/>
      <c r="F93" s="8"/>
      <c r="G93" s="258"/>
      <c r="H93" s="259"/>
    </row>
    <row r="94" spans="1:8" ht="20.100000000000001" customHeight="1">
      <c r="A94" s="367"/>
      <c r="B94" s="9"/>
      <c r="C94" s="357"/>
      <c r="D94" s="358"/>
      <c r="E94" s="371"/>
      <c r="F94" s="8"/>
      <c r="G94" s="258"/>
      <c r="H94" s="259"/>
    </row>
    <row r="95" spans="1:8" ht="20.100000000000001" customHeight="1" thickBot="1">
      <c r="A95" s="367"/>
      <c r="B95" s="9"/>
      <c r="C95" s="357"/>
      <c r="D95" s="358"/>
      <c r="E95" s="371"/>
      <c r="F95" s="8"/>
      <c r="G95" s="357"/>
      <c r="H95" s="358"/>
    </row>
    <row r="96" spans="1:8" ht="20.100000000000001" customHeight="1" thickTop="1" thickBot="1">
      <c r="A96" s="10" t="s">
        <v>25</v>
      </c>
      <c r="B96" s="28">
        <f>B82+B83+B84+B85+B86+B87+B88+B89+B90+B91+B92+B93+B94+B95+F82+F83+F84+F85+F86+F87+F88+F89+F90+F91+F92+F93+F94+F95</f>
        <v>0</v>
      </c>
      <c r="C96" s="11"/>
      <c r="D96" s="12"/>
      <c r="E96" s="13"/>
      <c r="F96" s="11"/>
      <c r="G96" s="17"/>
      <c r="H96" s="16"/>
    </row>
    <row r="97" spans="1:8" ht="20.100000000000001" customHeight="1">
      <c r="A97" s="359"/>
      <c r="B97" s="359"/>
      <c r="C97" s="359"/>
      <c r="D97" s="359"/>
      <c r="E97" s="359"/>
      <c r="F97" s="359"/>
      <c r="G97" s="359"/>
      <c r="H97" s="1"/>
    </row>
    <row r="98" spans="1:8" ht="20.100000000000001" customHeight="1">
      <c r="A98" s="360"/>
      <c r="B98" s="360"/>
      <c r="C98" s="360"/>
      <c r="D98" s="360"/>
      <c r="E98" s="360"/>
      <c r="F98" s="360"/>
      <c r="G98" s="360"/>
      <c r="H98" s="1"/>
    </row>
  </sheetData>
  <mergeCells count="179">
    <mergeCell ref="G95:H95"/>
    <mergeCell ref="A97:G97"/>
    <mergeCell ref="A98:G98"/>
    <mergeCell ref="C89:D89"/>
    <mergeCell ref="C90:D90"/>
    <mergeCell ref="C91:D91"/>
    <mergeCell ref="C92:D92"/>
    <mergeCell ref="C93:D93"/>
    <mergeCell ref="C94:D94"/>
    <mergeCell ref="B77:D77"/>
    <mergeCell ref="B78:D78"/>
    <mergeCell ref="F78:H78"/>
    <mergeCell ref="F79:G79"/>
    <mergeCell ref="A80:G80"/>
    <mergeCell ref="A81:A95"/>
    <mergeCell ref="C81:D81"/>
    <mergeCell ref="E81:E95"/>
    <mergeCell ref="G81:H81"/>
    <mergeCell ref="C82:D82"/>
    <mergeCell ref="C86:D86"/>
    <mergeCell ref="G86:H86"/>
    <mergeCell ref="C87:D87"/>
    <mergeCell ref="G87:H87"/>
    <mergeCell ref="C88:D88"/>
    <mergeCell ref="G88:H88"/>
    <mergeCell ref="G82:H82"/>
    <mergeCell ref="C83:D83"/>
    <mergeCell ref="G83:H83"/>
    <mergeCell ref="C84:D84"/>
    <mergeCell ref="G84:H84"/>
    <mergeCell ref="C85:D85"/>
    <mergeCell ref="G85:H85"/>
    <mergeCell ref="C95:D95"/>
    <mergeCell ref="B74:D74"/>
    <mergeCell ref="F74:H74"/>
    <mergeCell ref="B75:D75"/>
    <mergeCell ref="F75:H75"/>
    <mergeCell ref="B76:D76"/>
    <mergeCell ref="F76:H76"/>
    <mergeCell ref="B71:D71"/>
    <mergeCell ref="F71:H71"/>
    <mergeCell ref="B72:D72"/>
    <mergeCell ref="F72:H72"/>
    <mergeCell ref="B73:D73"/>
    <mergeCell ref="F73:H73"/>
    <mergeCell ref="B64:D64"/>
    <mergeCell ref="F64:H64"/>
    <mergeCell ref="A57:G57"/>
    <mergeCell ref="A58:A78"/>
    <mergeCell ref="B58:D58"/>
    <mergeCell ref="E58:E78"/>
    <mergeCell ref="F58:H58"/>
    <mergeCell ref="B59:D59"/>
    <mergeCell ref="F59:H59"/>
    <mergeCell ref="B60:D60"/>
    <mergeCell ref="F60:H60"/>
    <mergeCell ref="B61:D61"/>
    <mergeCell ref="B68:D68"/>
    <mergeCell ref="F68:H68"/>
    <mergeCell ref="B69:D69"/>
    <mergeCell ref="F69:H69"/>
    <mergeCell ref="B70:D70"/>
    <mergeCell ref="F70:H70"/>
    <mergeCell ref="B65:D65"/>
    <mergeCell ref="F65:H65"/>
    <mergeCell ref="B66:D66"/>
    <mergeCell ref="F66:H66"/>
    <mergeCell ref="B67:D67"/>
    <mergeCell ref="F67:H67"/>
    <mergeCell ref="A55:A56"/>
    <mergeCell ref="B55:D56"/>
    <mergeCell ref="E55:E56"/>
    <mergeCell ref="F55:H56"/>
    <mergeCell ref="F61:H61"/>
    <mergeCell ref="B62:D62"/>
    <mergeCell ref="F62:H62"/>
    <mergeCell ref="B63:D63"/>
    <mergeCell ref="F63:H63"/>
    <mergeCell ref="B47:D47"/>
    <mergeCell ref="F47:H47"/>
    <mergeCell ref="B48:D48"/>
    <mergeCell ref="F48:H48"/>
    <mergeCell ref="B52:D52"/>
    <mergeCell ref="F52:H52"/>
    <mergeCell ref="B53:D53"/>
    <mergeCell ref="F53:H53"/>
    <mergeCell ref="A54:G54"/>
    <mergeCell ref="F35:H35"/>
    <mergeCell ref="C36:D36"/>
    <mergeCell ref="F36:H36"/>
    <mergeCell ref="C37:D37"/>
    <mergeCell ref="F37:H37"/>
    <mergeCell ref="C41:D41"/>
    <mergeCell ref="F41:H41"/>
    <mergeCell ref="A42:G42"/>
    <mergeCell ref="A43:A53"/>
    <mergeCell ref="B43:D43"/>
    <mergeCell ref="E43:E53"/>
    <mergeCell ref="F43:H43"/>
    <mergeCell ref="B44:D44"/>
    <mergeCell ref="F44:H44"/>
    <mergeCell ref="B45:D45"/>
    <mergeCell ref="B49:D49"/>
    <mergeCell ref="F49:H49"/>
    <mergeCell ref="B50:D50"/>
    <mergeCell ref="F50:H50"/>
    <mergeCell ref="B51:D51"/>
    <mergeCell ref="F51:H51"/>
    <mergeCell ref="F45:H45"/>
    <mergeCell ref="B46:D46"/>
    <mergeCell ref="F46:H46"/>
    <mergeCell ref="F31:H31"/>
    <mergeCell ref="C32:D32"/>
    <mergeCell ref="F32:H32"/>
    <mergeCell ref="C33:D33"/>
    <mergeCell ref="F33:H33"/>
    <mergeCell ref="C34:D34"/>
    <mergeCell ref="F34:H34"/>
    <mergeCell ref="A27:A41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J98"/>
  <sheetViews>
    <sheetView zoomScaleNormal="100" workbookViewId="0">
      <selection activeCell="F45" sqref="F45:H45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422" t="s">
        <v>0</v>
      </c>
      <c r="B1" s="422"/>
      <c r="C1" s="422"/>
      <c r="D1" s="422"/>
      <c r="E1" s="422"/>
      <c r="F1" s="422"/>
      <c r="G1" s="422"/>
      <c r="H1" s="1"/>
    </row>
    <row r="2" spans="1:10" ht="20.100000000000001" customHeight="1">
      <c r="A2" s="268" t="s">
        <v>1</v>
      </c>
      <c r="B2" s="398" t="s">
        <v>634</v>
      </c>
      <c r="C2" s="399"/>
      <c r="D2" s="268" t="s">
        <v>2</v>
      </c>
      <c r="E2" s="398" t="s">
        <v>82</v>
      </c>
      <c r="F2" s="399"/>
      <c r="G2" s="2" t="s">
        <v>27</v>
      </c>
      <c r="H2" s="6"/>
    </row>
    <row r="3" spans="1:10" ht="20.100000000000001" customHeight="1">
      <c r="A3" s="376" t="s">
        <v>3</v>
      </c>
      <c r="B3" s="376"/>
      <c r="C3" s="376"/>
      <c r="D3" s="14" t="s">
        <v>4</v>
      </c>
      <c r="E3" s="266" t="s">
        <v>5</v>
      </c>
      <c r="F3" s="266"/>
      <c r="G3" s="423"/>
      <c r="H3" s="423"/>
    </row>
    <row r="4" spans="1:10" ht="20.100000000000001" customHeight="1">
      <c r="A4" s="268" t="s">
        <v>6</v>
      </c>
      <c r="B4" s="416">
        <v>951200</v>
      </c>
      <c r="C4" s="417"/>
      <c r="D4" s="418"/>
      <c r="E4" s="383" t="s">
        <v>46</v>
      </c>
      <c r="F4" s="424"/>
      <c r="G4" s="424"/>
      <c r="H4" s="425"/>
    </row>
    <row r="5" spans="1:10" ht="20.100000000000001" customHeight="1">
      <c r="A5" s="268" t="s">
        <v>7</v>
      </c>
      <c r="B5" s="416">
        <f>B6-B4</f>
        <v>831900</v>
      </c>
      <c r="C5" s="417"/>
      <c r="D5" s="418"/>
      <c r="E5" s="419" t="s">
        <v>517</v>
      </c>
      <c r="F5" s="420"/>
      <c r="G5" s="420"/>
      <c r="H5" s="421"/>
    </row>
    <row r="6" spans="1:10" ht="20.100000000000001" customHeight="1">
      <c r="A6" s="268" t="s">
        <v>8</v>
      </c>
      <c r="B6" s="416">
        <v>1783100</v>
      </c>
      <c r="C6" s="417"/>
      <c r="D6" s="418"/>
      <c r="E6" s="419" t="s">
        <v>582</v>
      </c>
      <c r="F6" s="420"/>
      <c r="G6" s="420"/>
      <c r="H6" s="421"/>
    </row>
    <row r="7" spans="1:10" ht="20.100000000000001" customHeight="1">
      <c r="A7" s="268" t="s">
        <v>42</v>
      </c>
      <c r="B7" s="416">
        <f>B6+'3월23일'!B7:D7</f>
        <v>46742645</v>
      </c>
      <c r="C7" s="417"/>
      <c r="D7" s="418"/>
      <c r="E7" s="419"/>
      <c r="F7" s="420"/>
      <c r="G7" s="420"/>
      <c r="H7" s="421"/>
    </row>
    <row r="8" spans="1:10" ht="20.100000000000001" customHeight="1">
      <c r="A8" s="268" t="s">
        <v>9</v>
      </c>
      <c r="B8" s="426"/>
      <c r="C8" s="427"/>
      <c r="D8" s="428"/>
      <c r="E8" s="384"/>
      <c r="F8" s="429"/>
      <c r="G8" s="429"/>
      <c r="H8" s="430"/>
    </row>
    <row r="9" spans="1:10" ht="20.100000000000001" customHeight="1">
      <c r="A9" s="265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26</v>
      </c>
      <c r="B10" s="27">
        <v>0.08</v>
      </c>
      <c r="C10" s="23" t="s">
        <v>28</v>
      </c>
      <c r="D10" s="19">
        <v>7.0000000000000007E-2</v>
      </c>
      <c r="E10" s="26" t="s">
        <v>29</v>
      </c>
      <c r="F10" s="18">
        <v>0.21</v>
      </c>
      <c r="G10" s="23" t="s">
        <v>32</v>
      </c>
      <c r="H10" s="18">
        <v>0.09</v>
      </c>
      <c r="I10" s="29">
        <f>B10+D10+F10+H10+B11+D11+F11+H11+B12+D12+F12+H12</f>
        <v>1</v>
      </c>
    </row>
    <row r="11" spans="1:10" ht="20.100000000000001" customHeight="1">
      <c r="A11" s="24" t="s">
        <v>33</v>
      </c>
      <c r="B11" s="18">
        <v>0.1</v>
      </c>
      <c r="C11" s="24" t="s">
        <v>47</v>
      </c>
      <c r="D11" s="18">
        <v>0.05</v>
      </c>
      <c r="E11" s="24" t="s">
        <v>34</v>
      </c>
      <c r="F11" s="18">
        <v>0.08</v>
      </c>
      <c r="G11" s="24" t="s">
        <v>35</v>
      </c>
      <c r="H11" s="18">
        <v>0.12</v>
      </c>
      <c r="I11" s="29"/>
    </row>
    <row r="12" spans="1:10" ht="20.100000000000001" customHeight="1" thickBot="1">
      <c r="A12" s="25" t="s">
        <v>36</v>
      </c>
      <c r="B12" s="20">
        <v>0.1</v>
      </c>
      <c r="C12" s="25" t="s">
        <v>37</v>
      </c>
      <c r="D12" s="20">
        <v>0.04</v>
      </c>
      <c r="E12" s="25" t="s">
        <v>38</v>
      </c>
      <c r="F12" s="20">
        <v>0.02</v>
      </c>
      <c r="G12" s="25" t="s">
        <v>43</v>
      </c>
      <c r="H12" s="20">
        <v>0.04</v>
      </c>
      <c r="J12" s="42"/>
    </row>
    <row r="13" spans="1:10" ht="20.100000000000001" customHeight="1">
      <c r="A13" s="406" t="s">
        <v>11</v>
      </c>
      <c r="B13" s="408"/>
      <c r="C13" s="409"/>
      <c r="D13" s="410"/>
      <c r="E13" s="411" t="s">
        <v>39</v>
      </c>
      <c r="F13" s="408" t="s">
        <v>635</v>
      </c>
      <c r="G13" s="409"/>
      <c r="H13" s="410"/>
    </row>
    <row r="14" spans="1:10" ht="20.100000000000001" customHeight="1" thickBot="1">
      <c r="A14" s="407"/>
      <c r="B14" s="413"/>
      <c r="C14" s="414"/>
      <c r="D14" s="415"/>
      <c r="E14" s="412"/>
      <c r="F14" s="413" t="s">
        <v>549</v>
      </c>
      <c r="G14" s="414"/>
      <c r="H14" s="415"/>
    </row>
    <row r="15" spans="1:10" ht="20.100000000000001" customHeight="1">
      <c r="A15" s="3" t="s">
        <v>12</v>
      </c>
      <c r="B15" s="3"/>
      <c r="C15" s="3"/>
      <c r="D15" s="3"/>
      <c r="E15" s="266"/>
      <c r="F15" s="266"/>
      <c r="G15" s="270"/>
      <c r="H15" s="1"/>
    </row>
    <row r="16" spans="1:10" ht="20.100000000000001" customHeight="1">
      <c r="A16" s="268"/>
      <c r="B16" s="268" t="s">
        <v>13</v>
      </c>
      <c r="C16" s="398" t="s">
        <v>14</v>
      </c>
      <c r="D16" s="399"/>
      <c r="E16" s="268" t="s">
        <v>40</v>
      </c>
      <c r="F16" s="391" t="s">
        <v>41</v>
      </c>
      <c r="G16" s="391"/>
      <c r="H16" s="391"/>
    </row>
    <row r="17" spans="1:8" ht="20.100000000000001" customHeight="1">
      <c r="A17" s="377" t="s">
        <v>15</v>
      </c>
      <c r="B17" s="5">
        <v>0.41666666666666669</v>
      </c>
      <c r="C17" s="401" t="s">
        <v>276</v>
      </c>
      <c r="D17" s="402"/>
      <c r="E17" s="268">
        <v>3</v>
      </c>
      <c r="F17" s="391"/>
      <c r="G17" s="391"/>
      <c r="H17" s="391"/>
    </row>
    <row r="18" spans="1:8" ht="20.100000000000001" customHeight="1">
      <c r="A18" s="378"/>
      <c r="B18" s="5">
        <v>0.5</v>
      </c>
      <c r="C18" s="401" t="s">
        <v>345</v>
      </c>
      <c r="D18" s="402"/>
      <c r="E18" s="268">
        <v>4</v>
      </c>
      <c r="F18" s="391"/>
      <c r="G18" s="391"/>
      <c r="H18" s="391"/>
    </row>
    <row r="19" spans="1:8" ht="20.100000000000001" customHeight="1">
      <c r="A19" s="378"/>
      <c r="B19" s="5">
        <v>0.5</v>
      </c>
      <c r="C19" s="401" t="s">
        <v>636</v>
      </c>
      <c r="D19" s="402"/>
      <c r="E19" s="268">
        <v>3</v>
      </c>
      <c r="F19" s="391"/>
      <c r="G19" s="391"/>
      <c r="H19" s="391"/>
    </row>
    <row r="20" spans="1:8" ht="20.100000000000001" customHeight="1">
      <c r="A20" s="378"/>
      <c r="B20" s="5">
        <v>0.52083333333333337</v>
      </c>
      <c r="C20" s="401" t="s">
        <v>637</v>
      </c>
      <c r="D20" s="402"/>
      <c r="E20" s="268">
        <v>8</v>
      </c>
      <c r="F20" s="391"/>
      <c r="G20" s="391"/>
      <c r="H20" s="391"/>
    </row>
    <row r="21" spans="1:8" ht="20.100000000000001" customHeight="1">
      <c r="A21" s="378"/>
      <c r="B21" s="5"/>
      <c r="C21" s="401"/>
      <c r="D21" s="402"/>
      <c r="E21" s="268"/>
      <c r="F21" s="391"/>
      <c r="G21" s="391"/>
      <c r="H21" s="391"/>
    </row>
    <row r="22" spans="1:8" ht="20.100000000000001" customHeight="1">
      <c r="A22" s="378"/>
      <c r="B22" s="5"/>
      <c r="C22" s="401"/>
      <c r="D22" s="402"/>
      <c r="E22" s="268"/>
      <c r="F22" s="391"/>
      <c r="G22" s="391"/>
      <c r="H22" s="391"/>
    </row>
    <row r="23" spans="1:8" ht="20.100000000000001" customHeight="1">
      <c r="A23" s="378"/>
      <c r="B23" s="5"/>
      <c r="C23" s="401"/>
      <c r="D23" s="402"/>
      <c r="E23" s="268"/>
      <c r="F23" s="391"/>
      <c r="G23" s="391"/>
      <c r="H23" s="391"/>
    </row>
    <row r="24" spans="1:8" ht="20.100000000000001" customHeight="1">
      <c r="A24" s="378"/>
      <c r="B24" s="5"/>
      <c r="C24" s="401"/>
      <c r="D24" s="402"/>
      <c r="E24" s="268"/>
      <c r="F24" s="391"/>
      <c r="G24" s="391"/>
      <c r="H24" s="391"/>
    </row>
    <row r="25" spans="1:8" ht="20.100000000000001" customHeight="1">
      <c r="A25" s="378"/>
      <c r="B25" s="5"/>
      <c r="C25" s="401"/>
      <c r="D25" s="402"/>
      <c r="E25" s="268"/>
      <c r="F25" s="391"/>
      <c r="G25" s="391"/>
      <c r="H25" s="391"/>
    </row>
    <row r="26" spans="1:8" ht="20.100000000000001" customHeight="1" thickBot="1">
      <c r="A26" s="400"/>
      <c r="B26" s="22"/>
      <c r="C26" s="403"/>
      <c r="D26" s="404"/>
      <c r="E26" s="269"/>
      <c r="F26" s="405"/>
      <c r="G26" s="405"/>
      <c r="H26" s="405"/>
    </row>
    <row r="27" spans="1:8" ht="20.100000000000001" customHeight="1">
      <c r="A27" s="379" t="s">
        <v>16</v>
      </c>
      <c r="B27" s="21">
        <v>0.27083333333333331</v>
      </c>
      <c r="C27" s="392" t="s">
        <v>638</v>
      </c>
      <c r="D27" s="393"/>
      <c r="E27" s="267">
        <v>2</v>
      </c>
      <c r="F27" s="391"/>
      <c r="G27" s="391"/>
      <c r="H27" s="391"/>
    </row>
    <row r="28" spans="1:8" ht="20.100000000000001" customHeight="1">
      <c r="A28" s="379"/>
      <c r="B28" s="21">
        <v>0.27083333333333331</v>
      </c>
      <c r="C28" s="392" t="s">
        <v>305</v>
      </c>
      <c r="D28" s="393"/>
      <c r="E28" s="267">
        <v>3</v>
      </c>
      <c r="F28" s="391"/>
      <c r="G28" s="391"/>
      <c r="H28" s="391"/>
    </row>
    <row r="29" spans="1:8" ht="20.100000000000001" customHeight="1">
      <c r="A29" s="379"/>
      <c r="B29" s="21" t="s">
        <v>639</v>
      </c>
      <c r="C29" s="392" t="s">
        <v>640</v>
      </c>
      <c r="D29" s="393"/>
      <c r="E29" s="267" t="s">
        <v>641</v>
      </c>
      <c r="F29" s="391"/>
      <c r="G29" s="391"/>
      <c r="H29" s="391"/>
    </row>
    <row r="30" spans="1:8" ht="20.100000000000001" customHeight="1">
      <c r="A30" s="379"/>
      <c r="B30" s="21"/>
      <c r="C30" s="392"/>
      <c r="D30" s="393"/>
      <c r="E30" s="267"/>
      <c r="F30" s="391"/>
      <c r="G30" s="391"/>
      <c r="H30" s="391"/>
    </row>
    <row r="31" spans="1:8" ht="20.100000000000001" customHeight="1">
      <c r="A31" s="379"/>
      <c r="B31" s="21"/>
      <c r="C31" s="392"/>
      <c r="D31" s="393"/>
      <c r="E31" s="267"/>
      <c r="F31" s="391"/>
      <c r="G31" s="391"/>
      <c r="H31" s="391"/>
    </row>
    <row r="32" spans="1:8" ht="20.100000000000001" customHeight="1">
      <c r="A32" s="379"/>
      <c r="B32" s="21"/>
      <c r="C32" s="392"/>
      <c r="D32" s="393"/>
      <c r="E32" s="267"/>
      <c r="F32" s="391"/>
      <c r="G32" s="391"/>
      <c r="H32" s="391"/>
    </row>
    <row r="33" spans="1:8" ht="20.100000000000001" customHeight="1">
      <c r="A33" s="379"/>
      <c r="B33" s="21"/>
      <c r="C33" s="392"/>
      <c r="D33" s="393"/>
      <c r="E33" s="267"/>
      <c r="F33" s="391"/>
      <c r="G33" s="391"/>
      <c r="H33" s="391"/>
    </row>
    <row r="34" spans="1:8" ht="20.100000000000001" customHeight="1">
      <c r="A34" s="379"/>
      <c r="B34" s="21"/>
      <c r="C34" s="392"/>
      <c r="D34" s="393"/>
      <c r="E34" s="267"/>
      <c r="F34" s="391"/>
      <c r="G34" s="391"/>
      <c r="H34" s="391"/>
    </row>
    <row r="35" spans="1:8" ht="20.100000000000001" customHeight="1">
      <c r="A35" s="379"/>
      <c r="B35" s="21"/>
      <c r="C35" s="392"/>
      <c r="D35" s="393"/>
      <c r="E35" s="267"/>
      <c r="F35" s="391"/>
      <c r="G35" s="391"/>
      <c r="H35" s="391"/>
    </row>
    <row r="36" spans="1:8" ht="20.100000000000001" customHeight="1">
      <c r="A36" s="379"/>
      <c r="B36" s="21"/>
      <c r="C36" s="392"/>
      <c r="D36" s="393"/>
      <c r="E36" s="267"/>
      <c r="F36" s="391"/>
      <c r="G36" s="391"/>
      <c r="H36" s="391"/>
    </row>
    <row r="37" spans="1:8" ht="20.100000000000001" customHeight="1">
      <c r="A37" s="379"/>
      <c r="B37" s="21"/>
      <c r="C37" s="392"/>
      <c r="D37" s="393"/>
      <c r="E37" s="267"/>
      <c r="F37" s="391"/>
      <c r="G37" s="391"/>
      <c r="H37" s="391"/>
    </row>
    <row r="38" spans="1:8" ht="20.100000000000001" customHeight="1">
      <c r="A38" s="379"/>
      <c r="B38" s="21"/>
      <c r="C38" s="392"/>
      <c r="D38" s="393"/>
      <c r="E38" s="267"/>
      <c r="F38" s="391"/>
      <c r="G38" s="391"/>
      <c r="H38" s="391"/>
    </row>
    <row r="39" spans="1:8" ht="20.100000000000001" customHeight="1">
      <c r="A39" s="379"/>
      <c r="B39" s="21"/>
      <c r="C39" s="392"/>
      <c r="D39" s="393"/>
      <c r="E39" s="267"/>
      <c r="F39" s="391"/>
      <c r="G39" s="391"/>
      <c r="H39" s="391"/>
    </row>
    <row r="40" spans="1:8" ht="20.100000000000001" customHeight="1">
      <c r="A40" s="379"/>
      <c r="B40" s="21"/>
      <c r="C40" s="392"/>
      <c r="D40" s="393"/>
      <c r="E40" s="267"/>
      <c r="F40" s="391"/>
      <c r="G40" s="391"/>
      <c r="H40" s="391"/>
    </row>
    <row r="41" spans="1:8" ht="20.100000000000001" customHeight="1">
      <c r="A41" s="379"/>
      <c r="B41" s="21"/>
      <c r="C41" s="392"/>
      <c r="D41" s="393"/>
      <c r="E41" s="267"/>
      <c r="F41" s="391"/>
      <c r="G41" s="391"/>
      <c r="H41" s="391"/>
    </row>
    <row r="42" spans="1:8" ht="20.100000000000001" customHeight="1">
      <c r="A42" s="394" t="s">
        <v>17</v>
      </c>
      <c r="B42" s="394"/>
      <c r="C42" s="394"/>
      <c r="D42" s="394"/>
      <c r="E42" s="394"/>
      <c r="F42" s="394"/>
      <c r="G42" s="394"/>
      <c r="H42" s="1"/>
    </row>
    <row r="43" spans="1:8" ht="20.100000000000001" customHeight="1">
      <c r="A43" s="391" t="s">
        <v>18</v>
      </c>
      <c r="B43" s="395" t="s">
        <v>642</v>
      </c>
      <c r="C43" s="396"/>
      <c r="D43" s="397"/>
      <c r="E43" s="377" t="s">
        <v>19</v>
      </c>
      <c r="F43" s="361" t="s">
        <v>694</v>
      </c>
      <c r="G43" s="362"/>
      <c r="H43" s="363"/>
    </row>
    <row r="44" spans="1:8" ht="20.100000000000001" customHeight="1">
      <c r="A44" s="391"/>
      <c r="B44" s="395" t="s">
        <v>643</v>
      </c>
      <c r="C44" s="396"/>
      <c r="D44" s="397"/>
      <c r="E44" s="378"/>
      <c r="F44" s="361" t="s">
        <v>695</v>
      </c>
      <c r="G44" s="362"/>
      <c r="H44" s="363"/>
    </row>
    <row r="45" spans="1:8" ht="20.100000000000001" customHeight="1">
      <c r="A45" s="391"/>
      <c r="B45" s="395" t="s">
        <v>644</v>
      </c>
      <c r="C45" s="396"/>
      <c r="D45" s="397"/>
      <c r="E45" s="378"/>
      <c r="F45" s="361"/>
      <c r="G45" s="362"/>
      <c r="H45" s="363"/>
    </row>
    <row r="46" spans="1:8" ht="20.100000000000001" customHeight="1">
      <c r="A46" s="391"/>
      <c r="B46" s="395" t="s">
        <v>645</v>
      </c>
      <c r="C46" s="396"/>
      <c r="D46" s="397"/>
      <c r="E46" s="378"/>
      <c r="F46" s="361"/>
      <c r="G46" s="362"/>
      <c r="H46" s="363"/>
    </row>
    <row r="47" spans="1:8" ht="20.100000000000001" customHeight="1">
      <c r="A47" s="391"/>
      <c r="B47" s="395" t="s">
        <v>646</v>
      </c>
      <c r="C47" s="396"/>
      <c r="D47" s="397"/>
      <c r="E47" s="378"/>
      <c r="F47" s="361"/>
      <c r="G47" s="362"/>
      <c r="H47" s="363"/>
    </row>
    <row r="48" spans="1:8" ht="20.100000000000001" customHeight="1">
      <c r="A48" s="391"/>
      <c r="B48" s="385"/>
      <c r="C48" s="386"/>
      <c r="D48" s="387"/>
      <c r="E48" s="378"/>
      <c r="F48" s="361"/>
      <c r="G48" s="362"/>
      <c r="H48" s="363"/>
    </row>
    <row r="49" spans="1:8" ht="20.100000000000001" customHeight="1">
      <c r="A49" s="391"/>
      <c r="B49" s="385"/>
      <c r="C49" s="386"/>
      <c r="D49" s="387"/>
      <c r="E49" s="378"/>
      <c r="F49" s="361"/>
      <c r="G49" s="362"/>
      <c r="H49" s="363"/>
    </row>
    <row r="50" spans="1:8" ht="20.100000000000001" customHeight="1">
      <c r="A50" s="391"/>
      <c r="B50" s="385"/>
      <c r="C50" s="386"/>
      <c r="D50" s="387"/>
      <c r="E50" s="378"/>
      <c r="F50" s="361"/>
      <c r="G50" s="362"/>
      <c r="H50" s="363"/>
    </row>
    <row r="51" spans="1:8" ht="20.100000000000001" customHeight="1">
      <c r="A51" s="391"/>
      <c r="B51" s="385"/>
      <c r="C51" s="386"/>
      <c r="D51" s="387"/>
      <c r="E51" s="378"/>
      <c r="F51" s="361"/>
      <c r="G51" s="362"/>
      <c r="H51" s="363"/>
    </row>
    <row r="52" spans="1:8" ht="20.100000000000001" customHeight="1">
      <c r="A52" s="391"/>
      <c r="B52" s="388"/>
      <c r="C52" s="389"/>
      <c r="D52" s="390"/>
      <c r="E52" s="378"/>
      <c r="F52" s="361"/>
      <c r="G52" s="362"/>
      <c r="H52" s="363"/>
    </row>
    <row r="53" spans="1:8" ht="20.100000000000001" customHeight="1">
      <c r="A53" s="391"/>
      <c r="B53" s="385"/>
      <c r="C53" s="386"/>
      <c r="D53" s="387"/>
      <c r="E53" s="379"/>
      <c r="F53" s="361"/>
      <c r="G53" s="362"/>
      <c r="H53" s="363"/>
    </row>
    <row r="54" spans="1:8" ht="20.100000000000001" customHeight="1">
      <c r="A54" s="375"/>
      <c r="B54" s="375"/>
      <c r="C54" s="375"/>
      <c r="D54" s="375"/>
      <c r="E54" s="375"/>
      <c r="F54" s="376"/>
      <c r="G54" s="376"/>
      <c r="H54" s="1"/>
    </row>
    <row r="55" spans="1:8" ht="20.100000000000001" customHeight="1">
      <c r="A55" s="377" t="s">
        <v>18</v>
      </c>
      <c r="B55" s="372" t="s">
        <v>44</v>
      </c>
      <c r="C55" s="373"/>
      <c r="D55" s="374"/>
      <c r="E55" s="383" t="s">
        <v>19</v>
      </c>
      <c r="F55" s="372" t="s">
        <v>44</v>
      </c>
      <c r="G55" s="373"/>
      <c r="H55" s="374"/>
    </row>
    <row r="56" spans="1:8" ht="20.100000000000001" customHeight="1">
      <c r="A56" s="379"/>
      <c r="B56" s="380"/>
      <c r="C56" s="381"/>
      <c r="D56" s="382"/>
      <c r="E56" s="384"/>
      <c r="F56" s="380"/>
      <c r="G56" s="381"/>
      <c r="H56" s="382"/>
    </row>
    <row r="57" spans="1:8" ht="20.100000000000001" customHeight="1">
      <c r="A57" s="375" t="s">
        <v>20</v>
      </c>
      <c r="B57" s="375"/>
      <c r="C57" s="375"/>
      <c r="D57" s="375"/>
      <c r="E57" s="375"/>
      <c r="F57" s="376"/>
      <c r="G57" s="376"/>
      <c r="H57" s="1"/>
    </row>
    <row r="58" spans="1:8" ht="20.100000000000001" customHeight="1">
      <c r="A58" s="377" t="s">
        <v>21</v>
      </c>
      <c r="B58" s="361" t="s">
        <v>647</v>
      </c>
      <c r="C58" s="362"/>
      <c r="D58" s="363"/>
      <c r="E58" s="377" t="s">
        <v>19</v>
      </c>
      <c r="F58" s="372"/>
      <c r="G58" s="373"/>
      <c r="H58" s="374"/>
    </row>
    <row r="59" spans="1:8" ht="20.100000000000001" customHeight="1">
      <c r="A59" s="378"/>
      <c r="B59" s="361" t="s">
        <v>188</v>
      </c>
      <c r="C59" s="362"/>
      <c r="D59" s="363"/>
      <c r="E59" s="378"/>
      <c r="F59" s="372"/>
      <c r="G59" s="373"/>
      <c r="H59" s="374"/>
    </row>
    <row r="60" spans="1:8" ht="20.100000000000001" customHeight="1">
      <c r="A60" s="378"/>
      <c r="B60" s="361" t="s">
        <v>648</v>
      </c>
      <c r="C60" s="362"/>
      <c r="D60" s="363"/>
      <c r="E60" s="378"/>
      <c r="F60" s="372"/>
      <c r="G60" s="373"/>
      <c r="H60" s="374"/>
    </row>
    <row r="61" spans="1:8" ht="20.100000000000001" customHeight="1">
      <c r="A61" s="378"/>
      <c r="B61" s="361" t="s">
        <v>188</v>
      </c>
      <c r="C61" s="362"/>
      <c r="D61" s="363"/>
      <c r="E61" s="378"/>
      <c r="F61" s="372"/>
      <c r="G61" s="373"/>
      <c r="H61" s="374"/>
    </row>
    <row r="62" spans="1:8" ht="20.100000000000001" customHeight="1">
      <c r="A62" s="378"/>
      <c r="B62" s="361" t="s">
        <v>649</v>
      </c>
      <c r="C62" s="362"/>
      <c r="D62" s="363"/>
      <c r="E62" s="378"/>
      <c r="F62" s="372"/>
      <c r="G62" s="373"/>
      <c r="H62" s="374"/>
    </row>
    <row r="63" spans="1:8" ht="20.100000000000001" customHeight="1">
      <c r="A63" s="378"/>
      <c r="B63" s="361" t="s">
        <v>188</v>
      </c>
      <c r="C63" s="362"/>
      <c r="D63" s="363"/>
      <c r="E63" s="378"/>
      <c r="F63" s="372"/>
      <c r="G63" s="373"/>
      <c r="H63" s="374"/>
    </row>
    <row r="64" spans="1:8" ht="20.100000000000001" customHeight="1">
      <c r="A64" s="378"/>
      <c r="B64" s="361" t="s">
        <v>650</v>
      </c>
      <c r="C64" s="362"/>
      <c r="D64" s="363"/>
      <c r="E64" s="378"/>
      <c r="F64" s="372"/>
      <c r="G64" s="373"/>
      <c r="H64" s="374"/>
    </row>
    <row r="65" spans="1:8" ht="20.100000000000001" customHeight="1">
      <c r="A65" s="378"/>
      <c r="B65" s="361" t="s">
        <v>651</v>
      </c>
      <c r="C65" s="362"/>
      <c r="D65" s="363"/>
      <c r="E65" s="378"/>
      <c r="F65" s="372"/>
      <c r="G65" s="373"/>
      <c r="H65" s="374"/>
    </row>
    <row r="66" spans="1:8" ht="20.100000000000001" customHeight="1">
      <c r="A66" s="378"/>
      <c r="B66" s="361" t="s">
        <v>652</v>
      </c>
      <c r="C66" s="362"/>
      <c r="D66" s="363"/>
      <c r="E66" s="378"/>
      <c r="F66" s="372"/>
      <c r="G66" s="373"/>
      <c r="H66" s="374"/>
    </row>
    <row r="67" spans="1:8" ht="20.100000000000001" customHeight="1">
      <c r="A67" s="378"/>
      <c r="B67" s="361" t="s">
        <v>653</v>
      </c>
      <c r="C67" s="362"/>
      <c r="D67" s="363"/>
      <c r="E67" s="378"/>
      <c r="F67" s="372"/>
      <c r="G67" s="373"/>
      <c r="H67" s="374"/>
    </row>
    <row r="68" spans="1:8" ht="20.100000000000001" customHeight="1">
      <c r="A68" s="378"/>
      <c r="B68" s="361" t="s">
        <v>654</v>
      </c>
      <c r="C68" s="362"/>
      <c r="D68" s="363"/>
      <c r="E68" s="378"/>
      <c r="F68" s="372"/>
      <c r="G68" s="373"/>
      <c r="H68" s="374"/>
    </row>
    <row r="69" spans="1:8" ht="20.100000000000001" customHeight="1">
      <c r="A69" s="378"/>
      <c r="B69" s="361" t="s">
        <v>104</v>
      </c>
      <c r="C69" s="362"/>
      <c r="D69" s="363"/>
      <c r="E69" s="378"/>
      <c r="F69" s="372"/>
      <c r="G69" s="373"/>
      <c r="H69" s="374"/>
    </row>
    <row r="70" spans="1:8" ht="20.100000000000001" customHeight="1">
      <c r="A70" s="378"/>
      <c r="B70" s="361"/>
      <c r="C70" s="362"/>
      <c r="D70" s="363"/>
      <c r="E70" s="378"/>
      <c r="F70" s="372"/>
      <c r="G70" s="373"/>
      <c r="H70" s="374"/>
    </row>
    <row r="71" spans="1:8" ht="20.100000000000001" customHeight="1">
      <c r="A71" s="378"/>
      <c r="B71" s="361"/>
      <c r="C71" s="362"/>
      <c r="D71" s="363"/>
      <c r="E71" s="378"/>
      <c r="F71" s="372"/>
      <c r="G71" s="373"/>
      <c r="H71" s="374"/>
    </row>
    <row r="72" spans="1:8" ht="20.100000000000001" customHeight="1">
      <c r="A72" s="378"/>
      <c r="B72" s="361"/>
      <c r="C72" s="362"/>
      <c r="D72" s="363"/>
      <c r="E72" s="378"/>
      <c r="F72" s="372"/>
      <c r="G72" s="373"/>
      <c r="H72" s="374"/>
    </row>
    <row r="73" spans="1:8" ht="20.100000000000001" customHeight="1">
      <c r="A73" s="378"/>
      <c r="B73" s="361"/>
      <c r="C73" s="362"/>
      <c r="D73" s="363"/>
      <c r="E73" s="378"/>
      <c r="F73" s="372"/>
      <c r="G73" s="373"/>
      <c r="H73" s="374"/>
    </row>
    <row r="74" spans="1:8" ht="20.100000000000001" customHeight="1">
      <c r="A74" s="378"/>
      <c r="B74" s="361"/>
      <c r="C74" s="362"/>
      <c r="D74" s="363"/>
      <c r="E74" s="378"/>
      <c r="F74" s="372"/>
      <c r="G74" s="373"/>
      <c r="H74" s="374"/>
    </row>
    <row r="75" spans="1:8" ht="20.100000000000001" customHeight="1">
      <c r="A75" s="378"/>
      <c r="B75" s="361"/>
      <c r="C75" s="362"/>
      <c r="D75" s="363"/>
      <c r="E75" s="378"/>
      <c r="F75" s="372"/>
      <c r="G75" s="373"/>
      <c r="H75" s="374"/>
    </row>
    <row r="76" spans="1:8" ht="20.100000000000001" customHeight="1">
      <c r="A76" s="378"/>
      <c r="B76" s="361"/>
      <c r="C76" s="362"/>
      <c r="D76" s="363"/>
      <c r="E76" s="378"/>
      <c r="F76" s="372"/>
      <c r="G76" s="373"/>
      <c r="H76" s="374"/>
    </row>
    <row r="77" spans="1:8" ht="20.100000000000001" customHeight="1">
      <c r="A77" s="378"/>
      <c r="B77" s="361"/>
      <c r="C77" s="362"/>
      <c r="D77" s="363"/>
      <c r="E77" s="378"/>
      <c r="F77" s="262"/>
      <c r="G77" s="263"/>
      <c r="H77" s="264"/>
    </row>
    <row r="78" spans="1:8" ht="20.100000000000001" customHeight="1">
      <c r="A78" s="378"/>
      <c r="B78" s="361"/>
      <c r="C78" s="362"/>
      <c r="D78" s="363"/>
      <c r="E78" s="378"/>
      <c r="F78" s="361"/>
      <c r="G78" s="362"/>
      <c r="H78" s="363"/>
    </row>
    <row r="79" spans="1:8" ht="20.100000000000001" customHeight="1">
      <c r="A79" s="271"/>
      <c r="B79" s="263" t="s">
        <v>45</v>
      </c>
      <c r="C79" s="263"/>
      <c r="D79" s="263"/>
      <c r="E79" s="271"/>
      <c r="F79" s="364"/>
      <c r="G79" s="364"/>
      <c r="H79" s="1"/>
    </row>
    <row r="80" spans="1:8" ht="20.100000000000001" customHeight="1">
      <c r="A80" s="365" t="s">
        <v>22</v>
      </c>
      <c r="B80" s="365"/>
      <c r="C80" s="365"/>
      <c r="D80" s="365"/>
      <c r="E80" s="365"/>
      <c r="F80" s="365"/>
      <c r="G80" s="359"/>
      <c r="H80" s="1"/>
    </row>
    <row r="81" spans="1:8" ht="20.100000000000001" customHeight="1">
      <c r="A81" s="366" t="s">
        <v>18</v>
      </c>
      <c r="B81" s="7" t="s">
        <v>23</v>
      </c>
      <c r="C81" s="368" t="s">
        <v>389</v>
      </c>
      <c r="D81" s="369"/>
      <c r="E81" s="370" t="s">
        <v>30</v>
      </c>
      <c r="F81" s="15" t="s">
        <v>31</v>
      </c>
      <c r="G81" s="368" t="s">
        <v>24</v>
      </c>
      <c r="H81" s="369"/>
    </row>
    <row r="82" spans="1:8" ht="20.100000000000001" customHeight="1">
      <c r="A82" s="367"/>
      <c r="B82" s="8">
        <v>12000</v>
      </c>
      <c r="C82" s="357" t="s">
        <v>655</v>
      </c>
      <c r="D82" s="358"/>
      <c r="E82" s="371"/>
      <c r="F82" s="8">
        <v>12000</v>
      </c>
      <c r="G82" s="357" t="s">
        <v>655</v>
      </c>
      <c r="H82" s="358"/>
    </row>
    <row r="83" spans="1:8" ht="20.100000000000001" customHeight="1">
      <c r="A83" s="367"/>
      <c r="B83" s="8">
        <v>15000</v>
      </c>
      <c r="C83" s="357" t="s">
        <v>263</v>
      </c>
      <c r="D83" s="358"/>
      <c r="E83" s="371"/>
      <c r="F83" s="8"/>
      <c r="G83" s="357"/>
      <c r="H83" s="358"/>
    </row>
    <row r="84" spans="1:8" ht="20.100000000000001" customHeight="1">
      <c r="A84" s="367"/>
      <c r="B84" s="8">
        <v>18000</v>
      </c>
      <c r="C84" s="357" t="s">
        <v>265</v>
      </c>
      <c r="D84" s="358"/>
      <c r="E84" s="371"/>
      <c r="F84" s="8"/>
      <c r="G84" s="357"/>
      <c r="H84" s="358"/>
    </row>
    <row r="85" spans="1:8" ht="20.100000000000001" customHeight="1">
      <c r="A85" s="367"/>
      <c r="B85" s="8">
        <v>10000</v>
      </c>
      <c r="C85" s="357" t="s">
        <v>161</v>
      </c>
      <c r="D85" s="358"/>
      <c r="E85" s="371"/>
      <c r="F85" s="8"/>
      <c r="G85" s="357"/>
      <c r="H85" s="358"/>
    </row>
    <row r="86" spans="1:8" ht="20.100000000000001" customHeight="1">
      <c r="A86" s="367"/>
      <c r="B86" s="8"/>
      <c r="C86" s="357"/>
      <c r="D86" s="358"/>
      <c r="E86" s="371"/>
      <c r="F86" s="8"/>
      <c r="G86" s="357"/>
      <c r="H86" s="358"/>
    </row>
    <row r="87" spans="1:8" ht="20.100000000000001" customHeight="1">
      <c r="A87" s="367"/>
      <c r="B87" s="8"/>
      <c r="C87" s="357"/>
      <c r="D87" s="358"/>
      <c r="E87" s="371"/>
      <c r="F87" s="8"/>
      <c r="G87" s="357"/>
      <c r="H87" s="358"/>
    </row>
    <row r="88" spans="1:8" ht="20.100000000000001" customHeight="1">
      <c r="A88" s="367"/>
      <c r="B88" s="8"/>
      <c r="C88" s="357"/>
      <c r="D88" s="358"/>
      <c r="E88" s="371"/>
      <c r="F88" s="8"/>
      <c r="G88" s="357"/>
      <c r="H88" s="358"/>
    </row>
    <row r="89" spans="1:8" ht="20.100000000000001" customHeight="1">
      <c r="A89" s="367"/>
      <c r="B89" s="9"/>
      <c r="C89" s="357"/>
      <c r="D89" s="358"/>
      <c r="E89" s="371"/>
      <c r="F89" s="8"/>
      <c r="G89" s="260"/>
      <c r="H89" s="261"/>
    </row>
    <row r="90" spans="1:8" ht="20.100000000000001" customHeight="1">
      <c r="A90" s="367"/>
      <c r="B90" s="9"/>
      <c r="C90" s="357"/>
      <c r="D90" s="358"/>
      <c r="E90" s="371"/>
      <c r="F90" s="8"/>
      <c r="G90" s="260"/>
      <c r="H90" s="261"/>
    </row>
    <row r="91" spans="1:8" ht="20.100000000000001" customHeight="1">
      <c r="A91" s="367"/>
      <c r="B91" s="9"/>
      <c r="C91" s="357"/>
      <c r="D91" s="358"/>
      <c r="E91" s="371"/>
      <c r="F91" s="8"/>
      <c r="G91" s="260"/>
      <c r="H91" s="261"/>
    </row>
    <row r="92" spans="1:8" ht="20.100000000000001" customHeight="1">
      <c r="A92" s="367"/>
      <c r="B92" s="9"/>
      <c r="C92" s="357"/>
      <c r="D92" s="358"/>
      <c r="E92" s="371"/>
      <c r="F92" s="8"/>
      <c r="G92" s="260"/>
      <c r="H92" s="261"/>
    </row>
    <row r="93" spans="1:8" ht="20.100000000000001" customHeight="1">
      <c r="A93" s="367"/>
      <c r="B93" s="9"/>
      <c r="C93" s="357"/>
      <c r="D93" s="358"/>
      <c r="E93" s="371"/>
      <c r="F93" s="8"/>
      <c r="G93" s="260"/>
      <c r="H93" s="261"/>
    </row>
    <row r="94" spans="1:8" ht="20.100000000000001" customHeight="1">
      <c r="A94" s="367"/>
      <c r="B94" s="9"/>
      <c r="C94" s="357"/>
      <c r="D94" s="358"/>
      <c r="E94" s="371"/>
      <c r="F94" s="8"/>
      <c r="G94" s="260"/>
      <c r="H94" s="261"/>
    </row>
    <row r="95" spans="1:8" ht="20.100000000000001" customHeight="1" thickBot="1">
      <c r="A95" s="367"/>
      <c r="B95" s="9"/>
      <c r="C95" s="357"/>
      <c r="D95" s="358"/>
      <c r="E95" s="371"/>
      <c r="F95" s="8"/>
      <c r="G95" s="357"/>
      <c r="H95" s="358"/>
    </row>
    <row r="96" spans="1:8" ht="20.100000000000001" customHeight="1" thickTop="1" thickBot="1">
      <c r="A96" s="10" t="s">
        <v>25</v>
      </c>
      <c r="B96" s="28">
        <f>B82+B83+B84+B85+B86+B87+B88+B89+B90+B91+B92+B93+B94+B95+F82+F83+F84+F85+F86+F87+F88+F89+F90+F91+F92+F93+F94+F95</f>
        <v>67000</v>
      </c>
      <c r="C96" s="11"/>
      <c r="D96" s="12"/>
      <c r="E96" s="13"/>
      <c r="F96" s="11"/>
      <c r="G96" s="17"/>
      <c r="H96" s="16"/>
    </row>
    <row r="97" spans="1:8" ht="20.100000000000001" customHeight="1">
      <c r="A97" s="359"/>
      <c r="B97" s="359"/>
      <c r="C97" s="359"/>
      <c r="D97" s="359"/>
      <c r="E97" s="359"/>
      <c r="F97" s="359"/>
      <c r="G97" s="359"/>
      <c r="H97" s="1"/>
    </row>
    <row r="98" spans="1:8" ht="20.100000000000001" customHeight="1">
      <c r="A98" s="360"/>
      <c r="B98" s="360"/>
      <c r="C98" s="360"/>
      <c r="D98" s="360"/>
      <c r="E98" s="360"/>
      <c r="F98" s="360"/>
      <c r="G98" s="360"/>
      <c r="H98" s="1"/>
    </row>
  </sheetData>
  <mergeCells count="179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1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C41:D41"/>
    <mergeCell ref="F41:H41"/>
    <mergeCell ref="A42:G42"/>
    <mergeCell ref="A43:A53"/>
    <mergeCell ref="B43:D43"/>
    <mergeCell ref="E43:E53"/>
    <mergeCell ref="F43:H43"/>
    <mergeCell ref="B44:D44"/>
    <mergeCell ref="F44:H44"/>
    <mergeCell ref="B45:D45"/>
    <mergeCell ref="B49:D49"/>
    <mergeCell ref="F49:H49"/>
    <mergeCell ref="B50:D50"/>
    <mergeCell ref="F50:H50"/>
    <mergeCell ref="B51:D51"/>
    <mergeCell ref="F51:H51"/>
    <mergeCell ref="F45:H45"/>
    <mergeCell ref="B46:D46"/>
    <mergeCell ref="F46:H46"/>
    <mergeCell ref="B47:D47"/>
    <mergeCell ref="F47:H47"/>
    <mergeCell ref="B48:D48"/>
    <mergeCell ref="F48:H48"/>
    <mergeCell ref="B52:D52"/>
    <mergeCell ref="F52:H52"/>
    <mergeCell ref="B53:D53"/>
    <mergeCell ref="F53:H53"/>
    <mergeCell ref="A54:G54"/>
    <mergeCell ref="A55:A56"/>
    <mergeCell ref="B55:D56"/>
    <mergeCell ref="E55:E56"/>
    <mergeCell ref="F55:H56"/>
    <mergeCell ref="F61:H61"/>
    <mergeCell ref="B62:D62"/>
    <mergeCell ref="F62:H62"/>
    <mergeCell ref="B63:D63"/>
    <mergeCell ref="F63:H63"/>
    <mergeCell ref="B64:D64"/>
    <mergeCell ref="F64:H64"/>
    <mergeCell ref="A57:G57"/>
    <mergeCell ref="A58:A78"/>
    <mergeCell ref="B58:D58"/>
    <mergeCell ref="E58:E78"/>
    <mergeCell ref="F58:H58"/>
    <mergeCell ref="B59:D59"/>
    <mergeCell ref="F59:H59"/>
    <mergeCell ref="B60:D60"/>
    <mergeCell ref="F60:H60"/>
    <mergeCell ref="B61:D61"/>
    <mergeCell ref="B68:D68"/>
    <mergeCell ref="F68:H68"/>
    <mergeCell ref="B69:D69"/>
    <mergeCell ref="F69:H69"/>
    <mergeCell ref="B70:D70"/>
    <mergeCell ref="F70:H70"/>
    <mergeCell ref="B65:D65"/>
    <mergeCell ref="F65:H65"/>
    <mergeCell ref="B66:D66"/>
    <mergeCell ref="F66:H66"/>
    <mergeCell ref="B67:D67"/>
    <mergeCell ref="F67:H67"/>
    <mergeCell ref="B74:D74"/>
    <mergeCell ref="F74:H74"/>
    <mergeCell ref="B75:D75"/>
    <mergeCell ref="F75:H75"/>
    <mergeCell ref="B76:D76"/>
    <mergeCell ref="F76:H76"/>
    <mergeCell ref="B71:D71"/>
    <mergeCell ref="F71:H71"/>
    <mergeCell ref="B72:D72"/>
    <mergeCell ref="F72:H72"/>
    <mergeCell ref="B73:D73"/>
    <mergeCell ref="F73:H73"/>
    <mergeCell ref="B77:D77"/>
    <mergeCell ref="B78:D78"/>
    <mergeCell ref="F78:H78"/>
    <mergeCell ref="F79:G79"/>
    <mergeCell ref="A80:G80"/>
    <mergeCell ref="A81:A95"/>
    <mergeCell ref="C81:D81"/>
    <mergeCell ref="E81:E95"/>
    <mergeCell ref="G81:H81"/>
    <mergeCell ref="C82:D82"/>
    <mergeCell ref="C86:D86"/>
    <mergeCell ref="G86:H86"/>
    <mergeCell ref="C87:D87"/>
    <mergeCell ref="G87:H87"/>
    <mergeCell ref="C88:D88"/>
    <mergeCell ref="G88:H88"/>
    <mergeCell ref="G82:H82"/>
    <mergeCell ref="C83:D83"/>
    <mergeCell ref="G83:H83"/>
    <mergeCell ref="C84:D84"/>
    <mergeCell ref="G84:H84"/>
    <mergeCell ref="C85:D85"/>
    <mergeCell ref="G85:H85"/>
    <mergeCell ref="C95:D95"/>
    <mergeCell ref="G95:H95"/>
    <mergeCell ref="A97:G97"/>
    <mergeCell ref="A98:G98"/>
    <mergeCell ref="C89:D89"/>
    <mergeCell ref="C90:D90"/>
    <mergeCell ref="C91:D91"/>
    <mergeCell ref="C92:D92"/>
    <mergeCell ref="C93:D93"/>
    <mergeCell ref="C94:D94"/>
  </mergeCells>
  <phoneticPr fontId="3" type="noConversion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J98"/>
  <sheetViews>
    <sheetView zoomScaleNormal="100" workbookViewId="0">
      <selection activeCell="F64" sqref="F64:H64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422" t="s">
        <v>0</v>
      </c>
      <c r="B1" s="422"/>
      <c r="C1" s="422"/>
      <c r="D1" s="422"/>
      <c r="E1" s="422"/>
      <c r="F1" s="422"/>
      <c r="G1" s="422"/>
      <c r="H1" s="1"/>
    </row>
    <row r="2" spans="1:10" ht="20.100000000000001" customHeight="1">
      <c r="A2" s="275" t="s">
        <v>1</v>
      </c>
      <c r="B2" s="398" t="s">
        <v>656</v>
      </c>
      <c r="C2" s="399"/>
      <c r="D2" s="275" t="s">
        <v>2</v>
      </c>
      <c r="E2" s="398" t="s">
        <v>82</v>
      </c>
      <c r="F2" s="399"/>
      <c r="G2" s="2" t="s">
        <v>27</v>
      </c>
      <c r="H2" s="6"/>
    </row>
    <row r="3" spans="1:10" ht="20.100000000000001" customHeight="1">
      <c r="A3" s="376" t="s">
        <v>3</v>
      </c>
      <c r="B3" s="376"/>
      <c r="C3" s="376"/>
      <c r="D3" s="14" t="s">
        <v>4</v>
      </c>
      <c r="E3" s="272" t="s">
        <v>5</v>
      </c>
      <c r="F3" s="272"/>
      <c r="G3" s="423"/>
      <c r="H3" s="423"/>
    </row>
    <row r="4" spans="1:10" ht="20.100000000000001" customHeight="1">
      <c r="A4" s="275" t="s">
        <v>6</v>
      </c>
      <c r="B4" s="416">
        <v>1230460</v>
      </c>
      <c r="C4" s="417"/>
      <c r="D4" s="418"/>
      <c r="E4" s="383" t="s">
        <v>46</v>
      </c>
      <c r="F4" s="424"/>
      <c r="G4" s="424"/>
      <c r="H4" s="425"/>
    </row>
    <row r="5" spans="1:10" ht="20.100000000000001" customHeight="1">
      <c r="A5" s="275" t="s">
        <v>7</v>
      </c>
      <c r="B5" s="416">
        <f>B6-B4</f>
        <v>464760</v>
      </c>
      <c r="C5" s="417"/>
      <c r="D5" s="418"/>
      <c r="E5" s="419" t="s">
        <v>517</v>
      </c>
      <c r="F5" s="420"/>
      <c r="G5" s="420"/>
      <c r="H5" s="421"/>
    </row>
    <row r="6" spans="1:10" ht="20.100000000000001" customHeight="1">
      <c r="A6" s="275" t="s">
        <v>8</v>
      </c>
      <c r="B6" s="416">
        <v>1695220</v>
      </c>
      <c r="C6" s="417"/>
      <c r="D6" s="418"/>
      <c r="E6" s="419" t="s">
        <v>582</v>
      </c>
      <c r="F6" s="420"/>
      <c r="G6" s="420"/>
      <c r="H6" s="421"/>
    </row>
    <row r="7" spans="1:10" ht="20.100000000000001" customHeight="1">
      <c r="A7" s="275" t="s">
        <v>42</v>
      </c>
      <c r="B7" s="416">
        <f>B6+'3월24일'!B7:D7</f>
        <v>48437865</v>
      </c>
      <c r="C7" s="417"/>
      <c r="D7" s="418"/>
      <c r="E7" s="419"/>
      <c r="F7" s="420"/>
      <c r="G7" s="420"/>
      <c r="H7" s="421"/>
    </row>
    <row r="8" spans="1:10" ht="20.100000000000001" customHeight="1">
      <c r="A8" s="275" t="s">
        <v>9</v>
      </c>
      <c r="B8" s="426"/>
      <c r="C8" s="427"/>
      <c r="D8" s="428"/>
      <c r="E8" s="384"/>
      <c r="F8" s="429"/>
      <c r="G8" s="429"/>
      <c r="H8" s="430"/>
    </row>
    <row r="9" spans="1:10" ht="20.100000000000001" customHeight="1">
      <c r="A9" s="278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26</v>
      </c>
      <c r="B10" s="27">
        <v>0.04</v>
      </c>
      <c r="C10" s="23" t="s">
        <v>28</v>
      </c>
      <c r="D10" s="19">
        <v>0.09</v>
      </c>
      <c r="E10" s="26" t="s">
        <v>29</v>
      </c>
      <c r="F10" s="18">
        <v>0.25</v>
      </c>
      <c r="G10" s="23" t="s">
        <v>32</v>
      </c>
      <c r="H10" s="18">
        <v>0.06</v>
      </c>
      <c r="I10" s="29">
        <f>B10+D10+F10+H10+B11+D11+F11+H11+B12+D12+F12+H12</f>
        <v>1.0000000000000002</v>
      </c>
    </row>
    <row r="11" spans="1:10" ht="20.100000000000001" customHeight="1">
      <c r="A11" s="24" t="s">
        <v>33</v>
      </c>
      <c r="B11" s="18">
        <v>0.1</v>
      </c>
      <c r="C11" s="24" t="s">
        <v>47</v>
      </c>
      <c r="D11" s="18">
        <v>0.14000000000000001</v>
      </c>
      <c r="E11" s="24" t="s">
        <v>34</v>
      </c>
      <c r="F11" s="18">
        <v>0.03</v>
      </c>
      <c r="G11" s="24" t="s">
        <v>35</v>
      </c>
      <c r="H11" s="18">
        <v>0.19</v>
      </c>
      <c r="I11" s="29"/>
    </row>
    <row r="12" spans="1:10" ht="20.100000000000001" customHeight="1" thickBot="1">
      <c r="A12" s="25" t="s">
        <v>36</v>
      </c>
      <c r="B12" s="20">
        <v>7.0000000000000007E-2</v>
      </c>
      <c r="C12" s="25" t="s">
        <v>37</v>
      </c>
      <c r="D12" s="20">
        <v>0</v>
      </c>
      <c r="E12" s="25" t="s">
        <v>38</v>
      </c>
      <c r="F12" s="20">
        <v>0.02</v>
      </c>
      <c r="G12" s="25" t="s">
        <v>43</v>
      </c>
      <c r="H12" s="20">
        <v>0.01</v>
      </c>
      <c r="J12" s="42"/>
    </row>
    <row r="13" spans="1:10" ht="20.100000000000001" customHeight="1">
      <c r="A13" s="406" t="s">
        <v>11</v>
      </c>
      <c r="B13" s="408"/>
      <c r="C13" s="409"/>
      <c r="D13" s="410"/>
      <c r="E13" s="411" t="s">
        <v>39</v>
      </c>
      <c r="F13" s="408" t="s">
        <v>657</v>
      </c>
      <c r="G13" s="409"/>
      <c r="H13" s="410"/>
    </row>
    <row r="14" spans="1:10" ht="20.100000000000001" customHeight="1" thickBot="1">
      <c r="A14" s="407"/>
      <c r="B14" s="413"/>
      <c r="C14" s="414"/>
      <c r="D14" s="415"/>
      <c r="E14" s="412"/>
      <c r="F14" s="413" t="s">
        <v>550</v>
      </c>
      <c r="G14" s="414"/>
      <c r="H14" s="415"/>
    </row>
    <row r="15" spans="1:10" ht="20.100000000000001" customHeight="1">
      <c r="A15" s="3" t="s">
        <v>12</v>
      </c>
      <c r="B15" s="3"/>
      <c r="C15" s="3"/>
      <c r="D15" s="3"/>
      <c r="E15" s="272"/>
      <c r="F15" s="272"/>
      <c r="G15" s="273"/>
      <c r="H15" s="1"/>
    </row>
    <row r="16" spans="1:10" ht="20.100000000000001" customHeight="1">
      <c r="A16" s="275"/>
      <c r="B16" s="275" t="s">
        <v>13</v>
      </c>
      <c r="C16" s="398" t="s">
        <v>14</v>
      </c>
      <c r="D16" s="399"/>
      <c r="E16" s="275" t="s">
        <v>40</v>
      </c>
      <c r="F16" s="391" t="s">
        <v>41</v>
      </c>
      <c r="G16" s="391"/>
      <c r="H16" s="391"/>
    </row>
    <row r="17" spans="1:8" ht="20.100000000000001" customHeight="1">
      <c r="A17" s="377" t="s">
        <v>15</v>
      </c>
      <c r="B17" s="5">
        <v>0.45833333333333331</v>
      </c>
      <c r="C17" s="401" t="s">
        <v>658</v>
      </c>
      <c r="D17" s="402"/>
      <c r="E17" s="275">
        <v>4</v>
      </c>
      <c r="F17" s="391"/>
      <c r="G17" s="391"/>
      <c r="H17" s="391"/>
    </row>
    <row r="18" spans="1:8" ht="20.100000000000001" customHeight="1">
      <c r="A18" s="378"/>
      <c r="B18" s="5">
        <v>0.47916666666666669</v>
      </c>
      <c r="C18" s="401" t="s">
        <v>659</v>
      </c>
      <c r="D18" s="402"/>
      <c r="E18" s="275">
        <v>5</v>
      </c>
      <c r="F18" s="391"/>
      <c r="G18" s="391"/>
      <c r="H18" s="391"/>
    </row>
    <row r="19" spans="1:8" ht="20.100000000000001" customHeight="1">
      <c r="A19" s="378"/>
      <c r="B19" s="5">
        <v>0.47916666666666669</v>
      </c>
      <c r="C19" s="401" t="s">
        <v>660</v>
      </c>
      <c r="D19" s="402"/>
      <c r="E19" s="275">
        <v>3</v>
      </c>
      <c r="F19" s="391"/>
      <c r="G19" s="391"/>
      <c r="H19" s="391"/>
    </row>
    <row r="20" spans="1:8" ht="20.100000000000001" customHeight="1">
      <c r="A20" s="378"/>
      <c r="B20" s="5">
        <v>0.5</v>
      </c>
      <c r="C20" s="401" t="s">
        <v>661</v>
      </c>
      <c r="D20" s="402"/>
      <c r="E20" s="275">
        <v>2</v>
      </c>
      <c r="F20" s="391"/>
      <c r="G20" s="391"/>
      <c r="H20" s="391"/>
    </row>
    <row r="21" spans="1:8" ht="20.100000000000001" customHeight="1">
      <c r="A21" s="378"/>
      <c r="B21" s="5">
        <v>0.5</v>
      </c>
      <c r="C21" s="401" t="s">
        <v>662</v>
      </c>
      <c r="D21" s="402"/>
      <c r="E21" s="275">
        <v>4</v>
      </c>
      <c r="F21" s="391"/>
      <c r="G21" s="391"/>
      <c r="H21" s="391"/>
    </row>
    <row r="22" spans="1:8" ht="20.100000000000001" customHeight="1">
      <c r="A22" s="378"/>
      <c r="B22" s="5">
        <v>0.5</v>
      </c>
      <c r="C22" s="401" t="s">
        <v>663</v>
      </c>
      <c r="D22" s="402"/>
      <c r="E22" s="275">
        <v>2</v>
      </c>
      <c r="F22" s="391"/>
      <c r="G22" s="391"/>
      <c r="H22" s="391"/>
    </row>
    <row r="23" spans="1:8" ht="20.100000000000001" customHeight="1">
      <c r="A23" s="378"/>
      <c r="B23" s="5">
        <v>0.52083333333333337</v>
      </c>
      <c r="C23" s="401" t="s">
        <v>664</v>
      </c>
      <c r="D23" s="402"/>
      <c r="E23" s="275">
        <v>5</v>
      </c>
      <c r="F23" s="391"/>
      <c r="G23" s="391"/>
      <c r="H23" s="391"/>
    </row>
    <row r="24" spans="1:8" ht="20.100000000000001" customHeight="1">
      <c r="A24" s="378"/>
      <c r="B24" s="5">
        <v>4.1666666666666664E-2</v>
      </c>
      <c r="C24" s="401" t="s">
        <v>665</v>
      </c>
      <c r="D24" s="402"/>
      <c r="E24" s="275">
        <v>2</v>
      </c>
      <c r="F24" s="391"/>
      <c r="G24" s="391"/>
      <c r="H24" s="391"/>
    </row>
    <row r="25" spans="1:8" ht="20.100000000000001" customHeight="1">
      <c r="A25" s="378"/>
      <c r="B25" s="5"/>
      <c r="C25" s="401"/>
      <c r="D25" s="402"/>
      <c r="E25" s="275"/>
      <c r="F25" s="391"/>
      <c r="G25" s="391"/>
      <c r="H25" s="391"/>
    </row>
    <row r="26" spans="1:8" ht="20.100000000000001" customHeight="1" thickBot="1">
      <c r="A26" s="400"/>
      <c r="B26" s="22"/>
      <c r="C26" s="403"/>
      <c r="D26" s="404"/>
      <c r="E26" s="276"/>
      <c r="F26" s="405"/>
      <c r="G26" s="405"/>
      <c r="H26" s="405"/>
    </row>
    <row r="27" spans="1:8" ht="20.100000000000001" customHeight="1">
      <c r="A27" s="379" t="s">
        <v>16</v>
      </c>
      <c r="B27" s="21"/>
      <c r="C27" s="392"/>
      <c r="D27" s="393"/>
      <c r="E27" s="277"/>
      <c r="F27" s="391"/>
      <c r="G27" s="391"/>
      <c r="H27" s="391"/>
    </row>
    <row r="28" spans="1:8" ht="20.100000000000001" customHeight="1">
      <c r="A28" s="379"/>
      <c r="B28" s="21"/>
      <c r="C28" s="392"/>
      <c r="D28" s="393"/>
      <c r="E28" s="277"/>
      <c r="F28" s="391"/>
      <c r="G28" s="391"/>
      <c r="H28" s="391"/>
    </row>
    <row r="29" spans="1:8" ht="20.100000000000001" customHeight="1">
      <c r="A29" s="379"/>
      <c r="B29" s="21"/>
      <c r="C29" s="392"/>
      <c r="D29" s="393"/>
      <c r="E29" s="277"/>
      <c r="F29" s="391"/>
      <c r="G29" s="391"/>
      <c r="H29" s="391"/>
    </row>
    <row r="30" spans="1:8" ht="20.100000000000001" customHeight="1">
      <c r="A30" s="379"/>
      <c r="B30" s="21"/>
      <c r="C30" s="392"/>
      <c r="D30" s="393"/>
      <c r="E30" s="277"/>
      <c r="F30" s="391"/>
      <c r="G30" s="391"/>
      <c r="H30" s="391"/>
    </row>
    <row r="31" spans="1:8" ht="20.100000000000001" customHeight="1">
      <c r="A31" s="379"/>
      <c r="B31" s="21"/>
      <c r="C31" s="392"/>
      <c r="D31" s="393"/>
      <c r="E31" s="277"/>
      <c r="F31" s="391"/>
      <c r="G31" s="391"/>
      <c r="H31" s="391"/>
    </row>
    <row r="32" spans="1:8" ht="20.100000000000001" customHeight="1">
      <c r="A32" s="379"/>
      <c r="B32" s="21"/>
      <c r="C32" s="392"/>
      <c r="D32" s="393"/>
      <c r="E32" s="277"/>
      <c r="F32" s="391"/>
      <c r="G32" s="391"/>
      <c r="H32" s="391"/>
    </row>
    <row r="33" spans="1:8" ht="20.100000000000001" customHeight="1">
      <c r="A33" s="379"/>
      <c r="B33" s="21"/>
      <c r="C33" s="392"/>
      <c r="D33" s="393"/>
      <c r="E33" s="277"/>
      <c r="F33" s="391"/>
      <c r="G33" s="391"/>
      <c r="H33" s="391"/>
    </row>
    <row r="34" spans="1:8" ht="20.100000000000001" customHeight="1">
      <c r="A34" s="379"/>
      <c r="B34" s="21"/>
      <c r="C34" s="392"/>
      <c r="D34" s="393"/>
      <c r="E34" s="277"/>
      <c r="F34" s="391"/>
      <c r="G34" s="391"/>
      <c r="H34" s="391"/>
    </row>
    <row r="35" spans="1:8" ht="20.100000000000001" customHeight="1">
      <c r="A35" s="379"/>
      <c r="B35" s="21"/>
      <c r="C35" s="392"/>
      <c r="D35" s="393"/>
      <c r="E35" s="277"/>
      <c r="F35" s="391"/>
      <c r="G35" s="391"/>
      <c r="H35" s="391"/>
    </row>
    <row r="36" spans="1:8" ht="20.100000000000001" customHeight="1">
      <c r="A36" s="379"/>
      <c r="B36" s="21"/>
      <c r="C36" s="392"/>
      <c r="D36" s="393"/>
      <c r="E36" s="277"/>
      <c r="F36" s="391"/>
      <c r="G36" s="391"/>
      <c r="H36" s="391"/>
    </row>
    <row r="37" spans="1:8" ht="20.100000000000001" customHeight="1">
      <c r="A37" s="379"/>
      <c r="B37" s="21"/>
      <c r="C37" s="392"/>
      <c r="D37" s="393"/>
      <c r="E37" s="277"/>
      <c r="F37" s="391"/>
      <c r="G37" s="391"/>
      <c r="H37" s="391"/>
    </row>
    <row r="38" spans="1:8" ht="20.100000000000001" customHeight="1">
      <c r="A38" s="379"/>
      <c r="B38" s="21"/>
      <c r="C38" s="392"/>
      <c r="D38" s="393"/>
      <c r="E38" s="277"/>
      <c r="F38" s="391"/>
      <c r="G38" s="391"/>
      <c r="H38" s="391"/>
    </row>
    <row r="39" spans="1:8" ht="20.100000000000001" customHeight="1">
      <c r="A39" s="379"/>
      <c r="B39" s="21"/>
      <c r="C39" s="392"/>
      <c r="D39" s="393"/>
      <c r="E39" s="277"/>
      <c r="F39" s="391"/>
      <c r="G39" s="391"/>
      <c r="H39" s="391"/>
    </row>
    <row r="40" spans="1:8" ht="20.100000000000001" customHeight="1">
      <c r="A40" s="379"/>
      <c r="B40" s="21"/>
      <c r="C40" s="392"/>
      <c r="D40" s="393"/>
      <c r="E40" s="277"/>
      <c r="F40" s="391"/>
      <c r="G40" s="391"/>
      <c r="H40" s="391"/>
    </row>
    <row r="41" spans="1:8" ht="20.100000000000001" customHeight="1">
      <c r="A41" s="379"/>
      <c r="B41" s="21"/>
      <c r="C41" s="392"/>
      <c r="D41" s="393"/>
      <c r="E41" s="277"/>
      <c r="F41" s="391"/>
      <c r="G41" s="391"/>
      <c r="H41" s="391"/>
    </row>
    <row r="42" spans="1:8" ht="20.100000000000001" customHeight="1">
      <c r="A42" s="394" t="s">
        <v>17</v>
      </c>
      <c r="B42" s="394"/>
      <c r="C42" s="394"/>
      <c r="D42" s="394"/>
      <c r="E42" s="394"/>
      <c r="F42" s="394"/>
      <c r="G42" s="394"/>
      <c r="H42" s="1"/>
    </row>
    <row r="43" spans="1:8" ht="20.100000000000001" customHeight="1">
      <c r="A43" s="391" t="s">
        <v>18</v>
      </c>
      <c r="B43" s="395" t="s">
        <v>666</v>
      </c>
      <c r="C43" s="396"/>
      <c r="D43" s="397"/>
      <c r="E43" s="377" t="s">
        <v>19</v>
      </c>
      <c r="F43" s="361" t="s">
        <v>696</v>
      </c>
      <c r="G43" s="362"/>
      <c r="H43" s="363"/>
    </row>
    <row r="44" spans="1:8" ht="20.100000000000001" customHeight="1">
      <c r="A44" s="391"/>
      <c r="B44" s="395" t="s">
        <v>667</v>
      </c>
      <c r="C44" s="396"/>
      <c r="D44" s="397"/>
      <c r="E44" s="378"/>
      <c r="F44" s="361" t="s">
        <v>697</v>
      </c>
      <c r="G44" s="362"/>
      <c r="H44" s="363"/>
    </row>
    <row r="45" spans="1:8" ht="20.100000000000001" customHeight="1">
      <c r="A45" s="391"/>
      <c r="B45" s="395" t="s">
        <v>668</v>
      </c>
      <c r="C45" s="396"/>
      <c r="D45" s="397"/>
      <c r="E45" s="378"/>
      <c r="F45" s="361" t="s">
        <v>698</v>
      </c>
      <c r="G45" s="362"/>
      <c r="H45" s="363"/>
    </row>
    <row r="46" spans="1:8" ht="20.100000000000001" customHeight="1">
      <c r="A46" s="391"/>
      <c r="B46" s="395" t="s">
        <v>669</v>
      </c>
      <c r="C46" s="396"/>
      <c r="D46" s="397"/>
      <c r="E46" s="378"/>
      <c r="F46" s="361"/>
      <c r="G46" s="362"/>
      <c r="H46" s="363"/>
    </row>
    <row r="47" spans="1:8" ht="20.100000000000001" customHeight="1">
      <c r="A47" s="391"/>
      <c r="B47" s="395" t="s">
        <v>670</v>
      </c>
      <c r="C47" s="396"/>
      <c r="D47" s="397"/>
      <c r="E47" s="378"/>
      <c r="F47" s="361"/>
      <c r="G47" s="362"/>
      <c r="H47" s="363"/>
    </row>
    <row r="48" spans="1:8" ht="20.100000000000001" customHeight="1">
      <c r="A48" s="391"/>
      <c r="B48" s="385"/>
      <c r="C48" s="386"/>
      <c r="D48" s="387"/>
      <c r="E48" s="378"/>
      <c r="F48" s="361"/>
      <c r="G48" s="362"/>
      <c r="H48" s="363"/>
    </row>
    <row r="49" spans="1:8" ht="20.100000000000001" customHeight="1">
      <c r="A49" s="391"/>
      <c r="B49" s="385"/>
      <c r="C49" s="386"/>
      <c r="D49" s="387"/>
      <c r="E49" s="378"/>
      <c r="F49" s="361"/>
      <c r="G49" s="362"/>
      <c r="H49" s="363"/>
    </row>
    <row r="50" spans="1:8" ht="20.100000000000001" customHeight="1">
      <c r="A50" s="391"/>
      <c r="B50" s="385"/>
      <c r="C50" s="386"/>
      <c r="D50" s="387"/>
      <c r="E50" s="378"/>
      <c r="F50" s="361"/>
      <c r="G50" s="362"/>
      <c r="H50" s="363"/>
    </row>
    <row r="51" spans="1:8" ht="20.100000000000001" customHeight="1">
      <c r="A51" s="391"/>
      <c r="B51" s="385"/>
      <c r="C51" s="386"/>
      <c r="D51" s="387"/>
      <c r="E51" s="378"/>
      <c r="F51" s="361"/>
      <c r="G51" s="362"/>
      <c r="H51" s="363"/>
    </row>
    <row r="52" spans="1:8" ht="20.100000000000001" customHeight="1">
      <c r="A52" s="391"/>
      <c r="B52" s="388"/>
      <c r="C52" s="389"/>
      <c r="D52" s="390"/>
      <c r="E52" s="378"/>
      <c r="F52" s="361"/>
      <c r="G52" s="362"/>
      <c r="H52" s="363"/>
    </row>
    <row r="53" spans="1:8" ht="20.100000000000001" customHeight="1">
      <c r="A53" s="391"/>
      <c r="B53" s="385"/>
      <c r="C53" s="386"/>
      <c r="D53" s="387"/>
      <c r="E53" s="379"/>
      <c r="F53" s="361"/>
      <c r="G53" s="362"/>
      <c r="H53" s="363"/>
    </row>
    <row r="54" spans="1:8" ht="20.100000000000001" customHeight="1">
      <c r="A54" s="375"/>
      <c r="B54" s="375"/>
      <c r="C54" s="375"/>
      <c r="D54" s="375"/>
      <c r="E54" s="375"/>
      <c r="F54" s="376"/>
      <c r="G54" s="376"/>
      <c r="H54" s="1"/>
    </row>
    <row r="55" spans="1:8" ht="20.100000000000001" customHeight="1">
      <c r="A55" s="377" t="s">
        <v>18</v>
      </c>
      <c r="B55" s="372" t="s">
        <v>44</v>
      </c>
      <c r="C55" s="373"/>
      <c r="D55" s="374"/>
      <c r="E55" s="383" t="s">
        <v>19</v>
      </c>
      <c r="F55" s="372" t="s">
        <v>44</v>
      </c>
      <c r="G55" s="373"/>
      <c r="H55" s="374"/>
    </row>
    <row r="56" spans="1:8" ht="20.100000000000001" customHeight="1">
      <c r="A56" s="379"/>
      <c r="B56" s="380"/>
      <c r="C56" s="381"/>
      <c r="D56" s="382"/>
      <c r="E56" s="384"/>
      <c r="F56" s="380"/>
      <c r="G56" s="381"/>
      <c r="H56" s="382"/>
    </row>
    <row r="57" spans="1:8" ht="20.100000000000001" customHeight="1">
      <c r="A57" s="375" t="s">
        <v>20</v>
      </c>
      <c r="B57" s="375"/>
      <c r="C57" s="375"/>
      <c r="D57" s="375"/>
      <c r="E57" s="375"/>
      <c r="F57" s="376"/>
      <c r="G57" s="376"/>
      <c r="H57" s="1"/>
    </row>
    <row r="58" spans="1:8" ht="20.100000000000001" customHeight="1">
      <c r="A58" s="377" t="s">
        <v>21</v>
      </c>
      <c r="B58" s="361" t="s">
        <v>675</v>
      </c>
      <c r="C58" s="362"/>
      <c r="D58" s="363"/>
      <c r="E58" s="377" t="s">
        <v>19</v>
      </c>
      <c r="F58" s="372" t="s">
        <v>699</v>
      </c>
      <c r="G58" s="373"/>
      <c r="H58" s="374"/>
    </row>
    <row r="59" spans="1:8" ht="20.100000000000001" customHeight="1">
      <c r="A59" s="378"/>
      <c r="B59" s="361" t="s">
        <v>674</v>
      </c>
      <c r="C59" s="362"/>
      <c r="D59" s="363"/>
      <c r="E59" s="378"/>
      <c r="F59" s="372" t="s">
        <v>700</v>
      </c>
      <c r="G59" s="373"/>
      <c r="H59" s="374"/>
    </row>
    <row r="60" spans="1:8" ht="20.100000000000001" customHeight="1">
      <c r="A60" s="378"/>
      <c r="B60" s="361" t="s">
        <v>671</v>
      </c>
      <c r="C60" s="362"/>
      <c r="D60" s="363"/>
      <c r="E60" s="378"/>
      <c r="F60" s="372"/>
      <c r="G60" s="373"/>
      <c r="H60" s="374"/>
    </row>
    <row r="61" spans="1:8" ht="20.100000000000001" customHeight="1">
      <c r="A61" s="378"/>
      <c r="B61" s="361" t="s">
        <v>676</v>
      </c>
      <c r="C61" s="362"/>
      <c r="D61" s="363"/>
      <c r="E61" s="378"/>
      <c r="F61" s="372"/>
      <c r="G61" s="373"/>
      <c r="H61" s="374"/>
    </row>
    <row r="62" spans="1:8" ht="20.100000000000001" customHeight="1">
      <c r="A62" s="378"/>
      <c r="B62" s="361" t="s">
        <v>674</v>
      </c>
      <c r="C62" s="362"/>
      <c r="D62" s="363"/>
      <c r="E62" s="378"/>
      <c r="F62" s="372"/>
      <c r="G62" s="373"/>
      <c r="H62" s="374"/>
    </row>
    <row r="63" spans="1:8" ht="20.100000000000001" customHeight="1">
      <c r="A63" s="378"/>
      <c r="B63" s="361" t="s">
        <v>672</v>
      </c>
      <c r="C63" s="362"/>
      <c r="D63" s="363"/>
      <c r="E63" s="378"/>
      <c r="F63" s="372"/>
      <c r="G63" s="373"/>
      <c r="H63" s="374"/>
    </row>
    <row r="64" spans="1:8" ht="20.100000000000001" customHeight="1">
      <c r="A64" s="378"/>
      <c r="B64" s="361" t="s">
        <v>211</v>
      </c>
      <c r="C64" s="362"/>
      <c r="D64" s="363"/>
      <c r="E64" s="378"/>
      <c r="F64" s="372"/>
      <c r="G64" s="373"/>
      <c r="H64" s="374"/>
    </row>
    <row r="65" spans="1:8" ht="20.100000000000001" customHeight="1">
      <c r="A65" s="378"/>
      <c r="B65" s="361" t="s">
        <v>673</v>
      </c>
      <c r="C65" s="362"/>
      <c r="D65" s="363"/>
      <c r="E65" s="378"/>
      <c r="F65" s="372"/>
      <c r="G65" s="373"/>
      <c r="H65" s="374"/>
    </row>
    <row r="66" spans="1:8" ht="20.100000000000001" customHeight="1">
      <c r="A66" s="378"/>
      <c r="B66" s="361" t="s">
        <v>677</v>
      </c>
      <c r="C66" s="362"/>
      <c r="D66" s="363"/>
      <c r="E66" s="378"/>
      <c r="F66" s="372"/>
      <c r="G66" s="373"/>
      <c r="H66" s="374"/>
    </row>
    <row r="67" spans="1:8" ht="20.100000000000001" customHeight="1">
      <c r="A67" s="378"/>
      <c r="B67" s="361" t="s">
        <v>674</v>
      </c>
      <c r="C67" s="362"/>
      <c r="D67" s="363"/>
      <c r="E67" s="378"/>
      <c r="F67" s="372"/>
      <c r="G67" s="373"/>
      <c r="H67" s="374"/>
    </row>
    <row r="68" spans="1:8" ht="20.100000000000001" customHeight="1">
      <c r="A68" s="378"/>
      <c r="B68" s="361" t="s">
        <v>678</v>
      </c>
      <c r="C68" s="362"/>
      <c r="D68" s="363"/>
      <c r="E68" s="378"/>
      <c r="F68" s="372"/>
      <c r="G68" s="373"/>
      <c r="H68" s="374"/>
    </row>
    <row r="69" spans="1:8" ht="20.100000000000001" customHeight="1">
      <c r="A69" s="378"/>
      <c r="B69" s="361" t="s">
        <v>104</v>
      </c>
      <c r="C69" s="362"/>
      <c r="D69" s="363"/>
      <c r="E69" s="378"/>
      <c r="F69" s="372"/>
      <c r="G69" s="373"/>
      <c r="H69" s="374"/>
    </row>
    <row r="70" spans="1:8" ht="20.100000000000001" customHeight="1">
      <c r="A70" s="378"/>
      <c r="B70" s="361"/>
      <c r="C70" s="362"/>
      <c r="D70" s="363"/>
      <c r="E70" s="378"/>
      <c r="F70" s="372"/>
      <c r="G70" s="373"/>
      <c r="H70" s="374"/>
    </row>
    <row r="71" spans="1:8" ht="20.100000000000001" customHeight="1">
      <c r="A71" s="378"/>
      <c r="B71" s="361"/>
      <c r="C71" s="362"/>
      <c r="D71" s="363"/>
      <c r="E71" s="378"/>
      <c r="F71" s="372"/>
      <c r="G71" s="373"/>
      <c r="H71" s="374"/>
    </row>
    <row r="72" spans="1:8" ht="20.100000000000001" customHeight="1">
      <c r="A72" s="378"/>
      <c r="B72" s="361"/>
      <c r="C72" s="362"/>
      <c r="D72" s="363"/>
      <c r="E72" s="378"/>
      <c r="F72" s="372"/>
      <c r="G72" s="373"/>
      <c r="H72" s="374"/>
    </row>
    <row r="73" spans="1:8" ht="20.100000000000001" customHeight="1">
      <c r="A73" s="378"/>
      <c r="B73" s="361"/>
      <c r="C73" s="362"/>
      <c r="D73" s="363"/>
      <c r="E73" s="378"/>
      <c r="F73" s="372"/>
      <c r="G73" s="373"/>
      <c r="H73" s="374"/>
    </row>
    <row r="74" spans="1:8" ht="20.100000000000001" customHeight="1">
      <c r="A74" s="378"/>
      <c r="B74" s="361"/>
      <c r="C74" s="362"/>
      <c r="D74" s="363"/>
      <c r="E74" s="378"/>
      <c r="F74" s="372"/>
      <c r="G74" s="373"/>
      <c r="H74" s="374"/>
    </row>
    <row r="75" spans="1:8" ht="20.100000000000001" customHeight="1">
      <c r="A75" s="378"/>
      <c r="B75" s="361"/>
      <c r="C75" s="362"/>
      <c r="D75" s="363"/>
      <c r="E75" s="378"/>
      <c r="F75" s="372"/>
      <c r="G75" s="373"/>
      <c r="H75" s="374"/>
    </row>
    <row r="76" spans="1:8" ht="20.100000000000001" customHeight="1">
      <c r="A76" s="378"/>
      <c r="B76" s="361"/>
      <c r="C76" s="362"/>
      <c r="D76" s="363"/>
      <c r="E76" s="378"/>
      <c r="F76" s="372"/>
      <c r="G76" s="373"/>
      <c r="H76" s="374"/>
    </row>
    <row r="77" spans="1:8" ht="20.100000000000001" customHeight="1">
      <c r="A77" s="378"/>
      <c r="B77" s="361"/>
      <c r="C77" s="362"/>
      <c r="D77" s="363"/>
      <c r="E77" s="378"/>
      <c r="F77" s="279"/>
      <c r="G77" s="280"/>
      <c r="H77" s="281"/>
    </row>
    <row r="78" spans="1:8" ht="20.100000000000001" customHeight="1">
      <c r="A78" s="378"/>
      <c r="B78" s="361"/>
      <c r="C78" s="362"/>
      <c r="D78" s="363"/>
      <c r="E78" s="378"/>
      <c r="F78" s="361"/>
      <c r="G78" s="362"/>
      <c r="H78" s="363"/>
    </row>
    <row r="79" spans="1:8" ht="20.100000000000001" customHeight="1">
      <c r="A79" s="274"/>
      <c r="B79" s="280" t="s">
        <v>45</v>
      </c>
      <c r="C79" s="280"/>
      <c r="D79" s="280"/>
      <c r="E79" s="274"/>
      <c r="F79" s="364"/>
      <c r="G79" s="364"/>
      <c r="H79" s="1"/>
    </row>
    <row r="80" spans="1:8" ht="20.100000000000001" customHeight="1">
      <c r="A80" s="365" t="s">
        <v>22</v>
      </c>
      <c r="B80" s="365"/>
      <c r="C80" s="365"/>
      <c r="D80" s="365"/>
      <c r="E80" s="365"/>
      <c r="F80" s="365"/>
      <c r="G80" s="359"/>
      <c r="H80" s="1"/>
    </row>
    <row r="81" spans="1:8" ht="20.100000000000001" customHeight="1">
      <c r="A81" s="366" t="s">
        <v>18</v>
      </c>
      <c r="B81" s="7" t="s">
        <v>23</v>
      </c>
      <c r="C81" s="368" t="s">
        <v>389</v>
      </c>
      <c r="D81" s="369"/>
      <c r="E81" s="370" t="s">
        <v>30</v>
      </c>
      <c r="F81" s="15" t="s">
        <v>31</v>
      </c>
      <c r="G81" s="368" t="s">
        <v>24</v>
      </c>
      <c r="H81" s="369"/>
    </row>
    <row r="82" spans="1:8" ht="20.100000000000001" customHeight="1">
      <c r="A82" s="367"/>
      <c r="B82" s="8">
        <v>4000</v>
      </c>
      <c r="C82" s="357" t="s">
        <v>547</v>
      </c>
      <c r="D82" s="358"/>
      <c r="E82" s="371"/>
      <c r="F82" s="8">
        <v>8000</v>
      </c>
      <c r="G82" s="357" t="s">
        <v>679</v>
      </c>
      <c r="H82" s="358"/>
    </row>
    <row r="83" spans="1:8" ht="20.100000000000001" customHeight="1">
      <c r="A83" s="367"/>
      <c r="B83" s="8"/>
      <c r="C83" s="357"/>
      <c r="D83" s="358"/>
      <c r="E83" s="371"/>
      <c r="F83" s="8"/>
      <c r="G83" s="357"/>
      <c r="H83" s="358"/>
    </row>
    <row r="84" spans="1:8" ht="20.100000000000001" customHeight="1">
      <c r="A84" s="367"/>
      <c r="B84" s="8"/>
      <c r="C84" s="357"/>
      <c r="D84" s="358"/>
      <c r="E84" s="371"/>
      <c r="F84" s="8"/>
      <c r="G84" s="357"/>
      <c r="H84" s="358"/>
    </row>
    <row r="85" spans="1:8" ht="20.100000000000001" customHeight="1">
      <c r="A85" s="367"/>
      <c r="B85" s="8"/>
      <c r="C85" s="357"/>
      <c r="D85" s="358"/>
      <c r="E85" s="371"/>
      <c r="F85" s="8"/>
      <c r="G85" s="357"/>
      <c r="H85" s="358"/>
    </row>
    <row r="86" spans="1:8" ht="20.100000000000001" customHeight="1">
      <c r="A86" s="367"/>
      <c r="B86" s="8"/>
      <c r="C86" s="357"/>
      <c r="D86" s="358"/>
      <c r="E86" s="371"/>
      <c r="F86" s="8"/>
      <c r="G86" s="357"/>
      <c r="H86" s="358"/>
    </row>
    <row r="87" spans="1:8" ht="20.100000000000001" customHeight="1">
      <c r="A87" s="367"/>
      <c r="B87" s="8"/>
      <c r="C87" s="357"/>
      <c r="D87" s="358"/>
      <c r="E87" s="371"/>
      <c r="F87" s="8"/>
      <c r="G87" s="357"/>
      <c r="H87" s="358"/>
    </row>
    <row r="88" spans="1:8" ht="20.100000000000001" customHeight="1">
      <c r="A88" s="367"/>
      <c r="B88" s="8"/>
      <c r="C88" s="357"/>
      <c r="D88" s="358"/>
      <c r="E88" s="371"/>
      <c r="F88" s="8"/>
      <c r="G88" s="357"/>
      <c r="H88" s="358"/>
    </row>
    <row r="89" spans="1:8" ht="20.100000000000001" customHeight="1">
      <c r="A89" s="367"/>
      <c r="B89" s="9"/>
      <c r="C89" s="357"/>
      <c r="D89" s="358"/>
      <c r="E89" s="371"/>
      <c r="F89" s="8"/>
      <c r="G89" s="282"/>
      <c r="H89" s="283"/>
    </row>
    <row r="90" spans="1:8" ht="20.100000000000001" customHeight="1">
      <c r="A90" s="367"/>
      <c r="B90" s="9"/>
      <c r="C90" s="357"/>
      <c r="D90" s="358"/>
      <c r="E90" s="371"/>
      <c r="F90" s="8"/>
      <c r="G90" s="282"/>
      <c r="H90" s="283"/>
    </row>
    <row r="91" spans="1:8" ht="20.100000000000001" customHeight="1">
      <c r="A91" s="367"/>
      <c r="B91" s="9"/>
      <c r="C91" s="357"/>
      <c r="D91" s="358"/>
      <c r="E91" s="371"/>
      <c r="F91" s="8"/>
      <c r="G91" s="282"/>
      <c r="H91" s="283"/>
    </row>
    <row r="92" spans="1:8" ht="20.100000000000001" customHeight="1">
      <c r="A92" s="367"/>
      <c r="B92" s="9"/>
      <c r="C92" s="357"/>
      <c r="D92" s="358"/>
      <c r="E92" s="371"/>
      <c r="F92" s="8"/>
      <c r="G92" s="282"/>
      <c r="H92" s="283"/>
    </row>
    <row r="93" spans="1:8" ht="20.100000000000001" customHeight="1">
      <c r="A93" s="367"/>
      <c r="B93" s="9"/>
      <c r="C93" s="357"/>
      <c r="D93" s="358"/>
      <c r="E93" s="371"/>
      <c r="F93" s="8"/>
      <c r="G93" s="282"/>
      <c r="H93" s="283"/>
    </row>
    <row r="94" spans="1:8" ht="20.100000000000001" customHeight="1">
      <c r="A94" s="367"/>
      <c r="B94" s="9"/>
      <c r="C94" s="357"/>
      <c r="D94" s="358"/>
      <c r="E94" s="371"/>
      <c r="F94" s="8"/>
      <c r="G94" s="282"/>
      <c r="H94" s="283"/>
    </row>
    <row r="95" spans="1:8" ht="20.100000000000001" customHeight="1" thickBot="1">
      <c r="A95" s="367"/>
      <c r="B95" s="9"/>
      <c r="C95" s="357"/>
      <c r="D95" s="358"/>
      <c r="E95" s="371"/>
      <c r="F95" s="8"/>
      <c r="G95" s="357"/>
      <c r="H95" s="358"/>
    </row>
    <row r="96" spans="1:8" ht="20.100000000000001" customHeight="1" thickTop="1" thickBot="1">
      <c r="A96" s="10" t="s">
        <v>25</v>
      </c>
      <c r="B96" s="28">
        <f>B82+B83+B84+B85+B86+B87+B88+B89+B90+B91+B92+B93+B94+B95+F82+F83+F84+F85+F86+F87+F88+F89+F90+F91+F92+F93+F94+F95</f>
        <v>12000</v>
      </c>
      <c r="C96" s="11"/>
      <c r="D96" s="12"/>
      <c r="E96" s="13"/>
      <c r="F96" s="11"/>
      <c r="G96" s="17"/>
      <c r="H96" s="16"/>
    </row>
    <row r="97" spans="1:8" ht="20.100000000000001" customHeight="1">
      <c r="A97" s="359"/>
      <c r="B97" s="359"/>
      <c r="C97" s="359"/>
      <c r="D97" s="359"/>
      <c r="E97" s="359"/>
      <c r="F97" s="359"/>
      <c r="G97" s="359"/>
      <c r="H97" s="1"/>
    </row>
    <row r="98" spans="1:8" ht="20.100000000000001" customHeight="1">
      <c r="A98" s="360"/>
      <c r="B98" s="360"/>
      <c r="C98" s="360"/>
      <c r="D98" s="360"/>
      <c r="E98" s="360"/>
      <c r="F98" s="360"/>
      <c r="G98" s="360"/>
      <c r="H98" s="1"/>
    </row>
  </sheetData>
  <mergeCells count="179">
    <mergeCell ref="G95:H95"/>
    <mergeCell ref="A97:G97"/>
    <mergeCell ref="A98:G98"/>
    <mergeCell ref="C89:D89"/>
    <mergeCell ref="C90:D90"/>
    <mergeCell ref="C91:D91"/>
    <mergeCell ref="C92:D92"/>
    <mergeCell ref="C93:D93"/>
    <mergeCell ref="C94:D94"/>
    <mergeCell ref="B77:D77"/>
    <mergeCell ref="B78:D78"/>
    <mergeCell ref="F78:H78"/>
    <mergeCell ref="F79:G79"/>
    <mergeCell ref="A80:G80"/>
    <mergeCell ref="A81:A95"/>
    <mergeCell ref="C81:D81"/>
    <mergeCell ref="E81:E95"/>
    <mergeCell ref="G81:H81"/>
    <mergeCell ref="C82:D82"/>
    <mergeCell ref="C86:D86"/>
    <mergeCell ref="G86:H86"/>
    <mergeCell ref="C87:D87"/>
    <mergeCell ref="G87:H87"/>
    <mergeCell ref="C88:D88"/>
    <mergeCell ref="G88:H88"/>
    <mergeCell ref="G82:H82"/>
    <mergeCell ref="C83:D83"/>
    <mergeCell ref="G83:H83"/>
    <mergeCell ref="C84:D84"/>
    <mergeCell ref="G84:H84"/>
    <mergeCell ref="C85:D85"/>
    <mergeCell ref="G85:H85"/>
    <mergeCell ref="C95:D95"/>
    <mergeCell ref="B74:D74"/>
    <mergeCell ref="F74:H74"/>
    <mergeCell ref="B75:D75"/>
    <mergeCell ref="F75:H75"/>
    <mergeCell ref="B76:D76"/>
    <mergeCell ref="F76:H76"/>
    <mergeCell ref="B71:D71"/>
    <mergeCell ref="F71:H71"/>
    <mergeCell ref="B72:D72"/>
    <mergeCell ref="F72:H72"/>
    <mergeCell ref="B73:D73"/>
    <mergeCell ref="F73:H73"/>
    <mergeCell ref="B64:D64"/>
    <mergeCell ref="F64:H64"/>
    <mergeCell ref="A57:G57"/>
    <mergeCell ref="A58:A78"/>
    <mergeCell ref="B58:D58"/>
    <mergeCell ref="E58:E78"/>
    <mergeCell ref="F58:H58"/>
    <mergeCell ref="B59:D59"/>
    <mergeCell ref="F59:H59"/>
    <mergeCell ref="B60:D60"/>
    <mergeCell ref="F60:H60"/>
    <mergeCell ref="B61:D61"/>
    <mergeCell ref="B68:D68"/>
    <mergeCell ref="F68:H68"/>
    <mergeCell ref="B69:D69"/>
    <mergeCell ref="F69:H69"/>
    <mergeCell ref="B70:D70"/>
    <mergeCell ref="F70:H70"/>
    <mergeCell ref="B65:D65"/>
    <mergeCell ref="F65:H65"/>
    <mergeCell ref="B66:D66"/>
    <mergeCell ref="F66:H66"/>
    <mergeCell ref="B67:D67"/>
    <mergeCell ref="F67:H67"/>
    <mergeCell ref="A55:A56"/>
    <mergeCell ref="B55:D56"/>
    <mergeCell ref="E55:E56"/>
    <mergeCell ref="F55:H56"/>
    <mergeCell ref="F61:H61"/>
    <mergeCell ref="B62:D62"/>
    <mergeCell ref="F62:H62"/>
    <mergeCell ref="B63:D63"/>
    <mergeCell ref="F63:H63"/>
    <mergeCell ref="B47:D47"/>
    <mergeCell ref="F47:H47"/>
    <mergeCell ref="B48:D48"/>
    <mergeCell ref="F48:H48"/>
    <mergeCell ref="B52:D52"/>
    <mergeCell ref="F52:H52"/>
    <mergeCell ref="B53:D53"/>
    <mergeCell ref="F53:H53"/>
    <mergeCell ref="A54:G54"/>
    <mergeCell ref="F35:H35"/>
    <mergeCell ref="C36:D36"/>
    <mergeCell ref="F36:H36"/>
    <mergeCell ref="C37:D37"/>
    <mergeCell ref="F37:H37"/>
    <mergeCell ref="C41:D41"/>
    <mergeCell ref="F41:H41"/>
    <mergeCell ref="A42:G42"/>
    <mergeCell ref="A43:A53"/>
    <mergeCell ref="B43:D43"/>
    <mergeCell ref="E43:E53"/>
    <mergeCell ref="F43:H43"/>
    <mergeCell ref="B44:D44"/>
    <mergeCell ref="F44:H44"/>
    <mergeCell ref="B45:D45"/>
    <mergeCell ref="B49:D49"/>
    <mergeCell ref="F49:H49"/>
    <mergeCell ref="B50:D50"/>
    <mergeCell ref="F50:H50"/>
    <mergeCell ref="B51:D51"/>
    <mergeCell ref="F51:H51"/>
    <mergeCell ref="F45:H45"/>
    <mergeCell ref="B46:D46"/>
    <mergeCell ref="F46:H46"/>
    <mergeCell ref="F31:H31"/>
    <mergeCell ref="C32:D32"/>
    <mergeCell ref="F32:H32"/>
    <mergeCell ref="C33:D33"/>
    <mergeCell ref="F33:H33"/>
    <mergeCell ref="C34:D34"/>
    <mergeCell ref="F34:H34"/>
    <mergeCell ref="A27:A41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J98"/>
  <sheetViews>
    <sheetView zoomScaleNormal="100" workbookViewId="0">
      <selection activeCell="E3" sqref="E3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422" t="s">
        <v>0</v>
      </c>
      <c r="B1" s="422"/>
      <c r="C1" s="422"/>
      <c r="D1" s="422"/>
      <c r="E1" s="422"/>
      <c r="F1" s="422"/>
      <c r="G1" s="422"/>
      <c r="H1" s="1"/>
    </row>
    <row r="2" spans="1:10" ht="20.100000000000001" customHeight="1">
      <c r="A2" s="292" t="s">
        <v>1</v>
      </c>
      <c r="B2" s="398" t="s">
        <v>680</v>
      </c>
      <c r="C2" s="399"/>
      <c r="D2" s="292" t="s">
        <v>2</v>
      </c>
      <c r="E2" s="398" t="s">
        <v>48</v>
      </c>
      <c r="F2" s="399"/>
      <c r="G2" s="2" t="s">
        <v>27</v>
      </c>
      <c r="H2" s="6"/>
    </row>
    <row r="3" spans="1:10" ht="20.100000000000001" customHeight="1">
      <c r="A3" s="376" t="s">
        <v>3</v>
      </c>
      <c r="B3" s="376"/>
      <c r="C3" s="376"/>
      <c r="D3" s="14" t="s">
        <v>4</v>
      </c>
      <c r="E3" s="290" t="s">
        <v>5</v>
      </c>
      <c r="F3" s="290"/>
      <c r="G3" s="423"/>
      <c r="H3" s="423"/>
    </row>
    <row r="4" spans="1:10" ht="20.100000000000001" customHeight="1">
      <c r="A4" s="292" t="s">
        <v>6</v>
      </c>
      <c r="B4" s="416">
        <v>858800</v>
      </c>
      <c r="C4" s="417"/>
      <c r="D4" s="418"/>
      <c r="E4" s="383" t="s">
        <v>46</v>
      </c>
      <c r="F4" s="424"/>
      <c r="G4" s="424"/>
      <c r="H4" s="425"/>
    </row>
    <row r="5" spans="1:10" ht="20.100000000000001" customHeight="1">
      <c r="A5" s="292" t="s">
        <v>7</v>
      </c>
      <c r="B5" s="416">
        <f>B6-B4</f>
        <v>285350</v>
      </c>
      <c r="C5" s="417"/>
      <c r="D5" s="418"/>
      <c r="E5" s="419" t="s">
        <v>517</v>
      </c>
      <c r="F5" s="420"/>
      <c r="G5" s="420"/>
      <c r="H5" s="421"/>
    </row>
    <row r="6" spans="1:10" ht="20.100000000000001" customHeight="1">
      <c r="A6" s="292" t="s">
        <v>8</v>
      </c>
      <c r="B6" s="416">
        <v>1144150</v>
      </c>
      <c r="C6" s="417"/>
      <c r="D6" s="418"/>
      <c r="E6" s="419" t="s">
        <v>582</v>
      </c>
      <c r="F6" s="420"/>
      <c r="G6" s="420"/>
      <c r="H6" s="421"/>
    </row>
    <row r="7" spans="1:10" ht="20.100000000000001" customHeight="1">
      <c r="A7" s="292" t="s">
        <v>42</v>
      </c>
      <c r="B7" s="416">
        <f>B6+'3월25일'!B7:D7</f>
        <v>49582015</v>
      </c>
      <c r="C7" s="417"/>
      <c r="D7" s="418"/>
      <c r="E7" s="419"/>
      <c r="F7" s="420"/>
      <c r="G7" s="420"/>
      <c r="H7" s="421"/>
    </row>
    <row r="8" spans="1:10" ht="20.100000000000001" customHeight="1">
      <c r="A8" s="292" t="s">
        <v>9</v>
      </c>
      <c r="B8" s="426"/>
      <c r="C8" s="427"/>
      <c r="D8" s="428"/>
      <c r="E8" s="384"/>
      <c r="F8" s="429"/>
      <c r="G8" s="429"/>
      <c r="H8" s="430"/>
    </row>
    <row r="9" spans="1:10" ht="20.100000000000001" customHeight="1">
      <c r="A9" s="289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26</v>
      </c>
      <c r="B10" s="27">
        <v>7.0000000000000007E-2</v>
      </c>
      <c r="C10" s="23" t="s">
        <v>28</v>
      </c>
      <c r="D10" s="19">
        <v>0.04</v>
      </c>
      <c r="E10" s="26" t="s">
        <v>29</v>
      </c>
      <c r="F10" s="18">
        <v>0.23</v>
      </c>
      <c r="G10" s="23" t="s">
        <v>32</v>
      </c>
      <c r="H10" s="18">
        <v>0.02</v>
      </c>
      <c r="I10" s="29">
        <f>B10+D10+F10+H10+B11+D11+F11+H11+B12+D12+F12+H12</f>
        <v>1</v>
      </c>
    </row>
    <row r="11" spans="1:10" ht="20.100000000000001" customHeight="1">
      <c r="A11" s="24" t="s">
        <v>33</v>
      </c>
      <c r="B11" s="18">
        <v>0.03</v>
      </c>
      <c r="C11" s="24" t="s">
        <v>47</v>
      </c>
      <c r="D11" s="18">
        <v>0.19</v>
      </c>
      <c r="E11" s="24" t="s">
        <v>34</v>
      </c>
      <c r="F11" s="18">
        <v>0.04</v>
      </c>
      <c r="G11" s="24" t="s">
        <v>35</v>
      </c>
      <c r="H11" s="18">
        <v>0.19</v>
      </c>
      <c r="I11" s="29"/>
    </row>
    <row r="12" spans="1:10" ht="20.100000000000001" customHeight="1" thickBot="1">
      <c r="A12" s="25" t="s">
        <v>36</v>
      </c>
      <c r="B12" s="20">
        <v>0.13</v>
      </c>
      <c r="C12" s="25" t="s">
        <v>37</v>
      </c>
      <c r="D12" s="20">
        <v>0</v>
      </c>
      <c r="E12" s="25" t="s">
        <v>38</v>
      </c>
      <c r="F12" s="20">
        <v>0.01</v>
      </c>
      <c r="G12" s="25" t="s">
        <v>43</v>
      </c>
      <c r="H12" s="20">
        <v>0.05</v>
      </c>
      <c r="J12" s="42"/>
    </row>
    <row r="13" spans="1:10" ht="20.100000000000001" customHeight="1">
      <c r="A13" s="406" t="s">
        <v>11</v>
      </c>
      <c r="B13" s="408" t="s">
        <v>701</v>
      </c>
      <c r="C13" s="409"/>
      <c r="D13" s="410"/>
      <c r="E13" s="411" t="s">
        <v>39</v>
      </c>
      <c r="F13" s="408" t="s">
        <v>237</v>
      </c>
      <c r="G13" s="409"/>
      <c r="H13" s="410"/>
    </row>
    <row r="14" spans="1:10" ht="20.100000000000001" customHeight="1" thickBot="1">
      <c r="A14" s="407"/>
      <c r="B14" s="413" t="s">
        <v>702</v>
      </c>
      <c r="C14" s="414"/>
      <c r="D14" s="415"/>
      <c r="E14" s="412"/>
      <c r="F14" s="413" t="s">
        <v>73</v>
      </c>
      <c r="G14" s="414"/>
      <c r="H14" s="415"/>
    </row>
    <row r="15" spans="1:10" ht="20.100000000000001" customHeight="1">
      <c r="A15" s="3" t="s">
        <v>12</v>
      </c>
      <c r="B15" s="3"/>
      <c r="C15" s="3"/>
      <c r="D15" s="3"/>
      <c r="E15" s="290"/>
      <c r="F15" s="290"/>
      <c r="G15" s="294"/>
      <c r="H15" s="1"/>
    </row>
    <row r="16" spans="1:10" ht="20.100000000000001" customHeight="1">
      <c r="A16" s="292"/>
      <c r="B16" s="292" t="s">
        <v>13</v>
      </c>
      <c r="C16" s="398" t="s">
        <v>14</v>
      </c>
      <c r="D16" s="399"/>
      <c r="E16" s="292" t="s">
        <v>40</v>
      </c>
      <c r="F16" s="391" t="s">
        <v>41</v>
      </c>
      <c r="G16" s="391"/>
      <c r="H16" s="391"/>
    </row>
    <row r="17" spans="1:8" ht="20.100000000000001" customHeight="1">
      <c r="A17" s="377" t="s">
        <v>15</v>
      </c>
      <c r="B17" s="5">
        <v>0.45833333333333331</v>
      </c>
      <c r="C17" s="401" t="s">
        <v>683</v>
      </c>
      <c r="D17" s="402"/>
      <c r="E17" s="292">
        <v>3</v>
      </c>
      <c r="F17" s="391"/>
      <c r="G17" s="391"/>
      <c r="H17" s="391"/>
    </row>
    <row r="18" spans="1:8" ht="20.100000000000001" customHeight="1">
      <c r="A18" s="378"/>
      <c r="B18" s="5">
        <v>0.5</v>
      </c>
      <c r="C18" s="401" t="s">
        <v>682</v>
      </c>
      <c r="D18" s="402"/>
      <c r="E18" s="292">
        <v>5</v>
      </c>
      <c r="F18" s="391"/>
      <c r="G18" s="391"/>
      <c r="H18" s="391"/>
    </row>
    <row r="19" spans="1:8" ht="20.100000000000001" customHeight="1">
      <c r="A19" s="378"/>
      <c r="B19" s="5">
        <v>4.1666666666666664E-2</v>
      </c>
      <c r="C19" s="401" t="s">
        <v>681</v>
      </c>
      <c r="D19" s="402"/>
      <c r="E19" s="292">
        <v>3</v>
      </c>
      <c r="F19" s="391"/>
      <c r="G19" s="391"/>
      <c r="H19" s="391"/>
    </row>
    <row r="20" spans="1:8" ht="20.100000000000001" customHeight="1">
      <c r="A20" s="378"/>
      <c r="B20" s="5"/>
      <c r="C20" s="401"/>
      <c r="D20" s="402"/>
      <c r="E20" s="292"/>
      <c r="F20" s="391"/>
      <c r="G20" s="391"/>
      <c r="H20" s="391"/>
    </row>
    <row r="21" spans="1:8" ht="20.100000000000001" customHeight="1">
      <c r="A21" s="378"/>
      <c r="B21" s="5"/>
      <c r="C21" s="401"/>
      <c r="D21" s="402"/>
      <c r="E21" s="292"/>
      <c r="F21" s="391"/>
      <c r="G21" s="391"/>
      <c r="H21" s="391"/>
    </row>
    <row r="22" spans="1:8" ht="20.100000000000001" customHeight="1">
      <c r="A22" s="378"/>
      <c r="B22" s="5"/>
      <c r="C22" s="401"/>
      <c r="D22" s="402"/>
      <c r="E22" s="292"/>
      <c r="F22" s="391"/>
      <c r="G22" s="391"/>
      <c r="H22" s="391"/>
    </row>
    <row r="23" spans="1:8" ht="20.100000000000001" customHeight="1">
      <c r="A23" s="378"/>
      <c r="B23" s="5"/>
      <c r="C23" s="401"/>
      <c r="D23" s="402"/>
      <c r="E23" s="292"/>
      <c r="F23" s="391"/>
      <c r="G23" s="391"/>
      <c r="H23" s="391"/>
    </row>
    <row r="24" spans="1:8" ht="20.100000000000001" customHeight="1">
      <c r="A24" s="378"/>
      <c r="B24" s="5"/>
      <c r="C24" s="401"/>
      <c r="D24" s="402"/>
      <c r="E24" s="292"/>
      <c r="F24" s="391"/>
      <c r="G24" s="391"/>
      <c r="H24" s="391"/>
    </row>
    <row r="25" spans="1:8" ht="20.100000000000001" customHeight="1">
      <c r="A25" s="378"/>
      <c r="B25" s="5"/>
      <c r="C25" s="401"/>
      <c r="D25" s="402"/>
      <c r="E25" s="292"/>
      <c r="F25" s="391"/>
      <c r="G25" s="391"/>
      <c r="H25" s="391"/>
    </row>
    <row r="26" spans="1:8" ht="20.100000000000001" customHeight="1" thickBot="1">
      <c r="A26" s="400"/>
      <c r="B26" s="22"/>
      <c r="C26" s="403"/>
      <c r="D26" s="404"/>
      <c r="E26" s="293"/>
      <c r="F26" s="405"/>
      <c r="G26" s="405"/>
      <c r="H26" s="405"/>
    </row>
    <row r="27" spans="1:8" ht="20.100000000000001" customHeight="1">
      <c r="A27" s="379" t="s">
        <v>16</v>
      </c>
      <c r="B27" s="21"/>
      <c r="C27" s="392"/>
      <c r="D27" s="393"/>
      <c r="E27" s="291"/>
      <c r="F27" s="391"/>
      <c r="G27" s="391"/>
      <c r="H27" s="391"/>
    </row>
    <row r="28" spans="1:8" ht="20.100000000000001" customHeight="1">
      <c r="A28" s="379"/>
      <c r="B28" s="21"/>
      <c r="C28" s="392"/>
      <c r="D28" s="393"/>
      <c r="E28" s="291"/>
      <c r="F28" s="391"/>
      <c r="G28" s="391"/>
      <c r="H28" s="391"/>
    </row>
    <row r="29" spans="1:8" ht="20.100000000000001" customHeight="1">
      <c r="A29" s="379"/>
      <c r="B29" s="21"/>
      <c r="C29" s="392"/>
      <c r="D29" s="393"/>
      <c r="E29" s="291"/>
      <c r="F29" s="391"/>
      <c r="G29" s="391"/>
      <c r="H29" s="391"/>
    </row>
    <row r="30" spans="1:8" ht="20.100000000000001" customHeight="1">
      <c r="A30" s="379"/>
      <c r="B30" s="21"/>
      <c r="C30" s="392"/>
      <c r="D30" s="393"/>
      <c r="E30" s="291"/>
      <c r="F30" s="391"/>
      <c r="G30" s="391"/>
      <c r="H30" s="391"/>
    </row>
    <row r="31" spans="1:8" ht="20.100000000000001" customHeight="1">
      <c r="A31" s="379"/>
      <c r="B31" s="21"/>
      <c r="C31" s="392"/>
      <c r="D31" s="393"/>
      <c r="E31" s="291"/>
      <c r="F31" s="391"/>
      <c r="G31" s="391"/>
      <c r="H31" s="391"/>
    </row>
    <row r="32" spans="1:8" ht="20.100000000000001" customHeight="1">
      <c r="A32" s="379"/>
      <c r="B32" s="21"/>
      <c r="C32" s="392"/>
      <c r="D32" s="393"/>
      <c r="E32" s="291"/>
      <c r="F32" s="391"/>
      <c r="G32" s="391"/>
      <c r="H32" s="391"/>
    </row>
    <row r="33" spans="1:8" ht="20.100000000000001" customHeight="1">
      <c r="A33" s="379"/>
      <c r="B33" s="21"/>
      <c r="C33" s="392"/>
      <c r="D33" s="393"/>
      <c r="E33" s="291"/>
      <c r="F33" s="391"/>
      <c r="G33" s="391"/>
      <c r="H33" s="391"/>
    </row>
    <row r="34" spans="1:8" ht="20.100000000000001" customHeight="1">
      <c r="A34" s="379"/>
      <c r="B34" s="21"/>
      <c r="C34" s="392"/>
      <c r="D34" s="393"/>
      <c r="E34" s="291"/>
      <c r="F34" s="391"/>
      <c r="G34" s="391"/>
      <c r="H34" s="391"/>
    </row>
    <row r="35" spans="1:8" ht="20.100000000000001" customHeight="1">
      <c r="A35" s="379"/>
      <c r="B35" s="21"/>
      <c r="C35" s="392"/>
      <c r="D35" s="393"/>
      <c r="E35" s="291"/>
      <c r="F35" s="391"/>
      <c r="G35" s="391"/>
      <c r="H35" s="391"/>
    </row>
    <row r="36" spans="1:8" ht="20.100000000000001" customHeight="1">
      <c r="A36" s="379"/>
      <c r="B36" s="21"/>
      <c r="C36" s="392"/>
      <c r="D36" s="393"/>
      <c r="E36" s="291"/>
      <c r="F36" s="391"/>
      <c r="G36" s="391"/>
      <c r="H36" s="391"/>
    </row>
    <row r="37" spans="1:8" ht="20.100000000000001" customHeight="1">
      <c r="A37" s="379"/>
      <c r="B37" s="21"/>
      <c r="C37" s="392"/>
      <c r="D37" s="393"/>
      <c r="E37" s="291"/>
      <c r="F37" s="391"/>
      <c r="G37" s="391"/>
      <c r="H37" s="391"/>
    </row>
    <row r="38" spans="1:8" ht="20.100000000000001" customHeight="1">
      <c r="A38" s="379"/>
      <c r="B38" s="21"/>
      <c r="C38" s="392"/>
      <c r="D38" s="393"/>
      <c r="E38" s="291"/>
      <c r="F38" s="391"/>
      <c r="G38" s="391"/>
      <c r="H38" s="391"/>
    </row>
    <row r="39" spans="1:8" ht="20.100000000000001" customHeight="1">
      <c r="A39" s="379"/>
      <c r="B39" s="21"/>
      <c r="C39" s="392"/>
      <c r="D39" s="393"/>
      <c r="E39" s="291"/>
      <c r="F39" s="391"/>
      <c r="G39" s="391"/>
      <c r="H39" s="391"/>
    </row>
    <row r="40" spans="1:8" ht="20.100000000000001" customHeight="1">
      <c r="A40" s="379"/>
      <c r="B40" s="21"/>
      <c r="C40" s="392"/>
      <c r="D40" s="393"/>
      <c r="E40" s="291"/>
      <c r="F40" s="391"/>
      <c r="G40" s="391"/>
      <c r="H40" s="391"/>
    </row>
    <row r="41" spans="1:8" ht="20.100000000000001" customHeight="1">
      <c r="A41" s="379"/>
      <c r="B41" s="21"/>
      <c r="C41" s="392"/>
      <c r="D41" s="393"/>
      <c r="E41" s="291"/>
      <c r="F41" s="391"/>
      <c r="G41" s="391"/>
      <c r="H41" s="391"/>
    </row>
    <row r="42" spans="1:8" ht="20.100000000000001" customHeight="1">
      <c r="A42" s="394" t="s">
        <v>17</v>
      </c>
      <c r="B42" s="394"/>
      <c r="C42" s="394"/>
      <c r="D42" s="394"/>
      <c r="E42" s="394"/>
      <c r="F42" s="394"/>
      <c r="G42" s="394"/>
      <c r="H42" s="1"/>
    </row>
    <row r="43" spans="1:8" ht="20.100000000000001" customHeight="1">
      <c r="A43" s="391" t="s">
        <v>18</v>
      </c>
      <c r="B43" s="395" t="s">
        <v>684</v>
      </c>
      <c r="C43" s="396"/>
      <c r="D43" s="397"/>
      <c r="E43" s="377" t="s">
        <v>19</v>
      </c>
      <c r="F43" s="361" t="s">
        <v>703</v>
      </c>
      <c r="G43" s="362"/>
      <c r="H43" s="363"/>
    </row>
    <row r="44" spans="1:8" ht="20.100000000000001" customHeight="1">
      <c r="A44" s="391"/>
      <c r="B44" s="395" t="s">
        <v>685</v>
      </c>
      <c r="C44" s="396"/>
      <c r="D44" s="397"/>
      <c r="E44" s="378"/>
      <c r="F44" s="361" t="s">
        <v>704</v>
      </c>
      <c r="G44" s="362"/>
      <c r="H44" s="363"/>
    </row>
    <row r="45" spans="1:8" ht="20.100000000000001" customHeight="1">
      <c r="A45" s="391"/>
      <c r="B45" s="395" t="s">
        <v>686</v>
      </c>
      <c r="C45" s="396"/>
      <c r="D45" s="397"/>
      <c r="E45" s="378"/>
      <c r="F45" s="361" t="s">
        <v>705</v>
      </c>
      <c r="G45" s="362"/>
      <c r="H45" s="363"/>
    </row>
    <row r="46" spans="1:8" ht="20.100000000000001" customHeight="1">
      <c r="A46" s="391"/>
      <c r="B46" s="395" t="s">
        <v>687</v>
      </c>
      <c r="C46" s="396"/>
      <c r="D46" s="397"/>
      <c r="E46" s="378"/>
      <c r="F46" s="361" t="s">
        <v>706</v>
      </c>
      <c r="G46" s="362"/>
      <c r="H46" s="363"/>
    </row>
    <row r="47" spans="1:8" ht="20.100000000000001" customHeight="1">
      <c r="A47" s="391"/>
      <c r="B47" s="385"/>
      <c r="C47" s="386"/>
      <c r="D47" s="387"/>
      <c r="E47" s="378"/>
      <c r="F47" s="361" t="s">
        <v>707</v>
      </c>
      <c r="G47" s="362"/>
      <c r="H47" s="363"/>
    </row>
    <row r="48" spans="1:8" ht="20.100000000000001" customHeight="1">
      <c r="A48" s="391"/>
      <c r="B48" s="385"/>
      <c r="C48" s="386"/>
      <c r="D48" s="387"/>
      <c r="E48" s="378"/>
      <c r="F48" s="361" t="s">
        <v>710</v>
      </c>
      <c r="G48" s="362"/>
      <c r="H48" s="363"/>
    </row>
    <row r="49" spans="1:8" ht="20.100000000000001" customHeight="1">
      <c r="A49" s="391"/>
      <c r="B49" s="385"/>
      <c r="C49" s="386"/>
      <c r="D49" s="387"/>
      <c r="E49" s="378"/>
      <c r="F49" s="361" t="s">
        <v>711</v>
      </c>
      <c r="G49" s="362"/>
      <c r="H49" s="363"/>
    </row>
    <row r="50" spans="1:8" ht="20.100000000000001" customHeight="1">
      <c r="A50" s="391"/>
      <c r="B50" s="385"/>
      <c r="C50" s="386"/>
      <c r="D50" s="387"/>
      <c r="E50" s="378"/>
      <c r="F50" s="361" t="s">
        <v>712</v>
      </c>
      <c r="G50" s="362"/>
      <c r="H50" s="363"/>
    </row>
    <row r="51" spans="1:8" ht="20.100000000000001" customHeight="1">
      <c r="A51" s="391"/>
      <c r="B51" s="385"/>
      <c r="C51" s="386"/>
      <c r="D51" s="387"/>
      <c r="E51" s="378"/>
      <c r="F51" s="361" t="s">
        <v>713</v>
      </c>
      <c r="G51" s="362"/>
      <c r="H51" s="363"/>
    </row>
    <row r="52" spans="1:8" ht="20.100000000000001" customHeight="1">
      <c r="A52" s="391"/>
      <c r="B52" s="388"/>
      <c r="C52" s="389"/>
      <c r="D52" s="390"/>
      <c r="E52" s="378"/>
      <c r="F52" s="361"/>
      <c r="G52" s="362"/>
      <c r="H52" s="363"/>
    </row>
    <row r="53" spans="1:8" ht="20.100000000000001" customHeight="1">
      <c r="A53" s="391"/>
      <c r="B53" s="385"/>
      <c r="C53" s="386"/>
      <c r="D53" s="387"/>
      <c r="E53" s="379"/>
      <c r="F53" s="361"/>
      <c r="G53" s="362"/>
      <c r="H53" s="363"/>
    </row>
    <row r="54" spans="1:8" ht="20.100000000000001" customHeight="1">
      <c r="A54" s="375"/>
      <c r="B54" s="375"/>
      <c r="C54" s="375"/>
      <c r="D54" s="375"/>
      <c r="E54" s="375"/>
      <c r="F54" s="376"/>
      <c r="G54" s="376"/>
      <c r="H54" s="1"/>
    </row>
    <row r="55" spans="1:8" ht="20.100000000000001" customHeight="1">
      <c r="A55" s="377" t="s">
        <v>18</v>
      </c>
      <c r="B55" s="372" t="s">
        <v>688</v>
      </c>
      <c r="C55" s="373"/>
      <c r="D55" s="374"/>
      <c r="E55" s="383" t="s">
        <v>19</v>
      </c>
      <c r="F55" s="372" t="s">
        <v>44</v>
      </c>
      <c r="G55" s="373"/>
      <c r="H55" s="374"/>
    </row>
    <row r="56" spans="1:8" ht="20.100000000000001" customHeight="1">
      <c r="A56" s="379"/>
      <c r="B56" s="380"/>
      <c r="C56" s="381"/>
      <c r="D56" s="382"/>
      <c r="E56" s="384"/>
      <c r="F56" s="380"/>
      <c r="G56" s="381"/>
      <c r="H56" s="382"/>
    </row>
    <row r="57" spans="1:8" ht="20.100000000000001" customHeight="1">
      <c r="A57" s="375" t="s">
        <v>20</v>
      </c>
      <c r="B57" s="375"/>
      <c r="C57" s="375"/>
      <c r="D57" s="375"/>
      <c r="E57" s="375"/>
      <c r="F57" s="376"/>
      <c r="G57" s="376"/>
      <c r="H57" s="1"/>
    </row>
    <row r="58" spans="1:8" ht="20.100000000000001" customHeight="1">
      <c r="A58" s="377" t="s">
        <v>21</v>
      </c>
      <c r="B58" s="361" t="s">
        <v>689</v>
      </c>
      <c r="C58" s="362"/>
      <c r="D58" s="363"/>
      <c r="E58" s="377" t="s">
        <v>19</v>
      </c>
      <c r="F58" s="372" t="s">
        <v>708</v>
      </c>
      <c r="G58" s="373"/>
      <c r="H58" s="374"/>
    </row>
    <row r="59" spans="1:8" ht="20.100000000000001" customHeight="1">
      <c r="A59" s="378"/>
      <c r="B59" s="361" t="s">
        <v>209</v>
      </c>
      <c r="C59" s="362"/>
      <c r="D59" s="363"/>
      <c r="E59" s="378"/>
      <c r="F59" s="372" t="s">
        <v>709</v>
      </c>
      <c r="G59" s="373"/>
      <c r="H59" s="374"/>
    </row>
    <row r="60" spans="1:8" ht="20.100000000000001" customHeight="1">
      <c r="A60" s="378"/>
      <c r="B60" s="361" t="s">
        <v>690</v>
      </c>
      <c r="C60" s="362"/>
      <c r="D60" s="363"/>
      <c r="E60" s="378"/>
      <c r="F60" s="372"/>
      <c r="G60" s="373"/>
      <c r="H60" s="374"/>
    </row>
    <row r="61" spans="1:8" ht="20.100000000000001" customHeight="1">
      <c r="A61" s="378"/>
      <c r="B61" s="361" t="s">
        <v>691</v>
      </c>
      <c r="C61" s="362"/>
      <c r="D61" s="363"/>
      <c r="E61" s="378"/>
      <c r="F61" s="372"/>
      <c r="G61" s="373"/>
      <c r="H61" s="374"/>
    </row>
    <row r="62" spans="1:8" ht="20.100000000000001" customHeight="1">
      <c r="A62" s="378"/>
      <c r="B62" s="361" t="s">
        <v>692</v>
      </c>
      <c r="C62" s="362"/>
      <c r="D62" s="363"/>
      <c r="E62" s="378"/>
      <c r="F62" s="372"/>
      <c r="G62" s="373"/>
      <c r="H62" s="374"/>
    </row>
    <row r="63" spans="1:8" ht="20.100000000000001" customHeight="1">
      <c r="A63" s="378"/>
      <c r="B63" s="361" t="s">
        <v>693</v>
      </c>
      <c r="C63" s="362"/>
      <c r="D63" s="363"/>
      <c r="E63" s="378"/>
      <c r="F63" s="372"/>
      <c r="G63" s="373"/>
      <c r="H63" s="374"/>
    </row>
    <row r="64" spans="1:8" ht="20.100000000000001" customHeight="1">
      <c r="A64" s="378"/>
      <c r="B64" s="361"/>
      <c r="C64" s="362"/>
      <c r="D64" s="363"/>
      <c r="E64" s="378"/>
      <c r="F64" s="372"/>
      <c r="G64" s="373"/>
      <c r="H64" s="374"/>
    </row>
    <row r="65" spans="1:8" ht="20.100000000000001" customHeight="1">
      <c r="A65" s="378"/>
      <c r="B65" s="361"/>
      <c r="C65" s="362"/>
      <c r="D65" s="363"/>
      <c r="E65" s="378"/>
      <c r="F65" s="372"/>
      <c r="G65" s="373"/>
      <c r="H65" s="374"/>
    </row>
    <row r="66" spans="1:8" ht="20.100000000000001" customHeight="1">
      <c r="A66" s="378"/>
      <c r="B66" s="361"/>
      <c r="C66" s="362"/>
      <c r="D66" s="363"/>
      <c r="E66" s="378"/>
      <c r="F66" s="372"/>
      <c r="G66" s="373"/>
      <c r="H66" s="374"/>
    </row>
    <row r="67" spans="1:8" ht="20.100000000000001" customHeight="1">
      <c r="A67" s="378"/>
      <c r="B67" s="361"/>
      <c r="C67" s="362"/>
      <c r="D67" s="363"/>
      <c r="E67" s="378"/>
      <c r="F67" s="372"/>
      <c r="G67" s="373"/>
      <c r="H67" s="374"/>
    </row>
    <row r="68" spans="1:8" ht="20.100000000000001" customHeight="1">
      <c r="A68" s="378"/>
      <c r="B68" s="361"/>
      <c r="C68" s="362"/>
      <c r="D68" s="363"/>
      <c r="E68" s="378"/>
      <c r="F68" s="372"/>
      <c r="G68" s="373"/>
      <c r="H68" s="374"/>
    </row>
    <row r="69" spans="1:8" ht="20.100000000000001" customHeight="1">
      <c r="A69" s="378"/>
      <c r="B69" s="361"/>
      <c r="C69" s="362"/>
      <c r="D69" s="363"/>
      <c r="E69" s="378"/>
      <c r="F69" s="372"/>
      <c r="G69" s="373"/>
      <c r="H69" s="374"/>
    </row>
    <row r="70" spans="1:8" ht="20.100000000000001" customHeight="1">
      <c r="A70" s="378"/>
      <c r="B70" s="361"/>
      <c r="C70" s="362"/>
      <c r="D70" s="363"/>
      <c r="E70" s="378"/>
      <c r="F70" s="372"/>
      <c r="G70" s="373"/>
      <c r="H70" s="374"/>
    </row>
    <row r="71" spans="1:8" ht="20.100000000000001" customHeight="1">
      <c r="A71" s="378"/>
      <c r="B71" s="361"/>
      <c r="C71" s="362"/>
      <c r="D71" s="363"/>
      <c r="E71" s="378"/>
      <c r="F71" s="372"/>
      <c r="G71" s="373"/>
      <c r="H71" s="374"/>
    </row>
    <row r="72" spans="1:8" ht="20.100000000000001" customHeight="1">
      <c r="A72" s="378"/>
      <c r="B72" s="361"/>
      <c r="C72" s="362"/>
      <c r="D72" s="363"/>
      <c r="E72" s="378"/>
      <c r="F72" s="372"/>
      <c r="G72" s="373"/>
      <c r="H72" s="374"/>
    </row>
    <row r="73" spans="1:8" ht="20.100000000000001" customHeight="1">
      <c r="A73" s="378"/>
      <c r="B73" s="361"/>
      <c r="C73" s="362"/>
      <c r="D73" s="363"/>
      <c r="E73" s="378"/>
      <c r="F73" s="372"/>
      <c r="G73" s="373"/>
      <c r="H73" s="374"/>
    </row>
    <row r="74" spans="1:8" ht="20.100000000000001" customHeight="1">
      <c r="A74" s="378"/>
      <c r="B74" s="361"/>
      <c r="C74" s="362"/>
      <c r="D74" s="363"/>
      <c r="E74" s="378"/>
      <c r="F74" s="372"/>
      <c r="G74" s="373"/>
      <c r="H74" s="374"/>
    </row>
    <row r="75" spans="1:8" ht="20.100000000000001" customHeight="1">
      <c r="A75" s="378"/>
      <c r="B75" s="361"/>
      <c r="C75" s="362"/>
      <c r="D75" s="363"/>
      <c r="E75" s="378"/>
      <c r="F75" s="372"/>
      <c r="G75" s="373"/>
      <c r="H75" s="374"/>
    </row>
    <row r="76" spans="1:8" ht="20.100000000000001" customHeight="1">
      <c r="A76" s="378"/>
      <c r="B76" s="361"/>
      <c r="C76" s="362"/>
      <c r="D76" s="363"/>
      <c r="E76" s="378"/>
      <c r="F76" s="372"/>
      <c r="G76" s="373"/>
      <c r="H76" s="374"/>
    </row>
    <row r="77" spans="1:8" ht="20.100000000000001" customHeight="1">
      <c r="A77" s="378"/>
      <c r="B77" s="361"/>
      <c r="C77" s="362"/>
      <c r="D77" s="363"/>
      <c r="E77" s="378"/>
      <c r="F77" s="286"/>
      <c r="G77" s="287"/>
      <c r="H77" s="288"/>
    </row>
    <row r="78" spans="1:8" ht="20.100000000000001" customHeight="1">
      <c r="A78" s="378"/>
      <c r="B78" s="361"/>
      <c r="C78" s="362"/>
      <c r="D78" s="363"/>
      <c r="E78" s="378"/>
      <c r="F78" s="361"/>
      <c r="G78" s="362"/>
      <c r="H78" s="363"/>
    </row>
    <row r="79" spans="1:8" ht="20.100000000000001" customHeight="1">
      <c r="A79" s="295"/>
      <c r="B79" s="287" t="s">
        <v>45</v>
      </c>
      <c r="C79" s="287"/>
      <c r="D79" s="287"/>
      <c r="E79" s="295"/>
      <c r="F79" s="364"/>
      <c r="G79" s="364"/>
      <c r="H79" s="1"/>
    </row>
    <row r="80" spans="1:8" ht="20.100000000000001" customHeight="1">
      <c r="A80" s="365" t="s">
        <v>22</v>
      </c>
      <c r="B80" s="365"/>
      <c r="C80" s="365"/>
      <c r="D80" s="365"/>
      <c r="E80" s="365"/>
      <c r="F80" s="365"/>
      <c r="G80" s="359"/>
      <c r="H80" s="1"/>
    </row>
    <row r="81" spans="1:8" ht="20.100000000000001" customHeight="1">
      <c r="A81" s="366" t="s">
        <v>18</v>
      </c>
      <c r="B81" s="7" t="s">
        <v>23</v>
      </c>
      <c r="C81" s="368" t="s">
        <v>389</v>
      </c>
      <c r="D81" s="369"/>
      <c r="E81" s="370" t="s">
        <v>30</v>
      </c>
      <c r="F81" s="15" t="s">
        <v>31</v>
      </c>
      <c r="G81" s="368" t="s">
        <v>24</v>
      </c>
      <c r="H81" s="369"/>
    </row>
    <row r="82" spans="1:8" ht="20.100000000000001" customHeight="1">
      <c r="A82" s="367"/>
      <c r="B82" s="8">
        <v>10000</v>
      </c>
      <c r="C82" s="357" t="s">
        <v>161</v>
      </c>
      <c r="D82" s="358"/>
      <c r="E82" s="371"/>
      <c r="F82" s="8"/>
      <c r="G82" s="357"/>
      <c r="H82" s="358"/>
    </row>
    <row r="83" spans="1:8" ht="20.100000000000001" customHeight="1">
      <c r="A83" s="367"/>
      <c r="B83" s="8">
        <v>11000</v>
      </c>
      <c r="C83" s="357" t="s">
        <v>264</v>
      </c>
      <c r="D83" s="358"/>
      <c r="E83" s="371"/>
      <c r="F83" s="8"/>
      <c r="G83" s="357"/>
      <c r="H83" s="358"/>
    </row>
    <row r="84" spans="1:8" ht="20.100000000000001" customHeight="1">
      <c r="A84" s="367"/>
      <c r="B84" s="8">
        <v>50000</v>
      </c>
      <c r="C84" s="357" t="s">
        <v>162</v>
      </c>
      <c r="D84" s="358"/>
      <c r="E84" s="371"/>
      <c r="F84" s="8"/>
      <c r="G84" s="357"/>
      <c r="H84" s="358"/>
    </row>
    <row r="85" spans="1:8" ht="20.100000000000001" customHeight="1">
      <c r="A85" s="367"/>
      <c r="B85" s="8"/>
      <c r="C85" s="357"/>
      <c r="D85" s="358"/>
      <c r="E85" s="371"/>
      <c r="F85" s="8"/>
      <c r="G85" s="357"/>
      <c r="H85" s="358"/>
    </row>
    <row r="86" spans="1:8" ht="20.100000000000001" customHeight="1">
      <c r="A86" s="367"/>
      <c r="B86" s="8"/>
      <c r="C86" s="357"/>
      <c r="D86" s="358"/>
      <c r="E86" s="371"/>
      <c r="F86" s="8"/>
      <c r="G86" s="357"/>
      <c r="H86" s="358"/>
    </row>
    <row r="87" spans="1:8" ht="20.100000000000001" customHeight="1">
      <c r="A87" s="367"/>
      <c r="B87" s="8"/>
      <c r="C87" s="357"/>
      <c r="D87" s="358"/>
      <c r="E87" s="371"/>
      <c r="F87" s="8"/>
      <c r="G87" s="357"/>
      <c r="H87" s="358"/>
    </row>
    <row r="88" spans="1:8" ht="20.100000000000001" customHeight="1">
      <c r="A88" s="367"/>
      <c r="B88" s="8"/>
      <c r="C88" s="357"/>
      <c r="D88" s="358"/>
      <c r="E88" s="371"/>
      <c r="F88" s="8"/>
      <c r="G88" s="357"/>
      <c r="H88" s="358"/>
    </row>
    <row r="89" spans="1:8" ht="20.100000000000001" customHeight="1">
      <c r="A89" s="367"/>
      <c r="B89" s="9"/>
      <c r="C89" s="357"/>
      <c r="D89" s="358"/>
      <c r="E89" s="371"/>
      <c r="F89" s="8"/>
      <c r="G89" s="284"/>
      <c r="H89" s="285"/>
    </row>
    <row r="90" spans="1:8" ht="20.100000000000001" customHeight="1">
      <c r="A90" s="367"/>
      <c r="B90" s="9"/>
      <c r="C90" s="357"/>
      <c r="D90" s="358"/>
      <c r="E90" s="371"/>
      <c r="F90" s="8"/>
      <c r="G90" s="284"/>
      <c r="H90" s="285"/>
    </row>
    <row r="91" spans="1:8" ht="20.100000000000001" customHeight="1">
      <c r="A91" s="367"/>
      <c r="B91" s="9"/>
      <c r="C91" s="357"/>
      <c r="D91" s="358"/>
      <c r="E91" s="371"/>
      <c r="F91" s="8"/>
      <c r="G91" s="284"/>
      <c r="H91" s="285"/>
    </row>
    <row r="92" spans="1:8" ht="20.100000000000001" customHeight="1">
      <c r="A92" s="367"/>
      <c r="B92" s="9"/>
      <c r="C92" s="357"/>
      <c r="D92" s="358"/>
      <c r="E92" s="371"/>
      <c r="F92" s="8"/>
      <c r="G92" s="284"/>
      <c r="H92" s="285"/>
    </row>
    <row r="93" spans="1:8" ht="20.100000000000001" customHeight="1">
      <c r="A93" s="367"/>
      <c r="B93" s="9"/>
      <c r="C93" s="357"/>
      <c r="D93" s="358"/>
      <c r="E93" s="371"/>
      <c r="F93" s="8"/>
      <c r="G93" s="284"/>
      <c r="H93" s="285"/>
    </row>
    <row r="94" spans="1:8" ht="20.100000000000001" customHeight="1">
      <c r="A94" s="367"/>
      <c r="B94" s="9"/>
      <c r="C94" s="357"/>
      <c r="D94" s="358"/>
      <c r="E94" s="371"/>
      <c r="F94" s="8"/>
      <c r="G94" s="284"/>
      <c r="H94" s="285"/>
    </row>
    <row r="95" spans="1:8" ht="20.100000000000001" customHeight="1" thickBot="1">
      <c r="A95" s="367"/>
      <c r="B95" s="9"/>
      <c r="C95" s="357"/>
      <c r="D95" s="358"/>
      <c r="E95" s="371"/>
      <c r="F95" s="8"/>
      <c r="G95" s="357"/>
      <c r="H95" s="358"/>
    </row>
    <row r="96" spans="1:8" ht="20.100000000000001" customHeight="1" thickTop="1" thickBot="1">
      <c r="A96" s="10" t="s">
        <v>25</v>
      </c>
      <c r="B96" s="28">
        <f>B82+B83+B84+B85+B86+B87+B88+B89+B90+B91+B92+B93+B94+B95+F82+F83+F84+F85+F86+F87+F88+F89+F90+F91+F92+F93+F94+F95</f>
        <v>71000</v>
      </c>
      <c r="C96" s="11"/>
      <c r="D96" s="12"/>
      <c r="E96" s="13"/>
      <c r="F96" s="11"/>
      <c r="G96" s="17"/>
      <c r="H96" s="16"/>
    </row>
    <row r="97" spans="1:8" ht="20.100000000000001" customHeight="1">
      <c r="A97" s="359"/>
      <c r="B97" s="359"/>
      <c r="C97" s="359"/>
      <c r="D97" s="359"/>
      <c r="E97" s="359"/>
      <c r="F97" s="359"/>
      <c r="G97" s="359"/>
      <c r="H97" s="1"/>
    </row>
    <row r="98" spans="1:8" ht="20.100000000000001" customHeight="1">
      <c r="A98" s="360"/>
      <c r="B98" s="360"/>
      <c r="C98" s="360"/>
      <c r="D98" s="360"/>
      <c r="E98" s="360"/>
      <c r="F98" s="360"/>
      <c r="G98" s="360"/>
      <c r="H98" s="1"/>
    </row>
  </sheetData>
  <mergeCells count="179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1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C41:D41"/>
    <mergeCell ref="F41:H41"/>
    <mergeCell ref="A42:G42"/>
    <mergeCell ref="A43:A53"/>
    <mergeCell ref="B43:D43"/>
    <mergeCell ref="E43:E53"/>
    <mergeCell ref="F43:H43"/>
    <mergeCell ref="B44:D44"/>
    <mergeCell ref="F44:H44"/>
    <mergeCell ref="B45:D45"/>
    <mergeCell ref="B49:D49"/>
    <mergeCell ref="F49:H49"/>
    <mergeCell ref="B50:D50"/>
    <mergeCell ref="F50:H50"/>
    <mergeCell ref="B51:D51"/>
    <mergeCell ref="F51:H51"/>
    <mergeCell ref="F45:H45"/>
    <mergeCell ref="B46:D46"/>
    <mergeCell ref="F46:H46"/>
    <mergeCell ref="B47:D47"/>
    <mergeCell ref="F47:H47"/>
    <mergeCell ref="B48:D48"/>
    <mergeCell ref="F48:H48"/>
    <mergeCell ref="B52:D52"/>
    <mergeCell ref="F52:H52"/>
    <mergeCell ref="B53:D53"/>
    <mergeCell ref="F53:H53"/>
    <mergeCell ref="A54:G54"/>
    <mergeCell ref="A55:A56"/>
    <mergeCell ref="B55:D56"/>
    <mergeCell ref="E55:E56"/>
    <mergeCell ref="F55:H56"/>
    <mergeCell ref="F61:H61"/>
    <mergeCell ref="B62:D62"/>
    <mergeCell ref="F62:H62"/>
    <mergeCell ref="B63:D63"/>
    <mergeCell ref="F63:H63"/>
    <mergeCell ref="B64:D64"/>
    <mergeCell ref="F64:H64"/>
    <mergeCell ref="A57:G57"/>
    <mergeCell ref="A58:A78"/>
    <mergeCell ref="B58:D58"/>
    <mergeCell ref="E58:E78"/>
    <mergeCell ref="F58:H58"/>
    <mergeCell ref="B59:D59"/>
    <mergeCell ref="F59:H59"/>
    <mergeCell ref="B60:D60"/>
    <mergeCell ref="F60:H60"/>
    <mergeCell ref="B61:D61"/>
    <mergeCell ref="B68:D68"/>
    <mergeCell ref="F68:H68"/>
    <mergeCell ref="B69:D69"/>
    <mergeCell ref="F69:H69"/>
    <mergeCell ref="B70:D70"/>
    <mergeCell ref="F70:H70"/>
    <mergeCell ref="B65:D65"/>
    <mergeCell ref="F65:H65"/>
    <mergeCell ref="B66:D66"/>
    <mergeCell ref="F66:H66"/>
    <mergeCell ref="B67:D67"/>
    <mergeCell ref="F67:H67"/>
    <mergeCell ref="B74:D74"/>
    <mergeCell ref="F74:H74"/>
    <mergeCell ref="B75:D75"/>
    <mergeCell ref="F75:H75"/>
    <mergeCell ref="B76:D76"/>
    <mergeCell ref="F76:H76"/>
    <mergeCell ref="B71:D71"/>
    <mergeCell ref="F71:H71"/>
    <mergeCell ref="B72:D72"/>
    <mergeCell ref="F72:H72"/>
    <mergeCell ref="B73:D73"/>
    <mergeCell ref="F73:H73"/>
    <mergeCell ref="B77:D77"/>
    <mergeCell ref="B78:D78"/>
    <mergeCell ref="F78:H78"/>
    <mergeCell ref="F79:G79"/>
    <mergeCell ref="A80:G80"/>
    <mergeCell ref="A81:A95"/>
    <mergeCell ref="C81:D81"/>
    <mergeCell ref="E81:E95"/>
    <mergeCell ref="G81:H81"/>
    <mergeCell ref="C82:D82"/>
    <mergeCell ref="C86:D86"/>
    <mergeCell ref="G86:H86"/>
    <mergeCell ref="C87:D87"/>
    <mergeCell ref="G87:H87"/>
    <mergeCell ref="C88:D88"/>
    <mergeCell ref="G88:H88"/>
    <mergeCell ref="G82:H82"/>
    <mergeCell ref="C83:D83"/>
    <mergeCell ref="G83:H83"/>
    <mergeCell ref="C84:D84"/>
    <mergeCell ref="G84:H84"/>
    <mergeCell ref="C85:D85"/>
    <mergeCell ref="G85:H85"/>
    <mergeCell ref="C95:D95"/>
    <mergeCell ref="G95:H95"/>
    <mergeCell ref="A97:G97"/>
    <mergeCell ref="A98:G98"/>
    <mergeCell ref="C89:D89"/>
    <mergeCell ref="C90:D90"/>
    <mergeCell ref="C91:D91"/>
    <mergeCell ref="C92:D92"/>
    <mergeCell ref="C93:D93"/>
    <mergeCell ref="C94:D94"/>
  </mergeCells>
  <phoneticPr fontId="3" type="noConversion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J98"/>
  <sheetViews>
    <sheetView zoomScaleNormal="100" workbookViewId="0">
      <selection activeCell="F13" sqref="F13:H13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422" t="s">
        <v>0</v>
      </c>
      <c r="B1" s="422"/>
      <c r="C1" s="422"/>
      <c r="D1" s="422"/>
      <c r="E1" s="422"/>
      <c r="F1" s="422"/>
      <c r="G1" s="422"/>
      <c r="H1" s="1"/>
    </row>
    <row r="2" spans="1:10" ht="20.100000000000001" customHeight="1">
      <c r="A2" s="299" t="s">
        <v>1</v>
      </c>
      <c r="B2" s="398" t="s">
        <v>714</v>
      </c>
      <c r="C2" s="399"/>
      <c r="D2" s="299" t="s">
        <v>2</v>
      </c>
      <c r="E2" s="398" t="s">
        <v>48</v>
      </c>
      <c r="F2" s="399"/>
      <c r="G2" s="2" t="s">
        <v>27</v>
      </c>
      <c r="H2" s="6"/>
    </row>
    <row r="3" spans="1:10" ht="20.100000000000001" customHeight="1">
      <c r="A3" s="376" t="s">
        <v>3</v>
      </c>
      <c r="B3" s="376"/>
      <c r="C3" s="376"/>
      <c r="D3" s="14" t="s">
        <v>4</v>
      </c>
      <c r="E3" s="296" t="s">
        <v>5</v>
      </c>
      <c r="F3" s="296"/>
      <c r="G3" s="423"/>
      <c r="H3" s="423"/>
    </row>
    <row r="4" spans="1:10" ht="20.100000000000001" customHeight="1">
      <c r="A4" s="299" t="s">
        <v>6</v>
      </c>
      <c r="B4" s="416">
        <v>797800</v>
      </c>
      <c r="C4" s="417"/>
      <c r="D4" s="418"/>
      <c r="E4" s="383" t="s">
        <v>46</v>
      </c>
      <c r="F4" s="424"/>
      <c r="G4" s="424"/>
      <c r="H4" s="425"/>
    </row>
    <row r="5" spans="1:10" ht="20.100000000000001" customHeight="1">
      <c r="A5" s="299" t="s">
        <v>7</v>
      </c>
      <c r="B5" s="416">
        <f>B6-B4</f>
        <v>1647370</v>
      </c>
      <c r="C5" s="417"/>
      <c r="D5" s="418"/>
      <c r="E5" s="419" t="s">
        <v>517</v>
      </c>
      <c r="F5" s="420"/>
      <c r="G5" s="420"/>
      <c r="H5" s="421"/>
    </row>
    <row r="6" spans="1:10" ht="20.100000000000001" customHeight="1">
      <c r="A6" s="299" t="s">
        <v>8</v>
      </c>
      <c r="B6" s="416">
        <v>2445170</v>
      </c>
      <c r="C6" s="417"/>
      <c r="D6" s="418"/>
      <c r="E6" s="419" t="s">
        <v>582</v>
      </c>
      <c r="F6" s="420"/>
      <c r="G6" s="420"/>
      <c r="H6" s="421"/>
    </row>
    <row r="7" spans="1:10" ht="20.100000000000001" customHeight="1">
      <c r="A7" s="299" t="s">
        <v>42</v>
      </c>
      <c r="B7" s="416">
        <f>B6+'3월26일'!B7:D7</f>
        <v>52027185</v>
      </c>
      <c r="C7" s="417"/>
      <c r="D7" s="418"/>
      <c r="E7" s="419"/>
      <c r="F7" s="420"/>
      <c r="G7" s="420"/>
      <c r="H7" s="421"/>
    </row>
    <row r="8" spans="1:10" ht="20.100000000000001" customHeight="1">
      <c r="A8" s="299" t="s">
        <v>9</v>
      </c>
      <c r="B8" s="426"/>
      <c r="C8" s="427"/>
      <c r="D8" s="428"/>
      <c r="E8" s="384"/>
      <c r="F8" s="429"/>
      <c r="G8" s="429"/>
      <c r="H8" s="430"/>
    </row>
    <row r="9" spans="1:10" ht="20.100000000000001" customHeight="1">
      <c r="A9" s="302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26</v>
      </c>
      <c r="B10" s="27">
        <v>0.09</v>
      </c>
      <c r="C10" s="23" t="s">
        <v>28</v>
      </c>
      <c r="D10" s="19">
        <v>0.04</v>
      </c>
      <c r="E10" s="26" t="s">
        <v>29</v>
      </c>
      <c r="F10" s="18">
        <v>0.34</v>
      </c>
      <c r="G10" s="23" t="s">
        <v>32</v>
      </c>
      <c r="H10" s="18">
        <v>0.03</v>
      </c>
      <c r="I10" s="29">
        <f>B10+D10+F10+H10+B11+D11+F11+H11+B12+D12+F12+H12</f>
        <v>1</v>
      </c>
    </row>
    <row r="11" spans="1:10" ht="20.100000000000001" customHeight="1">
      <c r="A11" s="24" t="s">
        <v>33</v>
      </c>
      <c r="B11" s="18">
        <v>0.03</v>
      </c>
      <c r="C11" s="24" t="s">
        <v>47</v>
      </c>
      <c r="D11" s="18">
        <v>0.04</v>
      </c>
      <c r="E11" s="24" t="s">
        <v>34</v>
      </c>
      <c r="F11" s="18">
        <v>0.11</v>
      </c>
      <c r="G11" s="24" t="s">
        <v>35</v>
      </c>
      <c r="H11" s="18">
        <v>0.14000000000000001</v>
      </c>
      <c r="I11" s="29"/>
    </row>
    <row r="12" spans="1:10" ht="20.100000000000001" customHeight="1" thickBot="1">
      <c r="A12" s="25" t="s">
        <v>36</v>
      </c>
      <c r="B12" s="20">
        <v>0.13</v>
      </c>
      <c r="C12" s="25" t="s">
        <v>37</v>
      </c>
      <c r="D12" s="20">
        <v>0.01</v>
      </c>
      <c r="E12" s="25" t="s">
        <v>38</v>
      </c>
      <c r="F12" s="20">
        <v>0.01</v>
      </c>
      <c r="G12" s="25" t="s">
        <v>43</v>
      </c>
      <c r="H12" s="20">
        <v>0.03</v>
      </c>
      <c r="J12" s="42"/>
    </row>
    <row r="13" spans="1:10" ht="20.100000000000001" customHeight="1">
      <c r="A13" s="406" t="s">
        <v>11</v>
      </c>
      <c r="B13" s="408"/>
      <c r="C13" s="409"/>
      <c r="D13" s="410"/>
      <c r="E13" s="411" t="s">
        <v>39</v>
      </c>
      <c r="F13" s="408" t="s">
        <v>73</v>
      </c>
      <c r="G13" s="409"/>
      <c r="H13" s="410"/>
    </row>
    <row r="14" spans="1:10" ht="20.100000000000001" customHeight="1" thickBot="1">
      <c r="A14" s="407"/>
      <c r="B14" s="413"/>
      <c r="C14" s="414"/>
      <c r="D14" s="415"/>
      <c r="E14" s="412"/>
      <c r="F14" s="413" t="s">
        <v>391</v>
      </c>
      <c r="G14" s="414"/>
      <c r="H14" s="415"/>
    </row>
    <row r="15" spans="1:10" ht="20.100000000000001" customHeight="1">
      <c r="A15" s="3" t="s">
        <v>12</v>
      </c>
      <c r="B15" s="3"/>
      <c r="C15" s="3"/>
      <c r="D15" s="3"/>
      <c r="E15" s="296"/>
      <c r="F15" s="296"/>
      <c r="G15" s="297"/>
      <c r="H15" s="1"/>
    </row>
    <row r="16" spans="1:10" ht="20.100000000000001" customHeight="1">
      <c r="A16" s="299"/>
      <c r="B16" s="299" t="s">
        <v>13</v>
      </c>
      <c r="C16" s="398" t="s">
        <v>14</v>
      </c>
      <c r="D16" s="399"/>
      <c r="E16" s="299" t="s">
        <v>40</v>
      </c>
      <c r="F16" s="391" t="s">
        <v>41</v>
      </c>
      <c r="G16" s="391"/>
      <c r="H16" s="391"/>
    </row>
    <row r="17" spans="1:8" ht="20.100000000000001" customHeight="1">
      <c r="A17" s="377" t="s">
        <v>15</v>
      </c>
      <c r="B17" s="5">
        <v>0.45833333333333331</v>
      </c>
      <c r="C17" s="401" t="s">
        <v>720</v>
      </c>
      <c r="D17" s="402"/>
      <c r="E17" s="299">
        <v>2</v>
      </c>
      <c r="F17" s="391"/>
      <c r="G17" s="391"/>
      <c r="H17" s="391"/>
    </row>
    <row r="18" spans="1:8" ht="20.100000000000001" customHeight="1">
      <c r="A18" s="378"/>
      <c r="B18" s="5">
        <v>0.5</v>
      </c>
      <c r="C18" s="401" t="s">
        <v>719</v>
      </c>
      <c r="D18" s="402"/>
      <c r="E18" s="299">
        <v>4</v>
      </c>
      <c r="F18" s="391"/>
      <c r="G18" s="391"/>
      <c r="H18" s="391"/>
    </row>
    <row r="19" spans="1:8" ht="20.100000000000001" customHeight="1">
      <c r="A19" s="378"/>
      <c r="B19" s="5"/>
      <c r="C19" s="401"/>
      <c r="D19" s="402"/>
      <c r="E19" s="299"/>
      <c r="F19" s="391"/>
      <c r="G19" s="391"/>
      <c r="H19" s="391"/>
    </row>
    <row r="20" spans="1:8" ht="20.100000000000001" customHeight="1">
      <c r="A20" s="378"/>
      <c r="B20" s="5"/>
      <c r="C20" s="401"/>
      <c r="D20" s="402"/>
      <c r="E20" s="299"/>
      <c r="F20" s="391"/>
      <c r="G20" s="391"/>
      <c r="H20" s="391"/>
    </row>
    <row r="21" spans="1:8" ht="20.100000000000001" customHeight="1">
      <c r="A21" s="378"/>
      <c r="B21" s="5"/>
      <c r="C21" s="401"/>
      <c r="D21" s="402"/>
      <c r="E21" s="299"/>
      <c r="F21" s="391"/>
      <c r="G21" s="391"/>
      <c r="H21" s="391"/>
    </row>
    <row r="22" spans="1:8" ht="20.100000000000001" customHeight="1">
      <c r="A22" s="378"/>
      <c r="B22" s="5"/>
      <c r="C22" s="401"/>
      <c r="D22" s="402"/>
      <c r="E22" s="299"/>
      <c r="F22" s="391"/>
      <c r="G22" s="391"/>
      <c r="H22" s="391"/>
    </row>
    <row r="23" spans="1:8" ht="20.100000000000001" customHeight="1">
      <c r="A23" s="378"/>
      <c r="B23" s="5"/>
      <c r="C23" s="401"/>
      <c r="D23" s="402"/>
      <c r="E23" s="299"/>
      <c r="F23" s="391"/>
      <c r="G23" s="391"/>
      <c r="H23" s="391"/>
    </row>
    <row r="24" spans="1:8" ht="20.100000000000001" customHeight="1">
      <c r="A24" s="378"/>
      <c r="B24" s="5"/>
      <c r="C24" s="401"/>
      <c r="D24" s="402"/>
      <c r="E24" s="299"/>
      <c r="F24" s="391"/>
      <c r="G24" s="391"/>
      <c r="H24" s="391"/>
    </row>
    <row r="25" spans="1:8" ht="20.100000000000001" customHeight="1">
      <c r="A25" s="378"/>
      <c r="B25" s="5"/>
      <c r="C25" s="401"/>
      <c r="D25" s="402"/>
      <c r="E25" s="299"/>
      <c r="F25" s="391"/>
      <c r="G25" s="391"/>
      <c r="H25" s="391"/>
    </row>
    <row r="26" spans="1:8" ht="20.100000000000001" customHeight="1" thickBot="1">
      <c r="A26" s="400"/>
      <c r="B26" s="22"/>
      <c r="C26" s="403"/>
      <c r="D26" s="404"/>
      <c r="E26" s="300"/>
      <c r="F26" s="405"/>
      <c r="G26" s="405"/>
      <c r="H26" s="405"/>
    </row>
    <row r="27" spans="1:8" ht="20.100000000000001" customHeight="1">
      <c r="A27" s="379" t="s">
        <v>16</v>
      </c>
      <c r="B27" s="21">
        <v>0.3125</v>
      </c>
      <c r="C27" s="392" t="s">
        <v>718</v>
      </c>
      <c r="D27" s="393"/>
      <c r="E27" s="301">
        <v>2</v>
      </c>
      <c r="F27" s="391"/>
      <c r="G27" s="391"/>
      <c r="H27" s="391"/>
    </row>
    <row r="28" spans="1:8" ht="20.100000000000001" customHeight="1">
      <c r="A28" s="379"/>
      <c r="B28" s="21">
        <v>0.27083333333333331</v>
      </c>
      <c r="C28" s="392" t="s">
        <v>717</v>
      </c>
      <c r="D28" s="393"/>
      <c r="E28" s="301">
        <v>3</v>
      </c>
      <c r="F28" s="391"/>
      <c r="G28" s="391"/>
      <c r="H28" s="391"/>
    </row>
    <row r="29" spans="1:8" ht="20.100000000000001" customHeight="1">
      <c r="A29" s="379"/>
      <c r="B29" s="21">
        <v>0.3125</v>
      </c>
      <c r="C29" s="392" t="s">
        <v>716</v>
      </c>
      <c r="D29" s="393"/>
      <c r="E29" s="301">
        <v>7</v>
      </c>
      <c r="F29" s="391"/>
      <c r="G29" s="391"/>
      <c r="H29" s="391"/>
    </row>
    <row r="30" spans="1:8" ht="20.100000000000001" customHeight="1">
      <c r="A30" s="379"/>
      <c r="B30" s="21">
        <v>0.27083333333333331</v>
      </c>
      <c r="C30" s="392" t="s">
        <v>715</v>
      </c>
      <c r="D30" s="393"/>
      <c r="E30" s="301">
        <v>2</v>
      </c>
      <c r="F30" s="391"/>
      <c r="G30" s="391"/>
      <c r="H30" s="391"/>
    </row>
    <row r="31" spans="1:8" ht="20.100000000000001" customHeight="1">
      <c r="A31" s="379"/>
      <c r="B31" s="21"/>
      <c r="C31" s="392"/>
      <c r="D31" s="393"/>
      <c r="E31" s="301"/>
      <c r="F31" s="391"/>
      <c r="G31" s="391"/>
      <c r="H31" s="391"/>
    </row>
    <row r="32" spans="1:8" ht="20.100000000000001" customHeight="1">
      <c r="A32" s="379"/>
      <c r="B32" s="21"/>
      <c r="C32" s="392"/>
      <c r="D32" s="393"/>
      <c r="E32" s="301"/>
      <c r="F32" s="391"/>
      <c r="G32" s="391"/>
      <c r="H32" s="391"/>
    </row>
    <row r="33" spans="1:8" ht="20.100000000000001" customHeight="1">
      <c r="A33" s="379"/>
      <c r="B33" s="21"/>
      <c r="C33" s="392"/>
      <c r="D33" s="393"/>
      <c r="E33" s="301"/>
      <c r="F33" s="391"/>
      <c r="G33" s="391"/>
      <c r="H33" s="391"/>
    </row>
    <row r="34" spans="1:8" ht="20.100000000000001" customHeight="1">
      <c r="A34" s="379"/>
      <c r="B34" s="21"/>
      <c r="C34" s="392"/>
      <c r="D34" s="393"/>
      <c r="E34" s="301"/>
      <c r="F34" s="391"/>
      <c r="G34" s="391"/>
      <c r="H34" s="391"/>
    </row>
    <row r="35" spans="1:8" ht="20.100000000000001" customHeight="1">
      <c r="A35" s="379"/>
      <c r="B35" s="21"/>
      <c r="C35" s="392"/>
      <c r="D35" s="393"/>
      <c r="E35" s="301"/>
      <c r="F35" s="391"/>
      <c r="G35" s="391"/>
      <c r="H35" s="391"/>
    </row>
    <row r="36" spans="1:8" ht="20.100000000000001" customHeight="1">
      <c r="A36" s="379"/>
      <c r="B36" s="21"/>
      <c r="C36" s="392"/>
      <c r="D36" s="393"/>
      <c r="E36" s="301"/>
      <c r="F36" s="391"/>
      <c r="G36" s="391"/>
      <c r="H36" s="391"/>
    </row>
    <row r="37" spans="1:8" ht="20.100000000000001" customHeight="1">
      <c r="A37" s="379"/>
      <c r="B37" s="21"/>
      <c r="C37" s="392"/>
      <c r="D37" s="393"/>
      <c r="E37" s="301"/>
      <c r="F37" s="391"/>
      <c r="G37" s="391"/>
      <c r="H37" s="391"/>
    </row>
    <row r="38" spans="1:8" ht="20.100000000000001" customHeight="1">
      <c r="A38" s="379"/>
      <c r="B38" s="21"/>
      <c r="C38" s="392"/>
      <c r="D38" s="393"/>
      <c r="E38" s="301"/>
      <c r="F38" s="391"/>
      <c r="G38" s="391"/>
      <c r="H38" s="391"/>
    </row>
    <row r="39" spans="1:8" ht="20.100000000000001" customHeight="1">
      <c r="A39" s="379"/>
      <c r="B39" s="21"/>
      <c r="C39" s="392"/>
      <c r="D39" s="393"/>
      <c r="E39" s="301"/>
      <c r="F39" s="391"/>
      <c r="G39" s="391"/>
      <c r="H39" s="391"/>
    </row>
    <row r="40" spans="1:8" ht="20.100000000000001" customHeight="1">
      <c r="A40" s="379"/>
      <c r="B40" s="21"/>
      <c r="C40" s="392"/>
      <c r="D40" s="393"/>
      <c r="E40" s="301"/>
      <c r="F40" s="391"/>
      <c r="G40" s="391"/>
      <c r="H40" s="391"/>
    </row>
    <row r="41" spans="1:8" ht="20.100000000000001" customHeight="1">
      <c r="A41" s="379"/>
      <c r="B41" s="21"/>
      <c r="C41" s="392"/>
      <c r="D41" s="393"/>
      <c r="E41" s="301"/>
      <c r="F41" s="391"/>
      <c r="G41" s="391"/>
      <c r="H41" s="391"/>
    </row>
    <row r="42" spans="1:8" ht="20.100000000000001" customHeight="1">
      <c r="A42" s="394" t="s">
        <v>17</v>
      </c>
      <c r="B42" s="394"/>
      <c r="C42" s="394"/>
      <c r="D42" s="394"/>
      <c r="E42" s="394"/>
      <c r="F42" s="394"/>
      <c r="G42" s="394"/>
      <c r="H42" s="1"/>
    </row>
    <row r="43" spans="1:8" ht="20.100000000000001" customHeight="1">
      <c r="A43" s="391" t="s">
        <v>18</v>
      </c>
      <c r="B43" s="395" t="s">
        <v>721</v>
      </c>
      <c r="C43" s="396"/>
      <c r="D43" s="397"/>
      <c r="E43" s="377" t="s">
        <v>19</v>
      </c>
      <c r="F43" s="361"/>
      <c r="G43" s="362"/>
      <c r="H43" s="363"/>
    </row>
    <row r="44" spans="1:8" ht="20.100000000000001" customHeight="1">
      <c r="A44" s="391"/>
      <c r="B44" s="385"/>
      <c r="C44" s="386"/>
      <c r="D44" s="387"/>
      <c r="E44" s="378"/>
      <c r="F44" s="361"/>
      <c r="G44" s="362"/>
      <c r="H44" s="363"/>
    </row>
    <row r="45" spans="1:8" ht="20.100000000000001" customHeight="1">
      <c r="A45" s="391"/>
      <c r="B45" s="385"/>
      <c r="C45" s="386"/>
      <c r="D45" s="387"/>
      <c r="E45" s="378"/>
      <c r="F45" s="361"/>
      <c r="G45" s="362"/>
      <c r="H45" s="363"/>
    </row>
    <row r="46" spans="1:8" ht="20.100000000000001" customHeight="1">
      <c r="A46" s="391"/>
      <c r="B46" s="385"/>
      <c r="C46" s="386"/>
      <c r="D46" s="387"/>
      <c r="E46" s="378"/>
      <c r="F46" s="361"/>
      <c r="G46" s="362"/>
      <c r="H46" s="363"/>
    </row>
    <row r="47" spans="1:8" ht="20.100000000000001" customHeight="1">
      <c r="A47" s="391"/>
      <c r="B47" s="385"/>
      <c r="C47" s="386"/>
      <c r="D47" s="387"/>
      <c r="E47" s="378"/>
      <c r="F47" s="361"/>
      <c r="G47" s="362"/>
      <c r="H47" s="363"/>
    </row>
    <row r="48" spans="1:8" ht="20.100000000000001" customHeight="1">
      <c r="A48" s="391"/>
      <c r="B48" s="385"/>
      <c r="C48" s="386"/>
      <c r="D48" s="387"/>
      <c r="E48" s="378"/>
      <c r="F48" s="361"/>
      <c r="G48" s="362"/>
      <c r="H48" s="363"/>
    </row>
    <row r="49" spans="1:8" ht="20.100000000000001" customHeight="1">
      <c r="A49" s="391"/>
      <c r="B49" s="385"/>
      <c r="C49" s="386"/>
      <c r="D49" s="387"/>
      <c r="E49" s="378"/>
      <c r="F49" s="361"/>
      <c r="G49" s="362"/>
      <c r="H49" s="363"/>
    </row>
    <row r="50" spans="1:8" ht="20.100000000000001" customHeight="1">
      <c r="A50" s="391"/>
      <c r="B50" s="385"/>
      <c r="C50" s="386"/>
      <c r="D50" s="387"/>
      <c r="E50" s="378"/>
      <c r="F50" s="361"/>
      <c r="G50" s="362"/>
      <c r="H50" s="363"/>
    </row>
    <row r="51" spans="1:8" ht="20.100000000000001" customHeight="1">
      <c r="A51" s="391"/>
      <c r="B51" s="385"/>
      <c r="C51" s="386"/>
      <c r="D51" s="387"/>
      <c r="E51" s="378"/>
      <c r="F51" s="361"/>
      <c r="G51" s="362"/>
      <c r="H51" s="363"/>
    </row>
    <row r="52" spans="1:8" ht="20.100000000000001" customHeight="1">
      <c r="A52" s="391"/>
      <c r="B52" s="388"/>
      <c r="C52" s="389"/>
      <c r="D52" s="390"/>
      <c r="E52" s="378"/>
      <c r="F52" s="361"/>
      <c r="G52" s="362"/>
      <c r="H52" s="363"/>
    </row>
    <row r="53" spans="1:8" ht="20.100000000000001" customHeight="1">
      <c r="A53" s="391"/>
      <c r="B53" s="385"/>
      <c r="C53" s="386"/>
      <c r="D53" s="387"/>
      <c r="E53" s="379"/>
      <c r="F53" s="361"/>
      <c r="G53" s="362"/>
      <c r="H53" s="363"/>
    </row>
    <row r="54" spans="1:8" ht="20.100000000000001" customHeight="1">
      <c r="A54" s="375"/>
      <c r="B54" s="375"/>
      <c r="C54" s="375"/>
      <c r="D54" s="375"/>
      <c r="E54" s="375"/>
      <c r="F54" s="376"/>
      <c r="G54" s="376"/>
      <c r="H54" s="1"/>
    </row>
    <row r="55" spans="1:8" ht="20.100000000000001" customHeight="1">
      <c r="A55" s="377" t="s">
        <v>18</v>
      </c>
      <c r="B55" s="372" t="s">
        <v>44</v>
      </c>
      <c r="C55" s="373"/>
      <c r="D55" s="374"/>
      <c r="E55" s="383" t="s">
        <v>19</v>
      </c>
      <c r="F55" s="372" t="s">
        <v>44</v>
      </c>
      <c r="G55" s="373"/>
      <c r="H55" s="374"/>
    </row>
    <row r="56" spans="1:8" ht="20.100000000000001" customHeight="1">
      <c r="A56" s="379"/>
      <c r="B56" s="380"/>
      <c r="C56" s="381"/>
      <c r="D56" s="382"/>
      <c r="E56" s="384"/>
      <c r="F56" s="380"/>
      <c r="G56" s="381"/>
      <c r="H56" s="382"/>
    </row>
    <row r="57" spans="1:8" ht="20.100000000000001" customHeight="1">
      <c r="A57" s="375" t="s">
        <v>20</v>
      </c>
      <c r="B57" s="375"/>
      <c r="C57" s="375"/>
      <c r="D57" s="375"/>
      <c r="E57" s="375"/>
      <c r="F57" s="376"/>
      <c r="G57" s="376"/>
      <c r="H57" s="1"/>
    </row>
    <row r="58" spans="1:8" ht="20.100000000000001" customHeight="1">
      <c r="A58" s="377" t="s">
        <v>21</v>
      </c>
      <c r="B58" s="361" t="s">
        <v>722</v>
      </c>
      <c r="C58" s="362"/>
      <c r="D58" s="363"/>
      <c r="E58" s="377" t="s">
        <v>19</v>
      </c>
      <c r="F58" s="372"/>
      <c r="G58" s="373"/>
      <c r="H58" s="374"/>
    </row>
    <row r="59" spans="1:8" ht="20.100000000000001" customHeight="1">
      <c r="A59" s="378"/>
      <c r="B59" s="361" t="s">
        <v>112</v>
      </c>
      <c r="C59" s="362"/>
      <c r="D59" s="363"/>
      <c r="E59" s="378"/>
      <c r="F59" s="372"/>
      <c r="G59" s="373"/>
      <c r="H59" s="374"/>
    </row>
    <row r="60" spans="1:8" ht="20.100000000000001" customHeight="1">
      <c r="A60" s="378"/>
      <c r="B60" s="361" t="s">
        <v>723</v>
      </c>
      <c r="C60" s="362"/>
      <c r="D60" s="363"/>
      <c r="E60" s="378"/>
      <c r="F60" s="372"/>
      <c r="G60" s="373"/>
      <c r="H60" s="374"/>
    </row>
    <row r="61" spans="1:8" ht="20.100000000000001" customHeight="1">
      <c r="A61" s="378"/>
      <c r="B61" s="361" t="s">
        <v>724</v>
      </c>
      <c r="C61" s="362"/>
      <c r="D61" s="363"/>
      <c r="E61" s="378"/>
      <c r="F61" s="372"/>
      <c r="G61" s="373"/>
      <c r="H61" s="374"/>
    </row>
    <row r="62" spans="1:8" ht="20.100000000000001" customHeight="1">
      <c r="A62" s="378"/>
      <c r="B62" s="361" t="s">
        <v>725</v>
      </c>
      <c r="C62" s="362"/>
      <c r="D62" s="363"/>
      <c r="E62" s="378"/>
      <c r="F62" s="372"/>
      <c r="G62" s="373"/>
      <c r="H62" s="374"/>
    </row>
    <row r="63" spans="1:8" ht="20.100000000000001" customHeight="1">
      <c r="A63" s="378"/>
      <c r="B63" s="361" t="s">
        <v>726</v>
      </c>
      <c r="C63" s="362"/>
      <c r="D63" s="363"/>
      <c r="E63" s="378"/>
      <c r="F63" s="372"/>
      <c r="G63" s="373"/>
      <c r="H63" s="374"/>
    </row>
    <row r="64" spans="1:8" ht="20.100000000000001" customHeight="1">
      <c r="A64" s="378"/>
      <c r="B64" s="361" t="s">
        <v>213</v>
      </c>
      <c r="C64" s="362"/>
      <c r="D64" s="363"/>
      <c r="E64" s="378"/>
      <c r="F64" s="372"/>
      <c r="G64" s="373"/>
      <c r="H64" s="374"/>
    </row>
    <row r="65" spans="1:8" ht="20.100000000000001" customHeight="1">
      <c r="A65" s="378"/>
      <c r="B65" s="361" t="s">
        <v>727</v>
      </c>
      <c r="C65" s="362"/>
      <c r="D65" s="363"/>
      <c r="E65" s="378"/>
      <c r="F65" s="372"/>
      <c r="G65" s="373"/>
      <c r="H65" s="374"/>
    </row>
    <row r="66" spans="1:8" ht="20.100000000000001" customHeight="1">
      <c r="A66" s="378"/>
      <c r="B66" s="361" t="s">
        <v>728</v>
      </c>
      <c r="C66" s="362"/>
      <c r="D66" s="363"/>
      <c r="E66" s="378"/>
      <c r="F66" s="372"/>
      <c r="G66" s="373"/>
      <c r="H66" s="374"/>
    </row>
    <row r="67" spans="1:8" ht="20.100000000000001" customHeight="1">
      <c r="A67" s="378"/>
      <c r="B67" s="361" t="s">
        <v>729</v>
      </c>
      <c r="C67" s="362"/>
      <c r="D67" s="363"/>
      <c r="E67" s="378"/>
      <c r="F67" s="372"/>
      <c r="G67" s="373"/>
      <c r="H67" s="374"/>
    </row>
    <row r="68" spans="1:8" ht="20.100000000000001" customHeight="1">
      <c r="A68" s="378"/>
      <c r="B68" s="361" t="s">
        <v>254</v>
      </c>
      <c r="C68" s="362"/>
      <c r="D68" s="363"/>
      <c r="E68" s="378"/>
      <c r="F68" s="372"/>
      <c r="G68" s="373"/>
      <c r="H68" s="374"/>
    </row>
    <row r="69" spans="1:8" ht="20.100000000000001" customHeight="1">
      <c r="A69" s="378"/>
      <c r="B69" s="361" t="s">
        <v>127</v>
      </c>
      <c r="C69" s="362"/>
      <c r="D69" s="363"/>
      <c r="E69" s="378"/>
      <c r="F69" s="372"/>
      <c r="G69" s="373"/>
      <c r="H69" s="374"/>
    </row>
    <row r="70" spans="1:8" ht="20.100000000000001" customHeight="1">
      <c r="A70" s="378"/>
      <c r="B70" s="361" t="s">
        <v>730</v>
      </c>
      <c r="C70" s="362"/>
      <c r="D70" s="363"/>
      <c r="E70" s="378"/>
      <c r="F70" s="372"/>
      <c r="G70" s="373"/>
      <c r="H70" s="374"/>
    </row>
    <row r="71" spans="1:8" ht="20.100000000000001" customHeight="1">
      <c r="A71" s="378"/>
      <c r="B71" s="361" t="s">
        <v>731</v>
      </c>
      <c r="C71" s="362"/>
      <c r="D71" s="363"/>
      <c r="E71" s="378"/>
      <c r="F71" s="372"/>
      <c r="G71" s="373"/>
      <c r="H71" s="374"/>
    </row>
    <row r="72" spans="1:8" ht="20.100000000000001" customHeight="1">
      <c r="A72" s="378"/>
      <c r="B72" s="361" t="s">
        <v>732</v>
      </c>
      <c r="C72" s="362"/>
      <c r="D72" s="363"/>
      <c r="E72" s="378"/>
      <c r="F72" s="372"/>
      <c r="G72" s="373"/>
      <c r="H72" s="374"/>
    </row>
    <row r="73" spans="1:8" ht="20.100000000000001" customHeight="1">
      <c r="A73" s="378"/>
      <c r="B73" s="361"/>
      <c r="C73" s="362"/>
      <c r="D73" s="363"/>
      <c r="E73" s="378"/>
      <c r="F73" s="372"/>
      <c r="G73" s="373"/>
      <c r="H73" s="374"/>
    </row>
    <row r="74" spans="1:8" ht="20.100000000000001" customHeight="1">
      <c r="A74" s="378"/>
      <c r="B74" s="361"/>
      <c r="C74" s="362"/>
      <c r="D74" s="363"/>
      <c r="E74" s="378"/>
      <c r="F74" s="372"/>
      <c r="G74" s="373"/>
      <c r="H74" s="374"/>
    </row>
    <row r="75" spans="1:8" ht="20.100000000000001" customHeight="1">
      <c r="A75" s="378"/>
      <c r="B75" s="361"/>
      <c r="C75" s="362"/>
      <c r="D75" s="363"/>
      <c r="E75" s="378"/>
      <c r="F75" s="372"/>
      <c r="G75" s="373"/>
      <c r="H75" s="374"/>
    </row>
    <row r="76" spans="1:8" ht="20.100000000000001" customHeight="1">
      <c r="A76" s="378"/>
      <c r="B76" s="361"/>
      <c r="C76" s="362"/>
      <c r="D76" s="363"/>
      <c r="E76" s="378"/>
      <c r="F76" s="372"/>
      <c r="G76" s="373"/>
      <c r="H76" s="374"/>
    </row>
    <row r="77" spans="1:8" ht="20.100000000000001" customHeight="1">
      <c r="A77" s="378"/>
      <c r="B77" s="361"/>
      <c r="C77" s="362"/>
      <c r="D77" s="363"/>
      <c r="E77" s="378"/>
      <c r="F77" s="303"/>
      <c r="G77" s="304"/>
      <c r="H77" s="305"/>
    </row>
    <row r="78" spans="1:8" ht="20.100000000000001" customHeight="1">
      <c r="A78" s="378"/>
      <c r="B78" s="361"/>
      <c r="C78" s="362"/>
      <c r="D78" s="363"/>
      <c r="E78" s="378"/>
      <c r="F78" s="361"/>
      <c r="G78" s="362"/>
      <c r="H78" s="363"/>
    </row>
    <row r="79" spans="1:8" ht="20.100000000000001" customHeight="1">
      <c r="A79" s="298"/>
      <c r="B79" s="304" t="s">
        <v>45</v>
      </c>
      <c r="C79" s="304"/>
      <c r="D79" s="304"/>
      <c r="E79" s="298"/>
      <c r="F79" s="364"/>
      <c r="G79" s="364"/>
      <c r="H79" s="1"/>
    </row>
    <row r="80" spans="1:8" ht="20.100000000000001" customHeight="1">
      <c r="A80" s="365" t="s">
        <v>22</v>
      </c>
      <c r="B80" s="365"/>
      <c r="C80" s="365"/>
      <c r="D80" s="365"/>
      <c r="E80" s="365"/>
      <c r="F80" s="365"/>
      <c r="G80" s="359"/>
      <c r="H80" s="1"/>
    </row>
    <row r="81" spans="1:8" ht="20.100000000000001" customHeight="1">
      <c r="A81" s="366" t="s">
        <v>18</v>
      </c>
      <c r="B81" s="7" t="s">
        <v>23</v>
      </c>
      <c r="C81" s="368" t="s">
        <v>389</v>
      </c>
      <c r="D81" s="369"/>
      <c r="E81" s="370" t="s">
        <v>30</v>
      </c>
      <c r="F81" s="15" t="s">
        <v>31</v>
      </c>
      <c r="G81" s="368" t="s">
        <v>24</v>
      </c>
      <c r="H81" s="369"/>
    </row>
    <row r="82" spans="1:8" ht="20.100000000000001" customHeight="1">
      <c r="A82" s="367"/>
      <c r="B82" s="8">
        <v>7680</v>
      </c>
      <c r="C82" s="357" t="s">
        <v>734</v>
      </c>
      <c r="D82" s="358"/>
      <c r="E82" s="371"/>
      <c r="F82" s="8">
        <v>165000</v>
      </c>
      <c r="G82" s="357" t="s">
        <v>733</v>
      </c>
      <c r="H82" s="358"/>
    </row>
    <row r="83" spans="1:8" ht="20.100000000000001" customHeight="1">
      <c r="A83" s="367"/>
      <c r="B83" s="8">
        <v>7740</v>
      </c>
      <c r="C83" s="357" t="s">
        <v>735</v>
      </c>
      <c r="D83" s="358"/>
      <c r="E83" s="371"/>
      <c r="F83" s="8"/>
      <c r="G83" s="357"/>
      <c r="H83" s="358"/>
    </row>
    <row r="84" spans="1:8" ht="20.100000000000001" customHeight="1">
      <c r="A84" s="367"/>
      <c r="B84" s="8"/>
      <c r="C84" s="357"/>
      <c r="D84" s="358"/>
      <c r="E84" s="371"/>
      <c r="F84" s="8"/>
      <c r="G84" s="357"/>
      <c r="H84" s="358"/>
    </row>
    <row r="85" spans="1:8" ht="20.100000000000001" customHeight="1">
      <c r="A85" s="367"/>
      <c r="B85" s="8"/>
      <c r="C85" s="357"/>
      <c r="D85" s="358"/>
      <c r="E85" s="371"/>
      <c r="F85" s="8"/>
      <c r="G85" s="357"/>
      <c r="H85" s="358"/>
    </row>
    <row r="86" spans="1:8" ht="20.100000000000001" customHeight="1">
      <c r="A86" s="367"/>
      <c r="B86" s="8"/>
      <c r="C86" s="357"/>
      <c r="D86" s="358"/>
      <c r="E86" s="371"/>
      <c r="F86" s="8"/>
      <c r="G86" s="357"/>
      <c r="H86" s="358"/>
    </row>
    <row r="87" spans="1:8" ht="20.100000000000001" customHeight="1">
      <c r="A87" s="367"/>
      <c r="B87" s="8"/>
      <c r="C87" s="357"/>
      <c r="D87" s="358"/>
      <c r="E87" s="371"/>
      <c r="F87" s="8"/>
      <c r="G87" s="357"/>
      <c r="H87" s="358"/>
    </row>
    <row r="88" spans="1:8" ht="20.100000000000001" customHeight="1">
      <c r="A88" s="367"/>
      <c r="B88" s="8"/>
      <c r="C88" s="357"/>
      <c r="D88" s="358"/>
      <c r="E88" s="371"/>
      <c r="F88" s="8"/>
      <c r="G88" s="357"/>
      <c r="H88" s="358"/>
    </row>
    <row r="89" spans="1:8" ht="20.100000000000001" customHeight="1">
      <c r="A89" s="367"/>
      <c r="B89" s="9"/>
      <c r="C89" s="357"/>
      <c r="D89" s="358"/>
      <c r="E89" s="371"/>
      <c r="F89" s="8"/>
      <c r="G89" s="306"/>
      <c r="H89" s="307"/>
    </row>
    <row r="90" spans="1:8" ht="20.100000000000001" customHeight="1">
      <c r="A90" s="367"/>
      <c r="B90" s="9"/>
      <c r="C90" s="357"/>
      <c r="D90" s="358"/>
      <c r="E90" s="371"/>
      <c r="F90" s="8"/>
      <c r="G90" s="306"/>
      <c r="H90" s="307"/>
    </row>
    <row r="91" spans="1:8" ht="20.100000000000001" customHeight="1">
      <c r="A91" s="367"/>
      <c r="B91" s="9"/>
      <c r="C91" s="357"/>
      <c r="D91" s="358"/>
      <c r="E91" s="371"/>
      <c r="F91" s="8"/>
      <c r="G91" s="306"/>
      <c r="H91" s="307"/>
    </row>
    <row r="92" spans="1:8" ht="20.100000000000001" customHeight="1">
      <c r="A92" s="367"/>
      <c r="B92" s="9"/>
      <c r="C92" s="357"/>
      <c r="D92" s="358"/>
      <c r="E92" s="371"/>
      <c r="F92" s="8"/>
      <c r="G92" s="306"/>
      <c r="H92" s="307"/>
    </row>
    <row r="93" spans="1:8" ht="20.100000000000001" customHeight="1">
      <c r="A93" s="367"/>
      <c r="B93" s="9"/>
      <c r="C93" s="357"/>
      <c r="D93" s="358"/>
      <c r="E93" s="371"/>
      <c r="F93" s="8"/>
      <c r="G93" s="306"/>
      <c r="H93" s="307"/>
    </row>
    <row r="94" spans="1:8" ht="20.100000000000001" customHeight="1">
      <c r="A94" s="367"/>
      <c r="B94" s="9"/>
      <c r="C94" s="357"/>
      <c r="D94" s="358"/>
      <c r="E94" s="371"/>
      <c r="F94" s="8"/>
      <c r="G94" s="306"/>
      <c r="H94" s="307"/>
    </row>
    <row r="95" spans="1:8" ht="20.100000000000001" customHeight="1" thickBot="1">
      <c r="A95" s="367"/>
      <c r="B95" s="9"/>
      <c r="C95" s="357"/>
      <c r="D95" s="358"/>
      <c r="E95" s="371"/>
      <c r="F95" s="8"/>
      <c r="G95" s="357"/>
      <c r="H95" s="358"/>
    </row>
    <row r="96" spans="1:8" ht="20.100000000000001" customHeight="1" thickTop="1" thickBot="1">
      <c r="A96" s="10" t="s">
        <v>25</v>
      </c>
      <c r="B96" s="28">
        <f>B82+B83+B84+B85+B86+B87+B88+B89+B90+B91+B92+B93+B94+B95+F82+F83+F84+F85+F86+F87+F88+F89+F90+F91+F92+F93+F94+F95</f>
        <v>180420</v>
      </c>
      <c r="C96" s="11"/>
      <c r="D96" s="12"/>
      <c r="E96" s="13"/>
      <c r="F96" s="11"/>
      <c r="G96" s="17"/>
      <c r="H96" s="16"/>
    </row>
    <row r="97" spans="1:8" ht="20.100000000000001" customHeight="1">
      <c r="A97" s="359"/>
      <c r="B97" s="359"/>
      <c r="C97" s="359"/>
      <c r="D97" s="359"/>
      <c r="E97" s="359"/>
      <c r="F97" s="359"/>
      <c r="G97" s="359"/>
      <c r="H97" s="1"/>
    </row>
    <row r="98" spans="1:8" ht="20.100000000000001" customHeight="1">
      <c r="A98" s="360"/>
      <c r="B98" s="360"/>
      <c r="C98" s="360"/>
      <c r="D98" s="360"/>
      <c r="E98" s="360"/>
      <c r="F98" s="360"/>
      <c r="G98" s="360"/>
      <c r="H98" s="1"/>
    </row>
  </sheetData>
  <mergeCells count="179">
    <mergeCell ref="G95:H95"/>
    <mergeCell ref="A97:G97"/>
    <mergeCell ref="A98:G98"/>
    <mergeCell ref="C89:D89"/>
    <mergeCell ref="C90:D90"/>
    <mergeCell ref="C91:D91"/>
    <mergeCell ref="C92:D92"/>
    <mergeCell ref="C93:D93"/>
    <mergeCell ref="C94:D94"/>
    <mergeCell ref="B77:D77"/>
    <mergeCell ref="B78:D78"/>
    <mergeCell ref="F78:H78"/>
    <mergeCell ref="F79:G79"/>
    <mergeCell ref="A80:G80"/>
    <mergeCell ref="A81:A95"/>
    <mergeCell ref="C81:D81"/>
    <mergeCell ref="E81:E95"/>
    <mergeCell ref="G81:H81"/>
    <mergeCell ref="C82:D82"/>
    <mergeCell ref="C86:D86"/>
    <mergeCell ref="G86:H86"/>
    <mergeCell ref="C87:D87"/>
    <mergeCell ref="G87:H87"/>
    <mergeCell ref="C88:D88"/>
    <mergeCell ref="G88:H88"/>
    <mergeCell ref="G82:H82"/>
    <mergeCell ref="C83:D83"/>
    <mergeCell ref="G83:H83"/>
    <mergeCell ref="C84:D84"/>
    <mergeCell ref="G84:H84"/>
    <mergeCell ref="C85:D85"/>
    <mergeCell ref="G85:H85"/>
    <mergeCell ref="C95:D95"/>
    <mergeCell ref="B74:D74"/>
    <mergeCell ref="F74:H74"/>
    <mergeCell ref="B75:D75"/>
    <mergeCell ref="F75:H75"/>
    <mergeCell ref="B76:D76"/>
    <mergeCell ref="F76:H76"/>
    <mergeCell ref="B71:D71"/>
    <mergeCell ref="F71:H71"/>
    <mergeCell ref="B72:D72"/>
    <mergeCell ref="F72:H72"/>
    <mergeCell ref="B73:D73"/>
    <mergeCell ref="F73:H73"/>
    <mergeCell ref="B64:D64"/>
    <mergeCell ref="F64:H64"/>
    <mergeCell ref="A57:G57"/>
    <mergeCell ref="A58:A78"/>
    <mergeCell ref="B58:D58"/>
    <mergeCell ref="E58:E78"/>
    <mergeCell ref="F58:H58"/>
    <mergeCell ref="B59:D59"/>
    <mergeCell ref="F59:H59"/>
    <mergeCell ref="B60:D60"/>
    <mergeCell ref="F60:H60"/>
    <mergeCell ref="B61:D61"/>
    <mergeCell ref="B68:D68"/>
    <mergeCell ref="F68:H68"/>
    <mergeCell ref="B69:D69"/>
    <mergeCell ref="F69:H69"/>
    <mergeCell ref="B70:D70"/>
    <mergeCell ref="F70:H70"/>
    <mergeCell ref="B65:D65"/>
    <mergeCell ref="F65:H65"/>
    <mergeCell ref="B66:D66"/>
    <mergeCell ref="F66:H66"/>
    <mergeCell ref="B67:D67"/>
    <mergeCell ref="F67:H67"/>
    <mergeCell ref="A55:A56"/>
    <mergeCell ref="B55:D56"/>
    <mergeCell ref="E55:E56"/>
    <mergeCell ref="F55:H56"/>
    <mergeCell ref="F61:H61"/>
    <mergeCell ref="B62:D62"/>
    <mergeCell ref="F62:H62"/>
    <mergeCell ref="B63:D63"/>
    <mergeCell ref="F63:H63"/>
    <mergeCell ref="B47:D47"/>
    <mergeCell ref="F47:H47"/>
    <mergeCell ref="B48:D48"/>
    <mergeCell ref="F48:H48"/>
    <mergeCell ref="B52:D52"/>
    <mergeCell ref="F52:H52"/>
    <mergeCell ref="B53:D53"/>
    <mergeCell ref="F53:H53"/>
    <mergeCell ref="A54:G54"/>
    <mergeCell ref="F35:H35"/>
    <mergeCell ref="C36:D36"/>
    <mergeCell ref="F36:H36"/>
    <mergeCell ref="C37:D37"/>
    <mergeCell ref="F37:H37"/>
    <mergeCell ref="C41:D41"/>
    <mergeCell ref="F41:H41"/>
    <mergeCell ref="A42:G42"/>
    <mergeCell ref="A43:A53"/>
    <mergeCell ref="B43:D43"/>
    <mergeCell ref="E43:E53"/>
    <mergeCell ref="F43:H43"/>
    <mergeCell ref="B44:D44"/>
    <mergeCell ref="F44:H44"/>
    <mergeCell ref="B45:D45"/>
    <mergeCell ref="B49:D49"/>
    <mergeCell ref="F49:H49"/>
    <mergeCell ref="B50:D50"/>
    <mergeCell ref="F50:H50"/>
    <mergeCell ref="B51:D51"/>
    <mergeCell ref="F51:H51"/>
    <mergeCell ref="F45:H45"/>
    <mergeCell ref="B46:D46"/>
    <mergeCell ref="F46:H46"/>
    <mergeCell ref="F31:H31"/>
    <mergeCell ref="C32:D32"/>
    <mergeCell ref="F32:H32"/>
    <mergeCell ref="C33:D33"/>
    <mergeCell ref="F33:H33"/>
    <mergeCell ref="C34:D34"/>
    <mergeCell ref="F34:H34"/>
    <mergeCell ref="A27:A41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J98"/>
  <sheetViews>
    <sheetView zoomScaleNormal="100" workbookViewId="0">
      <selection activeCell="F47" sqref="F47:H47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422" t="s">
        <v>0</v>
      </c>
      <c r="B1" s="422"/>
      <c r="C1" s="422"/>
      <c r="D1" s="422"/>
      <c r="E1" s="422"/>
      <c r="F1" s="422"/>
      <c r="G1" s="422"/>
      <c r="H1" s="1"/>
    </row>
    <row r="2" spans="1:10" ht="20.100000000000001" customHeight="1">
      <c r="A2" s="316" t="s">
        <v>1</v>
      </c>
      <c r="B2" s="398" t="s">
        <v>736</v>
      </c>
      <c r="C2" s="399"/>
      <c r="D2" s="316" t="s">
        <v>2</v>
      </c>
      <c r="E2" s="398" t="s">
        <v>48</v>
      </c>
      <c r="F2" s="399"/>
      <c r="G2" s="2" t="s">
        <v>27</v>
      </c>
      <c r="H2" s="6"/>
    </row>
    <row r="3" spans="1:10" ht="20.100000000000001" customHeight="1">
      <c r="A3" s="376" t="s">
        <v>3</v>
      </c>
      <c r="B3" s="376"/>
      <c r="C3" s="376"/>
      <c r="D3" s="14" t="s">
        <v>4</v>
      </c>
      <c r="E3" s="314" t="s">
        <v>5</v>
      </c>
      <c r="F3" s="314"/>
      <c r="G3" s="423"/>
      <c r="H3" s="423"/>
    </row>
    <row r="4" spans="1:10" ht="20.100000000000001" customHeight="1">
      <c r="A4" s="316" t="s">
        <v>6</v>
      </c>
      <c r="B4" s="416">
        <v>1682400</v>
      </c>
      <c r="C4" s="417"/>
      <c r="D4" s="418"/>
      <c r="E4" s="383" t="s">
        <v>46</v>
      </c>
      <c r="F4" s="424"/>
      <c r="G4" s="424"/>
      <c r="H4" s="425"/>
    </row>
    <row r="5" spans="1:10" ht="20.100000000000001" customHeight="1">
      <c r="A5" s="316" t="s">
        <v>7</v>
      </c>
      <c r="B5" s="416">
        <f>B6-B4</f>
        <v>1179880</v>
      </c>
      <c r="C5" s="417"/>
      <c r="D5" s="418"/>
      <c r="E5" s="419" t="s">
        <v>517</v>
      </c>
      <c r="F5" s="420"/>
      <c r="G5" s="420"/>
      <c r="H5" s="421"/>
    </row>
    <row r="6" spans="1:10" ht="20.100000000000001" customHeight="1">
      <c r="A6" s="316" t="s">
        <v>8</v>
      </c>
      <c r="B6" s="416">
        <v>2862280</v>
      </c>
      <c r="C6" s="417"/>
      <c r="D6" s="418"/>
      <c r="E6" s="419" t="s">
        <v>582</v>
      </c>
      <c r="F6" s="420"/>
      <c r="G6" s="420"/>
      <c r="H6" s="421"/>
    </row>
    <row r="7" spans="1:10" ht="20.100000000000001" customHeight="1">
      <c r="A7" s="316" t="s">
        <v>42</v>
      </c>
      <c r="B7" s="416">
        <f>B6+'3월27일'!B7:D7</f>
        <v>54889465</v>
      </c>
      <c r="C7" s="417"/>
      <c r="D7" s="418"/>
      <c r="E7" s="419"/>
      <c r="F7" s="420"/>
      <c r="G7" s="420"/>
      <c r="H7" s="421"/>
    </row>
    <row r="8" spans="1:10" ht="20.100000000000001" customHeight="1">
      <c r="A8" s="316" t="s">
        <v>9</v>
      </c>
      <c r="B8" s="426"/>
      <c r="C8" s="427"/>
      <c r="D8" s="428"/>
      <c r="E8" s="384"/>
      <c r="F8" s="429"/>
      <c r="G8" s="429"/>
      <c r="H8" s="430"/>
    </row>
    <row r="9" spans="1:10" ht="20.100000000000001" customHeight="1">
      <c r="A9" s="313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26</v>
      </c>
      <c r="B10" s="27">
        <v>0.13</v>
      </c>
      <c r="C10" s="23" t="s">
        <v>28</v>
      </c>
      <c r="D10" s="19">
        <v>7.0000000000000007E-2</v>
      </c>
      <c r="E10" s="26" t="s">
        <v>29</v>
      </c>
      <c r="F10" s="18">
        <v>0.28999999999999998</v>
      </c>
      <c r="G10" s="23" t="s">
        <v>32</v>
      </c>
      <c r="H10" s="18">
        <v>0.04</v>
      </c>
      <c r="I10" s="29">
        <f>B10+D10+F10+H10+B11+D11+F11+H11+B12+D12+F12+H12</f>
        <v>1.0000000000000002</v>
      </c>
    </row>
    <row r="11" spans="1:10" ht="20.100000000000001" customHeight="1">
      <c r="A11" s="24" t="s">
        <v>33</v>
      </c>
      <c r="B11" s="18">
        <v>0.03</v>
      </c>
      <c r="C11" s="24" t="s">
        <v>47</v>
      </c>
      <c r="D11" s="18">
        <v>0.06</v>
      </c>
      <c r="E11" s="24" t="s">
        <v>34</v>
      </c>
      <c r="F11" s="18">
        <v>0.05</v>
      </c>
      <c r="G11" s="24" t="s">
        <v>35</v>
      </c>
      <c r="H11" s="18">
        <v>0.15</v>
      </c>
      <c r="I11" s="29"/>
    </row>
    <row r="12" spans="1:10" ht="20.100000000000001" customHeight="1" thickBot="1">
      <c r="A12" s="25" t="s">
        <v>36</v>
      </c>
      <c r="B12" s="20">
        <v>0.1</v>
      </c>
      <c r="C12" s="25" t="s">
        <v>37</v>
      </c>
      <c r="D12" s="20">
        <v>0.02</v>
      </c>
      <c r="E12" s="25" t="s">
        <v>38</v>
      </c>
      <c r="F12" s="20">
        <v>0.02</v>
      </c>
      <c r="G12" s="25" t="s">
        <v>43</v>
      </c>
      <c r="H12" s="20">
        <v>0.04</v>
      </c>
      <c r="J12" s="42"/>
    </row>
    <row r="13" spans="1:10" ht="20.100000000000001" customHeight="1">
      <c r="A13" s="406" t="s">
        <v>11</v>
      </c>
      <c r="B13" s="408"/>
      <c r="C13" s="409"/>
      <c r="D13" s="410"/>
      <c r="E13" s="411" t="s">
        <v>39</v>
      </c>
      <c r="F13" s="408"/>
      <c r="G13" s="409"/>
      <c r="H13" s="410"/>
    </row>
    <row r="14" spans="1:10" ht="20.100000000000001" customHeight="1" thickBot="1">
      <c r="A14" s="407"/>
      <c r="B14" s="413"/>
      <c r="C14" s="414"/>
      <c r="D14" s="415"/>
      <c r="E14" s="412"/>
      <c r="F14" s="413"/>
      <c r="G14" s="414"/>
      <c r="H14" s="415"/>
    </row>
    <row r="15" spans="1:10" ht="20.100000000000001" customHeight="1">
      <c r="A15" s="3" t="s">
        <v>12</v>
      </c>
      <c r="B15" s="3"/>
      <c r="C15" s="3"/>
      <c r="D15" s="3"/>
      <c r="E15" s="314"/>
      <c r="F15" s="314"/>
      <c r="G15" s="318"/>
      <c r="H15" s="1"/>
    </row>
    <row r="16" spans="1:10" ht="20.100000000000001" customHeight="1">
      <c r="A16" s="316"/>
      <c r="B16" s="316" t="s">
        <v>13</v>
      </c>
      <c r="C16" s="398" t="s">
        <v>14</v>
      </c>
      <c r="D16" s="399"/>
      <c r="E16" s="316" t="s">
        <v>40</v>
      </c>
      <c r="F16" s="391" t="s">
        <v>41</v>
      </c>
      <c r="G16" s="391"/>
      <c r="H16" s="391"/>
    </row>
    <row r="17" spans="1:8" ht="20.100000000000001" customHeight="1">
      <c r="A17" s="377" t="s">
        <v>15</v>
      </c>
      <c r="B17" s="5">
        <v>0.45833333333333331</v>
      </c>
      <c r="C17" s="401" t="s">
        <v>743</v>
      </c>
      <c r="D17" s="402"/>
      <c r="E17" s="316">
        <v>10</v>
      </c>
      <c r="F17" s="391"/>
      <c r="G17" s="391"/>
      <c r="H17" s="391"/>
    </row>
    <row r="18" spans="1:8" ht="20.100000000000001" customHeight="1">
      <c r="A18" s="378"/>
      <c r="B18" s="5">
        <v>4.1666666666666664E-2</v>
      </c>
      <c r="C18" s="401" t="s">
        <v>742</v>
      </c>
      <c r="D18" s="402"/>
      <c r="E18" s="316">
        <v>7</v>
      </c>
      <c r="F18" s="391"/>
      <c r="G18" s="391"/>
      <c r="H18" s="391"/>
    </row>
    <row r="19" spans="1:8" ht="20.100000000000001" customHeight="1">
      <c r="A19" s="378"/>
      <c r="B19" s="5">
        <v>0.52083333333333337</v>
      </c>
      <c r="C19" s="401" t="s">
        <v>741</v>
      </c>
      <c r="D19" s="402"/>
      <c r="E19" s="316">
        <v>7</v>
      </c>
      <c r="F19" s="391"/>
      <c r="G19" s="391"/>
      <c r="H19" s="391"/>
    </row>
    <row r="20" spans="1:8" ht="20.100000000000001" customHeight="1">
      <c r="A20" s="378"/>
      <c r="B20" s="5">
        <v>0.52083333333333337</v>
      </c>
      <c r="C20" s="401" t="s">
        <v>740</v>
      </c>
      <c r="D20" s="402"/>
      <c r="E20" s="316" t="s">
        <v>744</v>
      </c>
      <c r="F20" s="391"/>
      <c r="G20" s="391"/>
      <c r="H20" s="391"/>
    </row>
    <row r="21" spans="1:8" ht="20.100000000000001" customHeight="1">
      <c r="A21" s="378"/>
      <c r="B21" s="5">
        <v>4.1666666666666664E-2</v>
      </c>
      <c r="C21" s="401" t="s">
        <v>739</v>
      </c>
      <c r="D21" s="402"/>
      <c r="E21" s="316" t="s">
        <v>745</v>
      </c>
      <c r="F21" s="391"/>
      <c r="G21" s="391"/>
      <c r="H21" s="391"/>
    </row>
    <row r="22" spans="1:8" ht="20.100000000000001" customHeight="1">
      <c r="A22" s="378"/>
      <c r="B22" s="5"/>
      <c r="C22" s="401"/>
      <c r="D22" s="402"/>
      <c r="E22" s="316"/>
      <c r="F22" s="391"/>
      <c r="G22" s="391"/>
      <c r="H22" s="391"/>
    </row>
    <row r="23" spans="1:8" ht="20.100000000000001" customHeight="1">
      <c r="A23" s="378"/>
      <c r="B23" s="5"/>
      <c r="C23" s="401"/>
      <c r="D23" s="402"/>
      <c r="E23" s="316"/>
      <c r="F23" s="391"/>
      <c r="G23" s="391"/>
      <c r="H23" s="391"/>
    </row>
    <row r="24" spans="1:8" ht="20.100000000000001" customHeight="1">
      <c r="A24" s="378"/>
      <c r="B24" s="5"/>
      <c r="C24" s="401"/>
      <c r="D24" s="402"/>
      <c r="E24" s="316"/>
      <c r="F24" s="391"/>
      <c r="G24" s="391"/>
      <c r="H24" s="391"/>
    </row>
    <row r="25" spans="1:8" ht="20.100000000000001" customHeight="1">
      <c r="A25" s="378"/>
      <c r="B25" s="5"/>
      <c r="C25" s="401"/>
      <c r="D25" s="402"/>
      <c r="E25" s="316"/>
      <c r="F25" s="391"/>
      <c r="G25" s="391"/>
      <c r="H25" s="391"/>
    </row>
    <row r="26" spans="1:8" ht="20.100000000000001" customHeight="1" thickBot="1">
      <c r="A26" s="400"/>
      <c r="B26" s="22"/>
      <c r="C26" s="403"/>
      <c r="D26" s="404"/>
      <c r="E26" s="317"/>
      <c r="F26" s="405"/>
      <c r="G26" s="405"/>
      <c r="H26" s="405"/>
    </row>
    <row r="27" spans="1:8" ht="20.100000000000001" customHeight="1">
      <c r="A27" s="379" t="s">
        <v>16</v>
      </c>
      <c r="B27" s="21">
        <v>0.27083333333333331</v>
      </c>
      <c r="C27" s="392" t="s">
        <v>738</v>
      </c>
      <c r="D27" s="393"/>
      <c r="E27" s="315">
        <v>12</v>
      </c>
      <c r="F27" s="391"/>
      <c r="G27" s="391"/>
      <c r="H27" s="391"/>
    </row>
    <row r="28" spans="1:8" ht="20.100000000000001" customHeight="1">
      <c r="A28" s="379"/>
      <c r="B28" s="21">
        <v>0.25</v>
      </c>
      <c r="C28" s="392" t="s">
        <v>737</v>
      </c>
      <c r="D28" s="393"/>
      <c r="E28" s="315" t="s">
        <v>746</v>
      </c>
      <c r="F28" s="391"/>
      <c r="G28" s="391"/>
      <c r="H28" s="391"/>
    </row>
    <row r="29" spans="1:8" ht="20.100000000000001" customHeight="1">
      <c r="A29" s="379"/>
      <c r="B29" s="21"/>
      <c r="C29" s="392"/>
      <c r="D29" s="393"/>
      <c r="E29" s="315"/>
      <c r="F29" s="391"/>
      <c r="G29" s="391"/>
      <c r="H29" s="391"/>
    </row>
    <row r="30" spans="1:8" ht="20.100000000000001" customHeight="1">
      <c r="A30" s="379"/>
      <c r="B30" s="21"/>
      <c r="C30" s="392"/>
      <c r="D30" s="393"/>
      <c r="E30" s="315"/>
      <c r="F30" s="391"/>
      <c r="G30" s="391"/>
      <c r="H30" s="391"/>
    </row>
    <row r="31" spans="1:8" ht="20.100000000000001" customHeight="1">
      <c r="A31" s="379"/>
      <c r="B31" s="21"/>
      <c r="C31" s="392"/>
      <c r="D31" s="393"/>
      <c r="E31" s="315"/>
      <c r="F31" s="391"/>
      <c r="G31" s="391"/>
      <c r="H31" s="391"/>
    </row>
    <row r="32" spans="1:8" ht="20.100000000000001" customHeight="1">
      <c r="A32" s="379"/>
      <c r="B32" s="21"/>
      <c r="C32" s="392"/>
      <c r="D32" s="393"/>
      <c r="E32" s="315"/>
      <c r="F32" s="391"/>
      <c r="G32" s="391"/>
      <c r="H32" s="391"/>
    </row>
    <row r="33" spans="1:8" ht="20.100000000000001" customHeight="1">
      <c r="A33" s="379"/>
      <c r="B33" s="21"/>
      <c r="C33" s="392"/>
      <c r="D33" s="393"/>
      <c r="E33" s="315"/>
      <c r="F33" s="391"/>
      <c r="G33" s="391"/>
      <c r="H33" s="391"/>
    </row>
    <row r="34" spans="1:8" ht="20.100000000000001" customHeight="1">
      <c r="A34" s="379"/>
      <c r="B34" s="21"/>
      <c r="C34" s="392"/>
      <c r="D34" s="393"/>
      <c r="E34" s="315"/>
      <c r="F34" s="391"/>
      <c r="G34" s="391"/>
      <c r="H34" s="391"/>
    </row>
    <row r="35" spans="1:8" ht="20.100000000000001" customHeight="1">
      <c r="A35" s="379"/>
      <c r="B35" s="21"/>
      <c r="C35" s="392"/>
      <c r="D35" s="393"/>
      <c r="E35" s="315"/>
      <c r="F35" s="391"/>
      <c r="G35" s="391"/>
      <c r="H35" s="391"/>
    </row>
    <row r="36" spans="1:8" ht="20.100000000000001" customHeight="1">
      <c r="A36" s="379"/>
      <c r="B36" s="21"/>
      <c r="C36" s="392"/>
      <c r="D36" s="393"/>
      <c r="E36" s="315"/>
      <c r="F36" s="391"/>
      <c r="G36" s="391"/>
      <c r="H36" s="391"/>
    </row>
    <row r="37" spans="1:8" ht="20.100000000000001" customHeight="1">
      <c r="A37" s="379"/>
      <c r="B37" s="21"/>
      <c r="C37" s="392"/>
      <c r="D37" s="393"/>
      <c r="E37" s="315"/>
      <c r="F37" s="391"/>
      <c r="G37" s="391"/>
      <c r="H37" s="391"/>
    </row>
    <row r="38" spans="1:8" ht="20.100000000000001" customHeight="1">
      <c r="A38" s="379"/>
      <c r="B38" s="21"/>
      <c r="C38" s="392"/>
      <c r="D38" s="393"/>
      <c r="E38" s="315"/>
      <c r="F38" s="391"/>
      <c r="G38" s="391"/>
      <c r="H38" s="391"/>
    </row>
    <row r="39" spans="1:8" ht="20.100000000000001" customHeight="1">
      <c r="A39" s="379"/>
      <c r="B39" s="21"/>
      <c r="C39" s="392"/>
      <c r="D39" s="393"/>
      <c r="E39" s="315"/>
      <c r="F39" s="391"/>
      <c r="G39" s="391"/>
      <c r="H39" s="391"/>
    </row>
    <row r="40" spans="1:8" ht="20.100000000000001" customHeight="1">
      <c r="A40" s="379"/>
      <c r="B40" s="21"/>
      <c r="C40" s="392"/>
      <c r="D40" s="393"/>
      <c r="E40" s="315"/>
      <c r="F40" s="391"/>
      <c r="G40" s="391"/>
      <c r="H40" s="391"/>
    </row>
    <row r="41" spans="1:8" ht="20.100000000000001" customHeight="1">
      <c r="A41" s="379"/>
      <c r="B41" s="21"/>
      <c r="C41" s="392"/>
      <c r="D41" s="393"/>
      <c r="E41" s="315"/>
      <c r="F41" s="391"/>
      <c r="G41" s="391"/>
      <c r="H41" s="391"/>
    </row>
    <row r="42" spans="1:8" ht="20.100000000000001" customHeight="1">
      <c r="A42" s="394" t="s">
        <v>17</v>
      </c>
      <c r="B42" s="394"/>
      <c r="C42" s="394"/>
      <c r="D42" s="394"/>
      <c r="E42" s="394"/>
      <c r="F42" s="394"/>
      <c r="G42" s="394"/>
      <c r="H42" s="1"/>
    </row>
    <row r="43" spans="1:8" ht="20.100000000000001" customHeight="1">
      <c r="A43" s="391" t="s">
        <v>18</v>
      </c>
      <c r="B43" s="395" t="s">
        <v>747</v>
      </c>
      <c r="C43" s="396"/>
      <c r="D43" s="397"/>
      <c r="E43" s="377" t="s">
        <v>19</v>
      </c>
      <c r="F43" s="361" t="s">
        <v>831</v>
      </c>
      <c r="G43" s="362"/>
      <c r="H43" s="363"/>
    </row>
    <row r="44" spans="1:8" ht="20.100000000000001" customHeight="1">
      <c r="A44" s="391"/>
      <c r="B44" s="395" t="s">
        <v>748</v>
      </c>
      <c r="C44" s="396"/>
      <c r="D44" s="397"/>
      <c r="E44" s="378"/>
      <c r="F44" s="361" t="s">
        <v>832</v>
      </c>
      <c r="G44" s="362"/>
      <c r="H44" s="363"/>
    </row>
    <row r="45" spans="1:8" ht="20.100000000000001" customHeight="1">
      <c r="A45" s="391"/>
      <c r="B45" s="385"/>
      <c r="C45" s="386"/>
      <c r="D45" s="387"/>
      <c r="E45" s="378"/>
      <c r="F45" s="361" t="s">
        <v>833</v>
      </c>
      <c r="G45" s="362"/>
      <c r="H45" s="363"/>
    </row>
    <row r="46" spans="1:8" ht="20.100000000000001" customHeight="1">
      <c r="A46" s="391"/>
      <c r="B46" s="385"/>
      <c r="C46" s="386"/>
      <c r="D46" s="387"/>
      <c r="E46" s="378"/>
      <c r="F46" s="361" t="s">
        <v>832</v>
      </c>
      <c r="G46" s="362"/>
      <c r="H46" s="363"/>
    </row>
    <row r="47" spans="1:8" ht="20.100000000000001" customHeight="1">
      <c r="A47" s="391"/>
      <c r="B47" s="385"/>
      <c r="C47" s="386"/>
      <c r="D47" s="387"/>
      <c r="E47" s="378"/>
      <c r="F47" s="361"/>
      <c r="G47" s="362"/>
      <c r="H47" s="363"/>
    </row>
    <row r="48" spans="1:8" ht="20.100000000000001" customHeight="1">
      <c r="A48" s="391"/>
      <c r="B48" s="385"/>
      <c r="C48" s="386"/>
      <c r="D48" s="387"/>
      <c r="E48" s="378"/>
      <c r="F48" s="361"/>
      <c r="G48" s="362"/>
      <c r="H48" s="363"/>
    </row>
    <row r="49" spans="1:8" ht="20.100000000000001" customHeight="1">
      <c r="A49" s="391"/>
      <c r="B49" s="385"/>
      <c r="C49" s="386"/>
      <c r="D49" s="387"/>
      <c r="E49" s="378"/>
      <c r="F49" s="361"/>
      <c r="G49" s="362"/>
      <c r="H49" s="363"/>
    </row>
    <row r="50" spans="1:8" ht="20.100000000000001" customHeight="1">
      <c r="A50" s="391"/>
      <c r="B50" s="385"/>
      <c r="C50" s="386"/>
      <c r="D50" s="387"/>
      <c r="E50" s="378"/>
      <c r="F50" s="361"/>
      <c r="G50" s="362"/>
      <c r="H50" s="363"/>
    </row>
    <row r="51" spans="1:8" ht="20.100000000000001" customHeight="1">
      <c r="A51" s="391"/>
      <c r="B51" s="385"/>
      <c r="C51" s="386"/>
      <c r="D51" s="387"/>
      <c r="E51" s="378"/>
      <c r="F51" s="361"/>
      <c r="G51" s="362"/>
      <c r="H51" s="363"/>
    </row>
    <row r="52" spans="1:8" ht="20.100000000000001" customHeight="1">
      <c r="A52" s="391"/>
      <c r="B52" s="388"/>
      <c r="C52" s="389"/>
      <c r="D52" s="390"/>
      <c r="E52" s="378"/>
      <c r="F52" s="361"/>
      <c r="G52" s="362"/>
      <c r="H52" s="363"/>
    </row>
    <row r="53" spans="1:8" ht="20.100000000000001" customHeight="1">
      <c r="A53" s="391"/>
      <c r="B53" s="385"/>
      <c r="C53" s="386"/>
      <c r="D53" s="387"/>
      <c r="E53" s="379"/>
      <c r="F53" s="361"/>
      <c r="G53" s="362"/>
      <c r="H53" s="363"/>
    </row>
    <row r="54" spans="1:8" ht="20.100000000000001" customHeight="1">
      <c r="A54" s="375"/>
      <c r="B54" s="375"/>
      <c r="C54" s="375"/>
      <c r="D54" s="375"/>
      <c r="E54" s="375"/>
      <c r="F54" s="376"/>
      <c r="G54" s="376"/>
      <c r="H54" s="1"/>
    </row>
    <row r="55" spans="1:8" ht="20.100000000000001" customHeight="1">
      <c r="A55" s="377" t="s">
        <v>18</v>
      </c>
      <c r="B55" s="372" t="s">
        <v>44</v>
      </c>
      <c r="C55" s="373"/>
      <c r="D55" s="374"/>
      <c r="E55" s="383" t="s">
        <v>19</v>
      </c>
      <c r="F55" s="372" t="s">
        <v>749</v>
      </c>
      <c r="G55" s="373"/>
      <c r="H55" s="374"/>
    </row>
    <row r="56" spans="1:8" ht="20.100000000000001" customHeight="1">
      <c r="A56" s="379"/>
      <c r="B56" s="380"/>
      <c r="C56" s="381"/>
      <c r="D56" s="382"/>
      <c r="E56" s="384"/>
      <c r="F56" s="380"/>
      <c r="G56" s="381"/>
      <c r="H56" s="382"/>
    </row>
    <row r="57" spans="1:8" ht="20.100000000000001" customHeight="1">
      <c r="A57" s="375" t="s">
        <v>20</v>
      </c>
      <c r="B57" s="375"/>
      <c r="C57" s="375"/>
      <c r="D57" s="375"/>
      <c r="E57" s="375"/>
      <c r="F57" s="376"/>
      <c r="G57" s="376"/>
      <c r="H57" s="1"/>
    </row>
    <row r="58" spans="1:8" ht="20.100000000000001" customHeight="1">
      <c r="A58" s="377" t="s">
        <v>21</v>
      </c>
      <c r="B58" s="361" t="s">
        <v>750</v>
      </c>
      <c r="C58" s="362"/>
      <c r="D58" s="363"/>
      <c r="E58" s="377" t="s">
        <v>19</v>
      </c>
      <c r="F58" s="372"/>
      <c r="G58" s="373"/>
      <c r="H58" s="374"/>
    </row>
    <row r="59" spans="1:8" ht="20.100000000000001" customHeight="1">
      <c r="A59" s="378"/>
      <c r="B59" s="361" t="s">
        <v>751</v>
      </c>
      <c r="C59" s="362"/>
      <c r="D59" s="363"/>
      <c r="E59" s="378"/>
      <c r="F59" s="372"/>
      <c r="G59" s="373"/>
      <c r="H59" s="374"/>
    </row>
    <row r="60" spans="1:8" ht="20.100000000000001" customHeight="1">
      <c r="A60" s="378"/>
      <c r="B60" s="361" t="s">
        <v>752</v>
      </c>
      <c r="C60" s="362"/>
      <c r="D60" s="363"/>
      <c r="E60" s="378"/>
      <c r="F60" s="372"/>
      <c r="G60" s="373"/>
      <c r="H60" s="374"/>
    </row>
    <row r="61" spans="1:8" ht="20.100000000000001" customHeight="1">
      <c r="A61" s="378"/>
      <c r="B61" s="361" t="s">
        <v>592</v>
      </c>
      <c r="C61" s="362"/>
      <c r="D61" s="363"/>
      <c r="E61" s="378"/>
      <c r="F61" s="372"/>
      <c r="G61" s="373"/>
      <c r="H61" s="374"/>
    </row>
    <row r="62" spans="1:8" ht="20.100000000000001" customHeight="1">
      <c r="A62" s="378"/>
      <c r="B62" s="361" t="s">
        <v>753</v>
      </c>
      <c r="C62" s="362"/>
      <c r="D62" s="363"/>
      <c r="E62" s="378"/>
      <c r="F62" s="372"/>
      <c r="G62" s="373"/>
      <c r="H62" s="374"/>
    </row>
    <row r="63" spans="1:8" ht="20.100000000000001" customHeight="1">
      <c r="A63" s="378"/>
      <c r="B63" s="361" t="s">
        <v>609</v>
      </c>
      <c r="C63" s="362"/>
      <c r="D63" s="363"/>
      <c r="E63" s="378"/>
      <c r="F63" s="372"/>
      <c r="G63" s="373"/>
      <c r="H63" s="374"/>
    </row>
    <row r="64" spans="1:8" ht="20.100000000000001" customHeight="1">
      <c r="A64" s="378"/>
      <c r="B64" s="361" t="s">
        <v>754</v>
      </c>
      <c r="C64" s="362"/>
      <c r="D64" s="363"/>
      <c r="E64" s="378"/>
      <c r="F64" s="372"/>
      <c r="G64" s="373"/>
      <c r="H64" s="374"/>
    </row>
    <row r="65" spans="1:8" ht="20.100000000000001" customHeight="1">
      <c r="A65" s="378"/>
      <c r="B65" s="361" t="s">
        <v>755</v>
      </c>
      <c r="C65" s="362"/>
      <c r="D65" s="363"/>
      <c r="E65" s="378"/>
      <c r="F65" s="372"/>
      <c r="G65" s="373"/>
      <c r="H65" s="374"/>
    </row>
    <row r="66" spans="1:8" ht="20.100000000000001" customHeight="1">
      <c r="A66" s="378"/>
      <c r="B66" s="361" t="s">
        <v>756</v>
      </c>
      <c r="C66" s="362"/>
      <c r="D66" s="363"/>
      <c r="E66" s="378"/>
      <c r="F66" s="372"/>
      <c r="G66" s="373"/>
      <c r="H66" s="374"/>
    </row>
    <row r="67" spans="1:8" ht="20.100000000000001" customHeight="1">
      <c r="A67" s="378"/>
      <c r="B67" s="361" t="s">
        <v>188</v>
      </c>
      <c r="C67" s="362"/>
      <c r="D67" s="363"/>
      <c r="E67" s="378"/>
      <c r="F67" s="372"/>
      <c r="G67" s="373"/>
      <c r="H67" s="374"/>
    </row>
    <row r="68" spans="1:8" ht="20.100000000000001" customHeight="1">
      <c r="A68" s="378"/>
      <c r="B68" s="361" t="s">
        <v>757</v>
      </c>
      <c r="C68" s="362"/>
      <c r="D68" s="363"/>
      <c r="E68" s="378"/>
      <c r="F68" s="372"/>
      <c r="G68" s="373"/>
      <c r="H68" s="374"/>
    </row>
    <row r="69" spans="1:8" ht="20.100000000000001" customHeight="1">
      <c r="A69" s="378"/>
      <c r="B69" s="361" t="s">
        <v>758</v>
      </c>
      <c r="C69" s="362"/>
      <c r="D69" s="363"/>
      <c r="E69" s="378"/>
      <c r="F69" s="372"/>
      <c r="G69" s="373"/>
      <c r="H69" s="374"/>
    </row>
    <row r="70" spans="1:8" ht="20.100000000000001" customHeight="1">
      <c r="A70" s="378"/>
      <c r="B70" s="361" t="s">
        <v>759</v>
      </c>
      <c r="C70" s="362"/>
      <c r="D70" s="363"/>
      <c r="E70" s="378"/>
      <c r="F70" s="372"/>
      <c r="G70" s="373"/>
      <c r="H70" s="374"/>
    </row>
    <row r="71" spans="1:8" ht="20.100000000000001" customHeight="1">
      <c r="A71" s="378"/>
      <c r="B71" s="361" t="s">
        <v>760</v>
      </c>
      <c r="C71" s="362"/>
      <c r="D71" s="363"/>
      <c r="E71" s="378"/>
      <c r="F71" s="372"/>
      <c r="G71" s="373"/>
      <c r="H71" s="374"/>
    </row>
    <row r="72" spans="1:8" ht="20.100000000000001" customHeight="1">
      <c r="A72" s="378"/>
      <c r="B72" s="361" t="s">
        <v>761</v>
      </c>
      <c r="C72" s="362"/>
      <c r="D72" s="363"/>
      <c r="E72" s="378"/>
      <c r="F72" s="372"/>
      <c r="G72" s="373"/>
      <c r="H72" s="374"/>
    </row>
    <row r="73" spans="1:8" ht="20.100000000000001" customHeight="1">
      <c r="A73" s="378"/>
      <c r="B73" s="361" t="s">
        <v>188</v>
      </c>
      <c r="C73" s="362"/>
      <c r="D73" s="363"/>
      <c r="E73" s="378"/>
      <c r="F73" s="372"/>
      <c r="G73" s="373"/>
      <c r="H73" s="374"/>
    </row>
    <row r="74" spans="1:8" ht="20.100000000000001" customHeight="1">
      <c r="A74" s="378"/>
      <c r="B74" s="361" t="s">
        <v>762</v>
      </c>
      <c r="C74" s="362"/>
      <c r="D74" s="363"/>
      <c r="E74" s="378"/>
      <c r="F74" s="372"/>
      <c r="G74" s="373"/>
      <c r="H74" s="374"/>
    </row>
    <row r="75" spans="1:8" ht="20.100000000000001" customHeight="1">
      <c r="A75" s="378"/>
      <c r="B75" s="361"/>
      <c r="C75" s="362"/>
      <c r="D75" s="363"/>
      <c r="E75" s="378"/>
      <c r="F75" s="372"/>
      <c r="G75" s="373"/>
      <c r="H75" s="374"/>
    </row>
    <row r="76" spans="1:8" ht="20.100000000000001" customHeight="1">
      <c r="A76" s="378"/>
      <c r="B76" s="361"/>
      <c r="C76" s="362"/>
      <c r="D76" s="363"/>
      <c r="E76" s="378"/>
      <c r="F76" s="372"/>
      <c r="G76" s="373"/>
      <c r="H76" s="374"/>
    </row>
    <row r="77" spans="1:8" ht="20.100000000000001" customHeight="1">
      <c r="A77" s="378"/>
      <c r="B77" s="361"/>
      <c r="C77" s="362"/>
      <c r="D77" s="363"/>
      <c r="E77" s="378"/>
      <c r="F77" s="310"/>
      <c r="G77" s="311"/>
      <c r="H77" s="312"/>
    </row>
    <row r="78" spans="1:8" ht="20.100000000000001" customHeight="1">
      <c r="A78" s="378"/>
      <c r="B78" s="361"/>
      <c r="C78" s="362"/>
      <c r="D78" s="363"/>
      <c r="E78" s="378"/>
      <c r="F78" s="361"/>
      <c r="G78" s="362"/>
      <c r="H78" s="363"/>
    </row>
    <row r="79" spans="1:8" ht="20.100000000000001" customHeight="1">
      <c r="A79" s="319"/>
      <c r="B79" s="311" t="s">
        <v>45</v>
      </c>
      <c r="C79" s="311"/>
      <c r="D79" s="311"/>
      <c r="E79" s="319"/>
      <c r="F79" s="364"/>
      <c r="G79" s="364"/>
      <c r="H79" s="1"/>
    </row>
    <row r="80" spans="1:8" ht="20.100000000000001" customHeight="1">
      <c r="A80" s="365" t="s">
        <v>22</v>
      </c>
      <c r="B80" s="365"/>
      <c r="C80" s="365"/>
      <c r="D80" s="365"/>
      <c r="E80" s="365"/>
      <c r="F80" s="365"/>
      <c r="G80" s="359"/>
      <c r="H80" s="1"/>
    </row>
    <row r="81" spans="1:8" ht="20.100000000000001" customHeight="1">
      <c r="A81" s="366" t="s">
        <v>18</v>
      </c>
      <c r="B81" s="7" t="s">
        <v>23</v>
      </c>
      <c r="C81" s="368" t="s">
        <v>389</v>
      </c>
      <c r="D81" s="369"/>
      <c r="E81" s="370" t="s">
        <v>30</v>
      </c>
      <c r="F81" s="15" t="s">
        <v>31</v>
      </c>
      <c r="G81" s="368" t="s">
        <v>24</v>
      </c>
      <c r="H81" s="369"/>
    </row>
    <row r="82" spans="1:8" ht="20.100000000000001" customHeight="1">
      <c r="A82" s="367"/>
      <c r="B82" s="8">
        <v>10000</v>
      </c>
      <c r="C82" s="357" t="s">
        <v>769</v>
      </c>
      <c r="D82" s="358"/>
      <c r="E82" s="371"/>
      <c r="F82" s="8"/>
      <c r="G82" s="357"/>
      <c r="H82" s="358"/>
    </row>
    <row r="83" spans="1:8" ht="20.100000000000001" customHeight="1">
      <c r="A83" s="367"/>
      <c r="B83" s="8">
        <v>19700</v>
      </c>
      <c r="C83" s="357" t="s">
        <v>768</v>
      </c>
      <c r="D83" s="358"/>
      <c r="E83" s="371"/>
      <c r="F83" s="8"/>
      <c r="G83" s="357"/>
      <c r="H83" s="358"/>
    </row>
    <row r="84" spans="1:8" ht="20.100000000000001" customHeight="1">
      <c r="A84" s="367"/>
      <c r="B84" s="8">
        <v>69000</v>
      </c>
      <c r="C84" s="357" t="s">
        <v>263</v>
      </c>
      <c r="D84" s="358"/>
      <c r="E84" s="371"/>
      <c r="F84" s="8"/>
      <c r="G84" s="357"/>
      <c r="H84" s="358"/>
    </row>
    <row r="85" spans="1:8" ht="20.100000000000001" customHeight="1">
      <c r="A85" s="367"/>
      <c r="B85" s="8">
        <v>10000</v>
      </c>
      <c r="C85" s="357" t="s">
        <v>767</v>
      </c>
      <c r="D85" s="358"/>
      <c r="E85" s="371"/>
      <c r="F85" s="8"/>
      <c r="G85" s="357"/>
      <c r="H85" s="358"/>
    </row>
    <row r="86" spans="1:8" ht="20.100000000000001" customHeight="1">
      <c r="A86" s="367"/>
      <c r="B86" s="8">
        <v>8000</v>
      </c>
      <c r="C86" s="357" t="s">
        <v>160</v>
      </c>
      <c r="D86" s="358"/>
      <c r="E86" s="371"/>
      <c r="F86" s="8"/>
      <c r="G86" s="357"/>
      <c r="H86" s="358"/>
    </row>
    <row r="87" spans="1:8" ht="20.100000000000001" customHeight="1">
      <c r="A87" s="367"/>
      <c r="B87" s="8">
        <v>38000</v>
      </c>
      <c r="C87" s="357" t="s">
        <v>766</v>
      </c>
      <c r="D87" s="358"/>
      <c r="E87" s="371"/>
      <c r="F87" s="8"/>
      <c r="G87" s="357"/>
      <c r="H87" s="358"/>
    </row>
    <row r="88" spans="1:8" ht="20.100000000000001" customHeight="1">
      <c r="A88" s="367"/>
      <c r="B88" s="8">
        <v>36000</v>
      </c>
      <c r="C88" s="357" t="s">
        <v>265</v>
      </c>
      <c r="D88" s="358"/>
      <c r="E88" s="371"/>
      <c r="F88" s="8"/>
      <c r="G88" s="357"/>
      <c r="H88" s="358"/>
    </row>
    <row r="89" spans="1:8" ht="20.100000000000001" customHeight="1">
      <c r="A89" s="367"/>
      <c r="B89" s="9">
        <v>10000</v>
      </c>
      <c r="C89" s="357" t="s">
        <v>765</v>
      </c>
      <c r="D89" s="358"/>
      <c r="E89" s="371"/>
      <c r="F89" s="8"/>
      <c r="G89" s="308"/>
      <c r="H89" s="309"/>
    </row>
    <row r="90" spans="1:8" ht="20.100000000000001" customHeight="1">
      <c r="A90" s="367"/>
      <c r="B90" s="9">
        <v>20000</v>
      </c>
      <c r="C90" s="357" t="s">
        <v>764</v>
      </c>
      <c r="D90" s="358"/>
      <c r="E90" s="371"/>
      <c r="F90" s="8"/>
      <c r="G90" s="308"/>
      <c r="H90" s="309"/>
    </row>
    <row r="91" spans="1:8" ht="20.100000000000001" customHeight="1">
      <c r="A91" s="367"/>
      <c r="B91" s="9">
        <v>20000</v>
      </c>
      <c r="C91" s="357" t="s">
        <v>763</v>
      </c>
      <c r="D91" s="358"/>
      <c r="E91" s="371"/>
      <c r="F91" s="8"/>
      <c r="G91" s="308"/>
      <c r="H91" s="309"/>
    </row>
    <row r="92" spans="1:8" ht="20.100000000000001" customHeight="1">
      <c r="A92" s="367"/>
      <c r="B92" s="9"/>
      <c r="C92" s="357"/>
      <c r="D92" s="358"/>
      <c r="E92" s="371"/>
      <c r="F92" s="8"/>
      <c r="G92" s="308"/>
      <c r="H92" s="309"/>
    </row>
    <row r="93" spans="1:8" ht="20.100000000000001" customHeight="1">
      <c r="A93" s="367"/>
      <c r="B93" s="9"/>
      <c r="C93" s="357"/>
      <c r="D93" s="358"/>
      <c r="E93" s="371"/>
      <c r="F93" s="8"/>
      <c r="G93" s="308"/>
      <c r="H93" s="309"/>
    </row>
    <row r="94" spans="1:8" ht="20.100000000000001" customHeight="1">
      <c r="A94" s="367"/>
      <c r="B94" s="9"/>
      <c r="C94" s="357"/>
      <c r="D94" s="358"/>
      <c r="E94" s="371"/>
      <c r="F94" s="8"/>
      <c r="G94" s="308"/>
      <c r="H94" s="309"/>
    </row>
    <row r="95" spans="1:8" ht="20.100000000000001" customHeight="1" thickBot="1">
      <c r="A95" s="367"/>
      <c r="B95" s="9"/>
      <c r="C95" s="357"/>
      <c r="D95" s="358"/>
      <c r="E95" s="371"/>
      <c r="F95" s="8"/>
      <c r="G95" s="357"/>
      <c r="H95" s="358"/>
    </row>
    <row r="96" spans="1:8" ht="20.100000000000001" customHeight="1" thickTop="1" thickBot="1">
      <c r="A96" s="10" t="s">
        <v>25</v>
      </c>
      <c r="B96" s="28">
        <f>B82+B83+B84+B85+B86+B87+B88+B89+B90+B91+B92+B93+B94+B95+F82+F83+F84+F85+F86+F87+F88+F89+F90+F91+F92+F93+F94+F95</f>
        <v>240700</v>
      </c>
      <c r="C96" s="11"/>
      <c r="D96" s="12"/>
      <c r="E96" s="13"/>
      <c r="F96" s="11"/>
      <c r="G96" s="17"/>
      <c r="H96" s="16"/>
    </row>
    <row r="97" spans="1:8" ht="20.100000000000001" customHeight="1">
      <c r="A97" s="359"/>
      <c r="B97" s="359"/>
      <c r="C97" s="359"/>
      <c r="D97" s="359"/>
      <c r="E97" s="359"/>
      <c r="F97" s="359"/>
      <c r="G97" s="359"/>
      <c r="H97" s="1"/>
    </row>
    <row r="98" spans="1:8" ht="20.100000000000001" customHeight="1">
      <c r="A98" s="360"/>
      <c r="B98" s="360"/>
      <c r="C98" s="360"/>
      <c r="D98" s="360"/>
      <c r="E98" s="360"/>
      <c r="F98" s="360"/>
      <c r="G98" s="360"/>
      <c r="H98" s="1"/>
    </row>
  </sheetData>
  <mergeCells count="179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1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C41:D41"/>
    <mergeCell ref="F41:H41"/>
    <mergeCell ref="A42:G42"/>
    <mergeCell ref="A43:A53"/>
    <mergeCell ref="B43:D43"/>
    <mergeCell ref="E43:E53"/>
    <mergeCell ref="F43:H43"/>
    <mergeCell ref="B44:D44"/>
    <mergeCell ref="F44:H44"/>
    <mergeCell ref="B45:D45"/>
    <mergeCell ref="B49:D49"/>
    <mergeCell ref="F49:H49"/>
    <mergeCell ref="B50:D50"/>
    <mergeCell ref="F50:H50"/>
    <mergeCell ref="B51:D51"/>
    <mergeCell ref="F51:H51"/>
    <mergeCell ref="F45:H45"/>
    <mergeCell ref="B46:D46"/>
    <mergeCell ref="F46:H46"/>
    <mergeCell ref="B47:D47"/>
    <mergeCell ref="F47:H47"/>
    <mergeCell ref="B48:D48"/>
    <mergeCell ref="F48:H48"/>
    <mergeCell ref="B52:D52"/>
    <mergeCell ref="F52:H52"/>
    <mergeCell ref="B53:D53"/>
    <mergeCell ref="F53:H53"/>
    <mergeCell ref="A54:G54"/>
    <mergeCell ref="A55:A56"/>
    <mergeCell ref="B55:D56"/>
    <mergeCell ref="E55:E56"/>
    <mergeCell ref="F55:H56"/>
    <mergeCell ref="F61:H61"/>
    <mergeCell ref="B62:D62"/>
    <mergeCell ref="F62:H62"/>
    <mergeCell ref="B63:D63"/>
    <mergeCell ref="F63:H63"/>
    <mergeCell ref="B64:D64"/>
    <mergeCell ref="F64:H64"/>
    <mergeCell ref="A57:G57"/>
    <mergeCell ref="A58:A78"/>
    <mergeCell ref="B58:D58"/>
    <mergeCell ref="E58:E78"/>
    <mergeCell ref="F58:H58"/>
    <mergeCell ref="B59:D59"/>
    <mergeCell ref="F59:H59"/>
    <mergeCell ref="B60:D60"/>
    <mergeCell ref="F60:H60"/>
    <mergeCell ref="B61:D61"/>
    <mergeCell ref="B68:D68"/>
    <mergeCell ref="F68:H68"/>
    <mergeCell ref="B69:D69"/>
    <mergeCell ref="F69:H69"/>
    <mergeCell ref="B70:D70"/>
    <mergeCell ref="F70:H70"/>
    <mergeCell ref="B65:D65"/>
    <mergeCell ref="F65:H65"/>
    <mergeCell ref="B66:D66"/>
    <mergeCell ref="F66:H66"/>
    <mergeCell ref="B67:D67"/>
    <mergeCell ref="F67:H67"/>
    <mergeCell ref="B74:D74"/>
    <mergeCell ref="F74:H74"/>
    <mergeCell ref="B75:D75"/>
    <mergeCell ref="F75:H75"/>
    <mergeCell ref="B76:D76"/>
    <mergeCell ref="F76:H76"/>
    <mergeCell ref="B71:D71"/>
    <mergeCell ref="F71:H71"/>
    <mergeCell ref="B72:D72"/>
    <mergeCell ref="F72:H72"/>
    <mergeCell ref="B73:D73"/>
    <mergeCell ref="F73:H73"/>
    <mergeCell ref="B77:D77"/>
    <mergeCell ref="B78:D78"/>
    <mergeCell ref="F78:H78"/>
    <mergeCell ref="F79:G79"/>
    <mergeCell ref="A80:G80"/>
    <mergeCell ref="A81:A95"/>
    <mergeCell ref="C81:D81"/>
    <mergeCell ref="E81:E95"/>
    <mergeCell ref="G81:H81"/>
    <mergeCell ref="C82:D82"/>
    <mergeCell ref="C86:D86"/>
    <mergeCell ref="G86:H86"/>
    <mergeCell ref="C87:D87"/>
    <mergeCell ref="G87:H87"/>
    <mergeCell ref="C88:D88"/>
    <mergeCell ref="G88:H88"/>
    <mergeCell ref="G82:H82"/>
    <mergeCell ref="C83:D83"/>
    <mergeCell ref="G83:H83"/>
    <mergeCell ref="C84:D84"/>
    <mergeCell ref="G84:H84"/>
    <mergeCell ref="C85:D85"/>
    <mergeCell ref="G85:H85"/>
    <mergeCell ref="C95:D95"/>
    <mergeCell ref="G95:H95"/>
    <mergeCell ref="A97:G97"/>
    <mergeCell ref="A98:G98"/>
    <mergeCell ref="C89:D89"/>
    <mergeCell ref="C90:D90"/>
    <mergeCell ref="C91:D91"/>
    <mergeCell ref="C92:D92"/>
    <mergeCell ref="C93:D93"/>
    <mergeCell ref="C94:D94"/>
  </mergeCells>
  <phoneticPr fontId="3" type="noConversion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J98"/>
  <sheetViews>
    <sheetView zoomScaleNormal="100" workbookViewId="0">
      <selection activeCell="F27" sqref="F27:H27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422" t="s">
        <v>0</v>
      </c>
      <c r="B1" s="422"/>
      <c r="C1" s="422"/>
      <c r="D1" s="422"/>
      <c r="E1" s="422"/>
      <c r="F1" s="422"/>
      <c r="G1" s="422"/>
      <c r="H1" s="1"/>
    </row>
    <row r="2" spans="1:10" ht="20.100000000000001" customHeight="1">
      <c r="A2" s="323" t="s">
        <v>1</v>
      </c>
      <c r="B2" s="398" t="s">
        <v>770</v>
      </c>
      <c r="C2" s="399"/>
      <c r="D2" s="323" t="s">
        <v>2</v>
      </c>
      <c r="E2" s="398" t="s">
        <v>82</v>
      </c>
      <c r="F2" s="399"/>
      <c r="G2" s="2" t="s">
        <v>27</v>
      </c>
      <c r="H2" s="6"/>
    </row>
    <row r="3" spans="1:10" ht="20.100000000000001" customHeight="1">
      <c r="A3" s="376" t="s">
        <v>3</v>
      </c>
      <c r="B3" s="376"/>
      <c r="C3" s="376"/>
      <c r="D3" s="14" t="s">
        <v>4</v>
      </c>
      <c r="E3" s="320" t="s">
        <v>5</v>
      </c>
      <c r="F3" s="320"/>
      <c r="G3" s="423"/>
      <c r="H3" s="423"/>
    </row>
    <row r="4" spans="1:10" ht="20.100000000000001" customHeight="1">
      <c r="A4" s="323" t="s">
        <v>6</v>
      </c>
      <c r="B4" s="416">
        <v>1121700</v>
      </c>
      <c r="C4" s="417"/>
      <c r="D4" s="418"/>
      <c r="E4" s="383" t="s">
        <v>46</v>
      </c>
      <c r="F4" s="424"/>
      <c r="G4" s="424"/>
      <c r="H4" s="425"/>
    </row>
    <row r="5" spans="1:10" ht="20.100000000000001" customHeight="1">
      <c r="A5" s="323" t="s">
        <v>7</v>
      </c>
      <c r="B5" s="416">
        <f>B6-B4</f>
        <v>849540</v>
      </c>
      <c r="C5" s="417"/>
      <c r="D5" s="418"/>
      <c r="E5" s="419" t="s">
        <v>517</v>
      </c>
      <c r="F5" s="420"/>
      <c r="G5" s="420"/>
      <c r="H5" s="421"/>
    </row>
    <row r="6" spans="1:10" ht="20.100000000000001" customHeight="1">
      <c r="A6" s="323" t="s">
        <v>8</v>
      </c>
      <c r="B6" s="416">
        <v>1971240</v>
      </c>
      <c r="C6" s="417"/>
      <c r="D6" s="418"/>
      <c r="E6" s="419" t="s">
        <v>582</v>
      </c>
      <c r="F6" s="420"/>
      <c r="G6" s="420"/>
      <c r="H6" s="421"/>
    </row>
    <row r="7" spans="1:10" ht="20.100000000000001" customHeight="1">
      <c r="A7" s="323" t="s">
        <v>42</v>
      </c>
      <c r="B7" s="416">
        <f>B6+'3월28일'!B7:D7</f>
        <v>56860705</v>
      </c>
      <c r="C7" s="417"/>
      <c r="D7" s="418"/>
      <c r="E7" s="419"/>
      <c r="F7" s="420"/>
      <c r="G7" s="420"/>
      <c r="H7" s="421"/>
    </row>
    <row r="8" spans="1:10" ht="20.100000000000001" customHeight="1">
      <c r="A8" s="323" t="s">
        <v>9</v>
      </c>
      <c r="B8" s="426"/>
      <c r="C8" s="427"/>
      <c r="D8" s="428"/>
      <c r="E8" s="384"/>
      <c r="F8" s="429"/>
      <c r="G8" s="429"/>
      <c r="H8" s="430"/>
    </row>
    <row r="9" spans="1:10" ht="20.100000000000001" customHeight="1">
      <c r="A9" s="326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26</v>
      </c>
      <c r="B10" s="27">
        <v>7.0000000000000007E-2</v>
      </c>
      <c r="C10" s="23" t="s">
        <v>28</v>
      </c>
      <c r="D10" s="19">
        <v>7.0000000000000007E-2</v>
      </c>
      <c r="E10" s="26" t="s">
        <v>29</v>
      </c>
      <c r="F10" s="18">
        <v>0.28999999999999998</v>
      </c>
      <c r="G10" s="23" t="s">
        <v>32</v>
      </c>
      <c r="H10" s="18">
        <v>0.05</v>
      </c>
      <c r="I10" s="29">
        <f>B10+D10+F10+H10+B11+D11+F11+H11+B12+D12+F12+H12</f>
        <v>1</v>
      </c>
    </row>
    <row r="11" spans="1:10" ht="20.100000000000001" customHeight="1">
      <c r="A11" s="24" t="s">
        <v>33</v>
      </c>
      <c r="B11" s="18">
        <v>0.16</v>
      </c>
      <c r="C11" s="24" t="s">
        <v>47</v>
      </c>
      <c r="D11" s="18">
        <v>0.03</v>
      </c>
      <c r="E11" s="24" t="s">
        <v>34</v>
      </c>
      <c r="F11" s="18">
        <v>0.05</v>
      </c>
      <c r="G11" s="24" t="s">
        <v>35</v>
      </c>
      <c r="H11" s="18">
        <v>0.14000000000000001</v>
      </c>
      <c r="I11" s="29"/>
    </row>
    <row r="12" spans="1:10" ht="20.100000000000001" customHeight="1" thickBot="1">
      <c r="A12" s="25" t="s">
        <v>36</v>
      </c>
      <c r="B12" s="20">
        <v>0.09</v>
      </c>
      <c r="C12" s="25" t="s">
        <v>37</v>
      </c>
      <c r="D12" s="20">
        <v>0.01</v>
      </c>
      <c r="E12" s="25" t="s">
        <v>38</v>
      </c>
      <c r="F12" s="20">
        <v>0.01</v>
      </c>
      <c r="G12" s="25" t="s">
        <v>43</v>
      </c>
      <c r="H12" s="20">
        <v>0.03</v>
      </c>
      <c r="J12" s="42"/>
    </row>
    <row r="13" spans="1:10" ht="20.100000000000001" customHeight="1">
      <c r="A13" s="406" t="s">
        <v>11</v>
      </c>
      <c r="B13" s="408"/>
      <c r="C13" s="409"/>
      <c r="D13" s="410"/>
      <c r="E13" s="411" t="s">
        <v>39</v>
      </c>
      <c r="F13" s="408" t="s">
        <v>771</v>
      </c>
      <c r="G13" s="409"/>
      <c r="H13" s="410"/>
    </row>
    <row r="14" spans="1:10" ht="20.100000000000001" customHeight="1" thickBot="1">
      <c r="A14" s="407"/>
      <c r="B14" s="413"/>
      <c r="C14" s="414"/>
      <c r="D14" s="415"/>
      <c r="E14" s="412"/>
      <c r="F14" s="413" t="s">
        <v>391</v>
      </c>
      <c r="G14" s="414"/>
      <c r="H14" s="415"/>
    </row>
    <row r="15" spans="1:10" ht="20.100000000000001" customHeight="1">
      <c r="A15" s="3" t="s">
        <v>12</v>
      </c>
      <c r="B15" s="3"/>
      <c r="C15" s="3"/>
      <c r="D15" s="3"/>
      <c r="E15" s="320"/>
      <c r="F15" s="320"/>
      <c r="G15" s="321"/>
      <c r="H15" s="1"/>
    </row>
    <row r="16" spans="1:10" ht="20.100000000000001" customHeight="1">
      <c r="A16" s="323"/>
      <c r="B16" s="323" t="s">
        <v>13</v>
      </c>
      <c r="C16" s="398" t="s">
        <v>14</v>
      </c>
      <c r="D16" s="399"/>
      <c r="E16" s="323" t="s">
        <v>40</v>
      </c>
      <c r="F16" s="391" t="s">
        <v>41</v>
      </c>
      <c r="G16" s="391"/>
      <c r="H16" s="391"/>
    </row>
    <row r="17" spans="1:8" ht="20.100000000000001" customHeight="1">
      <c r="A17" s="377" t="s">
        <v>15</v>
      </c>
      <c r="B17" s="5">
        <v>0.5</v>
      </c>
      <c r="C17" s="401" t="s">
        <v>788</v>
      </c>
      <c r="D17" s="402"/>
      <c r="E17" s="323">
        <v>9</v>
      </c>
      <c r="F17" s="391"/>
      <c r="G17" s="391"/>
      <c r="H17" s="391"/>
    </row>
    <row r="18" spans="1:8" ht="20.100000000000001" customHeight="1">
      <c r="A18" s="378"/>
      <c r="B18" s="5">
        <v>7.2916666666666671E-2</v>
      </c>
      <c r="C18" s="401" t="s">
        <v>789</v>
      </c>
      <c r="D18" s="402"/>
      <c r="E18" s="323">
        <v>2</v>
      </c>
      <c r="F18" s="391"/>
      <c r="G18" s="391"/>
      <c r="H18" s="391"/>
    </row>
    <row r="19" spans="1:8" ht="20.100000000000001" customHeight="1">
      <c r="A19" s="378"/>
      <c r="B19" s="5"/>
      <c r="C19" s="401"/>
      <c r="D19" s="402"/>
      <c r="E19" s="323"/>
      <c r="F19" s="391"/>
      <c r="G19" s="391"/>
      <c r="H19" s="391"/>
    </row>
    <row r="20" spans="1:8" ht="20.100000000000001" customHeight="1">
      <c r="A20" s="378"/>
      <c r="B20" s="5"/>
      <c r="C20" s="401"/>
      <c r="D20" s="402"/>
      <c r="E20" s="323"/>
      <c r="F20" s="391"/>
      <c r="G20" s="391"/>
      <c r="H20" s="391"/>
    </row>
    <row r="21" spans="1:8" ht="20.100000000000001" customHeight="1">
      <c r="A21" s="378"/>
      <c r="B21" s="5"/>
      <c r="C21" s="401"/>
      <c r="D21" s="402"/>
      <c r="E21" s="323"/>
      <c r="F21" s="391"/>
      <c r="G21" s="391"/>
      <c r="H21" s="391"/>
    </row>
    <row r="22" spans="1:8" ht="20.100000000000001" customHeight="1">
      <c r="A22" s="378"/>
      <c r="B22" s="5"/>
      <c r="C22" s="401"/>
      <c r="D22" s="402"/>
      <c r="E22" s="323"/>
      <c r="F22" s="391"/>
      <c r="G22" s="391"/>
      <c r="H22" s="391"/>
    </row>
    <row r="23" spans="1:8" ht="20.100000000000001" customHeight="1">
      <c r="A23" s="378"/>
      <c r="B23" s="5"/>
      <c r="C23" s="401"/>
      <c r="D23" s="402"/>
      <c r="E23" s="323"/>
      <c r="F23" s="391"/>
      <c r="G23" s="391"/>
      <c r="H23" s="391"/>
    </row>
    <row r="24" spans="1:8" ht="20.100000000000001" customHeight="1">
      <c r="A24" s="378"/>
      <c r="B24" s="5"/>
      <c r="C24" s="401"/>
      <c r="D24" s="402"/>
      <c r="E24" s="323"/>
      <c r="F24" s="391"/>
      <c r="G24" s="391"/>
      <c r="H24" s="391"/>
    </row>
    <row r="25" spans="1:8" ht="20.100000000000001" customHeight="1">
      <c r="A25" s="378"/>
      <c r="B25" s="5"/>
      <c r="C25" s="401"/>
      <c r="D25" s="402"/>
      <c r="E25" s="323"/>
      <c r="F25" s="391"/>
      <c r="G25" s="391"/>
      <c r="H25" s="391"/>
    </row>
    <row r="26" spans="1:8" ht="20.100000000000001" customHeight="1" thickBot="1">
      <c r="A26" s="400"/>
      <c r="B26" s="22"/>
      <c r="C26" s="403"/>
      <c r="D26" s="404"/>
      <c r="E26" s="324"/>
      <c r="F26" s="405"/>
      <c r="G26" s="405"/>
      <c r="H26" s="405"/>
    </row>
    <row r="27" spans="1:8" ht="20.100000000000001" customHeight="1">
      <c r="A27" s="379" t="s">
        <v>16</v>
      </c>
      <c r="B27" s="21">
        <v>0.27083333333333331</v>
      </c>
      <c r="C27" s="392" t="s">
        <v>790</v>
      </c>
      <c r="D27" s="393"/>
      <c r="E27" s="325">
        <v>10</v>
      </c>
      <c r="F27" s="391"/>
      <c r="G27" s="391"/>
      <c r="H27" s="391"/>
    </row>
    <row r="28" spans="1:8" ht="20.100000000000001" customHeight="1">
      <c r="A28" s="379"/>
      <c r="B28" s="21">
        <v>0.27083333333333331</v>
      </c>
      <c r="C28" s="392" t="s">
        <v>791</v>
      </c>
      <c r="D28" s="393"/>
      <c r="E28" s="332" t="s">
        <v>792</v>
      </c>
      <c r="F28" s="391"/>
      <c r="G28" s="391"/>
      <c r="H28" s="391"/>
    </row>
    <row r="29" spans="1:8" ht="20.100000000000001" customHeight="1">
      <c r="A29" s="379"/>
      <c r="B29" s="21"/>
      <c r="C29" s="392"/>
      <c r="D29" s="393"/>
      <c r="E29" s="325"/>
      <c r="F29" s="391"/>
      <c r="G29" s="391"/>
      <c r="H29" s="391"/>
    </row>
    <row r="30" spans="1:8" ht="20.100000000000001" customHeight="1">
      <c r="A30" s="379"/>
      <c r="B30" s="21"/>
      <c r="C30" s="392"/>
      <c r="D30" s="393"/>
      <c r="E30" s="325"/>
      <c r="F30" s="391"/>
      <c r="G30" s="391"/>
      <c r="H30" s="391"/>
    </row>
    <row r="31" spans="1:8" ht="20.100000000000001" customHeight="1">
      <c r="A31" s="379"/>
      <c r="B31" s="21"/>
      <c r="C31" s="392"/>
      <c r="D31" s="393"/>
      <c r="E31" s="325"/>
      <c r="F31" s="391"/>
      <c r="G31" s="391"/>
      <c r="H31" s="391"/>
    </row>
    <row r="32" spans="1:8" ht="20.100000000000001" customHeight="1">
      <c r="A32" s="379"/>
      <c r="B32" s="21"/>
      <c r="C32" s="392"/>
      <c r="D32" s="393"/>
      <c r="E32" s="325"/>
      <c r="F32" s="391"/>
      <c r="G32" s="391"/>
      <c r="H32" s="391"/>
    </row>
    <row r="33" spans="1:8" ht="20.100000000000001" customHeight="1">
      <c r="A33" s="379"/>
      <c r="B33" s="21"/>
      <c r="C33" s="392"/>
      <c r="D33" s="393"/>
      <c r="E33" s="325"/>
      <c r="F33" s="391"/>
      <c r="G33" s="391"/>
      <c r="H33" s="391"/>
    </row>
    <row r="34" spans="1:8" ht="20.100000000000001" customHeight="1">
      <c r="A34" s="379"/>
      <c r="B34" s="21"/>
      <c r="C34" s="392"/>
      <c r="D34" s="393"/>
      <c r="E34" s="325"/>
      <c r="F34" s="391"/>
      <c r="G34" s="391"/>
      <c r="H34" s="391"/>
    </row>
    <row r="35" spans="1:8" ht="20.100000000000001" customHeight="1">
      <c r="A35" s="379"/>
      <c r="B35" s="21"/>
      <c r="C35" s="392"/>
      <c r="D35" s="393"/>
      <c r="E35" s="325"/>
      <c r="F35" s="391"/>
      <c r="G35" s="391"/>
      <c r="H35" s="391"/>
    </row>
    <row r="36" spans="1:8" ht="20.100000000000001" customHeight="1">
      <c r="A36" s="379"/>
      <c r="B36" s="21"/>
      <c r="C36" s="392"/>
      <c r="D36" s="393"/>
      <c r="E36" s="325"/>
      <c r="F36" s="391"/>
      <c r="G36" s="391"/>
      <c r="H36" s="391"/>
    </row>
    <row r="37" spans="1:8" ht="20.100000000000001" customHeight="1">
      <c r="A37" s="379"/>
      <c r="B37" s="21"/>
      <c r="C37" s="392"/>
      <c r="D37" s="393"/>
      <c r="E37" s="325"/>
      <c r="F37" s="391"/>
      <c r="G37" s="391"/>
      <c r="H37" s="391"/>
    </row>
    <row r="38" spans="1:8" ht="20.100000000000001" customHeight="1">
      <c r="A38" s="379"/>
      <c r="B38" s="21"/>
      <c r="C38" s="392"/>
      <c r="D38" s="393"/>
      <c r="E38" s="325"/>
      <c r="F38" s="391"/>
      <c r="G38" s="391"/>
      <c r="H38" s="391"/>
    </row>
    <row r="39" spans="1:8" ht="20.100000000000001" customHeight="1">
      <c r="A39" s="379"/>
      <c r="B39" s="21"/>
      <c r="C39" s="392"/>
      <c r="D39" s="393"/>
      <c r="E39" s="325"/>
      <c r="F39" s="391"/>
      <c r="G39" s="391"/>
      <c r="H39" s="391"/>
    </row>
    <row r="40" spans="1:8" ht="20.100000000000001" customHeight="1">
      <c r="A40" s="379"/>
      <c r="B40" s="21"/>
      <c r="C40" s="392"/>
      <c r="D40" s="393"/>
      <c r="E40" s="325"/>
      <c r="F40" s="391"/>
      <c r="G40" s="391"/>
      <c r="H40" s="391"/>
    </row>
    <row r="41" spans="1:8" ht="20.100000000000001" customHeight="1">
      <c r="A41" s="379"/>
      <c r="B41" s="21"/>
      <c r="C41" s="392"/>
      <c r="D41" s="393"/>
      <c r="E41" s="325"/>
      <c r="F41" s="391"/>
      <c r="G41" s="391"/>
      <c r="H41" s="391"/>
    </row>
    <row r="42" spans="1:8" ht="20.100000000000001" customHeight="1">
      <c r="A42" s="394" t="s">
        <v>17</v>
      </c>
      <c r="B42" s="394"/>
      <c r="C42" s="394"/>
      <c r="D42" s="394"/>
      <c r="E42" s="394"/>
      <c r="F42" s="394"/>
      <c r="G42" s="394"/>
      <c r="H42" s="1"/>
    </row>
    <row r="43" spans="1:8" ht="20.100000000000001" customHeight="1">
      <c r="A43" s="391" t="s">
        <v>18</v>
      </c>
      <c r="B43" s="395" t="s">
        <v>772</v>
      </c>
      <c r="C43" s="396"/>
      <c r="D43" s="397"/>
      <c r="E43" s="377" t="s">
        <v>19</v>
      </c>
      <c r="F43" s="361" t="s">
        <v>820</v>
      </c>
      <c r="G43" s="362"/>
      <c r="H43" s="363"/>
    </row>
    <row r="44" spans="1:8" ht="20.100000000000001" customHeight="1">
      <c r="A44" s="391"/>
      <c r="B44" s="395" t="s">
        <v>773</v>
      </c>
      <c r="C44" s="396"/>
      <c r="D44" s="397"/>
      <c r="E44" s="378"/>
      <c r="F44" s="361" t="s">
        <v>821</v>
      </c>
      <c r="G44" s="362"/>
      <c r="H44" s="363"/>
    </row>
    <row r="45" spans="1:8" ht="20.100000000000001" customHeight="1">
      <c r="A45" s="391"/>
      <c r="B45" s="385"/>
      <c r="C45" s="386"/>
      <c r="D45" s="387"/>
      <c r="E45" s="378"/>
      <c r="F45" s="361" t="s">
        <v>822</v>
      </c>
      <c r="G45" s="362"/>
      <c r="H45" s="363"/>
    </row>
    <row r="46" spans="1:8" ht="20.100000000000001" customHeight="1">
      <c r="A46" s="391"/>
      <c r="B46" s="385"/>
      <c r="C46" s="386"/>
      <c r="D46" s="387"/>
      <c r="E46" s="378"/>
      <c r="F46" s="361" t="s">
        <v>823</v>
      </c>
      <c r="G46" s="362"/>
      <c r="H46" s="363"/>
    </row>
    <row r="47" spans="1:8" ht="20.100000000000001" customHeight="1">
      <c r="A47" s="391"/>
      <c r="B47" s="385"/>
      <c r="C47" s="386"/>
      <c r="D47" s="387"/>
      <c r="E47" s="378"/>
      <c r="F47" s="361"/>
      <c r="G47" s="362"/>
      <c r="H47" s="363"/>
    </row>
    <row r="48" spans="1:8" ht="20.100000000000001" customHeight="1">
      <c r="A48" s="391"/>
      <c r="B48" s="385"/>
      <c r="C48" s="386"/>
      <c r="D48" s="387"/>
      <c r="E48" s="378"/>
      <c r="F48" s="361"/>
      <c r="G48" s="362"/>
      <c r="H48" s="363"/>
    </row>
    <row r="49" spans="1:8" ht="20.100000000000001" customHeight="1">
      <c r="A49" s="391"/>
      <c r="B49" s="385"/>
      <c r="C49" s="386"/>
      <c r="D49" s="387"/>
      <c r="E49" s="378"/>
      <c r="F49" s="361"/>
      <c r="G49" s="362"/>
      <c r="H49" s="363"/>
    </row>
    <row r="50" spans="1:8" ht="20.100000000000001" customHeight="1">
      <c r="A50" s="391"/>
      <c r="B50" s="385"/>
      <c r="C50" s="386"/>
      <c r="D50" s="387"/>
      <c r="E50" s="378"/>
      <c r="F50" s="361"/>
      <c r="G50" s="362"/>
      <c r="H50" s="363"/>
    </row>
    <row r="51" spans="1:8" ht="20.100000000000001" customHeight="1">
      <c r="A51" s="391"/>
      <c r="B51" s="385"/>
      <c r="C51" s="386"/>
      <c r="D51" s="387"/>
      <c r="E51" s="378"/>
      <c r="F51" s="361"/>
      <c r="G51" s="362"/>
      <c r="H51" s="363"/>
    </row>
    <row r="52" spans="1:8" ht="20.100000000000001" customHeight="1">
      <c r="A52" s="391"/>
      <c r="B52" s="388"/>
      <c r="C52" s="389"/>
      <c r="D52" s="390"/>
      <c r="E52" s="378"/>
      <c r="F52" s="361"/>
      <c r="G52" s="362"/>
      <c r="H52" s="363"/>
    </row>
    <row r="53" spans="1:8" ht="20.100000000000001" customHeight="1">
      <c r="A53" s="391"/>
      <c r="B53" s="385"/>
      <c r="C53" s="386"/>
      <c r="D53" s="387"/>
      <c r="E53" s="379"/>
      <c r="F53" s="361"/>
      <c r="G53" s="362"/>
      <c r="H53" s="363"/>
    </row>
    <row r="54" spans="1:8" ht="20.100000000000001" customHeight="1">
      <c r="A54" s="375"/>
      <c r="B54" s="375"/>
      <c r="C54" s="375"/>
      <c r="D54" s="375"/>
      <c r="E54" s="375"/>
      <c r="F54" s="376"/>
      <c r="G54" s="376"/>
      <c r="H54" s="1"/>
    </row>
    <row r="55" spans="1:8" ht="20.100000000000001" customHeight="1">
      <c r="A55" s="377" t="s">
        <v>18</v>
      </c>
      <c r="B55" s="372" t="s">
        <v>44</v>
      </c>
      <c r="C55" s="373"/>
      <c r="D55" s="374"/>
      <c r="E55" s="383" t="s">
        <v>19</v>
      </c>
      <c r="F55" s="372" t="s">
        <v>794</v>
      </c>
      <c r="G55" s="373"/>
      <c r="H55" s="374"/>
    </row>
    <row r="56" spans="1:8" ht="20.100000000000001" customHeight="1">
      <c r="A56" s="379"/>
      <c r="B56" s="380"/>
      <c r="C56" s="381"/>
      <c r="D56" s="382"/>
      <c r="E56" s="384"/>
      <c r="F56" s="380"/>
      <c r="G56" s="381"/>
      <c r="H56" s="382"/>
    </row>
    <row r="57" spans="1:8" ht="20.100000000000001" customHeight="1">
      <c r="A57" s="375" t="s">
        <v>20</v>
      </c>
      <c r="B57" s="375"/>
      <c r="C57" s="375"/>
      <c r="D57" s="375"/>
      <c r="E57" s="375"/>
      <c r="F57" s="376"/>
      <c r="G57" s="376"/>
      <c r="H57" s="1"/>
    </row>
    <row r="58" spans="1:8" ht="20.100000000000001" customHeight="1">
      <c r="A58" s="377" t="s">
        <v>21</v>
      </c>
      <c r="B58" s="361" t="s">
        <v>774</v>
      </c>
      <c r="C58" s="362"/>
      <c r="D58" s="363"/>
      <c r="E58" s="377" t="s">
        <v>19</v>
      </c>
      <c r="F58" s="372"/>
      <c r="G58" s="373"/>
      <c r="H58" s="374"/>
    </row>
    <row r="59" spans="1:8" ht="20.100000000000001" customHeight="1">
      <c r="A59" s="378"/>
      <c r="B59" s="361" t="s">
        <v>775</v>
      </c>
      <c r="C59" s="362"/>
      <c r="D59" s="363"/>
      <c r="E59" s="378"/>
      <c r="F59" s="372"/>
      <c r="G59" s="373"/>
      <c r="H59" s="374"/>
    </row>
    <row r="60" spans="1:8" ht="20.100000000000001" customHeight="1">
      <c r="A60" s="378"/>
      <c r="B60" s="361" t="s">
        <v>776</v>
      </c>
      <c r="C60" s="362"/>
      <c r="D60" s="363"/>
      <c r="E60" s="378"/>
      <c r="F60" s="372"/>
      <c r="G60" s="373"/>
      <c r="H60" s="374"/>
    </row>
    <row r="61" spans="1:8" ht="20.100000000000001" customHeight="1">
      <c r="A61" s="378"/>
      <c r="B61" s="361" t="s">
        <v>777</v>
      </c>
      <c r="C61" s="362"/>
      <c r="D61" s="363"/>
      <c r="E61" s="378"/>
      <c r="F61" s="372"/>
      <c r="G61" s="373"/>
      <c r="H61" s="374"/>
    </row>
    <row r="62" spans="1:8" ht="20.100000000000001" customHeight="1">
      <c r="A62" s="378"/>
      <c r="B62" s="361" t="s">
        <v>778</v>
      </c>
      <c r="C62" s="362"/>
      <c r="D62" s="363"/>
      <c r="E62" s="378"/>
      <c r="F62" s="372"/>
      <c r="G62" s="373"/>
      <c r="H62" s="374"/>
    </row>
    <row r="63" spans="1:8" ht="20.100000000000001" customHeight="1">
      <c r="A63" s="378"/>
      <c r="B63" s="361" t="s">
        <v>779</v>
      </c>
      <c r="C63" s="362"/>
      <c r="D63" s="363"/>
      <c r="E63" s="378"/>
      <c r="F63" s="372"/>
      <c r="G63" s="373"/>
      <c r="H63" s="374"/>
    </row>
    <row r="64" spans="1:8" ht="20.100000000000001" customHeight="1">
      <c r="A64" s="378"/>
      <c r="B64" s="361" t="s">
        <v>780</v>
      </c>
      <c r="C64" s="362"/>
      <c r="D64" s="363"/>
      <c r="E64" s="378"/>
      <c r="F64" s="372"/>
      <c r="G64" s="373"/>
      <c r="H64" s="374"/>
    </row>
    <row r="65" spans="1:8" ht="20.100000000000001" customHeight="1">
      <c r="A65" s="378"/>
      <c r="B65" s="361" t="s">
        <v>211</v>
      </c>
      <c r="C65" s="362"/>
      <c r="D65" s="363"/>
      <c r="E65" s="378"/>
      <c r="F65" s="372"/>
      <c r="G65" s="373"/>
      <c r="H65" s="374"/>
    </row>
    <row r="66" spans="1:8" ht="20.100000000000001" customHeight="1">
      <c r="A66" s="378"/>
      <c r="B66" s="361" t="s">
        <v>781</v>
      </c>
      <c r="C66" s="362"/>
      <c r="D66" s="363"/>
      <c r="E66" s="378"/>
      <c r="F66" s="372"/>
      <c r="G66" s="373"/>
      <c r="H66" s="374"/>
    </row>
    <row r="67" spans="1:8" ht="20.100000000000001" customHeight="1">
      <c r="A67" s="378"/>
      <c r="B67" s="361" t="s">
        <v>782</v>
      </c>
      <c r="C67" s="362"/>
      <c r="D67" s="363"/>
      <c r="E67" s="378"/>
      <c r="F67" s="372"/>
      <c r="G67" s="373"/>
      <c r="H67" s="374"/>
    </row>
    <row r="68" spans="1:8" ht="20.100000000000001" customHeight="1">
      <c r="A68" s="378"/>
      <c r="B68" s="361" t="s">
        <v>783</v>
      </c>
      <c r="C68" s="362"/>
      <c r="D68" s="363"/>
      <c r="E68" s="378"/>
      <c r="F68" s="372"/>
      <c r="G68" s="373"/>
      <c r="H68" s="374"/>
    </row>
    <row r="69" spans="1:8" ht="20.100000000000001" customHeight="1">
      <c r="A69" s="378"/>
      <c r="B69" s="361" t="s">
        <v>188</v>
      </c>
      <c r="C69" s="362"/>
      <c r="D69" s="363"/>
      <c r="E69" s="378"/>
      <c r="F69" s="372"/>
      <c r="G69" s="373"/>
      <c r="H69" s="374"/>
    </row>
    <row r="70" spans="1:8" ht="20.100000000000001" customHeight="1">
      <c r="A70" s="378"/>
      <c r="B70" s="361" t="s">
        <v>784</v>
      </c>
      <c r="C70" s="362"/>
      <c r="D70" s="363"/>
      <c r="E70" s="378"/>
      <c r="F70" s="372"/>
      <c r="G70" s="373"/>
      <c r="H70" s="374"/>
    </row>
    <row r="71" spans="1:8" ht="20.100000000000001" customHeight="1">
      <c r="A71" s="378"/>
      <c r="B71" s="361" t="s">
        <v>785</v>
      </c>
      <c r="C71" s="362"/>
      <c r="D71" s="363"/>
      <c r="E71" s="378"/>
      <c r="F71" s="372"/>
      <c r="G71" s="373"/>
      <c r="H71" s="374"/>
    </row>
    <row r="72" spans="1:8" ht="20.100000000000001" customHeight="1">
      <c r="A72" s="378"/>
      <c r="B72" s="361"/>
      <c r="C72" s="362"/>
      <c r="D72" s="363"/>
      <c r="E72" s="378"/>
      <c r="F72" s="372"/>
      <c r="G72" s="373"/>
      <c r="H72" s="374"/>
    </row>
    <row r="73" spans="1:8" ht="20.100000000000001" customHeight="1">
      <c r="A73" s="378"/>
      <c r="B73" s="361"/>
      <c r="C73" s="362"/>
      <c r="D73" s="363"/>
      <c r="E73" s="378"/>
      <c r="F73" s="372"/>
      <c r="G73" s="373"/>
      <c r="H73" s="374"/>
    </row>
    <row r="74" spans="1:8" ht="20.100000000000001" customHeight="1">
      <c r="A74" s="378"/>
      <c r="B74" s="361"/>
      <c r="C74" s="362"/>
      <c r="D74" s="363"/>
      <c r="E74" s="378"/>
      <c r="F74" s="372"/>
      <c r="G74" s="373"/>
      <c r="H74" s="374"/>
    </row>
    <row r="75" spans="1:8" ht="20.100000000000001" customHeight="1">
      <c r="A75" s="378"/>
      <c r="B75" s="361"/>
      <c r="C75" s="362"/>
      <c r="D75" s="363"/>
      <c r="E75" s="378"/>
      <c r="F75" s="372"/>
      <c r="G75" s="373"/>
      <c r="H75" s="374"/>
    </row>
    <row r="76" spans="1:8" ht="20.100000000000001" customHeight="1">
      <c r="A76" s="378"/>
      <c r="B76" s="361"/>
      <c r="C76" s="362"/>
      <c r="D76" s="363"/>
      <c r="E76" s="378"/>
      <c r="F76" s="372"/>
      <c r="G76" s="373"/>
      <c r="H76" s="374"/>
    </row>
    <row r="77" spans="1:8" ht="20.100000000000001" customHeight="1">
      <c r="A77" s="378"/>
      <c r="B77" s="361"/>
      <c r="C77" s="362"/>
      <c r="D77" s="363"/>
      <c r="E77" s="378"/>
      <c r="F77" s="327"/>
      <c r="G77" s="328"/>
      <c r="H77" s="329"/>
    </row>
    <row r="78" spans="1:8" ht="20.100000000000001" customHeight="1">
      <c r="A78" s="378"/>
      <c r="B78" s="361"/>
      <c r="C78" s="362"/>
      <c r="D78" s="363"/>
      <c r="E78" s="378"/>
      <c r="F78" s="361"/>
      <c r="G78" s="362"/>
      <c r="H78" s="363"/>
    </row>
    <row r="79" spans="1:8" ht="20.100000000000001" customHeight="1">
      <c r="A79" s="322"/>
      <c r="B79" s="328" t="s">
        <v>45</v>
      </c>
      <c r="C79" s="328"/>
      <c r="D79" s="328"/>
      <c r="E79" s="322"/>
      <c r="F79" s="364"/>
      <c r="G79" s="364"/>
      <c r="H79" s="1"/>
    </row>
    <row r="80" spans="1:8" ht="20.100000000000001" customHeight="1">
      <c r="A80" s="365" t="s">
        <v>22</v>
      </c>
      <c r="B80" s="365"/>
      <c r="C80" s="365"/>
      <c r="D80" s="365"/>
      <c r="E80" s="365"/>
      <c r="F80" s="365"/>
      <c r="G80" s="359"/>
      <c r="H80" s="1"/>
    </row>
    <row r="81" spans="1:8" ht="20.100000000000001" customHeight="1">
      <c r="A81" s="366" t="s">
        <v>18</v>
      </c>
      <c r="B81" s="7" t="s">
        <v>23</v>
      </c>
      <c r="C81" s="368" t="s">
        <v>389</v>
      </c>
      <c r="D81" s="369"/>
      <c r="E81" s="370" t="s">
        <v>30</v>
      </c>
      <c r="F81" s="15" t="s">
        <v>31</v>
      </c>
      <c r="G81" s="368" t="s">
        <v>24</v>
      </c>
      <c r="H81" s="369"/>
    </row>
    <row r="82" spans="1:8" ht="20.100000000000001" customHeight="1">
      <c r="A82" s="367"/>
      <c r="B82" s="8">
        <v>4580</v>
      </c>
      <c r="C82" s="357" t="s">
        <v>786</v>
      </c>
      <c r="D82" s="358"/>
      <c r="E82" s="371"/>
      <c r="F82" s="8"/>
      <c r="G82" s="357"/>
      <c r="H82" s="358"/>
    </row>
    <row r="83" spans="1:8" ht="20.100000000000001" customHeight="1">
      <c r="A83" s="367"/>
      <c r="B83" s="8">
        <v>12000</v>
      </c>
      <c r="C83" s="357" t="s">
        <v>787</v>
      </c>
      <c r="D83" s="358"/>
      <c r="E83" s="371"/>
      <c r="F83" s="8"/>
      <c r="G83" s="357"/>
      <c r="H83" s="358"/>
    </row>
    <row r="84" spans="1:8" ht="20.100000000000001" customHeight="1">
      <c r="A84" s="367"/>
      <c r="B84" s="8"/>
      <c r="C84" s="357"/>
      <c r="D84" s="358"/>
      <c r="E84" s="371"/>
      <c r="F84" s="8"/>
      <c r="G84" s="357"/>
      <c r="H84" s="358"/>
    </row>
    <row r="85" spans="1:8" ht="20.100000000000001" customHeight="1">
      <c r="A85" s="367"/>
      <c r="B85" s="8"/>
      <c r="C85" s="357"/>
      <c r="D85" s="358"/>
      <c r="E85" s="371"/>
      <c r="F85" s="8"/>
      <c r="G85" s="357"/>
      <c r="H85" s="358"/>
    </row>
    <row r="86" spans="1:8" ht="20.100000000000001" customHeight="1">
      <c r="A86" s="367"/>
      <c r="B86" s="8"/>
      <c r="C86" s="357"/>
      <c r="D86" s="358"/>
      <c r="E86" s="371"/>
      <c r="F86" s="8"/>
      <c r="G86" s="357"/>
      <c r="H86" s="358"/>
    </row>
    <row r="87" spans="1:8" ht="20.100000000000001" customHeight="1">
      <c r="A87" s="367"/>
      <c r="B87" s="8"/>
      <c r="C87" s="357"/>
      <c r="D87" s="358"/>
      <c r="E87" s="371"/>
      <c r="F87" s="8"/>
      <c r="G87" s="357"/>
      <c r="H87" s="358"/>
    </row>
    <row r="88" spans="1:8" ht="20.100000000000001" customHeight="1">
      <c r="A88" s="367"/>
      <c r="B88" s="8"/>
      <c r="C88" s="357"/>
      <c r="D88" s="358"/>
      <c r="E88" s="371"/>
      <c r="F88" s="8"/>
      <c r="G88" s="357"/>
      <c r="H88" s="358"/>
    </row>
    <row r="89" spans="1:8" ht="20.100000000000001" customHeight="1">
      <c r="A89" s="367"/>
      <c r="B89" s="9"/>
      <c r="C89" s="357"/>
      <c r="D89" s="358"/>
      <c r="E89" s="371"/>
      <c r="F89" s="8"/>
      <c r="G89" s="330"/>
      <c r="H89" s="331"/>
    </row>
    <row r="90" spans="1:8" ht="20.100000000000001" customHeight="1">
      <c r="A90" s="367"/>
      <c r="B90" s="9"/>
      <c r="C90" s="357"/>
      <c r="D90" s="358"/>
      <c r="E90" s="371"/>
      <c r="F90" s="8"/>
      <c r="G90" s="330"/>
      <c r="H90" s="331"/>
    </row>
    <row r="91" spans="1:8" ht="20.100000000000001" customHeight="1">
      <c r="A91" s="367"/>
      <c r="B91" s="9"/>
      <c r="C91" s="357"/>
      <c r="D91" s="358"/>
      <c r="E91" s="371"/>
      <c r="F91" s="8"/>
      <c r="G91" s="330"/>
      <c r="H91" s="331"/>
    </row>
    <row r="92" spans="1:8" ht="20.100000000000001" customHeight="1">
      <c r="A92" s="367"/>
      <c r="B92" s="9"/>
      <c r="C92" s="357"/>
      <c r="D92" s="358"/>
      <c r="E92" s="371"/>
      <c r="F92" s="8"/>
      <c r="G92" s="330"/>
      <c r="H92" s="331"/>
    </row>
    <row r="93" spans="1:8" ht="20.100000000000001" customHeight="1">
      <c r="A93" s="367"/>
      <c r="B93" s="9"/>
      <c r="C93" s="357"/>
      <c r="D93" s="358"/>
      <c r="E93" s="371"/>
      <c r="F93" s="8"/>
      <c r="G93" s="330"/>
      <c r="H93" s="331"/>
    </row>
    <row r="94" spans="1:8" ht="20.100000000000001" customHeight="1">
      <c r="A94" s="367"/>
      <c r="B94" s="9"/>
      <c r="C94" s="357"/>
      <c r="D94" s="358"/>
      <c r="E94" s="371"/>
      <c r="F94" s="8"/>
      <c r="G94" s="330"/>
      <c r="H94" s="331"/>
    </row>
    <row r="95" spans="1:8" ht="20.100000000000001" customHeight="1" thickBot="1">
      <c r="A95" s="367"/>
      <c r="B95" s="9"/>
      <c r="C95" s="357"/>
      <c r="D95" s="358"/>
      <c r="E95" s="371"/>
      <c r="F95" s="8"/>
      <c r="G95" s="357"/>
      <c r="H95" s="358"/>
    </row>
    <row r="96" spans="1:8" ht="20.100000000000001" customHeight="1" thickTop="1" thickBot="1">
      <c r="A96" s="10" t="s">
        <v>25</v>
      </c>
      <c r="B96" s="28">
        <f>B82+B83+B84+B85+B86+B87+B88+B89+B90+B91+B92+B93+B94+B95+F82+F83+F84+F85+F86+F87+F88+F89+F90+F91+F92+F93+F94+F95</f>
        <v>16580</v>
      </c>
      <c r="C96" s="11"/>
      <c r="D96" s="12"/>
      <c r="E96" s="13"/>
      <c r="F96" s="11"/>
      <c r="G96" s="17"/>
      <c r="H96" s="16"/>
    </row>
    <row r="97" spans="1:8" ht="20.100000000000001" customHeight="1">
      <c r="A97" s="359"/>
      <c r="B97" s="359"/>
      <c r="C97" s="359"/>
      <c r="D97" s="359"/>
      <c r="E97" s="359"/>
      <c r="F97" s="359"/>
      <c r="G97" s="359"/>
      <c r="H97" s="1"/>
    </row>
    <row r="98" spans="1:8" ht="20.100000000000001" customHeight="1">
      <c r="A98" s="360"/>
      <c r="B98" s="360"/>
      <c r="C98" s="360"/>
      <c r="D98" s="360"/>
      <c r="E98" s="360"/>
      <c r="F98" s="360"/>
      <c r="G98" s="360"/>
      <c r="H98" s="1"/>
    </row>
  </sheetData>
  <mergeCells count="179">
    <mergeCell ref="G95:H95"/>
    <mergeCell ref="A97:G97"/>
    <mergeCell ref="A98:G98"/>
    <mergeCell ref="C89:D89"/>
    <mergeCell ref="C90:D90"/>
    <mergeCell ref="C91:D91"/>
    <mergeCell ref="C92:D92"/>
    <mergeCell ref="C93:D93"/>
    <mergeCell ref="C94:D94"/>
    <mergeCell ref="B77:D77"/>
    <mergeCell ref="B78:D78"/>
    <mergeCell ref="F78:H78"/>
    <mergeCell ref="F79:G79"/>
    <mergeCell ref="A80:G80"/>
    <mergeCell ref="A81:A95"/>
    <mergeCell ref="C81:D81"/>
    <mergeCell ref="E81:E95"/>
    <mergeCell ref="G81:H81"/>
    <mergeCell ref="C82:D82"/>
    <mergeCell ref="C86:D86"/>
    <mergeCell ref="G86:H86"/>
    <mergeCell ref="C87:D87"/>
    <mergeCell ref="G87:H87"/>
    <mergeCell ref="C88:D88"/>
    <mergeCell ref="G88:H88"/>
    <mergeCell ref="G82:H82"/>
    <mergeCell ref="C83:D83"/>
    <mergeCell ref="G83:H83"/>
    <mergeCell ref="C84:D84"/>
    <mergeCell ref="G84:H84"/>
    <mergeCell ref="C85:D85"/>
    <mergeCell ref="G85:H85"/>
    <mergeCell ref="C95:D95"/>
    <mergeCell ref="B74:D74"/>
    <mergeCell ref="F74:H74"/>
    <mergeCell ref="B75:D75"/>
    <mergeCell ref="F75:H75"/>
    <mergeCell ref="B76:D76"/>
    <mergeCell ref="F76:H76"/>
    <mergeCell ref="B71:D71"/>
    <mergeCell ref="F71:H71"/>
    <mergeCell ref="B72:D72"/>
    <mergeCell ref="F72:H72"/>
    <mergeCell ref="B73:D73"/>
    <mergeCell ref="F73:H73"/>
    <mergeCell ref="B64:D64"/>
    <mergeCell ref="F64:H64"/>
    <mergeCell ref="A57:G57"/>
    <mergeCell ref="A58:A78"/>
    <mergeCell ref="B58:D58"/>
    <mergeCell ref="E58:E78"/>
    <mergeCell ref="F58:H58"/>
    <mergeCell ref="B59:D59"/>
    <mergeCell ref="F59:H59"/>
    <mergeCell ref="B60:D60"/>
    <mergeCell ref="F60:H60"/>
    <mergeCell ref="B61:D61"/>
    <mergeCell ref="B68:D68"/>
    <mergeCell ref="F68:H68"/>
    <mergeCell ref="B69:D69"/>
    <mergeCell ref="F69:H69"/>
    <mergeCell ref="B70:D70"/>
    <mergeCell ref="F70:H70"/>
    <mergeCell ref="B65:D65"/>
    <mergeCell ref="F65:H65"/>
    <mergeCell ref="B66:D66"/>
    <mergeCell ref="F66:H66"/>
    <mergeCell ref="B67:D67"/>
    <mergeCell ref="F67:H67"/>
    <mergeCell ref="A55:A56"/>
    <mergeCell ref="B55:D56"/>
    <mergeCell ref="E55:E56"/>
    <mergeCell ref="F55:H56"/>
    <mergeCell ref="F61:H61"/>
    <mergeCell ref="B62:D62"/>
    <mergeCell ref="F62:H62"/>
    <mergeCell ref="B63:D63"/>
    <mergeCell ref="F63:H63"/>
    <mergeCell ref="B47:D47"/>
    <mergeCell ref="F47:H47"/>
    <mergeCell ref="B48:D48"/>
    <mergeCell ref="F48:H48"/>
    <mergeCell ref="B52:D52"/>
    <mergeCell ref="F52:H52"/>
    <mergeCell ref="B53:D53"/>
    <mergeCell ref="F53:H53"/>
    <mergeCell ref="A54:G54"/>
    <mergeCell ref="F35:H35"/>
    <mergeCell ref="C36:D36"/>
    <mergeCell ref="F36:H36"/>
    <mergeCell ref="C37:D37"/>
    <mergeCell ref="F37:H37"/>
    <mergeCell ref="C41:D41"/>
    <mergeCell ref="F41:H41"/>
    <mergeCell ref="A42:G42"/>
    <mergeCell ref="A43:A53"/>
    <mergeCell ref="B43:D43"/>
    <mergeCell ref="E43:E53"/>
    <mergeCell ref="F43:H43"/>
    <mergeCell ref="B44:D44"/>
    <mergeCell ref="F44:H44"/>
    <mergeCell ref="B45:D45"/>
    <mergeCell ref="B49:D49"/>
    <mergeCell ref="F49:H49"/>
    <mergeCell ref="B50:D50"/>
    <mergeCell ref="F50:H50"/>
    <mergeCell ref="B51:D51"/>
    <mergeCell ref="F51:H51"/>
    <mergeCell ref="F45:H45"/>
    <mergeCell ref="B46:D46"/>
    <mergeCell ref="F46:H46"/>
    <mergeCell ref="F31:H31"/>
    <mergeCell ref="C32:D32"/>
    <mergeCell ref="F32:H32"/>
    <mergeCell ref="C33:D33"/>
    <mergeCell ref="F33:H33"/>
    <mergeCell ref="C34:D34"/>
    <mergeCell ref="F34:H34"/>
    <mergeCell ref="A27:A41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J98"/>
  <sheetViews>
    <sheetView zoomScaleNormal="100" workbookViewId="0">
      <selection activeCell="F13" sqref="F13:H13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422" t="s">
        <v>0</v>
      </c>
      <c r="B1" s="422"/>
      <c r="C1" s="422"/>
      <c r="D1" s="422"/>
      <c r="E1" s="422"/>
      <c r="F1" s="422"/>
      <c r="G1" s="422"/>
      <c r="H1" s="1"/>
    </row>
    <row r="2" spans="1:10" ht="20.100000000000001" customHeight="1">
      <c r="A2" s="336" t="s">
        <v>1</v>
      </c>
      <c r="B2" s="398" t="s">
        <v>793</v>
      </c>
      <c r="C2" s="399"/>
      <c r="D2" s="336" t="s">
        <v>2</v>
      </c>
      <c r="E2" s="398" t="s">
        <v>48</v>
      </c>
      <c r="F2" s="399"/>
      <c r="G2" s="2" t="s">
        <v>27</v>
      </c>
      <c r="H2" s="6"/>
    </row>
    <row r="3" spans="1:10" ht="20.100000000000001" customHeight="1">
      <c r="A3" s="376" t="s">
        <v>3</v>
      </c>
      <c r="B3" s="376"/>
      <c r="C3" s="376"/>
      <c r="D3" s="14" t="s">
        <v>4</v>
      </c>
      <c r="E3" s="333" t="s">
        <v>5</v>
      </c>
      <c r="F3" s="333"/>
      <c r="G3" s="423"/>
      <c r="H3" s="423"/>
    </row>
    <row r="4" spans="1:10" ht="20.100000000000001" customHeight="1">
      <c r="A4" s="336" t="s">
        <v>6</v>
      </c>
      <c r="B4" s="416">
        <v>2951250</v>
      </c>
      <c r="C4" s="417"/>
      <c r="D4" s="418"/>
      <c r="E4" s="383" t="s">
        <v>46</v>
      </c>
      <c r="F4" s="424"/>
      <c r="G4" s="424"/>
      <c r="H4" s="425"/>
    </row>
    <row r="5" spans="1:10" ht="20.100000000000001" customHeight="1">
      <c r="A5" s="336" t="s">
        <v>7</v>
      </c>
      <c r="B5" s="416">
        <f>B6-B4</f>
        <v>973750</v>
      </c>
      <c r="C5" s="417"/>
      <c r="D5" s="418"/>
      <c r="E5" s="419" t="s">
        <v>517</v>
      </c>
      <c r="F5" s="420"/>
      <c r="G5" s="420"/>
      <c r="H5" s="421"/>
    </row>
    <row r="6" spans="1:10" ht="20.100000000000001" customHeight="1">
      <c r="A6" s="336" t="s">
        <v>8</v>
      </c>
      <c r="B6" s="416">
        <v>3925000</v>
      </c>
      <c r="C6" s="417"/>
      <c r="D6" s="418"/>
      <c r="E6" s="419" t="s">
        <v>582</v>
      </c>
      <c r="F6" s="420"/>
      <c r="G6" s="420"/>
      <c r="H6" s="421"/>
    </row>
    <row r="7" spans="1:10" ht="20.100000000000001" customHeight="1">
      <c r="A7" s="336" t="s">
        <v>42</v>
      </c>
      <c r="B7" s="416">
        <f>B6+'3월29일'!B7:D7</f>
        <v>60785705</v>
      </c>
      <c r="C7" s="417"/>
      <c r="D7" s="418"/>
      <c r="E7" s="419"/>
      <c r="F7" s="420"/>
      <c r="G7" s="420"/>
      <c r="H7" s="421"/>
    </row>
    <row r="8" spans="1:10" ht="20.100000000000001" customHeight="1">
      <c r="A8" s="336" t="s">
        <v>9</v>
      </c>
      <c r="B8" s="426"/>
      <c r="C8" s="427"/>
      <c r="D8" s="428"/>
      <c r="E8" s="384"/>
      <c r="F8" s="429"/>
      <c r="G8" s="429"/>
      <c r="H8" s="430"/>
    </row>
    <row r="9" spans="1:10" ht="20.100000000000001" customHeight="1">
      <c r="A9" s="339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26</v>
      </c>
      <c r="B10" s="27">
        <v>0.05</v>
      </c>
      <c r="C10" s="23" t="s">
        <v>28</v>
      </c>
      <c r="D10" s="19">
        <v>0.04</v>
      </c>
      <c r="E10" s="26" t="s">
        <v>29</v>
      </c>
      <c r="F10" s="18">
        <v>0.11</v>
      </c>
      <c r="G10" s="23" t="s">
        <v>32</v>
      </c>
      <c r="H10" s="18">
        <v>0.02</v>
      </c>
      <c r="I10" s="29">
        <f>B10+D10+F10+H10+B11+D11+F11+H11+B12+D12+F12+H12</f>
        <v>1</v>
      </c>
    </row>
    <row r="11" spans="1:10" ht="20.100000000000001" customHeight="1">
      <c r="A11" s="24" t="s">
        <v>33</v>
      </c>
      <c r="B11" s="18">
        <v>0.04</v>
      </c>
      <c r="C11" s="24" t="s">
        <v>47</v>
      </c>
      <c r="D11" s="18">
        <v>0.03</v>
      </c>
      <c r="E11" s="24" t="s">
        <v>34</v>
      </c>
      <c r="F11" s="18">
        <v>0.26</v>
      </c>
      <c r="G11" s="24" t="s">
        <v>35</v>
      </c>
      <c r="H11" s="18">
        <v>0.25</v>
      </c>
      <c r="I11" s="29"/>
    </row>
    <row r="12" spans="1:10" ht="20.100000000000001" customHeight="1" thickBot="1">
      <c r="A12" s="25" t="s">
        <v>36</v>
      </c>
      <c r="B12" s="20">
        <v>7.0000000000000007E-2</v>
      </c>
      <c r="C12" s="25" t="s">
        <v>37</v>
      </c>
      <c r="D12" s="20">
        <v>0.02</v>
      </c>
      <c r="E12" s="25" t="s">
        <v>38</v>
      </c>
      <c r="F12" s="20">
        <v>0.09</v>
      </c>
      <c r="G12" s="25" t="s">
        <v>43</v>
      </c>
      <c r="H12" s="20">
        <v>0.02</v>
      </c>
      <c r="J12" s="42"/>
    </row>
    <row r="13" spans="1:10" ht="20.100000000000001" customHeight="1">
      <c r="A13" s="406" t="s">
        <v>11</v>
      </c>
      <c r="B13" s="408"/>
      <c r="C13" s="409"/>
      <c r="D13" s="410"/>
      <c r="E13" s="411" t="s">
        <v>39</v>
      </c>
      <c r="F13" s="408" t="s">
        <v>818</v>
      </c>
      <c r="G13" s="409"/>
      <c r="H13" s="410"/>
    </row>
    <row r="14" spans="1:10" ht="20.100000000000001" customHeight="1" thickBot="1">
      <c r="A14" s="407"/>
      <c r="B14" s="413"/>
      <c r="C14" s="414"/>
      <c r="D14" s="415"/>
      <c r="E14" s="412"/>
      <c r="F14" s="413" t="s">
        <v>819</v>
      </c>
      <c r="G14" s="414"/>
      <c r="H14" s="415"/>
    </row>
    <row r="15" spans="1:10" ht="20.100000000000001" customHeight="1">
      <c r="A15" s="3" t="s">
        <v>12</v>
      </c>
      <c r="B15" s="3"/>
      <c r="C15" s="3"/>
      <c r="D15" s="3"/>
      <c r="E15" s="333"/>
      <c r="F15" s="333"/>
      <c r="G15" s="334"/>
      <c r="H15" s="1"/>
    </row>
    <row r="16" spans="1:10" ht="20.100000000000001" customHeight="1">
      <c r="A16" s="336"/>
      <c r="B16" s="336" t="s">
        <v>13</v>
      </c>
      <c r="C16" s="398" t="s">
        <v>14</v>
      </c>
      <c r="D16" s="399"/>
      <c r="E16" s="336" t="s">
        <v>40</v>
      </c>
      <c r="F16" s="391" t="s">
        <v>41</v>
      </c>
      <c r="G16" s="391"/>
      <c r="H16" s="391"/>
    </row>
    <row r="17" spans="1:8" ht="20.100000000000001" customHeight="1">
      <c r="A17" s="377" t="s">
        <v>15</v>
      </c>
      <c r="B17" s="5">
        <v>0.45833333333333331</v>
      </c>
      <c r="C17" s="401" t="s">
        <v>798</v>
      </c>
      <c r="D17" s="402"/>
      <c r="E17" s="336">
        <v>4</v>
      </c>
      <c r="F17" s="391"/>
      <c r="G17" s="391"/>
      <c r="H17" s="391"/>
    </row>
    <row r="18" spans="1:8" ht="20.100000000000001" customHeight="1">
      <c r="A18" s="378"/>
      <c r="B18" s="5">
        <v>0.5</v>
      </c>
      <c r="C18" s="401" t="s">
        <v>797</v>
      </c>
      <c r="D18" s="402"/>
      <c r="E18" s="336">
        <v>4</v>
      </c>
      <c r="F18" s="391"/>
      <c r="G18" s="391"/>
      <c r="H18" s="391"/>
    </row>
    <row r="19" spans="1:8" ht="20.100000000000001" customHeight="1">
      <c r="A19" s="378"/>
      <c r="B19" s="5"/>
      <c r="C19" s="401"/>
      <c r="D19" s="402"/>
      <c r="E19" s="336"/>
      <c r="F19" s="391"/>
      <c r="G19" s="391"/>
      <c r="H19" s="391"/>
    </row>
    <row r="20" spans="1:8" ht="20.100000000000001" customHeight="1">
      <c r="A20" s="378"/>
      <c r="B20" s="5"/>
      <c r="C20" s="401"/>
      <c r="D20" s="402"/>
      <c r="E20" s="336"/>
      <c r="F20" s="391"/>
      <c r="G20" s="391"/>
      <c r="H20" s="391"/>
    </row>
    <row r="21" spans="1:8" ht="20.100000000000001" customHeight="1">
      <c r="A21" s="378"/>
      <c r="B21" s="5"/>
      <c r="C21" s="401"/>
      <c r="D21" s="402"/>
      <c r="E21" s="336"/>
      <c r="F21" s="391"/>
      <c r="G21" s="391"/>
      <c r="H21" s="391"/>
    </row>
    <row r="22" spans="1:8" ht="20.100000000000001" customHeight="1">
      <c r="A22" s="378"/>
      <c r="B22" s="5"/>
      <c r="C22" s="401"/>
      <c r="D22" s="402"/>
      <c r="E22" s="336"/>
      <c r="F22" s="391"/>
      <c r="G22" s="391"/>
      <c r="H22" s="391"/>
    </row>
    <row r="23" spans="1:8" ht="20.100000000000001" customHeight="1">
      <c r="A23" s="378"/>
      <c r="B23" s="5"/>
      <c r="C23" s="401"/>
      <c r="D23" s="402"/>
      <c r="E23" s="336"/>
      <c r="F23" s="391"/>
      <c r="G23" s="391"/>
      <c r="H23" s="391"/>
    </row>
    <row r="24" spans="1:8" ht="20.100000000000001" customHeight="1">
      <c r="A24" s="378"/>
      <c r="B24" s="5"/>
      <c r="C24" s="401"/>
      <c r="D24" s="402"/>
      <c r="E24" s="336"/>
      <c r="F24" s="391"/>
      <c r="G24" s="391"/>
      <c r="H24" s="391"/>
    </row>
    <row r="25" spans="1:8" ht="20.100000000000001" customHeight="1">
      <c r="A25" s="378"/>
      <c r="B25" s="5"/>
      <c r="C25" s="401"/>
      <c r="D25" s="402"/>
      <c r="E25" s="336"/>
      <c r="F25" s="391"/>
      <c r="G25" s="391"/>
      <c r="H25" s="391"/>
    </row>
    <row r="26" spans="1:8" ht="20.100000000000001" customHeight="1" thickBot="1">
      <c r="A26" s="400"/>
      <c r="B26" s="22"/>
      <c r="C26" s="403"/>
      <c r="D26" s="404"/>
      <c r="E26" s="337"/>
      <c r="F26" s="405"/>
      <c r="G26" s="405"/>
      <c r="H26" s="405"/>
    </row>
    <row r="27" spans="1:8" ht="20.100000000000001" customHeight="1">
      <c r="A27" s="379" t="s">
        <v>16</v>
      </c>
      <c r="B27" s="21">
        <v>0.27083333333333331</v>
      </c>
      <c r="C27" s="392" t="s">
        <v>796</v>
      </c>
      <c r="D27" s="393"/>
      <c r="E27" s="338">
        <v>4</v>
      </c>
      <c r="F27" s="391"/>
      <c r="G27" s="391"/>
      <c r="H27" s="391"/>
    </row>
    <row r="28" spans="1:8" ht="20.100000000000001" customHeight="1">
      <c r="A28" s="379"/>
      <c r="B28" s="21">
        <v>0.29166666666666669</v>
      </c>
      <c r="C28" s="392" t="s">
        <v>795</v>
      </c>
      <c r="D28" s="393"/>
      <c r="E28" s="338">
        <v>4</v>
      </c>
      <c r="F28" s="391"/>
      <c r="G28" s="391"/>
      <c r="H28" s="391"/>
    </row>
    <row r="29" spans="1:8" ht="20.100000000000001" customHeight="1">
      <c r="A29" s="379"/>
      <c r="B29" s="21"/>
      <c r="C29" s="392"/>
      <c r="D29" s="393"/>
      <c r="E29" s="338"/>
      <c r="F29" s="391"/>
      <c r="G29" s="391"/>
      <c r="H29" s="391"/>
    </row>
    <row r="30" spans="1:8" ht="20.100000000000001" customHeight="1">
      <c r="A30" s="379"/>
      <c r="B30" s="21"/>
      <c r="C30" s="392"/>
      <c r="D30" s="393"/>
      <c r="E30" s="338"/>
      <c r="F30" s="391"/>
      <c r="G30" s="391"/>
      <c r="H30" s="391"/>
    </row>
    <row r="31" spans="1:8" ht="20.100000000000001" customHeight="1">
      <c r="A31" s="379"/>
      <c r="B31" s="21"/>
      <c r="C31" s="392"/>
      <c r="D31" s="393"/>
      <c r="E31" s="338"/>
      <c r="F31" s="391"/>
      <c r="G31" s="391"/>
      <c r="H31" s="391"/>
    </row>
    <row r="32" spans="1:8" ht="20.100000000000001" customHeight="1">
      <c r="A32" s="379"/>
      <c r="B32" s="21"/>
      <c r="C32" s="392"/>
      <c r="D32" s="393"/>
      <c r="E32" s="338"/>
      <c r="F32" s="391"/>
      <c r="G32" s="391"/>
      <c r="H32" s="391"/>
    </row>
    <row r="33" spans="1:8" ht="20.100000000000001" customHeight="1">
      <c r="A33" s="379"/>
      <c r="B33" s="21"/>
      <c r="C33" s="392"/>
      <c r="D33" s="393"/>
      <c r="E33" s="338"/>
      <c r="F33" s="391"/>
      <c r="G33" s="391"/>
      <c r="H33" s="391"/>
    </row>
    <row r="34" spans="1:8" ht="20.100000000000001" customHeight="1">
      <c r="A34" s="379"/>
      <c r="B34" s="21"/>
      <c r="C34" s="392"/>
      <c r="D34" s="393"/>
      <c r="E34" s="338"/>
      <c r="F34" s="391"/>
      <c r="G34" s="391"/>
      <c r="H34" s="391"/>
    </row>
    <row r="35" spans="1:8" ht="20.100000000000001" customHeight="1">
      <c r="A35" s="379"/>
      <c r="B35" s="21"/>
      <c r="C35" s="392"/>
      <c r="D35" s="393"/>
      <c r="E35" s="338"/>
      <c r="F35" s="391"/>
      <c r="G35" s="391"/>
      <c r="H35" s="391"/>
    </row>
    <row r="36" spans="1:8" ht="20.100000000000001" customHeight="1">
      <c r="A36" s="379"/>
      <c r="B36" s="21"/>
      <c r="C36" s="392"/>
      <c r="D36" s="393"/>
      <c r="E36" s="338"/>
      <c r="F36" s="391"/>
      <c r="G36" s="391"/>
      <c r="H36" s="391"/>
    </row>
    <row r="37" spans="1:8" ht="20.100000000000001" customHeight="1">
      <c r="A37" s="379"/>
      <c r="B37" s="21"/>
      <c r="C37" s="392"/>
      <c r="D37" s="393"/>
      <c r="E37" s="338"/>
      <c r="F37" s="391"/>
      <c r="G37" s="391"/>
      <c r="H37" s="391"/>
    </row>
    <row r="38" spans="1:8" ht="20.100000000000001" customHeight="1">
      <c r="A38" s="379"/>
      <c r="B38" s="21"/>
      <c r="C38" s="392"/>
      <c r="D38" s="393"/>
      <c r="E38" s="338"/>
      <c r="F38" s="391"/>
      <c r="G38" s="391"/>
      <c r="H38" s="391"/>
    </row>
    <row r="39" spans="1:8" ht="20.100000000000001" customHeight="1">
      <c r="A39" s="379"/>
      <c r="B39" s="21"/>
      <c r="C39" s="392"/>
      <c r="D39" s="393"/>
      <c r="E39" s="338"/>
      <c r="F39" s="391"/>
      <c r="G39" s="391"/>
      <c r="H39" s="391"/>
    </row>
    <row r="40" spans="1:8" ht="20.100000000000001" customHeight="1">
      <c r="A40" s="379"/>
      <c r="B40" s="21"/>
      <c r="C40" s="392"/>
      <c r="D40" s="393"/>
      <c r="E40" s="338"/>
      <c r="F40" s="391"/>
      <c r="G40" s="391"/>
      <c r="H40" s="391"/>
    </row>
    <row r="41" spans="1:8" ht="20.100000000000001" customHeight="1">
      <c r="A41" s="379"/>
      <c r="B41" s="21"/>
      <c r="C41" s="392"/>
      <c r="D41" s="393"/>
      <c r="E41" s="338"/>
      <c r="F41" s="391"/>
      <c r="G41" s="391"/>
      <c r="H41" s="391"/>
    </row>
    <row r="42" spans="1:8" ht="20.100000000000001" customHeight="1">
      <c r="A42" s="394" t="s">
        <v>17</v>
      </c>
      <c r="B42" s="394"/>
      <c r="C42" s="394"/>
      <c r="D42" s="394"/>
      <c r="E42" s="394"/>
      <c r="F42" s="394"/>
      <c r="G42" s="394"/>
      <c r="H42" s="1"/>
    </row>
    <row r="43" spans="1:8" ht="20.100000000000001" customHeight="1">
      <c r="A43" s="391" t="s">
        <v>18</v>
      </c>
      <c r="B43" s="395" t="s">
        <v>799</v>
      </c>
      <c r="C43" s="396"/>
      <c r="D43" s="397"/>
      <c r="E43" s="377" t="s">
        <v>19</v>
      </c>
      <c r="F43" s="361" t="s">
        <v>824</v>
      </c>
      <c r="G43" s="362"/>
      <c r="H43" s="363"/>
    </row>
    <row r="44" spans="1:8" ht="20.100000000000001" customHeight="1">
      <c r="A44" s="391"/>
      <c r="B44" s="395" t="s">
        <v>800</v>
      </c>
      <c r="C44" s="396"/>
      <c r="D44" s="397"/>
      <c r="E44" s="378"/>
      <c r="F44" s="361" t="s">
        <v>825</v>
      </c>
      <c r="G44" s="362"/>
      <c r="H44" s="363"/>
    </row>
    <row r="45" spans="1:8" ht="20.100000000000001" customHeight="1">
      <c r="A45" s="391"/>
      <c r="B45" s="385"/>
      <c r="C45" s="386"/>
      <c r="D45" s="387"/>
      <c r="E45" s="378"/>
      <c r="F45" s="361" t="s">
        <v>826</v>
      </c>
      <c r="G45" s="362"/>
      <c r="H45" s="363"/>
    </row>
    <row r="46" spans="1:8" ht="20.100000000000001" customHeight="1">
      <c r="A46" s="391"/>
      <c r="B46" s="385"/>
      <c r="C46" s="386"/>
      <c r="D46" s="387"/>
      <c r="E46" s="378"/>
      <c r="F46" s="361" t="s">
        <v>827</v>
      </c>
      <c r="G46" s="362"/>
      <c r="H46" s="363"/>
    </row>
    <row r="47" spans="1:8" ht="20.100000000000001" customHeight="1">
      <c r="A47" s="391"/>
      <c r="B47" s="385"/>
      <c r="C47" s="386"/>
      <c r="D47" s="387"/>
      <c r="E47" s="378"/>
      <c r="F47" s="361"/>
      <c r="G47" s="362"/>
      <c r="H47" s="363"/>
    </row>
    <row r="48" spans="1:8" ht="20.100000000000001" customHeight="1">
      <c r="A48" s="391"/>
      <c r="B48" s="385"/>
      <c r="C48" s="386"/>
      <c r="D48" s="387"/>
      <c r="E48" s="378"/>
      <c r="F48" s="361"/>
      <c r="G48" s="362"/>
      <c r="H48" s="363"/>
    </row>
    <row r="49" spans="1:8" ht="20.100000000000001" customHeight="1">
      <c r="A49" s="391"/>
      <c r="B49" s="385"/>
      <c r="C49" s="386"/>
      <c r="D49" s="387"/>
      <c r="E49" s="378"/>
      <c r="F49" s="361"/>
      <c r="G49" s="362"/>
      <c r="H49" s="363"/>
    </row>
    <row r="50" spans="1:8" ht="20.100000000000001" customHeight="1">
      <c r="A50" s="391"/>
      <c r="B50" s="385"/>
      <c r="C50" s="386"/>
      <c r="D50" s="387"/>
      <c r="E50" s="378"/>
      <c r="F50" s="361"/>
      <c r="G50" s="362"/>
      <c r="H50" s="363"/>
    </row>
    <row r="51" spans="1:8" ht="20.100000000000001" customHeight="1">
      <c r="A51" s="391"/>
      <c r="B51" s="385"/>
      <c r="C51" s="386"/>
      <c r="D51" s="387"/>
      <c r="E51" s="378"/>
      <c r="F51" s="361"/>
      <c r="G51" s="362"/>
      <c r="H51" s="363"/>
    </row>
    <row r="52" spans="1:8" ht="20.100000000000001" customHeight="1">
      <c r="A52" s="391"/>
      <c r="B52" s="388"/>
      <c r="C52" s="389"/>
      <c r="D52" s="390"/>
      <c r="E52" s="378"/>
      <c r="F52" s="361"/>
      <c r="G52" s="362"/>
      <c r="H52" s="363"/>
    </row>
    <row r="53" spans="1:8" ht="20.100000000000001" customHeight="1">
      <c r="A53" s="391"/>
      <c r="B53" s="385"/>
      <c r="C53" s="386"/>
      <c r="D53" s="387"/>
      <c r="E53" s="379"/>
      <c r="F53" s="361"/>
      <c r="G53" s="362"/>
      <c r="H53" s="363"/>
    </row>
    <row r="54" spans="1:8" ht="20.100000000000001" customHeight="1">
      <c r="A54" s="375"/>
      <c r="B54" s="375"/>
      <c r="C54" s="375"/>
      <c r="D54" s="375"/>
      <c r="E54" s="375"/>
      <c r="F54" s="376"/>
      <c r="G54" s="376"/>
      <c r="H54" s="1"/>
    </row>
    <row r="55" spans="1:8" ht="20.100000000000001" customHeight="1">
      <c r="A55" s="377" t="s">
        <v>18</v>
      </c>
      <c r="B55" s="372" t="s">
        <v>44</v>
      </c>
      <c r="C55" s="373"/>
      <c r="D55" s="374"/>
      <c r="E55" s="383" t="s">
        <v>19</v>
      </c>
      <c r="F55" s="372" t="s">
        <v>44</v>
      </c>
      <c r="G55" s="373"/>
      <c r="H55" s="374"/>
    </row>
    <row r="56" spans="1:8" ht="20.100000000000001" customHeight="1">
      <c r="A56" s="379"/>
      <c r="B56" s="380"/>
      <c r="C56" s="381"/>
      <c r="D56" s="382"/>
      <c r="E56" s="384"/>
      <c r="F56" s="380"/>
      <c r="G56" s="381"/>
      <c r="H56" s="382"/>
    </row>
    <row r="57" spans="1:8" ht="20.100000000000001" customHeight="1">
      <c r="A57" s="375" t="s">
        <v>20</v>
      </c>
      <c r="B57" s="375"/>
      <c r="C57" s="375"/>
      <c r="D57" s="375"/>
      <c r="E57" s="375"/>
      <c r="F57" s="376"/>
      <c r="G57" s="376"/>
      <c r="H57" s="1"/>
    </row>
    <row r="58" spans="1:8" ht="20.100000000000001" customHeight="1">
      <c r="A58" s="377" t="s">
        <v>21</v>
      </c>
      <c r="B58" s="361" t="s">
        <v>801</v>
      </c>
      <c r="C58" s="362"/>
      <c r="D58" s="363"/>
      <c r="E58" s="377" t="s">
        <v>19</v>
      </c>
      <c r="F58" s="372" t="s">
        <v>828</v>
      </c>
      <c r="G58" s="373"/>
      <c r="H58" s="374"/>
    </row>
    <row r="59" spans="1:8" ht="20.100000000000001" customHeight="1">
      <c r="A59" s="378"/>
      <c r="B59" s="361" t="s">
        <v>802</v>
      </c>
      <c r="C59" s="362"/>
      <c r="D59" s="363"/>
      <c r="E59" s="378"/>
      <c r="F59" s="372" t="s">
        <v>829</v>
      </c>
      <c r="G59" s="373"/>
      <c r="H59" s="374"/>
    </row>
    <row r="60" spans="1:8" ht="20.100000000000001" customHeight="1">
      <c r="A60" s="378"/>
      <c r="B60" s="361" t="s">
        <v>803</v>
      </c>
      <c r="C60" s="362"/>
      <c r="D60" s="363"/>
      <c r="E60" s="378"/>
      <c r="F60" s="372" t="s">
        <v>830</v>
      </c>
      <c r="G60" s="373"/>
      <c r="H60" s="374"/>
    </row>
    <row r="61" spans="1:8" ht="20.100000000000001" customHeight="1">
      <c r="A61" s="378"/>
      <c r="B61" s="361" t="s">
        <v>804</v>
      </c>
      <c r="C61" s="362"/>
      <c r="D61" s="363"/>
      <c r="E61" s="378"/>
      <c r="F61" s="372"/>
      <c r="G61" s="373"/>
      <c r="H61" s="374"/>
    </row>
    <row r="62" spans="1:8" ht="20.100000000000001" customHeight="1">
      <c r="A62" s="378"/>
      <c r="B62" s="361" t="s">
        <v>805</v>
      </c>
      <c r="C62" s="362"/>
      <c r="D62" s="363"/>
      <c r="E62" s="378"/>
      <c r="F62" s="372"/>
      <c r="G62" s="373"/>
      <c r="H62" s="374"/>
    </row>
    <row r="63" spans="1:8" ht="20.100000000000001" customHeight="1">
      <c r="A63" s="378"/>
      <c r="B63" s="361" t="s">
        <v>806</v>
      </c>
      <c r="C63" s="362"/>
      <c r="D63" s="363"/>
      <c r="E63" s="378"/>
      <c r="F63" s="372"/>
      <c r="G63" s="373"/>
      <c r="H63" s="374"/>
    </row>
    <row r="64" spans="1:8" ht="20.100000000000001" customHeight="1">
      <c r="A64" s="378"/>
      <c r="B64" s="361" t="s">
        <v>807</v>
      </c>
      <c r="C64" s="362"/>
      <c r="D64" s="363"/>
      <c r="E64" s="378"/>
      <c r="F64" s="372"/>
      <c r="G64" s="373"/>
      <c r="H64" s="374"/>
    </row>
    <row r="65" spans="1:8" ht="20.100000000000001" customHeight="1">
      <c r="A65" s="378"/>
      <c r="B65" s="361" t="s">
        <v>808</v>
      </c>
      <c r="C65" s="362"/>
      <c r="D65" s="363"/>
      <c r="E65" s="378"/>
      <c r="F65" s="372"/>
      <c r="G65" s="373"/>
      <c r="H65" s="374"/>
    </row>
    <row r="66" spans="1:8" ht="20.100000000000001" customHeight="1">
      <c r="A66" s="378"/>
      <c r="B66" s="361" t="s">
        <v>809</v>
      </c>
      <c r="C66" s="362"/>
      <c r="D66" s="363"/>
      <c r="E66" s="378"/>
      <c r="F66" s="372"/>
      <c r="G66" s="373"/>
      <c r="H66" s="374"/>
    </row>
    <row r="67" spans="1:8" ht="20.100000000000001" customHeight="1">
      <c r="A67" s="378"/>
      <c r="B67" s="361" t="s">
        <v>760</v>
      </c>
      <c r="C67" s="362"/>
      <c r="D67" s="363"/>
      <c r="E67" s="378"/>
      <c r="F67" s="372"/>
      <c r="G67" s="373"/>
      <c r="H67" s="374"/>
    </row>
    <row r="68" spans="1:8" ht="20.100000000000001" customHeight="1">
      <c r="A68" s="378"/>
      <c r="B68" s="361" t="s">
        <v>810</v>
      </c>
      <c r="C68" s="362"/>
      <c r="D68" s="363"/>
      <c r="E68" s="378"/>
      <c r="F68" s="372"/>
      <c r="G68" s="373"/>
      <c r="H68" s="374"/>
    </row>
    <row r="69" spans="1:8" ht="20.100000000000001" customHeight="1">
      <c r="A69" s="378"/>
      <c r="B69" s="361" t="s">
        <v>811</v>
      </c>
      <c r="C69" s="362"/>
      <c r="D69" s="363"/>
      <c r="E69" s="378"/>
      <c r="F69" s="372"/>
      <c r="G69" s="373"/>
      <c r="H69" s="374"/>
    </row>
    <row r="70" spans="1:8" ht="20.100000000000001" customHeight="1">
      <c r="A70" s="378"/>
      <c r="B70" s="361" t="s">
        <v>812</v>
      </c>
      <c r="C70" s="362"/>
      <c r="D70" s="363"/>
      <c r="E70" s="378"/>
      <c r="F70" s="372"/>
      <c r="G70" s="373"/>
      <c r="H70" s="374"/>
    </row>
    <row r="71" spans="1:8" ht="20.100000000000001" customHeight="1">
      <c r="A71" s="378"/>
      <c r="B71" s="361" t="s">
        <v>813</v>
      </c>
      <c r="C71" s="362"/>
      <c r="D71" s="363"/>
      <c r="E71" s="378"/>
      <c r="F71" s="372"/>
      <c r="G71" s="373"/>
      <c r="H71" s="374"/>
    </row>
    <row r="72" spans="1:8" ht="20.100000000000001" customHeight="1">
      <c r="A72" s="378"/>
      <c r="B72" s="361" t="s">
        <v>814</v>
      </c>
      <c r="C72" s="362"/>
      <c r="D72" s="363"/>
      <c r="E72" s="378"/>
      <c r="F72" s="372"/>
      <c r="G72" s="373"/>
      <c r="H72" s="374"/>
    </row>
    <row r="73" spans="1:8" ht="20.100000000000001" customHeight="1">
      <c r="A73" s="378"/>
      <c r="B73" s="361" t="s">
        <v>815</v>
      </c>
      <c r="C73" s="362"/>
      <c r="D73" s="363"/>
      <c r="E73" s="378"/>
      <c r="F73" s="372"/>
      <c r="G73" s="373"/>
      <c r="H73" s="374"/>
    </row>
    <row r="74" spans="1:8" ht="20.100000000000001" customHeight="1">
      <c r="A74" s="378"/>
      <c r="B74" s="361"/>
      <c r="C74" s="362"/>
      <c r="D74" s="363"/>
      <c r="E74" s="378"/>
      <c r="F74" s="372"/>
      <c r="G74" s="373"/>
      <c r="H74" s="374"/>
    </row>
    <row r="75" spans="1:8" ht="20.100000000000001" customHeight="1">
      <c r="A75" s="378"/>
      <c r="B75" s="361"/>
      <c r="C75" s="362"/>
      <c r="D75" s="363"/>
      <c r="E75" s="378"/>
      <c r="F75" s="372"/>
      <c r="G75" s="373"/>
      <c r="H75" s="374"/>
    </row>
    <row r="76" spans="1:8" ht="20.100000000000001" customHeight="1">
      <c r="A76" s="378"/>
      <c r="B76" s="361"/>
      <c r="C76" s="362"/>
      <c r="D76" s="363"/>
      <c r="E76" s="378"/>
      <c r="F76" s="372"/>
      <c r="G76" s="373"/>
      <c r="H76" s="374"/>
    </row>
    <row r="77" spans="1:8" ht="20.100000000000001" customHeight="1">
      <c r="A77" s="378"/>
      <c r="B77" s="361"/>
      <c r="C77" s="362"/>
      <c r="D77" s="363"/>
      <c r="E77" s="378"/>
      <c r="F77" s="340"/>
      <c r="G77" s="341"/>
      <c r="H77" s="342"/>
    </row>
    <row r="78" spans="1:8" ht="20.100000000000001" customHeight="1">
      <c r="A78" s="378"/>
      <c r="B78" s="361"/>
      <c r="C78" s="362"/>
      <c r="D78" s="363"/>
      <c r="E78" s="378"/>
      <c r="F78" s="361"/>
      <c r="G78" s="362"/>
      <c r="H78" s="363"/>
    </row>
    <row r="79" spans="1:8" ht="20.100000000000001" customHeight="1">
      <c r="A79" s="335"/>
      <c r="B79" s="341" t="s">
        <v>45</v>
      </c>
      <c r="C79" s="341"/>
      <c r="D79" s="341"/>
      <c r="E79" s="335"/>
      <c r="F79" s="364"/>
      <c r="G79" s="364"/>
      <c r="H79" s="1"/>
    </row>
    <row r="80" spans="1:8" ht="20.100000000000001" customHeight="1">
      <c r="A80" s="365" t="s">
        <v>22</v>
      </c>
      <c r="B80" s="365"/>
      <c r="C80" s="365"/>
      <c r="D80" s="365"/>
      <c r="E80" s="365"/>
      <c r="F80" s="365"/>
      <c r="G80" s="359"/>
      <c r="H80" s="1"/>
    </row>
    <row r="81" spans="1:8" ht="20.100000000000001" customHeight="1">
      <c r="A81" s="366" t="s">
        <v>18</v>
      </c>
      <c r="B81" s="7" t="s">
        <v>23</v>
      </c>
      <c r="C81" s="368" t="s">
        <v>389</v>
      </c>
      <c r="D81" s="369"/>
      <c r="E81" s="370" t="s">
        <v>30</v>
      </c>
      <c r="F81" s="15" t="s">
        <v>31</v>
      </c>
      <c r="G81" s="368" t="s">
        <v>24</v>
      </c>
      <c r="H81" s="369"/>
    </row>
    <row r="82" spans="1:8" ht="20.100000000000001" customHeight="1">
      <c r="A82" s="367"/>
      <c r="B82" s="8">
        <v>20000</v>
      </c>
      <c r="C82" s="357" t="s">
        <v>817</v>
      </c>
      <c r="D82" s="358"/>
      <c r="E82" s="371"/>
      <c r="F82" s="8"/>
      <c r="G82" s="357"/>
      <c r="H82" s="358"/>
    </row>
    <row r="83" spans="1:8" ht="20.100000000000001" customHeight="1">
      <c r="A83" s="367"/>
      <c r="B83" s="8">
        <v>8000</v>
      </c>
      <c r="C83" s="357" t="s">
        <v>164</v>
      </c>
      <c r="D83" s="358"/>
      <c r="E83" s="371"/>
      <c r="F83" s="8"/>
      <c r="G83" s="357"/>
      <c r="H83" s="358"/>
    </row>
    <row r="84" spans="1:8" ht="20.100000000000001" customHeight="1">
      <c r="A84" s="367"/>
      <c r="B84" s="8">
        <v>24000</v>
      </c>
      <c r="C84" s="357" t="s">
        <v>161</v>
      </c>
      <c r="D84" s="358"/>
      <c r="E84" s="371"/>
      <c r="F84" s="8"/>
      <c r="G84" s="357"/>
      <c r="H84" s="358"/>
    </row>
    <row r="85" spans="1:8" ht="20.100000000000001" customHeight="1">
      <c r="A85" s="367"/>
      <c r="B85" s="8">
        <v>17000</v>
      </c>
      <c r="C85" s="357" t="s">
        <v>263</v>
      </c>
      <c r="D85" s="358"/>
      <c r="E85" s="371"/>
      <c r="F85" s="8"/>
      <c r="G85" s="357"/>
      <c r="H85" s="358"/>
    </row>
    <row r="86" spans="1:8" ht="20.100000000000001" customHeight="1">
      <c r="A86" s="367"/>
      <c r="B86" s="8">
        <v>40000</v>
      </c>
      <c r="C86" s="357" t="s">
        <v>816</v>
      </c>
      <c r="D86" s="358"/>
      <c r="E86" s="371"/>
      <c r="F86" s="8"/>
      <c r="G86" s="357"/>
      <c r="H86" s="358"/>
    </row>
    <row r="87" spans="1:8" ht="20.100000000000001" customHeight="1">
      <c r="A87" s="367"/>
      <c r="B87" s="8"/>
      <c r="C87" s="357"/>
      <c r="D87" s="358"/>
      <c r="E87" s="371"/>
      <c r="F87" s="8"/>
      <c r="G87" s="357"/>
      <c r="H87" s="358"/>
    </row>
    <row r="88" spans="1:8" ht="20.100000000000001" customHeight="1">
      <c r="A88" s="367"/>
      <c r="B88" s="8"/>
      <c r="C88" s="357"/>
      <c r="D88" s="358"/>
      <c r="E88" s="371"/>
      <c r="F88" s="8"/>
      <c r="G88" s="357"/>
      <c r="H88" s="358"/>
    </row>
    <row r="89" spans="1:8" ht="20.100000000000001" customHeight="1">
      <c r="A89" s="367"/>
      <c r="B89" s="9"/>
      <c r="C89" s="357"/>
      <c r="D89" s="358"/>
      <c r="E89" s="371"/>
      <c r="F89" s="8"/>
      <c r="G89" s="343"/>
      <c r="H89" s="344"/>
    </row>
    <row r="90" spans="1:8" ht="20.100000000000001" customHeight="1">
      <c r="A90" s="367"/>
      <c r="B90" s="9"/>
      <c r="C90" s="357"/>
      <c r="D90" s="358"/>
      <c r="E90" s="371"/>
      <c r="F90" s="8"/>
      <c r="G90" s="343"/>
      <c r="H90" s="344"/>
    </row>
    <row r="91" spans="1:8" ht="20.100000000000001" customHeight="1">
      <c r="A91" s="367"/>
      <c r="B91" s="9"/>
      <c r="C91" s="357"/>
      <c r="D91" s="358"/>
      <c r="E91" s="371"/>
      <c r="F91" s="8"/>
      <c r="G91" s="343"/>
      <c r="H91" s="344"/>
    </row>
    <row r="92" spans="1:8" ht="20.100000000000001" customHeight="1">
      <c r="A92" s="367"/>
      <c r="B92" s="9"/>
      <c r="C92" s="357"/>
      <c r="D92" s="358"/>
      <c r="E92" s="371"/>
      <c r="F92" s="8"/>
      <c r="G92" s="343"/>
      <c r="H92" s="344"/>
    </row>
    <row r="93" spans="1:8" ht="20.100000000000001" customHeight="1">
      <c r="A93" s="367"/>
      <c r="B93" s="9"/>
      <c r="C93" s="357"/>
      <c r="D93" s="358"/>
      <c r="E93" s="371"/>
      <c r="F93" s="8"/>
      <c r="G93" s="343"/>
      <c r="H93" s="344"/>
    </row>
    <row r="94" spans="1:8" ht="20.100000000000001" customHeight="1">
      <c r="A94" s="367"/>
      <c r="B94" s="9"/>
      <c r="C94" s="357"/>
      <c r="D94" s="358"/>
      <c r="E94" s="371"/>
      <c r="F94" s="8"/>
      <c r="G94" s="343"/>
      <c r="H94" s="344"/>
    </row>
    <row r="95" spans="1:8" ht="20.100000000000001" customHeight="1" thickBot="1">
      <c r="A95" s="367"/>
      <c r="B95" s="9"/>
      <c r="C95" s="357"/>
      <c r="D95" s="358"/>
      <c r="E95" s="371"/>
      <c r="F95" s="8"/>
      <c r="G95" s="357"/>
      <c r="H95" s="358"/>
    </row>
    <row r="96" spans="1:8" ht="20.100000000000001" customHeight="1" thickTop="1" thickBot="1">
      <c r="A96" s="10" t="s">
        <v>25</v>
      </c>
      <c r="B96" s="28">
        <f>B82+B83+B84+B85+B86+B87+B88+B89+B90+B91+B92+B93+B94+B95+F82+F83+F84+F85+F86+F87+F88+F89+F90+F91+F92+F93+F94+F95</f>
        <v>109000</v>
      </c>
      <c r="C96" s="11"/>
      <c r="D96" s="12"/>
      <c r="E96" s="13"/>
      <c r="F96" s="11"/>
      <c r="G96" s="17"/>
      <c r="H96" s="16"/>
    </row>
    <row r="97" spans="1:8" ht="20.100000000000001" customHeight="1">
      <c r="A97" s="359"/>
      <c r="B97" s="359"/>
      <c r="C97" s="359"/>
      <c r="D97" s="359"/>
      <c r="E97" s="359"/>
      <c r="F97" s="359"/>
      <c r="G97" s="359"/>
      <c r="H97" s="1"/>
    </row>
    <row r="98" spans="1:8" ht="20.100000000000001" customHeight="1">
      <c r="A98" s="360"/>
      <c r="B98" s="360"/>
      <c r="C98" s="360"/>
      <c r="D98" s="360"/>
      <c r="E98" s="360"/>
      <c r="F98" s="360"/>
      <c r="G98" s="360"/>
      <c r="H98" s="1"/>
    </row>
  </sheetData>
  <mergeCells count="179">
    <mergeCell ref="G95:H95"/>
    <mergeCell ref="A97:G97"/>
    <mergeCell ref="A98:G98"/>
    <mergeCell ref="C89:D89"/>
    <mergeCell ref="C90:D90"/>
    <mergeCell ref="C91:D91"/>
    <mergeCell ref="C92:D92"/>
    <mergeCell ref="C93:D93"/>
    <mergeCell ref="C94:D94"/>
    <mergeCell ref="B77:D77"/>
    <mergeCell ref="B78:D78"/>
    <mergeCell ref="F78:H78"/>
    <mergeCell ref="F79:G79"/>
    <mergeCell ref="A80:G80"/>
    <mergeCell ref="A81:A95"/>
    <mergeCell ref="C81:D81"/>
    <mergeCell ref="E81:E95"/>
    <mergeCell ref="G81:H81"/>
    <mergeCell ref="C82:D82"/>
    <mergeCell ref="C86:D86"/>
    <mergeCell ref="G86:H86"/>
    <mergeCell ref="C87:D87"/>
    <mergeCell ref="G87:H87"/>
    <mergeCell ref="C88:D88"/>
    <mergeCell ref="G88:H88"/>
    <mergeCell ref="G82:H82"/>
    <mergeCell ref="C83:D83"/>
    <mergeCell ref="G83:H83"/>
    <mergeCell ref="C84:D84"/>
    <mergeCell ref="G84:H84"/>
    <mergeCell ref="C85:D85"/>
    <mergeCell ref="G85:H85"/>
    <mergeCell ref="C95:D95"/>
    <mergeCell ref="B74:D74"/>
    <mergeCell ref="F74:H74"/>
    <mergeCell ref="B75:D75"/>
    <mergeCell ref="F75:H75"/>
    <mergeCell ref="B76:D76"/>
    <mergeCell ref="F76:H76"/>
    <mergeCell ref="B71:D71"/>
    <mergeCell ref="F71:H71"/>
    <mergeCell ref="B72:D72"/>
    <mergeCell ref="F72:H72"/>
    <mergeCell ref="B73:D73"/>
    <mergeCell ref="F73:H73"/>
    <mergeCell ref="B64:D64"/>
    <mergeCell ref="F64:H64"/>
    <mergeCell ref="A57:G57"/>
    <mergeCell ref="A58:A78"/>
    <mergeCell ref="B58:D58"/>
    <mergeCell ref="E58:E78"/>
    <mergeCell ref="F58:H58"/>
    <mergeCell ref="B59:D59"/>
    <mergeCell ref="F59:H59"/>
    <mergeCell ref="B60:D60"/>
    <mergeCell ref="F60:H60"/>
    <mergeCell ref="B61:D61"/>
    <mergeCell ref="B68:D68"/>
    <mergeCell ref="F68:H68"/>
    <mergeCell ref="B69:D69"/>
    <mergeCell ref="F69:H69"/>
    <mergeCell ref="B70:D70"/>
    <mergeCell ref="F70:H70"/>
    <mergeCell ref="B65:D65"/>
    <mergeCell ref="F65:H65"/>
    <mergeCell ref="B66:D66"/>
    <mergeCell ref="F66:H66"/>
    <mergeCell ref="B67:D67"/>
    <mergeCell ref="F67:H67"/>
    <mergeCell ref="A55:A56"/>
    <mergeCell ref="B55:D56"/>
    <mergeCell ref="E55:E56"/>
    <mergeCell ref="F55:H56"/>
    <mergeCell ref="F61:H61"/>
    <mergeCell ref="B62:D62"/>
    <mergeCell ref="F62:H62"/>
    <mergeCell ref="B63:D63"/>
    <mergeCell ref="F63:H63"/>
    <mergeCell ref="B47:D47"/>
    <mergeCell ref="F47:H47"/>
    <mergeCell ref="B48:D48"/>
    <mergeCell ref="F48:H48"/>
    <mergeCell ref="B52:D52"/>
    <mergeCell ref="F52:H52"/>
    <mergeCell ref="B53:D53"/>
    <mergeCell ref="F53:H53"/>
    <mergeCell ref="A54:G54"/>
    <mergeCell ref="F35:H35"/>
    <mergeCell ref="C36:D36"/>
    <mergeCell ref="F36:H36"/>
    <mergeCell ref="C37:D37"/>
    <mergeCell ref="F37:H37"/>
    <mergeCell ref="C41:D41"/>
    <mergeCell ref="F41:H41"/>
    <mergeCell ref="A42:G42"/>
    <mergeCell ref="A43:A53"/>
    <mergeCell ref="B43:D43"/>
    <mergeCell ref="E43:E53"/>
    <mergeCell ref="F43:H43"/>
    <mergeCell ref="B44:D44"/>
    <mergeCell ref="F44:H44"/>
    <mergeCell ref="B45:D45"/>
    <mergeCell ref="B49:D49"/>
    <mergeCell ref="F49:H49"/>
    <mergeCell ref="B50:D50"/>
    <mergeCell ref="F50:H50"/>
    <mergeCell ref="B51:D51"/>
    <mergeCell ref="F51:H51"/>
    <mergeCell ref="F45:H45"/>
    <mergeCell ref="B46:D46"/>
    <mergeCell ref="F46:H46"/>
    <mergeCell ref="F31:H31"/>
    <mergeCell ref="C32:D32"/>
    <mergeCell ref="F32:H32"/>
    <mergeCell ref="C33:D33"/>
    <mergeCell ref="F33:H33"/>
    <mergeCell ref="C34:D34"/>
    <mergeCell ref="F34:H34"/>
    <mergeCell ref="A27:A41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A1:G1"/>
    <mergeCell ref="B2:C2"/>
    <mergeCell ref="E2:F2"/>
    <mergeCell ref="A3:C3"/>
    <mergeCell ref="G3:H3"/>
    <mergeCell ref="B4:D4"/>
    <mergeCell ref="E4:H4"/>
    <mergeCell ref="B8:D8"/>
    <mergeCell ref="E8:H8"/>
  </mergeCells>
  <phoneticPr fontId="3" type="noConversion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J98"/>
  <sheetViews>
    <sheetView tabSelected="1" zoomScaleNormal="100" workbookViewId="0">
      <selection activeCell="F63" sqref="F63:H63"/>
    </sheetView>
  </sheetViews>
  <sheetFormatPr defaultRowHeight="20.100000000000001" customHeight="1"/>
  <cols>
    <col min="1" max="1" width="14.375" customWidth="1"/>
    <col min="2" max="2" width="12.25" customWidth="1"/>
    <col min="3" max="3" width="14.875" customWidth="1"/>
    <col min="4" max="4" width="11.125" customWidth="1"/>
    <col min="5" max="5" width="13.375" customWidth="1"/>
    <col min="6" max="6" width="9.625" customWidth="1"/>
    <col min="7" max="8" width="13.125" customWidth="1"/>
  </cols>
  <sheetData>
    <row r="1" spans="1:10" ht="20.100000000000001" customHeight="1">
      <c r="A1" s="422" t="s">
        <v>0</v>
      </c>
      <c r="B1" s="422"/>
      <c r="C1" s="422"/>
      <c r="D1" s="422"/>
      <c r="E1" s="422"/>
      <c r="F1" s="422"/>
      <c r="G1" s="422"/>
      <c r="H1" s="1"/>
    </row>
    <row r="2" spans="1:10" ht="20.100000000000001" customHeight="1">
      <c r="A2" s="353" t="s">
        <v>1</v>
      </c>
      <c r="B2" s="398" t="s">
        <v>834</v>
      </c>
      <c r="C2" s="399"/>
      <c r="D2" s="353" t="s">
        <v>2</v>
      </c>
      <c r="E2" s="398" t="s">
        <v>82</v>
      </c>
      <c r="F2" s="399"/>
      <c r="G2" s="2" t="s">
        <v>27</v>
      </c>
      <c r="H2" s="6"/>
    </row>
    <row r="3" spans="1:10" ht="20.100000000000001" customHeight="1">
      <c r="A3" s="376" t="s">
        <v>3</v>
      </c>
      <c r="B3" s="376"/>
      <c r="C3" s="376"/>
      <c r="D3" s="14" t="s">
        <v>4</v>
      </c>
      <c r="E3" s="351" t="s">
        <v>5</v>
      </c>
      <c r="F3" s="351"/>
      <c r="G3" s="423"/>
      <c r="H3" s="423"/>
    </row>
    <row r="4" spans="1:10" ht="20.100000000000001" customHeight="1">
      <c r="A4" s="353" t="s">
        <v>6</v>
      </c>
      <c r="B4" s="416">
        <v>789350</v>
      </c>
      <c r="C4" s="417"/>
      <c r="D4" s="418"/>
      <c r="E4" s="383" t="s">
        <v>46</v>
      </c>
      <c r="F4" s="424"/>
      <c r="G4" s="424"/>
      <c r="H4" s="425"/>
    </row>
    <row r="5" spans="1:10" ht="20.100000000000001" customHeight="1">
      <c r="A5" s="353" t="s">
        <v>7</v>
      </c>
      <c r="B5" s="416">
        <f>B6-B4</f>
        <v>355040</v>
      </c>
      <c r="C5" s="417"/>
      <c r="D5" s="418"/>
      <c r="E5" s="419" t="s">
        <v>517</v>
      </c>
      <c r="F5" s="420"/>
      <c r="G5" s="420"/>
      <c r="H5" s="421"/>
    </row>
    <row r="6" spans="1:10" ht="20.100000000000001" customHeight="1">
      <c r="A6" s="353" t="s">
        <v>8</v>
      </c>
      <c r="B6" s="416">
        <v>1144390</v>
      </c>
      <c r="C6" s="417"/>
      <c r="D6" s="418"/>
      <c r="E6" s="419" t="s">
        <v>582</v>
      </c>
      <c r="F6" s="420"/>
      <c r="G6" s="420"/>
      <c r="H6" s="421"/>
    </row>
    <row r="7" spans="1:10" ht="20.100000000000001" customHeight="1">
      <c r="A7" s="353" t="s">
        <v>42</v>
      </c>
      <c r="B7" s="416">
        <f>B6+'3월29일'!B7:D7</f>
        <v>58005095</v>
      </c>
      <c r="C7" s="417"/>
      <c r="D7" s="418"/>
      <c r="E7" s="419"/>
      <c r="F7" s="420"/>
      <c r="G7" s="420"/>
      <c r="H7" s="421"/>
    </row>
    <row r="8" spans="1:10" ht="20.100000000000001" customHeight="1">
      <c r="A8" s="353" t="s">
        <v>9</v>
      </c>
      <c r="B8" s="426"/>
      <c r="C8" s="427"/>
      <c r="D8" s="428"/>
      <c r="E8" s="384"/>
      <c r="F8" s="429"/>
      <c r="G8" s="429"/>
      <c r="H8" s="430"/>
    </row>
    <row r="9" spans="1:10" ht="20.100000000000001" customHeight="1">
      <c r="A9" s="350" t="s">
        <v>10</v>
      </c>
      <c r="B9" s="3"/>
      <c r="C9" s="3"/>
      <c r="D9" s="3"/>
      <c r="E9" s="4"/>
      <c r="F9" s="4"/>
      <c r="G9" s="4"/>
      <c r="H9" s="1"/>
    </row>
    <row r="10" spans="1:10" ht="20.100000000000001" customHeight="1">
      <c r="A10" s="23" t="s">
        <v>26</v>
      </c>
      <c r="B10" s="27">
        <v>0.12</v>
      </c>
      <c r="C10" s="23" t="s">
        <v>28</v>
      </c>
      <c r="D10" s="19">
        <v>7.0000000000000007E-2</v>
      </c>
      <c r="E10" s="26" t="s">
        <v>29</v>
      </c>
      <c r="F10" s="18">
        <v>0.21</v>
      </c>
      <c r="G10" s="23" t="s">
        <v>32</v>
      </c>
      <c r="H10" s="18">
        <v>0</v>
      </c>
      <c r="I10" s="29">
        <f>B10+D10+F10+H10+B11+D11+F11+H11+B12+D12+F12+H12</f>
        <v>1</v>
      </c>
    </row>
    <row r="11" spans="1:10" ht="20.100000000000001" customHeight="1">
      <c r="A11" s="24" t="s">
        <v>33</v>
      </c>
      <c r="B11" s="18">
        <v>0.11</v>
      </c>
      <c r="C11" s="24" t="s">
        <v>47</v>
      </c>
      <c r="D11" s="18">
        <v>0</v>
      </c>
      <c r="E11" s="24" t="s">
        <v>34</v>
      </c>
      <c r="F11" s="18">
        <v>0.11</v>
      </c>
      <c r="G11" s="24" t="s">
        <v>35</v>
      </c>
      <c r="H11" s="18">
        <v>0.16</v>
      </c>
      <c r="I11" s="29"/>
    </row>
    <row r="12" spans="1:10" ht="20.100000000000001" customHeight="1" thickBot="1">
      <c r="A12" s="25" t="s">
        <v>36</v>
      </c>
      <c r="B12" s="20">
        <v>0.18</v>
      </c>
      <c r="C12" s="25" t="s">
        <v>37</v>
      </c>
      <c r="D12" s="20">
        <v>0.01</v>
      </c>
      <c r="E12" s="25" t="s">
        <v>38</v>
      </c>
      <c r="F12" s="20">
        <v>0</v>
      </c>
      <c r="G12" s="25" t="s">
        <v>43</v>
      </c>
      <c r="H12" s="20">
        <v>0.03</v>
      </c>
      <c r="J12" s="42"/>
    </row>
    <row r="13" spans="1:10" ht="20.100000000000001" customHeight="1">
      <c r="A13" s="406" t="s">
        <v>11</v>
      </c>
      <c r="B13" s="408"/>
      <c r="C13" s="409"/>
      <c r="D13" s="410"/>
      <c r="E13" s="411" t="s">
        <v>39</v>
      </c>
      <c r="F13" s="408" t="s">
        <v>73</v>
      </c>
      <c r="G13" s="409"/>
      <c r="H13" s="410"/>
    </row>
    <row r="14" spans="1:10" ht="20.100000000000001" customHeight="1" thickBot="1">
      <c r="A14" s="407"/>
      <c r="B14" s="413"/>
      <c r="C14" s="414"/>
      <c r="D14" s="415"/>
      <c r="E14" s="412"/>
      <c r="F14" s="413" t="s">
        <v>835</v>
      </c>
      <c r="G14" s="414"/>
      <c r="H14" s="415"/>
    </row>
    <row r="15" spans="1:10" ht="20.100000000000001" customHeight="1">
      <c r="A15" s="3" t="s">
        <v>12</v>
      </c>
      <c r="B15" s="3"/>
      <c r="C15" s="3"/>
      <c r="D15" s="3"/>
      <c r="E15" s="351"/>
      <c r="F15" s="351"/>
      <c r="G15" s="355"/>
      <c r="H15" s="1"/>
    </row>
    <row r="16" spans="1:10" ht="20.100000000000001" customHeight="1">
      <c r="A16" s="353"/>
      <c r="B16" s="353" t="s">
        <v>13</v>
      </c>
      <c r="C16" s="398" t="s">
        <v>14</v>
      </c>
      <c r="D16" s="399"/>
      <c r="E16" s="353" t="s">
        <v>40</v>
      </c>
      <c r="F16" s="391" t="s">
        <v>41</v>
      </c>
      <c r="G16" s="391"/>
      <c r="H16" s="391"/>
    </row>
    <row r="17" spans="1:8" ht="20.100000000000001" customHeight="1">
      <c r="A17" s="377" t="s">
        <v>15</v>
      </c>
      <c r="B17" s="5">
        <v>0.5</v>
      </c>
      <c r="C17" s="401" t="s">
        <v>836</v>
      </c>
      <c r="D17" s="402"/>
      <c r="E17" s="353">
        <v>4</v>
      </c>
      <c r="F17" s="391"/>
      <c r="G17" s="391"/>
      <c r="H17" s="391"/>
    </row>
    <row r="18" spans="1:8" ht="20.100000000000001" customHeight="1">
      <c r="A18" s="378"/>
      <c r="B18" s="5">
        <v>0.5</v>
      </c>
      <c r="C18" s="401" t="s">
        <v>837</v>
      </c>
      <c r="D18" s="402"/>
      <c r="E18" s="353">
        <v>9</v>
      </c>
      <c r="F18" s="391"/>
      <c r="G18" s="391"/>
      <c r="H18" s="391"/>
    </row>
    <row r="19" spans="1:8" ht="20.100000000000001" customHeight="1">
      <c r="A19" s="378"/>
      <c r="B19" s="5"/>
      <c r="C19" s="401"/>
      <c r="D19" s="402"/>
      <c r="E19" s="353"/>
      <c r="F19" s="391"/>
      <c r="G19" s="391"/>
      <c r="H19" s="391"/>
    </row>
    <row r="20" spans="1:8" ht="20.100000000000001" customHeight="1">
      <c r="A20" s="378"/>
      <c r="B20" s="5"/>
      <c r="C20" s="401"/>
      <c r="D20" s="402"/>
      <c r="E20" s="353"/>
      <c r="F20" s="391"/>
      <c r="G20" s="391"/>
      <c r="H20" s="391"/>
    </row>
    <row r="21" spans="1:8" ht="20.100000000000001" customHeight="1">
      <c r="A21" s="378"/>
      <c r="B21" s="5"/>
      <c r="C21" s="401"/>
      <c r="D21" s="402"/>
      <c r="E21" s="353"/>
      <c r="F21" s="391"/>
      <c r="G21" s="391"/>
      <c r="H21" s="391"/>
    </row>
    <row r="22" spans="1:8" ht="20.100000000000001" customHeight="1">
      <c r="A22" s="378"/>
      <c r="B22" s="5"/>
      <c r="C22" s="401"/>
      <c r="D22" s="402"/>
      <c r="E22" s="353"/>
      <c r="F22" s="391"/>
      <c r="G22" s="391"/>
      <c r="H22" s="391"/>
    </row>
    <row r="23" spans="1:8" ht="20.100000000000001" customHeight="1">
      <c r="A23" s="378"/>
      <c r="B23" s="5"/>
      <c r="C23" s="401"/>
      <c r="D23" s="402"/>
      <c r="E23" s="353"/>
      <c r="F23" s="391"/>
      <c r="G23" s="391"/>
      <c r="H23" s="391"/>
    </row>
    <row r="24" spans="1:8" ht="20.100000000000001" customHeight="1">
      <c r="A24" s="378"/>
      <c r="B24" s="5"/>
      <c r="C24" s="401"/>
      <c r="D24" s="402"/>
      <c r="E24" s="353"/>
      <c r="F24" s="391"/>
      <c r="G24" s="391"/>
      <c r="H24" s="391"/>
    </row>
    <row r="25" spans="1:8" ht="20.100000000000001" customHeight="1">
      <c r="A25" s="378"/>
      <c r="B25" s="5"/>
      <c r="C25" s="401"/>
      <c r="D25" s="402"/>
      <c r="E25" s="353"/>
      <c r="F25" s="391"/>
      <c r="G25" s="391"/>
      <c r="H25" s="391"/>
    </row>
    <row r="26" spans="1:8" ht="20.100000000000001" customHeight="1" thickBot="1">
      <c r="A26" s="400"/>
      <c r="B26" s="22"/>
      <c r="C26" s="403"/>
      <c r="D26" s="404"/>
      <c r="E26" s="354"/>
      <c r="F26" s="405"/>
      <c r="G26" s="405"/>
      <c r="H26" s="405"/>
    </row>
    <row r="27" spans="1:8" ht="20.100000000000001" customHeight="1">
      <c r="A27" s="379" t="s">
        <v>16</v>
      </c>
      <c r="B27" s="21"/>
      <c r="C27" s="392"/>
      <c r="D27" s="393"/>
      <c r="E27" s="352"/>
      <c r="F27" s="391"/>
      <c r="G27" s="391"/>
      <c r="H27" s="391"/>
    </row>
    <row r="28" spans="1:8" ht="20.100000000000001" customHeight="1">
      <c r="A28" s="379"/>
      <c r="B28" s="21"/>
      <c r="C28" s="392"/>
      <c r="D28" s="393"/>
      <c r="E28" s="352"/>
      <c r="F28" s="391"/>
      <c r="G28" s="391"/>
      <c r="H28" s="391"/>
    </row>
    <row r="29" spans="1:8" ht="20.100000000000001" customHeight="1">
      <c r="A29" s="379"/>
      <c r="B29" s="21"/>
      <c r="C29" s="392"/>
      <c r="D29" s="393"/>
      <c r="E29" s="352"/>
      <c r="F29" s="391"/>
      <c r="G29" s="391"/>
      <c r="H29" s="391"/>
    </row>
    <row r="30" spans="1:8" ht="20.100000000000001" customHeight="1">
      <c r="A30" s="379"/>
      <c r="B30" s="21"/>
      <c r="C30" s="392"/>
      <c r="D30" s="393"/>
      <c r="E30" s="352"/>
      <c r="F30" s="391"/>
      <c r="G30" s="391"/>
      <c r="H30" s="391"/>
    </row>
    <row r="31" spans="1:8" ht="20.100000000000001" customHeight="1">
      <c r="A31" s="379"/>
      <c r="B31" s="21"/>
      <c r="C31" s="392"/>
      <c r="D31" s="393"/>
      <c r="E31" s="352"/>
      <c r="F31" s="391"/>
      <c r="G31" s="391"/>
      <c r="H31" s="391"/>
    </row>
    <row r="32" spans="1:8" ht="20.100000000000001" customHeight="1">
      <c r="A32" s="379"/>
      <c r="B32" s="21"/>
      <c r="C32" s="392"/>
      <c r="D32" s="393"/>
      <c r="E32" s="352"/>
      <c r="F32" s="391"/>
      <c r="G32" s="391"/>
      <c r="H32" s="391"/>
    </row>
    <row r="33" spans="1:8" ht="20.100000000000001" customHeight="1">
      <c r="A33" s="379"/>
      <c r="B33" s="21"/>
      <c r="C33" s="392"/>
      <c r="D33" s="393"/>
      <c r="E33" s="352"/>
      <c r="F33" s="391"/>
      <c r="G33" s="391"/>
      <c r="H33" s="391"/>
    </row>
    <row r="34" spans="1:8" ht="20.100000000000001" customHeight="1">
      <c r="A34" s="379"/>
      <c r="B34" s="21"/>
      <c r="C34" s="392"/>
      <c r="D34" s="393"/>
      <c r="E34" s="352"/>
      <c r="F34" s="391"/>
      <c r="G34" s="391"/>
      <c r="H34" s="391"/>
    </row>
    <row r="35" spans="1:8" ht="20.100000000000001" customHeight="1">
      <c r="A35" s="379"/>
      <c r="B35" s="21"/>
      <c r="C35" s="392"/>
      <c r="D35" s="393"/>
      <c r="E35" s="352"/>
      <c r="F35" s="391"/>
      <c r="G35" s="391"/>
      <c r="H35" s="391"/>
    </row>
    <row r="36" spans="1:8" ht="20.100000000000001" customHeight="1">
      <c r="A36" s="379"/>
      <c r="B36" s="21"/>
      <c r="C36" s="392"/>
      <c r="D36" s="393"/>
      <c r="E36" s="352"/>
      <c r="F36" s="391"/>
      <c r="G36" s="391"/>
      <c r="H36" s="391"/>
    </row>
    <row r="37" spans="1:8" ht="20.100000000000001" customHeight="1">
      <c r="A37" s="379"/>
      <c r="B37" s="21"/>
      <c r="C37" s="392"/>
      <c r="D37" s="393"/>
      <c r="E37" s="352"/>
      <c r="F37" s="391"/>
      <c r="G37" s="391"/>
      <c r="H37" s="391"/>
    </row>
    <row r="38" spans="1:8" ht="20.100000000000001" customHeight="1">
      <c r="A38" s="379"/>
      <c r="B38" s="21"/>
      <c r="C38" s="392"/>
      <c r="D38" s="393"/>
      <c r="E38" s="352"/>
      <c r="F38" s="391"/>
      <c r="G38" s="391"/>
      <c r="H38" s="391"/>
    </row>
    <row r="39" spans="1:8" ht="20.100000000000001" customHeight="1">
      <c r="A39" s="379"/>
      <c r="B39" s="21"/>
      <c r="C39" s="392"/>
      <c r="D39" s="393"/>
      <c r="E39" s="352"/>
      <c r="F39" s="391"/>
      <c r="G39" s="391"/>
      <c r="H39" s="391"/>
    </row>
    <row r="40" spans="1:8" ht="20.100000000000001" customHeight="1">
      <c r="A40" s="379"/>
      <c r="B40" s="21"/>
      <c r="C40" s="392"/>
      <c r="D40" s="393"/>
      <c r="E40" s="352"/>
      <c r="F40" s="391"/>
      <c r="G40" s="391"/>
      <c r="H40" s="391"/>
    </row>
    <row r="41" spans="1:8" ht="20.100000000000001" customHeight="1">
      <c r="A41" s="379"/>
      <c r="B41" s="21"/>
      <c r="C41" s="392"/>
      <c r="D41" s="393"/>
      <c r="E41" s="352"/>
      <c r="F41" s="391"/>
      <c r="G41" s="391"/>
      <c r="H41" s="391"/>
    </row>
    <row r="42" spans="1:8" ht="20.100000000000001" customHeight="1">
      <c r="A42" s="394" t="s">
        <v>17</v>
      </c>
      <c r="B42" s="394"/>
      <c r="C42" s="394"/>
      <c r="D42" s="394"/>
      <c r="E42" s="394"/>
      <c r="F42" s="394"/>
      <c r="G42" s="394"/>
      <c r="H42" s="1"/>
    </row>
    <row r="43" spans="1:8" ht="20.100000000000001" customHeight="1">
      <c r="A43" s="391" t="s">
        <v>18</v>
      </c>
      <c r="B43" s="395" t="s">
        <v>838</v>
      </c>
      <c r="C43" s="396"/>
      <c r="D43" s="397"/>
      <c r="E43" s="377" t="s">
        <v>19</v>
      </c>
      <c r="F43" s="361"/>
      <c r="G43" s="362"/>
      <c r="H43" s="363"/>
    </row>
    <row r="44" spans="1:8" ht="20.100000000000001" customHeight="1">
      <c r="A44" s="391"/>
      <c r="B44" s="395" t="s">
        <v>839</v>
      </c>
      <c r="C44" s="396"/>
      <c r="D44" s="397"/>
      <c r="E44" s="378"/>
      <c r="F44" s="361"/>
      <c r="G44" s="362"/>
      <c r="H44" s="363"/>
    </row>
    <row r="45" spans="1:8" ht="20.100000000000001" customHeight="1">
      <c r="A45" s="391"/>
      <c r="B45" s="395" t="s">
        <v>840</v>
      </c>
      <c r="C45" s="396"/>
      <c r="D45" s="397"/>
      <c r="E45" s="378"/>
      <c r="F45" s="361"/>
      <c r="G45" s="362"/>
      <c r="H45" s="363"/>
    </row>
    <row r="46" spans="1:8" ht="20.100000000000001" customHeight="1">
      <c r="A46" s="391"/>
      <c r="B46" s="385"/>
      <c r="C46" s="386"/>
      <c r="D46" s="387"/>
      <c r="E46" s="378"/>
      <c r="F46" s="361"/>
      <c r="G46" s="362"/>
      <c r="H46" s="363"/>
    </row>
    <row r="47" spans="1:8" ht="20.100000000000001" customHeight="1">
      <c r="A47" s="391"/>
      <c r="B47" s="385"/>
      <c r="C47" s="386"/>
      <c r="D47" s="387"/>
      <c r="E47" s="378"/>
      <c r="F47" s="361"/>
      <c r="G47" s="362"/>
      <c r="H47" s="363"/>
    </row>
    <row r="48" spans="1:8" ht="20.100000000000001" customHeight="1">
      <c r="A48" s="391"/>
      <c r="B48" s="385"/>
      <c r="C48" s="386"/>
      <c r="D48" s="387"/>
      <c r="E48" s="378"/>
      <c r="F48" s="361"/>
      <c r="G48" s="362"/>
      <c r="H48" s="363"/>
    </row>
    <row r="49" spans="1:8" ht="20.100000000000001" customHeight="1">
      <c r="A49" s="391"/>
      <c r="B49" s="385"/>
      <c r="C49" s="386"/>
      <c r="D49" s="387"/>
      <c r="E49" s="378"/>
      <c r="F49" s="361"/>
      <c r="G49" s="362"/>
      <c r="H49" s="363"/>
    </row>
    <row r="50" spans="1:8" ht="20.100000000000001" customHeight="1">
      <c r="A50" s="391"/>
      <c r="B50" s="385"/>
      <c r="C50" s="386"/>
      <c r="D50" s="387"/>
      <c r="E50" s="378"/>
      <c r="F50" s="361"/>
      <c r="G50" s="362"/>
      <c r="H50" s="363"/>
    </row>
    <row r="51" spans="1:8" ht="20.100000000000001" customHeight="1">
      <c r="A51" s="391"/>
      <c r="B51" s="385"/>
      <c r="C51" s="386"/>
      <c r="D51" s="387"/>
      <c r="E51" s="378"/>
      <c r="F51" s="361"/>
      <c r="G51" s="362"/>
      <c r="H51" s="363"/>
    </row>
    <row r="52" spans="1:8" ht="20.100000000000001" customHeight="1">
      <c r="A52" s="391"/>
      <c r="B52" s="388"/>
      <c r="C52" s="389"/>
      <c r="D52" s="390"/>
      <c r="E52" s="378"/>
      <c r="F52" s="361"/>
      <c r="G52" s="362"/>
      <c r="H52" s="363"/>
    </row>
    <row r="53" spans="1:8" ht="20.100000000000001" customHeight="1">
      <c r="A53" s="391"/>
      <c r="B53" s="385"/>
      <c r="C53" s="386"/>
      <c r="D53" s="387"/>
      <c r="E53" s="379"/>
      <c r="F53" s="361"/>
      <c r="G53" s="362"/>
      <c r="H53" s="363"/>
    </row>
    <row r="54" spans="1:8" ht="20.100000000000001" customHeight="1">
      <c r="A54" s="375"/>
      <c r="B54" s="375"/>
      <c r="C54" s="375"/>
      <c r="D54" s="375"/>
      <c r="E54" s="375"/>
      <c r="F54" s="376"/>
      <c r="G54" s="376"/>
      <c r="H54" s="1"/>
    </row>
    <row r="55" spans="1:8" ht="20.100000000000001" customHeight="1">
      <c r="A55" s="377" t="s">
        <v>18</v>
      </c>
      <c r="B55" s="372" t="s">
        <v>44</v>
      </c>
      <c r="C55" s="373"/>
      <c r="D55" s="374"/>
      <c r="E55" s="383" t="s">
        <v>19</v>
      </c>
      <c r="F55" s="372" t="s">
        <v>841</v>
      </c>
      <c r="G55" s="373"/>
      <c r="H55" s="374"/>
    </row>
    <row r="56" spans="1:8" ht="20.100000000000001" customHeight="1">
      <c r="A56" s="379"/>
      <c r="B56" s="380"/>
      <c r="C56" s="381"/>
      <c r="D56" s="382"/>
      <c r="E56" s="384"/>
      <c r="F56" s="380"/>
      <c r="G56" s="381"/>
      <c r="H56" s="382"/>
    </row>
    <row r="57" spans="1:8" ht="20.100000000000001" customHeight="1">
      <c r="A57" s="375" t="s">
        <v>20</v>
      </c>
      <c r="B57" s="375"/>
      <c r="C57" s="375"/>
      <c r="D57" s="375"/>
      <c r="E57" s="375"/>
      <c r="F57" s="376"/>
      <c r="G57" s="376"/>
      <c r="H57" s="1"/>
    </row>
    <row r="58" spans="1:8" ht="20.100000000000001" customHeight="1">
      <c r="A58" s="377" t="s">
        <v>21</v>
      </c>
      <c r="B58" s="361" t="s">
        <v>842</v>
      </c>
      <c r="C58" s="362"/>
      <c r="D58" s="363"/>
      <c r="E58" s="377" t="s">
        <v>19</v>
      </c>
      <c r="F58" s="372" t="s">
        <v>848</v>
      </c>
      <c r="G58" s="373"/>
      <c r="H58" s="374"/>
    </row>
    <row r="59" spans="1:8" ht="20.100000000000001" customHeight="1">
      <c r="A59" s="378"/>
      <c r="B59" s="361" t="s">
        <v>843</v>
      </c>
      <c r="C59" s="362"/>
      <c r="D59" s="363"/>
      <c r="E59" s="378"/>
      <c r="F59" s="372" t="s">
        <v>849</v>
      </c>
      <c r="G59" s="373"/>
      <c r="H59" s="374"/>
    </row>
    <row r="60" spans="1:8" ht="20.100000000000001" customHeight="1">
      <c r="A60" s="378"/>
      <c r="B60" s="361" t="s">
        <v>844</v>
      </c>
      <c r="C60" s="362"/>
      <c r="D60" s="363"/>
      <c r="E60" s="378"/>
      <c r="F60" s="372"/>
      <c r="G60" s="373"/>
      <c r="H60" s="374"/>
    </row>
    <row r="61" spans="1:8" ht="20.100000000000001" customHeight="1">
      <c r="A61" s="378"/>
      <c r="B61" s="361" t="s">
        <v>845</v>
      </c>
      <c r="C61" s="362"/>
      <c r="D61" s="363"/>
      <c r="E61" s="378"/>
      <c r="F61" s="372"/>
      <c r="G61" s="373"/>
      <c r="H61" s="374"/>
    </row>
    <row r="62" spans="1:8" ht="20.100000000000001" customHeight="1">
      <c r="A62" s="378"/>
      <c r="B62" s="361"/>
      <c r="C62" s="362"/>
      <c r="D62" s="363"/>
      <c r="E62" s="378"/>
      <c r="F62" s="372"/>
      <c r="G62" s="373"/>
      <c r="H62" s="374"/>
    </row>
    <row r="63" spans="1:8" ht="20.100000000000001" customHeight="1">
      <c r="A63" s="378"/>
      <c r="B63" s="361"/>
      <c r="C63" s="362"/>
      <c r="D63" s="363"/>
      <c r="E63" s="378"/>
      <c r="F63" s="372"/>
      <c r="G63" s="373"/>
      <c r="H63" s="374"/>
    </row>
    <row r="64" spans="1:8" ht="20.100000000000001" customHeight="1">
      <c r="A64" s="378"/>
      <c r="B64" s="361"/>
      <c r="C64" s="362"/>
      <c r="D64" s="363"/>
      <c r="E64" s="378"/>
      <c r="F64" s="372"/>
      <c r="G64" s="373"/>
      <c r="H64" s="374"/>
    </row>
    <row r="65" spans="1:8" ht="20.100000000000001" customHeight="1">
      <c r="A65" s="378"/>
      <c r="B65" s="361"/>
      <c r="C65" s="362"/>
      <c r="D65" s="363"/>
      <c r="E65" s="378"/>
      <c r="F65" s="372"/>
      <c r="G65" s="373"/>
      <c r="H65" s="374"/>
    </row>
    <row r="66" spans="1:8" ht="20.100000000000001" customHeight="1">
      <c r="A66" s="378"/>
      <c r="B66" s="361"/>
      <c r="C66" s="362"/>
      <c r="D66" s="363"/>
      <c r="E66" s="378"/>
      <c r="F66" s="372"/>
      <c r="G66" s="373"/>
      <c r="H66" s="374"/>
    </row>
    <row r="67" spans="1:8" ht="20.100000000000001" customHeight="1">
      <c r="A67" s="378"/>
      <c r="B67" s="361"/>
      <c r="C67" s="362"/>
      <c r="D67" s="363"/>
      <c r="E67" s="378"/>
      <c r="F67" s="372"/>
      <c r="G67" s="373"/>
      <c r="H67" s="374"/>
    </row>
    <row r="68" spans="1:8" ht="20.100000000000001" customHeight="1">
      <c r="A68" s="378"/>
      <c r="B68" s="361"/>
      <c r="C68" s="362"/>
      <c r="D68" s="363"/>
      <c r="E68" s="378"/>
      <c r="F68" s="372"/>
      <c r="G68" s="373"/>
      <c r="H68" s="374"/>
    </row>
    <row r="69" spans="1:8" ht="20.100000000000001" customHeight="1">
      <c r="A69" s="378"/>
      <c r="B69" s="361"/>
      <c r="C69" s="362"/>
      <c r="D69" s="363"/>
      <c r="E69" s="378"/>
      <c r="F69" s="372"/>
      <c r="G69" s="373"/>
      <c r="H69" s="374"/>
    </row>
    <row r="70" spans="1:8" ht="20.100000000000001" customHeight="1">
      <c r="A70" s="378"/>
      <c r="B70" s="361"/>
      <c r="C70" s="362"/>
      <c r="D70" s="363"/>
      <c r="E70" s="378"/>
      <c r="F70" s="372"/>
      <c r="G70" s="373"/>
      <c r="H70" s="374"/>
    </row>
    <row r="71" spans="1:8" ht="20.100000000000001" customHeight="1">
      <c r="A71" s="378"/>
      <c r="B71" s="361"/>
      <c r="C71" s="362"/>
      <c r="D71" s="363"/>
      <c r="E71" s="378"/>
      <c r="F71" s="372"/>
      <c r="G71" s="373"/>
      <c r="H71" s="374"/>
    </row>
    <row r="72" spans="1:8" ht="20.100000000000001" customHeight="1">
      <c r="A72" s="378"/>
      <c r="B72" s="361"/>
      <c r="C72" s="362"/>
      <c r="D72" s="363"/>
      <c r="E72" s="378"/>
      <c r="F72" s="372"/>
      <c r="G72" s="373"/>
      <c r="H72" s="374"/>
    </row>
    <row r="73" spans="1:8" ht="20.100000000000001" customHeight="1">
      <c r="A73" s="378"/>
      <c r="B73" s="361"/>
      <c r="C73" s="362"/>
      <c r="D73" s="363"/>
      <c r="E73" s="378"/>
      <c r="F73" s="372"/>
      <c r="G73" s="373"/>
      <c r="H73" s="374"/>
    </row>
    <row r="74" spans="1:8" ht="20.100000000000001" customHeight="1">
      <c r="A74" s="378"/>
      <c r="B74" s="361"/>
      <c r="C74" s="362"/>
      <c r="D74" s="363"/>
      <c r="E74" s="378"/>
      <c r="F74" s="372"/>
      <c r="G74" s="373"/>
      <c r="H74" s="374"/>
    </row>
    <row r="75" spans="1:8" ht="20.100000000000001" customHeight="1">
      <c r="A75" s="378"/>
      <c r="B75" s="361"/>
      <c r="C75" s="362"/>
      <c r="D75" s="363"/>
      <c r="E75" s="378"/>
      <c r="F75" s="372"/>
      <c r="G75" s="373"/>
      <c r="H75" s="374"/>
    </row>
    <row r="76" spans="1:8" ht="20.100000000000001" customHeight="1">
      <c r="A76" s="378"/>
      <c r="B76" s="361"/>
      <c r="C76" s="362"/>
      <c r="D76" s="363"/>
      <c r="E76" s="378"/>
      <c r="F76" s="372"/>
      <c r="G76" s="373"/>
      <c r="H76" s="374"/>
    </row>
    <row r="77" spans="1:8" ht="20.100000000000001" customHeight="1">
      <c r="A77" s="378"/>
      <c r="B77" s="361"/>
      <c r="C77" s="362"/>
      <c r="D77" s="363"/>
      <c r="E77" s="378"/>
      <c r="F77" s="347"/>
      <c r="G77" s="348"/>
      <c r="H77" s="349"/>
    </row>
    <row r="78" spans="1:8" ht="20.100000000000001" customHeight="1">
      <c r="A78" s="378"/>
      <c r="B78" s="361"/>
      <c r="C78" s="362"/>
      <c r="D78" s="363"/>
      <c r="E78" s="378"/>
      <c r="F78" s="361"/>
      <c r="G78" s="362"/>
      <c r="H78" s="363"/>
    </row>
    <row r="79" spans="1:8" ht="20.100000000000001" customHeight="1">
      <c r="A79" s="356"/>
      <c r="B79" s="348" t="s">
        <v>45</v>
      </c>
      <c r="C79" s="348"/>
      <c r="D79" s="348"/>
      <c r="E79" s="356"/>
      <c r="F79" s="364"/>
      <c r="G79" s="364"/>
      <c r="H79" s="1"/>
    </row>
    <row r="80" spans="1:8" ht="20.100000000000001" customHeight="1">
      <c r="A80" s="365" t="s">
        <v>22</v>
      </c>
      <c r="B80" s="365"/>
      <c r="C80" s="365"/>
      <c r="D80" s="365"/>
      <c r="E80" s="365"/>
      <c r="F80" s="365"/>
      <c r="G80" s="359"/>
      <c r="H80" s="1"/>
    </row>
    <row r="81" spans="1:8" ht="20.100000000000001" customHeight="1">
      <c r="A81" s="366" t="s">
        <v>18</v>
      </c>
      <c r="B81" s="7" t="s">
        <v>23</v>
      </c>
      <c r="C81" s="368" t="s">
        <v>389</v>
      </c>
      <c r="D81" s="369"/>
      <c r="E81" s="370" t="s">
        <v>30</v>
      </c>
      <c r="F81" s="15" t="s">
        <v>31</v>
      </c>
      <c r="G81" s="368" t="s">
        <v>24</v>
      </c>
      <c r="H81" s="369"/>
    </row>
    <row r="82" spans="1:8" ht="20.100000000000001" customHeight="1">
      <c r="A82" s="367"/>
      <c r="B82" s="8">
        <v>11000</v>
      </c>
      <c r="C82" s="357" t="s">
        <v>414</v>
      </c>
      <c r="D82" s="358"/>
      <c r="E82" s="371"/>
      <c r="F82" s="8"/>
      <c r="G82" s="357"/>
      <c r="H82" s="358"/>
    </row>
    <row r="83" spans="1:8" ht="20.100000000000001" customHeight="1">
      <c r="A83" s="367"/>
      <c r="B83" s="8">
        <v>10000</v>
      </c>
      <c r="C83" s="357" t="s">
        <v>846</v>
      </c>
      <c r="D83" s="358"/>
      <c r="E83" s="371"/>
      <c r="F83" s="8"/>
      <c r="G83" s="357"/>
      <c r="H83" s="358"/>
    </row>
    <row r="84" spans="1:8" ht="20.100000000000001" customHeight="1">
      <c r="A84" s="367"/>
      <c r="B84" s="8">
        <v>7400</v>
      </c>
      <c r="C84" s="357" t="s">
        <v>847</v>
      </c>
      <c r="D84" s="358"/>
      <c r="E84" s="371"/>
      <c r="F84" s="8"/>
      <c r="G84" s="357"/>
      <c r="H84" s="358"/>
    </row>
    <row r="85" spans="1:8" ht="20.100000000000001" customHeight="1">
      <c r="A85" s="367"/>
      <c r="B85" s="8"/>
      <c r="C85" s="357"/>
      <c r="D85" s="358"/>
      <c r="E85" s="371"/>
      <c r="F85" s="8"/>
      <c r="G85" s="357"/>
      <c r="H85" s="358"/>
    </row>
    <row r="86" spans="1:8" ht="20.100000000000001" customHeight="1">
      <c r="A86" s="367"/>
      <c r="B86" s="8"/>
      <c r="C86" s="357"/>
      <c r="D86" s="358"/>
      <c r="E86" s="371"/>
      <c r="F86" s="8"/>
      <c r="G86" s="357"/>
      <c r="H86" s="358"/>
    </row>
    <row r="87" spans="1:8" ht="20.100000000000001" customHeight="1">
      <c r="A87" s="367"/>
      <c r="B87" s="8"/>
      <c r="C87" s="357"/>
      <c r="D87" s="358"/>
      <c r="E87" s="371"/>
      <c r="F87" s="8"/>
      <c r="G87" s="357"/>
      <c r="H87" s="358"/>
    </row>
    <row r="88" spans="1:8" ht="20.100000000000001" customHeight="1">
      <c r="A88" s="367"/>
      <c r="B88" s="8"/>
      <c r="C88" s="357"/>
      <c r="D88" s="358"/>
      <c r="E88" s="371"/>
      <c r="F88" s="8"/>
      <c r="G88" s="357"/>
      <c r="H88" s="358"/>
    </row>
    <row r="89" spans="1:8" ht="20.100000000000001" customHeight="1">
      <c r="A89" s="367"/>
      <c r="B89" s="9"/>
      <c r="C89" s="357"/>
      <c r="D89" s="358"/>
      <c r="E89" s="371"/>
      <c r="F89" s="8"/>
      <c r="G89" s="345"/>
      <c r="H89" s="346"/>
    </row>
    <row r="90" spans="1:8" ht="20.100000000000001" customHeight="1">
      <c r="A90" s="367"/>
      <c r="B90" s="9"/>
      <c r="C90" s="357"/>
      <c r="D90" s="358"/>
      <c r="E90" s="371"/>
      <c r="F90" s="8"/>
      <c r="G90" s="345"/>
      <c r="H90" s="346"/>
    </row>
    <row r="91" spans="1:8" ht="20.100000000000001" customHeight="1">
      <c r="A91" s="367"/>
      <c r="B91" s="9"/>
      <c r="C91" s="357"/>
      <c r="D91" s="358"/>
      <c r="E91" s="371"/>
      <c r="F91" s="8"/>
      <c r="G91" s="345"/>
      <c r="H91" s="346"/>
    </row>
    <row r="92" spans="1:8" ht="20.100000000000001" customHeight="1">
      <c r="A92" s="367"/>
      <c r="B92" s="9"/>
      <c r="C92" s="357"/>
      <c r="D92" s="358"/>
      <c r="E92" s="371"/>
      <c r="F92" s="8"/>
      <c r="G92" s="345"/>
      <c r="H92" s="346"/>
    </row>
    <row r="93" spans="1:8" ht="20.100000000000001" customHeight="1">
      <c r="A93" s="367"/>
      <c r="B93" s="9"/>
      <c r="C93" s="357"/>
      <c r="D93" s="358"/>
      <c r="E93" s="371"/>
      <c r="F93" s="8"/>
      <c r="G93" s="345"/>
      <c r="H93" s="346"/>
    </row>
    <row r="94" spans="1:8" ht="20.100000000000001" customHeight="1">
      <c r="A94" s="367"/>
      <c r="B94" s="9"/>
      <c r="C94" s="357"/>
      <c r="D94" s="358"/>
      <c r="E94" s="371"/>
      <c r="F94" s="8"/>
      <c r="G94" s="345"/>
      <c r="H94" s="346"/>
    </row>
    <row r="95" spans="1:8" ht="20.100000000000001" customHeight="1" thickBot="1">
      <c r="A95" s="367"/>
      <c r="B95" s="9"/>
      <c r="C95" s="357"/>
      <c r="D95" s="358"/>
      <c r="E95" s="371"/>
      <c r="F95" s="8"/>
      <c r="G95" s="357"/>
      <c r="H95" s="358"/>
    </row>
    <row r="96" spans="1:8" ht="20.100000000000001" customHeight="1" thickTop="1" thickBot="1">
      <c r="A96" s="10" t="s">
        <v>25</v>
      </c>
      <c r="B96" s="28">
        <f>B82+B83+B84+B85+B86+B87+B88+B89+B90+B91+B92+B93+B94+B95+F82+F83+F84+F85+F86+F87+F88+F89+F90+F91+F92+F93+F94+F95</f>
        <v>28400</v>
      </c>
      <c r="C96" s="11"/>
      <c r="D96" s="12"/>
      <c r="E96" s="13"/>
      <c r="F96" s="11"/>
      <c r="G96" s="17"/>
      <c r="H96" s="16"/>
    </row>
    <row r="97" spans="1:8" ht="20.100000000000001" customHeight="1">
      <c r="A97" s="359"/>
      <c r="B97" s="359"/>
      <c r="C97" s="359"/>
      <c r="D97" s="359"/>
      <c r="E97" s="359"/>
      <c r="F97" s="359"/>
      <c r="G97" s="359"/>
      <c r="H97" s="1"/>
    </row>
    <row r="98" spans="1:8" ht="20.100000000000001" customHeight="1">
      <c r="A98" s="360"/>
      <c r="B98" s="360"/>
      <c r="C98" s="360"/>
      <c r="D98" s="360"/>
      <c r="E98" s="360"/>
      <c r="F98" s="360"/>
      <c r="G98" s="360"/>
      <c r="H98" s="1"/>
    </row>
  </sheetData>
  <mergeCells count="179">
    <mergeCell ref="A1:G1"/>
    <mergeCell ref="B2:C2"/>
    <mergeCell ref="E2:F2"/>
    <mergeCell ref="A3:C3"/>
    <mergeCell ref="G3:H3"/>
    <mergeCell ref="B4:D4"/>
    <mergeCell ref="E4:H4"/>
    <mergeCell ref="B8:D8"/>
    <mergeCell ref="E8:H8"/>
    <mergeCell ref="A13:A14"/>
    <mergeCell ref="B13:D13"/>
    <mergeCell ref="E13:E14"/>
    <mergeCell ref="F13:H13"/>
    <mergeCell ref="B14:D14"/>
    <mergeCell ref="F14:H14"/>
    <mergeCell ref="B5:D5"/>
    <mergeCell ref="E5:H5"/>
    <mergeCell ref="B6:D6"/>
    <mergeCell ref="E6:H6"/>
    <mergeCell ref="B7:D7"/>
    <mergeCell ref="E7:H7"/>
    <mergeCell ref="C16:D16"/>
    <mergeCell ref="F16:H16"/>
    <mergeCell ref="A17:A26"/>
    <mergeCell ref="C17:D17"/>
    <mergeCell ref="F17:H17"/>
    <mergeCell ref="C18:D18"/>
    <mergeCell ref="F18:H18"/>
    <mergeCell ref="C19:D19"/>
    <mergeCell ref="F19:H19"/>
    <mergeCell ref="C20:D20"/>
    <mergeCell ref="C24:D24"/>
    <mergeCell ref="F24:H24"/>
    <mergeCell ref="C25:D25"/>
    <mergeCell ref="F25:H25"/>
    <mergeCell ref="C26:D26"/>
    <mergeCell ref="F26:H26"/>
    <mergeCell ref="F20:H20"/>
    <mergeCell ref="C21:D21"/>
    <mergeCell ref="F21:H21"/>
    <mergeCell ref="C22:D22"/>
    <mergeCell ref="F22:H22"/>
    <mergeCell ref="C23:D23"/>
    <mergeCell ref="F23:H23"/>
    <mergeCell ref="F31:H31"/>
    <mergeCell ref="C32:D32"/>
    <mergeCell ref="F32:H32"/>
    <mergeCell ref="C33:D33"/>
    <mergeCell ref="F33:H33"/>
    <mergeCell ref="C34:D34"/>
    <mergeCell ref="F34:H34"/>
    <mergeCell ref="A27:A41"/>
    <mergeCell ref="C27:D27"/>
    <mergeCell ref="F27:H27"/>
    <mergeCell ref="C28:D28"/>
    <mergeCell ref="F28:H28"/>
    <mergeCell ref="C29:D29"/>
    <mergeCell ref="F29:H29"/>
    <mergeCell ref="C30:D30"/>
    <mergeCell ref="F30:H30"/>
    <mergeCell ref="C31:D31"/>
    <mergeCell ref="C38:D38"/>
    <mergeCell ref="F38:H38"/>
    <mergeCell ref="C39:D39"/>
    <mergeCell ref="F39:H39"/>
    <mergeCell ref="C40:D40"/>
    <mergeCell ref="F40:H40"/>
    <mergeCell ref="C35:D35"/>
    <mergeCell ref="F35:H35"/>
    <mergeCell ref="C36:D36"/>
    <mergeCell ref="F36:H36"/>
    <mergeCell ref="C37:D37"/>
    <mergeCell ref="F37:H37"/>
    <mergeCell ref="C41:D41"/>
    <mergeCell ref="F41:H41"/>
    <mergeCell ref="A42:G42"/>
    <mergeCell ref="A43:A53"/>
    <mergeCell ref="B43:D43"/>
    <mergeCell ref="E43:E53"/>
    <mergeCell ref="F43:H43"/>
    <mergeCell ref="B44:D44"/>
    <mergeCell ref="F44:H44"/>
    <mergeCell ref="B45:D45"/>
    <mergeCell ref="B49:D49"/>
    <mergeCell ref="F49:H49"/>
    <mergeCell ref="B50:D50"/>
    <mergeCell ref="F50:H50"/>
    <mergeCell ref="B51:D51"/>
    <mergeCell ref="F51:H51"/>
    <mergeCell ref="F45:H45"/>
    <mergeCell ref="B46:D46"/>
    <mergeCell ref="F46:H46"/>
    <mergeCell ref="B47:D47"/>
    <mergeCell ref="F47:H47"/>
    <mergeCell ref="B48:D48"/>
    <mergeCell ref="F48:H48"/>
    <mergeCell ref="B52:D52"/>
    <mergeCell ref="F52:H52"/>
    <mergeCell ref="B53:D53"/>
    <mergeCell ref="F53:H53"/>
    <mergeCell ref="A54:G54"/>
    <mergeCell ref="A55:A56"/>
    <mergeCell ref="B55:D56"/>
    <mergeCell ref="E55:E56"/>
    <mergeCell ref="F55:H56"/>
    <mergeCell ref="F61:H61"/>
    <mergeCell ref="B62:D62"/>
    <mergeCell ref="F62:H62"/>
    <mergeCell ref="B63:D63"/>
    <mergeCell ref="F63:H63"/>
    <mergeCell ref="B64:D64"/>
    <mergeCell ref="F64:H64"/>
    <mergeCell ref="A57:G57"/>
    <mergeCell ref="A58:A78"/>
    <mergeCell ref="B58:D58"/>
    <mergeCell ref="E58:E78"/>
    <mergeCell ref="F58:H58"/>
    <mergeCell ref="B59:D59"/>
    <mergeCell ref="F59:H59"/>
    <mergeCell ref="B60:D60"/>
    <mergeCell ref="F60:H60"/>
    <mergeCell ref="B61:D61"/>
    <mergeCell ref="B68:D68"/>
    <mergeCell ref="F68:H68"/>
    <mergeCell ref="B69:D69"/>
    <mergeCell ref="F69:H69"/>
    <mergeCell ref="B70:D70"/>
    <mergeCell ref="F70:H70"/>
    <mergeCell ref="B65:D65"/>
    <mergeCell ref="F65:H65"/>
    <mergeCell ref="B66:D66"/>
    <mergeCell ref="F66:H66"/>
    <mergeCell ref="B67:D67"/>
    <mergeCell ref="F67:H67"/>
    <mergeCell ref="B74:D74"/>
    <mergeCell ref="F74:H74"/>
    <mergeCell ref="B75:D75"/>
    <mergeCell ref="F75:H75"/>
    <mergeCell ref="B76:D76"/>
    <mergeCell ref="F76:H76"/>
    <mergeCell ref="B71:D71"/>
    <mergeCell ref="F71:H71"/>
    <mergeCell ref="B72:D72"/>
    <mergeCell ref="F72:H72"/>
    <mergeCell ref="B73:D73"/>
    <mergeCell ref="F73:H73"/>
    <mergeCell ref="B77:D77"/>
    <mergeCell ref="B78:D78"/>
    <mergeCell ref="F78:H78"/>
    <mergeCell ref="F79:G79"/>
    <mergeCell ref="A80:G80"/>
    <mergeCell ref="A81:A95"/>
    <mergeCell ref="C81:D81"/>
    <mergeCell ref="E81:E95"/>
    <mergeCell ref="G81:H81"/>
    <mergeCell ref="C82:D82"/>
    <mergeCell ref="C86:D86"/>
    <mergeCell ref="G86:H86"/>
    <mergeCell ref="C87:D87"/>
    <mergeCell ref="G87:H87"/>
    <mergeCell ref="C88:D88"/>
    <mergeCell ref="G88:H88"/>
    <mergeCell ref="G82:H82"/>
    <mergeCell ref="C83:D83"/>
    <mergeCell ref="G83:H83"/>
    <mergeCell ref="C84:D84"/>
    <mergeCell ref="G84:H84"/>
    <mergeCell ref="C85:D85"/>
    <mergeCell ref="G85:H85"/>
    <mergeCell ref="C95:D95"/>
    <mergeCell ref="G95:H95"/>
    <mergeCell ref="A97:G97"/>
    <mergeCell ref="A98:G98"/>
    <mergeCell ref="C89:D89"/>
    <mergeCell ref="C90:D90"/>
    <mergeCell ref="C91:D91"/>
    <mergeCell ref="C92:D92"/>
    <mergeCell ref="C93:D93"/>
    <mergeCell ref="C94:D9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31</vt:i4>
      </vt:variant>
    </vt:vector>
  </HeadingPairs>
  <TitlesOfParts>
    <vt:vector size="31" baseType="lpstr">
      <vt:lpstr>3월1일</vt:lpstr>
      <vt:lpstr>3월2일</vt:lpstr>
      <vt:lpstr>3월3일</vt:lpstr>
      <vt:lpstr>3월4일</vt:lpstr>
      <vt:lpstr>3월5일</vt:lpstr>
      <vt:lpstr>3월6일</vt:lpstr>
      <vt:lpstr>3월7일</vt:lpstr>
      <vt:lpstr>3월8일</vt:lpstr>
      <vt:lpstr>3월9일</vt:lpstr>
      <vt:lpstr>3월10일</vt:lpstr>
      <vt:lpstr>3월11일</vt:lpstr>
      <vt:lpstr>3월12일</vt:lpstr>
      <vt:lpstr>3월13일</vt:lpstr>
      <vt:lpstr>3월14일</vt:lpstr>
      <vt:lpstr>3월15일</vt:lpstr>
      <vt:lpstr>3월16일</vt:lpstr>
      <vt:lpstr>3월17일</vt:lpstr>
      <vt:lpstr>3월18일</vt:lpstr>
      <vt:lpstr>3월19일</vt:lpstr>
      <vt:lpstr>3월20일</vt:lpstr>
      <vt:lpstr>3월21일</vt:lpstr>
      <vt:lpstr>3월22일</vt:lpstr>
      <vt:lpstr>3월23일</vt:lpstr>
      <vt:lpstr>3월24일</vt:lpstr>
      <vt:lpstr>3월25일</vt:lpstr>
      <vt:lpstr>3월26일</vt:lpstr>
      <vt:lpstr>3월27일</vt:lpstr>
      <vt:lpstr>3월28일</vt:lpstr>
      <vt:lpstr>3월29일</vt:lpstr>
      <vt:lpstr>3월30일</vt:lpstr>
      <vt:lpstr>3월31일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2014-10-01T12:18:14Z</dcterms:created>
  <dcterms:modified xsi:type="dcterms:W3CDTF">2015-04-02T12:36:36Z</dcterms:modified>
</cp:coreProperties>
</file>