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광주 꼴라메르카토2\Desktop\천주임\"/>
    </mc:Choice>
  </mc:AlternateContent>
  <bookViews>
    <workbookView xWindow="0" yWindow="0" windowWidth="28800" windowHeight="12165"/>
  </bookViews>
  <sheets>
    <sheet name="10월26일" sheetId="1" r:id="rId1"/>
    <sheet name="10월27일" sheetId="2" r:id="rId2"/>
    <sheet name="10월28일" sheetId="3" r:id="rId3"/>
    <sheet name="10월29일" sheetId="4" r:id="rId4"/>
    <sheet name="10월30일" sheetId="5" r:id="rId5"/>
    <sheet name="10월31일" sheetId="6" r:id="rId6"/>
  </sheets>
  <definedNames>
    <definedName name="_xlnm.Print_Area" localSheetId="0">'10월26일'!$A$1:$F$49</definedName>
    <definedName name="_xlnm.Print_Area" localSheetId="1">'10월27일'!$A$1:$F$49</definedName>
    <definedName name="_xlnm.Print_Area" localSheetId="2">'10월28일'!$A$1:$F$49</definedName>
    <definedName name="_xlnm.Print_Area" localSheetId="3">'10월29일'!$A$1:$F$49</definedName>
    <definedName name="_xlnm.Print_Area" localSheetId="4">'10월30일'!$A$1:$F$49</definedName>
    <definedName name="_xlnm.Print_Area" localSheetId="5">'10월31일'!$A$1:$F$49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6" l="1"/>
  <c r="B5" i="6"/>
  <c r="G5" i="6"/>
  <c r="B9" i="6"/>
  <c r="G2" i="5"/>
  <c r="B5" i="5"/>
  <c r="G5" i="5"/>
  <c r="B9" i="5"/>
  <c r="G2" i="4"/>
  <c r="B5" i="4"/>
  <c r="G5" i="4"/>
  <c r="B9" i="4"/>
  <c r="G2" i="3"/>
  <c r="B5" i="3"/>
  <c r="G5" i="3"/>
  <c r="B9" i="3"/>
  <c r="G2" i="2"/>
  <c r="B5" i="2"/>
  <c r="G5" i="2"/>
  <c r="B9" i="2"/>
  <c r="G2" i="1"/>
  <c r="B5" i="1"/>
  <c r="G5" i="1"/>
  <c r="B9" i="1"/>
</calcChain>
</file>

<file path=xl/sharedStrings.xml><?xml version="1.0" encoding="utf-8"?>
<sst xmlns="http://schemas.openxmlformats.org/spreadsheetml/2006/main" count="522" uniqueCount="194">
  <si>
    <t xml:space="preserve"> </t>
  </si>
  <si>
    <t xml:space="preserve">사용내역 </t>
  </si>
  <si>
    <t>금액</t>
    <phoneticPr fontId="6" type="noConversion"/>
  </si>
  <si>
    <t>Hall</t>
    <phoneticPr fontId="6" type="noConversion"/>
  </si>
  <si>
    <t>사용내역</t>
    <phoneticPr fontId="6" type="noConversion"/>
  </si>
  <si>
    <t xml:space="preserve">금액 </t>
  </si>
  <si>
    <t>Kitchen</t>
    <phoneticPr fontId="6" type="noConversion"/>
  </si>
  <si>
    <t>총금액</t>
    <phoneticPr fontId="6" type="noConversion"/>
  </si>
  <si>
    <t xml:space="preserve">  전도금 사용내역 </t>
    <phoneticPr fontId="6" type="noConversion"/>
  </si>
  <si>
    <t>Hall</t>
    <phoneticPr fontId="6" type="noConversion"/>
  </si>
  <si>
    <t>Kitchen</t>
    <phoneticPr fontId="6" type="noConversion"/>
  </si>
  <si>
    <t xml:space="preserve">  기물파손율 </t>
    <phoneticPr fontId="6" type="noConversion"/>
  </si>
  <si>
    <t>홀 전체적인 정리 와  청소 실시</t>
    <phoneticPr fontId="2" type="noConversion"/>
  </si>
  <si>
    <t>위드 블로거 홍보 실시 (3층공간, 와인 셀러등)</t>
    <phoneticPr fontId="2" type="noConversion"/>
  </si>
  <si>
    <t>ㅕ</t>
    <phoneticPr fontId="2" type="noConversion"/>
  </si>
  <si>
    <t>워크인 냉장,냉동 청소및 정리</t>
    <phoneticPr fontId="2" type="noConversion"/>
  </si>
  <si>
    <t>할로윈 바비큐 아란치니 생산</t>
    <phoneticPr fontId="2" type="noConversion"/>
  </si>
  <si>
    <t>Kitchen</t>
  </si>
  <si>
    <t>* 보고  및 특이사항</t>
    <phoneticPr fontId="6" type="noConversion"/>
  </si>
  <si>
    <t>* Part Time</t>
    <phoneticPr fontId="6" type="noConversion"/>
  </si>
  <si>
    <t>최영환 계장</t>
    <phoneticPr fontId="2" type="noConversion"/>
  </si>
  <si>
    <t>* Main</t>
    <phoneticPr fontId="6" type="noConversion"/>
  </si>
  <si>
    <t>* Section 3F</t>
    <phoneticPr fontId="6" type="noConversion"/>
  </si>
  <si>
    <t>민지홍 사원</t>
    <phoneticPr fontId="2" type="noConversion"/>
  </si>
  <si>
    <t xml:space="preserve">* Pasta </t>
    <phoneticPr fontId="6" type="noConversion"/>
  </si>
  <si>
    <t>천상목 주임 김하림 사원</t>
    <phoneticPr fontId="2" type="noConversion"/>
  </si>
  <si>
    <t>* Section B</t>
    <phoneticPr fontId="6" type="noConversion"/>
  </si>
  <si>
    <t>김성민 사원</t>
    <phoneticPr fontId="2" type="noConversion"/>
  </si>
  <si>
    <t>* Pizza</t>
    <phoneticPr fontId="6" type="noConversion"/>
  </si>
  <si>
    <t>천상목 주임</t>
    <phoneticPr fontId="2" type="noConversion"/>
  </si>
  <si>
    <t>* Section A</t>
    <phoneticPr fontId="6" type="noConversion"/>
  </si>
  <si>
    <t>허지영 사원</t>
    <phoneticPr fontId="2" type="noConversion"/>
  </si>
  <si>
    <t>* Salad</t>
    <phoneticPr fontId="6" type="noConversion"/>
  </si>
  <si>
    <t>이두영 사원</t>
    <phoneticPr fontId="2" type="noConversion"/>
  </si>
  <si>
    <t>* D/O</t>
    <phoneticPr fontId="6" type="noConversion"/>
  </si>
  <si>
    <t>임진환 대리(출장),박종현 사원</t>
    <phoneticPr fontId="2" type="noConversion"/>
  </si>
  <si>
    <t xml:space="preserve">오후 </t>
  </si>
  <si>
    <t>오전</t>
    <phoneticPr fontId="6" type="noConversion"/>
  </si>
  <si>
    <t>비고</t>
    <phoneticPr fontId="6" type="noConversion"/>
  </si>
  <si>
    <t>인원</t>
    <phoneticPr fontId="6" type="noConversion"/>
  </si>
  <si>
    <t>예약명</t>
    <phoneticPr fontId="6" type="noConversion"/>
  </si>
  <si>
    <t xml:space="preserve">시간 </t>
    <phoneticPr fontId="6" type="noConversion"/>
  </si>
  <si>
    <t>Daily Worst</t>
    <phoneticPr fontId="6" type="noConversion"/>
  </si>
  <si>
    <t>정글스테이크</t>
    <phoneticPr fontId="2" type="noConversion"/>
  </si>
  <si>
    <t>한우크림 파스타</t>
    <phoneticPr fontId="2" type="noConversion"/>
  </si>
  <si>
    <t>Daily Best</t>
    <phoneticPr fontId="6" type="noConversion"/>
  </si>
  <si>
    <t>시져 샐러드</t>
    <phoneticPr fontId="2" type="noConversion"/>
  </si>
  <si>
    <t>데일리 판매수량</t>
    <phoneticPr fontId="6" type="noConversion"/>
  </si>
  <si>
    <t>분류</t>
    <phoneticPr fontId="6" type="noConversion"/>
  </si>
  <si>
    <t>판매량(누적)</t>
    <phoneticPr fontId="6" type="noConversion"/>
  </si>
  <si>
    <t xml:space="preserve"> 추천메뉴</t>
    <phoneticPr fontId="6" type="noConversion"/>
  </si>
  <si>
    <t>금주 추천메뉴</t>
    <phoneticPr fontId="6" type="noConversion"/>
  </si>
  <si>
    <t xml:space="preserve">  금주의 추천메뉴 및 Daily (Best &amp; Worst) </t>
    <phoneticPr fontId="6" type="noConversion"/>
  </si>
  <si>
    <t>목표매출 달성도</t>
    <phoneticPr fontId="6" type="noConversion"/>
  </si>
  <si>
    <t>Risotto</t>
    <phoneticPr fontId="6" type="noConversion"/>
  </si>
  <si>
    <t>목표매출</t>
    <phoneticPr fontId="6" type="noConversion"/>
  </si>
  <si>
    <t>Wine &amp; Beverage</t>
  </si>
  <si>
    <t>Pasta</t>
    <phoneticPr fontId="6" type="noConversion"/>
  </si>
  <si>
    <t>누적매출</t>
    <phoneticPr fontId="6" type="noConversion"/>
  </si>
  <si>
    <t>Set(Dinner)</t>
  </si>
  <si>
    <t>Pizza</t>
    <phoneticPr fontId="6" type="noConversion"/>
  </si>
  <si>
    <t>총매출</t>
    <phoneticPr fontId="6" type="noConversion"/>
  </si>
  <si>
    <t>Set(Lunch)</t>
  </si>
  <si>
    <t>Appetizer</t>
  </si>
  <si>
    <t>디너</t>
    <phoneticPr fontId="6" type="noConversion"/>
  </si>
  <si>
    <t>Main</t>
  </si>
  <si>
    <t>Salad</t>
    <phoneticPr fontId="6" type="noConversion"/>
  </si>
  <si>
    <t>런치</t>
    <phoneticPr fontId="6" type="noConversion"/>
  </si>
  <si>
    <t>판매율</t>
  </si>
  <si>
    <t>주요판매분석</t>
  </si>
  <si>
    <t>주요판매분석</t>
    <phoneticPr fontId="6" type="noConversion"/>
  </si>
  <si>
    <t xml:space="preserve">  일일매출내역</t>
    <phoneticPr fontId="6" type="noConversion"/>
  </si>
  <si>
    <t>대표</t>
  </si>
  <si>
    <t>2016-10.26</t>
    <phoneticPr fontId="2" type="noConversion"/>
  </si>
  <si>
    <t>작성일자</t>
  </si>
  <si>
    <t>금액</t>
    <phoneticPr fontId="6" type="noConversion"/>
  </si>
  <si>
    <t>Hall</t>
    <phoneticPr fontId="6" type="noConversion"/>
  </si>
  <si>
    <t>사용내역</t>
    <phoneticPr fontId="6" type="noConversion"/>
  </si>
  <si>
    <t>Kitchen</t>
    <phoneticPr fontId="6" type="noConversion"/>
  </si>
  <si>
    <t>총금액</t>
    <phoneticPr fontId="6" type="noConversion"/>
  </si>
  <si>
    <t xml:space="preserve">  전도금 사용내역 </t>
    <phoneticPr fontId="6" type="noConversion"/>
  </si>
  <si>
    <t xml:space="preserve">  기물파손율 </t>
    <phoneticPr fontId="6" type="noConversion"/>
  </si>
  <si>
    <t>날씨가 추워지면서 홍합스튜요리를 찾는 손님이 늘었습니다</t>
    <phoneticPr fontId="2" type="noConversion"/>
  </si>
  <si>
    <t xml:space="preserve">금일은 런치 SET와 정글 스테이크요리가 많이 판매가 되었습니다 </t>
    <phoneticPr fontId="2" type="noConversion"/>
  </si>
  <si>
    <t>신입직원 교육 실시(기본적인 정리와 기물위치 설명)</t>
    <phoneticPr fontId="2" type="noConversion"/>
  </si>
  <si>
    <t>ㅕ</t>
    <phoneticPr fontId="2" type="noConversion"/>
  </si>
  <si>
    <t>식기세척기 스케일링 작업</t>
    <phoneticPr fontId="2" type="noConversion"/>
  </si>
  <si>
    <t>할로윈 데이 할로윈 호박 작업</t>
    <phoneticPr fontId="2" type="noConversion"/>
  </si>
  <si>
    <t>각 섹션별 냉장고 청소 및 정리</t>
    <phoneticPr fontId="2" type="noConversion"/>
  </si>
  <si>
    <t>* 보고  및 특이사항</t>
    <phoneticPr fontId="6" type="noConversion"/>
  </si>
  <si>
    <t>* Part Time</t>
    <phoneticPr fontId="6" type="noConversion"/>
  </si>
  <si>
    <t>최영환 계장</t>
    <phoneticPr fontId="2" type="noConversion"/>
  </si>
  <si>
    <t>* Main</t>
    <phoneticPr fontId="6" type="noConversion"/>
  </si>
  <si>
    <t>* Section 3F</t>
    <phoneticPr fontId="6" type="noConversion"/>
  </si>
  <si>
    <t>민지홍 사원</t>
    <phoneticPr fontId="2" type="noConversion"/>
  </si>
  <si>
    <t xml:space="preserve">* Pasta </t>
    <phoneticPr fontId="6" type="noConversion"/>
  </si>
  <si>
    <t>이두영사원</t>
    <phoneticPr fontId="2" type="noConversion"/>
  </si>
  <si>
    <t>* Section B</t>
    <phoneticPr fontId="6" type="noConversion"/>
  </si>
  <si>
    <t>김성민 사원</t>
    <phoneticPr fontId="2" type="noConversion"/>
  </si>
  <si>
    <t>* Pizza</t>
    <phoneticPr fontId="6" type="noConversion"/>
  </si>
  <si>
    <t>* Section A</t>
    <phoneticPr fontId="6" type="noConversion"/>
  </si>
  <si>
    <t>허지영 사원</t>
    <phoneticPr fontId="2" type="noConversion"/>
  </si>
  <si>
    <t>* Salad</t>
    <phoneticPr fontId="6" type="noConversion"/>
  </si>
  <si>
    <t>천상목 주임 김하림 사원</t>
    <phoneticPr fontId="2" type="noConversion"/>
  </si>
  <si>
    <t>* D/O</t>
    <phoneticPr fontId="6" type="noConversion"/>
  </si>
  <si>
    <t>임진환 대리(출장),박종현 사원</t>
    <phoneticPr fontId="2" type="noConversion"/>
  </si>
  <si>
    <t>오전</t>
    <phoneticPr fontId="6" type="noConversion"/>
  </si>
  <si>
    <t>비고</t>
    <phoneticPr fontId="6" type="noConversion"/>
  </si>
  <si>
    <t>인원</t>
    <phoneticPr fontId="6" type="noConversion"/>
  </si>
  <si>
    <t>예약명</t>
    <phoneticPr fontId="6" type="noConversion"/>
  </si>
  <si>
    <t xml:space="preserve">시간 </t>
    <phoneticPr fontId="6" type="noConversion"/>
  </si>
  <si>
    <t>Daily Worst</t>
    <phoneticPr fontId="6" type="noConversion"/>
  </si>
  <si>
    <t>정글스테이크</t>
    <phoneticPr fontId="2" type="noConversion"/>
  </si>
  <si>
    <t>봉골레</t>
    <phoneticPr fontId="2" type="noConversion"/>
  </si>
  <si>
    <t>Daily Best</t>
    <phoneticPr fontId="6" type="noConversion"/>
  </si>
  <si>
    <t>시져 샐러드</t>
    <phoneticPr fontId="2" type="noConversion"/>
  </si>
  <si>
    <t>데일리 판매수량</t>
    <phoneticPr fontId="6" type="noConversion"/>
  </si>
  <si>
    <t>분류</t>
    <phoneticPr fontId="6" type="noConversion"/>
  </si>
  <si>
    <t>판매량(누적)</t>
    <phoneticPr fontId="6" type="noConversion"/>
  </si>
  <si>
    <t xml:space="preserve"> 추천메뉴</t>
    <phoneticPr fontId="6" type="noConversion"/>
  </si>
  <si>
    <t>금주 추천메뉴</t>
    <phoneticPr fontId="6" type="noConversion"/>
  </si>
  <si>
    <t xml:space="preserve">  금주의 추천메뉴 및 Daily (Best &amp; Worst) </t>
    <phoneticPr fontId="6" type="noConversion"/>
  </si>
  <si>
    <t>목표매출 달성도</t>
    <phoneticPr fontId="6" type="noConversion"/>
  </si>
  <si>
    <t>Risotto</t>
    <phoneticPr fontId="6" type="noConversion"/>
  </si>
  <si>
    <t>목표매출</t>
    <phoneticPr fontId="6" type="noConversion"/>
  </si>
  <si>
    <t>Pasta</t>
    <phoneticPr fontId="6" type="noConversion"/>
  </si>
  <si>
    <t>누적매출</t>
    <phoneticPr fontId="6" type="noConversion"/>
  </si>
  <si>
    <t>Pizza</t>
    <phoneticPr fontId="6" type="noConversion"/>
  </si>
  <si>
    <t>총매출</t>
    <phoneticPr fontId="6" type="noConversion"/>
  </si>
  <si>
    <t>디너</t>
    <phoneticPr fontId="6" type="noConversion"/>
  </si>
  <si>
    <t>Salad</t>
    <phoneticPr fontId="6" type="noConversion"/>
  </si>
  <si>
    <t>런치</t>
    <phoneticPr fontId="6" type="noConversion"/>
  </si>
  <si>
    <t>주요판매분석</t>
    <phoneticPr fontId="6" type="noConversion"/>
  </si>
  <si>
    <t xml:space="preserve">  일일매출내역</t>
    <phoneticPr fontId="6" type="noConversion"/>
  </si>
  <si>
    <t>2016-10.27</t>
    <phoneticPr fontId="2" type="noConversion"/>
  </si>
  <si>
    <t>할로윈 파티 용품 재확인 실시 테이블 세팅 및  배치도 변경</t>
    <phoneticPr fontId="2" type="noConversion"/>
  </si>
  <si>
    <t>신입직원 음료레시피교육 실시</t>
    <phoneticPr fontId="2" type="noConversion"/>
  </si>
  <si>
    <t>할로윈 상설 바비큐 에대한 직원들 재교육과 섹션 부여 함</t>
    <phoneticPr fontId="2" type="noConversion"/>
  </si>
  <si>
    <t>할로윈 데이 바비큐 미장 및 작업</t>
    <phoneticPr fontId="2" type="noConversion"/>
  </si>
  <si>
    <t>김성민,민지홍 사원</t>
    <phoneticPr fontId="2" type="noConversion"/>
  </si>
  <si>
    <t>김하림 사원</t>
    <phoneticPr fontId="2" type="noConversion"/>
  </si>
  <si>
    <t>박종현 사원</t>
    <phoneticPr fontId="2" type="noConversion"/>
  </si>
  <si>
    <t>천상목 주임</t>
    <phoneticPr fontId="2" type="noConversion"/>
  </si>
  <si>
    <t>강지희 님</t>
    <phoneticPr fontId="2" type="noConversion"/>
  </si>
  <si>
    <t>2016-10.28</t>
    <phoneticPr fontId="2" type="noConversion"/>
  </si>
  <si>
    <t>그리고 브라우니 디져트와 파스타가 가장 인기가 많았습니다</t>
    <phoneticPr fontId="2" type="noConversion"/>
  </si>
  <si>
    <t>특히 어린이들이 할로윈 게임을  하는동안 어머님들은 편한하게 식사와 대화 를 할수 있어 더욱더 만족하였습니다</t>
    <phoneticPr fontId="2" type="noConversion"/>
  </si>
  <si>
    <t>음식은 날씨 가 많이 추워 실내에 음식 테이블을 세팅을 변경하였습니다 손님들의 음식에 대한 반응은 매우 많족 하였고</t>
    <phoneticPr fontId="2" type="noConversion"/>
  </si>
  <si>
    <t>할로윈 데이 이벤트로 호박 굴리기 , 주황색 풍선 찾기 , 호박 터트리기 등 반응이 아주 좋아했습니다</t>
    <phoneticPr fontId="2" type="noConversion"/>
  </si>
  <si>
    <t>후드 청소 및 불판 청소</t>
    <phoneticPr fontId="2" type="noConversion"/>
  </si>
  <si>
    <t xml:space="preserve">김사랑 </t>
    <phoneticPr fontId="2" type="noConversion"/>
  </si>
  <si>
    <t>이두영 사원</t>
    <phoneticPr fontId="2" type="noConversion"/>
  </si>
  <si>
    <t xml:space="preserve"> 천상목 김하림 사원</t>
    <phoneticPr fontId="2" type="noConversion"/>
  </si>
  <si>
    <t>할로윈 BBQ</t>
    <phoneticPr fontId="2" type="noConversion"/>
  </si>
  <si>
    <t>2+1</t>
    <phoneticPr fontId="2" type="noConversion"/>
  </si>
  <si>
    <t>박광수 님</t>
    <phoneticPr fontId="2" type="noConversion"/>
  </si>
  <si>
    <t>안재현 님</t>
    <phoneticPr fontId="2" type="noConversion"/>
  </si>
  <si>
    <t>4+2</t>
    <phoneticPr fontId="2" type="noConversion"/>
  </si>
  <si>
    <t>박연하 님</t>
    <phoneticPr fontId="2" type="noConversion"/>
  </si>
  <si>
    <t>4+1</t>
    <phoneticPr fontId="2" type="noConversion"/>
  </si>
  <si>
    <t>문정희 님</t>
    <phoneticPr fontId="2" type="noConversion"/>
  </si>
  <si>
    <t>8+6</t>
    <phoneticPr fontId="2" type="noConversion"/>
  </si>
  <si>
    <t>강미진 님</t>
    <phoneticPr fontId="2" type="noConversion"/>
  </si>
  <si>
    <t>3+4</t>
    <phoneticPr fontId="2" type="noConversion"/>
  </si>
  <si>
    <t>안민정 님</t>
    <phoneticPr fontId="2" type="noConversion"/>
  </si>
  <si>
    <t>BBQ</t>
    <phoneticPr fontId="2" type="noConversion"/>
  </si>
  <si>
    <t>2016-10.29</t>
    <phoneticPr fontId="2" type="noConversion"/>
  </si>
  <si>
    <t>런치에만 할로윈 바비큐를 실시 하고 디너 타임 부터는 단품과 와인이  주로 판매가 되었습니다</t>
    <phoneticPr fontId="2" type="noConversion"/>
  </si>
  <si>
    <t>할로윈바베큐 를 위드블로거 를 초청하여 사진과 음식을 많이 올려 홍보도 하였습니다</t>
    <phoneticPr fontId="2" type="noConversion"/>
  </si>
  <si>
    <t>할로윈 바비큐 는 런치에 실시 하였습니다 예약 손님은 많이 없었지만 워크인 손님들이 많이 이용 하엿습니다</t>
    <phoneticPr fontId="2" type="noConversion"/>
  </si>
  <si>
    <t>선반다이 청소 및 창고 정리</t>
    <phoneticPr fontId="2" type="noConversion"/>
  </si>
  <si>
    <t>김성민 사원(부산출장)</t>
    <phoneticPr fontId="2" type="noConversion"/>
  </si>
  <si>
    <t>김대연 님</t>
    <phoneticPr fontId="2" type="noConversion"/>
  </si>
  <si>
    <t>김병준 님</t>
    <phoneticPr fontId="2" type="noConversion"/>
  </si>
  <si>
    <t>정은혜 님</t>
    <phoneticPr fontId="2" type="noConversion"/>
  </si>
  <si>
    <t>9+4</t>
    <phoneticPr fontId="2" type="noConversion"/>
  </si>
  <si>
    <t>이시현님</t>
    <phoneticPr fontId="2" type="noConversion"/>
  </si>
  <si>
    <t>할로윈 BBQ</t>
    <phoneticPr fontId="2" type="noConversion"/>
  </si>
  <si>
    <t>3+1</t>
    <phoneticPr fontId="2" type="noConversion"/>
  </si>
  <si>
    <t>정현지 님</t>
    <phoneticPr fontId="2" type="noConversion"/>
  </si>
  <si>
    <t>2016-10,30</t>
    <phoneticPr fontId="2" type="noConversion"/>
  </si>
  <si>
    <t>보훈 병원 당일 예약으로 회식을함 각자의 단품 요리와 스파클링 레드와인을 각 한병씩 주문하여 드심(수완 병원장이랑 서로 친분이 있는 사이)</t>
    <phoneticPr fontId="2" type="noConversion"/>
  </si>
  <si>
    <t>신입직원 음료 레시피 실습 교육/확인</t>
    <phoneticPr fontId="2" type="noConversion"/>
  </si>
  <si>
    <t xml:space="preserve">수완병원장 님 방문하여 레드 와인과 디너 코스 식사를 드심 </t>
    <phoneticPr fontId="2" type="noConversion"/>
  </si>
  <si>
    <t xml:space="preserve">할로윈 용품 정리 실시 </t>
    <phoneticPr fontId="2" type="noConversion"/>
  </si>
  <si>
    <t>제폴라, 치즈케잌 생산</t>
    <phoneticPr fontId="2" type="noConversion"/>
  </si>
  <si>
    <t>공산품 유통 기한 체크 및 재고 조사 실시</t>
    <phoneticPr fontId="2" type="noConversion"/>
  </si>
  <si>
    <t>천상목 김하림 사원</t>
    <phoneticPr fontId="2" type="noConversion"/>
  </si>
  <si>
    <t>김성민,허지영 사원</t>
    <phoneticPr fontId="2" type="noConversion"/>
  </si>
  <si>
    <t>회식</t>
    <phoneticPr fontId="2" type="noConversion"/>
  </si>
  <si>
    <t>보훈병원 (응급실)</t>
    <phoneticPr fontId="2" type="noConversion"/>
  </si>
  <si>
    <t>돌잔치</t>
    <phoneticPr fontId="2" type="noConversion"/>
  </si>
  <si>
    <t>박현진 님</t>
    <phoneticPr fontId="2" type="noConversion"/>
  </si>
  <si>
    <t>2016-10,31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</si>
</sst>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_);[Red]\(0\)"/>
    <numFmt numFmtId="177" formatCode="0.0%"/>
  </numFmts>
  <fonts count="17">
    <font>
      <sz val="12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rgb="FF000000"/>
      <name val="HY나무B"/>
      <family val="1"/>
      <charset val="129"/>
    </font>
    <font>
      <sz val="12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HY나무M"/>
      <family val="1"/>
      <charset val="129"/>
    </font>
    <font>
      <sz val="10"/>
      <name val="HY나무B"/>
      <family val="1"/>
      <charset val="129"/>
    </font>
    <font>
      <sz val="12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2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2" fontId="3" fillId="0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2" fontId="7" fillId="3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top"/>
    </xf>
    <xf numFmtId="0" fontId="10" fillId="4" borderId="4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4" borderId="3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0" borderId="1" xfId="0" applyFont="1" applyBorder="1" applyAlignment="1"/>
    <xf numFmtId="0" fontId="10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20" fontId="10" fillId="0" borderId="2" xfId="0" applyNumberFormat="1" applyFont="1" applyBorder="1" applyAlignment="1">
      <alignment horizontal="center" vertical="center"/>
    </xf>
    <xf numFmtId="20" fontId="10" fillId="0" borderId="3" xfId="0" applyNumberFormat="1" applyFont="1" applyBorder="1" applyAlignment="1">
      <alignment horizontal="center" vertical="center"/>
    </xf>
    <xf numFmtId="176" fontId="10" fillId="0" borderId="1" xfId="3" applyNumberFormat="1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3" fontId="15" fillId="0" borderId="0" xfId="0" applyNumberFormat="1" applyFont="1"/>
    <xf numFmtId="9" fontId="10" fillId="0" borderId="1" xfId="0" applyNumberFormat="1" applyFont="1" applyBorder="1" applyAlignment="1">
      <alignment horizontal="center" vertical="center"/>
    </xf>
    <xf numFmtId="177" fontId="10" fillId="2" borderId="1" xfId="2" applyNumberFormat="1" applyFont="1" applyFill="1" applyBorder="1" applyAlignment="1">
      <alignment horizontal="center" vertical="center"/>
    </xf>
    <xf numFmtId="9" fontId="10" fillId="0" borderId="1" xfId="2" applyNumberFormat="1" applyFont="1" applyBorder="1" applyAlignment="1">
      <alignment horizontal="center" vertical="center"/>
    </xf>
    <xf numFmtId="6" fontId="10" fillId="2" borderId="1" xfId="2" applyNumberFormat="1" applyFont="1" applyFill="1" applyBorder="1" applyAlignment="1">
      <alignment horizontal="center" vertical="center"/>
    </xf>
    <xf numFmtId="177" fontId="10" fillId="0" borderId="1" xfId="2" applyNumberFormat="1" applyFont="1" applyBorder="1" applyAlignment="1">
      <alignment horizontal="right" vertical="center"/>
    </xf>
    <xf numFmtId="41" fontId="10" fillId="0" borderId="1" xfId="1" applyFont="1" applyBorder="1" applyAlignment="1">
      <alignment horizontal="right" vertical="center"/>
    </xf>
    <xf numFmtId="0" fontId="0" fillId="0" borderId="8" xfId="0" applyBorder="1"/>
    <xf numFmtId="0" fontId="0" fillId="0" borderId="0" xfId="0" applyBorder="1"/>
    <xf numFmtId="41" fontId="10" fillId="0" borderId="8" xfId="1" applyFont="1" applyBorder="1" applyAlignment="1">
      <alignment horizontal="right" vertical="center"/>
    </xf>
    <xf numFmtId="41" fontId="0" fillId="0" borderId="0" xfId="0" applyNumberFormat="1"/>
    <xf numFmtId="41" fontId="10" fillId="0" borderId="1" xfId="1" applyFont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9" fontId="0" fillId="0" borderId="0" xfId="0" applyNumberFormat="1"/>
    <xf numFmtId="14" fontId="10" fillId="2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19" zoomScale="120" zoomScaleNormal="120" zoomScalePageLayoutView="120" workbookViewId="0">
      <selection activeCell="C24" sqref="C24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74"/>
      <c r="B1" s="74"/>
      <c r="C1" s="74"/>
      <c r="D1" s="74"/>
      <c r="E1" s="74"/>
      <c r="F1" s="74"/>
    </row>
    <row r="2" spans="1:10" ht="20.100000000000001" customHeight="1">
      <c r="A2" s="39" t="s">
        <v>74</v>
      </c>
      <c r="B2" s="72" t="s">
        <v>73</v>
      </c>
      <c r="C2" s="73"/>
      <c r="D2" s="72"/>
      <c r="E2" s="71" t="s">
        <v>72</v>
      </c>
      <c r="F2" s="46"/>
      <c r="G2" s="70">
        <f>SUM(D4:D8)+SUM(F4:F8)</f>
        <v>1</v>
      </c>
    </row>
    <row r="3" spans="1:10" ht="24" customHeight="1">
      <c r="A3" s="69" t="s">
        <v>71</v>
      </c>
      <c r="B3" s="68"/>
      <c r="C3" s="67" t="s">
        <v>70</v>
      </c>
      <c r="D3" s="67" t="s">
        <v>68</v>
      </c>
      <c r="E3" s="67" t="s">
        <v>69</v>
      </c>
      <c r="F3" s="66" t="s">
        <v>68</v>
      </c>
    </row>
    <row r="4" spans="1:10" ht="17.100000000000001" customHeight="1">
      <c r="A4" s="39" t="s">
        <v>67</v>
      </c>
      <c r="B4" s="65">
        <v>245500</v>
      </c>
      <c r="C4" s="58" t="s">
        <v>66</v>
      </c>
      <c r="D4" s="57">
        <v>0.08</v>
      </c>
      <c r="E4" s="56" t="s">
        <v>65</v>
      </c>
      <c r="F4" s="57">
        <v>0.13</v>
      </c>
    </row>
    <row r="5" spans="1:10" ht="17.100000000000001" customHeight="1">
      <c r="A5" s="39" t="s">
        <v>64</v>
      </c>
      <c r="B5" s="60">
        <f>B6-B4</f>
        <v>521500</v>
      </c>
      <c r="C5" s="56" t="s">
        <v>63</v>
      </c>
      <c r="D5" s="57">
        <v>0.09</v>
      </c>
      <c r="E5" s="56" t="s">
        <v>62</v>
      </c>
      <c r="F5" s="57">
        <v>0.06</v>
      </c>
      <c r="G5" s="64">
        <f>B7+B6</f>
        <v>52704500</v>
      </c>
    </row>
    <row r="6" spans="1:10" ht="17.100000000000001" customHeight="1">
      <c r="A6" s="39" t="s">
        <v>61</v>
      </c>
      <c r="B6" s="60">
        <v>767000</v>
      </c>
      <c r="C6" s="58" t="s">
        <v>60</v>
      </c>
      <c r="D6" s="57">
        <v>0.16</v>
      </c>
      <c r="E6" s="56" t="s">
        <v>59</v>
      </c>
      <c r="F6" s="57">
        <v>0</v>
      </c>
      <c r="G6" s="63"/>
      <c r="H6" s="62"/>
    </row>
    <row r="7" spans="1:10" ht="17.100000000000001" customHeight="1">
      <c r="A7" s="39" t="s">
        <v>58</v>
      </c>
      <c r="B7" s="60">
        <v>51937500</v>
      </c>
      <c r="C7" s="56" t="s">
        <v>57</v>
      </c>
      <c r="D7" s="57">
        <v>0.28999999999999998</v>
      </c>
      <c r="E7" s="56" t="s">
        <v>56</v>
      </c>
      <c r="F7" s="57">
        <v>0.14000000000000001</v>
      </c>
      <c r="G7" s="61"/>
    </row>
    <row r="8" spans="1:10" ht="17.100000000000001" customHeight="1">
      <c r="A8" s="39" t="s">
        <v>55</v>
      </c>
      <c r="B8" s="60">
        <v>60000000</v>
      </c>
      <c r="C8" s="58" t="s">
        <v>54</v>
      </c>
      <c r="D8" s="57">
        <v>0.05</v>
      </c>
      <c r="E8" s="56"/>
      <c r="F8" s="57"/>
    </row>
    <row r="9" spans="1:10" ht="17.100000000000001" customHeight="1">
      <c r="A9" s="39" t="s">
        <v>53</v>
      </c>
      <c r="B9" s="59">
        <f>B7/B8</f>
        <v>0.86562499999999998</v>
      </c>
      <c r="C9" s="58"/>
      <c r="D9" s="57"/>
      <c r="E9" s="56"/>
      <c r="F9" s="55"/>
    </row>
    <row r="10" spans="1:10" ht="27.95" customHeight="1">
      <c r="A10" s="17" t="s">
        <v>52</v>
      </c>
      <c r="B10" s="17"/>
      <c r="C10" s="17"/>
      <c r="D10" s="17"/>
      <c r="E10" s="17"/>
      <c r="F10" s="17"/>
    </row>
    <row r="11" spans="1:10" ht="17.100000000000001" customHeight="1">
      <c r="A11" s="45" t="s">
        <v>51</v>
      </c>
      <c r="B11" s="39" t="s">
        <v>50</v>
      </c>
      <c r="C11" s="39" t="s">
        <v>49</v>
      </c>
      <c r="D11" s="39" t="s">
        <v>48</v>
      </c>
      <c r="E11" s="39"/>
      <c r="F11" s="32" t="s">
        <v>47</v>
      </c>
    </row>
    <row r="12" spans="1:10" ht="17.100000000000001" customHeight="1">
      <c r="A12" s="45"/>
      <c r="B12" s="52" t="s">
        <v>46</v>
      </c>
      <c r="C12" s="46">
        <v>0</v>
      </c>
      <c r="D12" s="53" t="s">
        <v>45</v>
      </c>
      <c r="E12" s="52"/>
      <c r="F12" s="46"/>
      <c r="J12" s="54">
        <v>93050750</v>
      </c>
    </row>
    <row r="13" spans="1:10" ht="17.100000000000001" customHeight="1">
      <c r="A13" s="45"/>
      <c r="B13" s="52" t="s">
        <v>44</v>
      </c>
      <c r="C13" s="46">
        <v>5</v>
      </c>
      <c r="D13" s="53"/>
      <c r="E13" s="52"/>
      <c r="F13" s="46"/>
    </row>
    <row r="14" spans="1:10" ht="17.100000000000001" customHeight="1">
      <c r="A14" s="45"/>
      <c r="B14" s="52" t="s">
        <v>43</v>
      </c>
      <c r="C14" s="46">
        <v>2</v>
      </c>
      <c r="D14" s="53" t="s">
        <v>42</v>
      </c>
      <c r="E14" s="52"/>
      <c r="F14" s="51"/>
    </row>
    <row r="15" spans="1:10" ht="17.100000000000001" customHeight="1">
      <c r="A15" s="45"/>
      <c r="B15" s="52"/>
      <c r="C15" s="46"/>
      <c r="D15" s="53"/>
      <c r="E15" s="52"/>
      <c r="F15" s="51"/>
    </row>
    <row r="16" spans="1:10" ht="27.95" customHeight="1">
      <c r="A16" s="17"/>
      <c r="B16" s="17"/>
      <c r="C16" s="17"/>
      <c r="D16" s="17"/>
      <c r="E16" s="17"/>
      <c r="F16" s="17"/>
    </row>
    <row r="17" spans="1:6" ht="18.95" customHeight="1">
      <c r="A17" s="50"/>
      <c r="B17" s="39" t="s">
        <v>41</v>
      </c>
      <c r="C17" s="39" t="s">
        <v>40</v>
      </c>
      <c r="D17" s="39" t="s">
        <v>39</v>
      </c>
      <c r="E17" s="49" t="s">
        <v>38</v>
      </c>
      <c r="F17" s="48"/>
    </row>
    <row r="18" spans="1:6" ht="17.100000000000001" customHeight="1">
      <c r="A18" s="45" t="s">
        <v>37</v>
      </c>
      <c r="B18" s="44"/>
      <c r="C18" s="44"/>
      <c r="D18" s="43"/>
      <c r="E18" s="42"/>
      <c r="F18" s="41"/>
    </row>
    <row r="19" spans="1:6" ht="17.100000000000001" customHeight="1">
      <c r="A19" s="45"/>
      <c r="B19" s="44"/>
      <c r="C19" s="44"/>
      <c r="D19" s="43"/>
      <c r="E19" s="42"/>
      <c r="F19" s="41"/>
    </row>
    <row r="20" spans="1:6" ht="17.100000000000001" customHeight="1">
      <c r="A20" s="45"/>
      <c r="B20" s="44"/>
      <c r="C20" s="44"/>
      <c r="D20" s="43"/>
      <c r="E20" s="42"/>
      <c r="F20" s="41"/>
    </row>
    <row r="21" spans="1:6" ht="17.100000000000001" customHeight="1">
      <c r="A21" s="45"/>
      <c r="B21" s="44"/>
      <c r="C21" s="44"/>
      <c r="D21" s="43"/>
      <c r="E21" s="42"/>
      <c r="F21" s="41"/>
    </row>
    <row r="22" spans="1:6" ht="17.100000000000001" customHeight="1">
      <c r="A22" s="45"/>
      <c r="B22" s="44"/>
      <c r="C22" s="44"/>
      <c r="D22" s="43"/>
      <c r="E22" s="42"/>
      <c r="F22" s="41"/>
    </row>
    <row r="23" spans="1:6" ht="17.100000000000001" customHeight="1">
      <c r="A23" s="47"/>
      <c r="B23" s="44"/>
      <c r="C23" s="46"/>
      <c r="D23" s="43"/>
      <c r="E23" s="42"/>
      <c r="F23" s="41"/>
    </row>
    <row r="24" spans="1:6" ht="17.100000000000001" customHeight="1">
      <c r="A24" s="45" t="s">
        <v>36</v>
      </c>
      <c r="B24" s="44"/>
      <c r="C24" s="44"/>
      <c r="D24" s="43"/>
      <c r="E24" s="42"/>
      <c r="F24" s="41"/>
    </row>
    <row r="25" spans="1:6" ht="17.100000000000001" customHeight="1">
      <c r="A25" s="45"/>
      <c r="B25" s="44"/>
      <c r="C25" s="44"/>
      <c r="D25" s="43"/>
      <c r="E25" s="42"/>
      <c r="F25" s="41"/>
    </row>
    <row r="26" spans="1:6" ht="17.100000000000001" customHeight="1">
      <c r="A26" s="45"/>
      <c r="B26" s="44"/>
      <c r="C26" s="44"/>
      <c r="D26" s="43"/>
      <c r="E26" s="42"/>
      <c r="F26" s="41"/>
    </row>
    <row r="27" spans="1:6" ht="17.100000000000001" customHeight="1">
      <c r="A27" s="45"/>
      <c r="B27" s="44"/>
      <c r="C27" s="44"/>
      <c r="D27" s="43"/>
      <c r="E27" s="42"/>
      <c r="F27" s="41"/>
    </row>
    <row r="28" spans="1:6" ht="17.100000000000001" customHeight="1">
      <c r="A28" s="45"/>
      <c r="B28" s="44"/>
      <c r="C28" s="44"/>
      <c r="D28" s="43"/>
      <c r="E28" s="42"/>
      <c r="F28" s="41"/>
    </row>
    <row r="29" spans="1:6" ht="17.100000000000001" customHeight="1">
      <c r="A29" s="45"/>
      <c r="B29" s="44"/>
      <c r="C29" s="44"/>
      <c r="D29" s="43"/>
      <c r="E29" s="42"/>
      <c r="F29" s="41"/>
    </row>
    <row r="30" spans="1:6" ht="26.1" customHeight="1">
      <c r="A30" s="17" t="s">
        <v>18</v>
      </c>
      <c r="B30" s="17"/>
      <c r="C30" s="17"/>
      <c r="D30" s="17"/>
      <c r="E30" s="17"/>
      <c r="F30" s="17"/>
    </row>
    <row r="31" spans="1:6" ht="17.100000000000001" customHeight="1">
      <c r="A31" s="23" t="s">
        <v>6</v>
      </c>
      <c r="B31" s="40" t="s">
        <v>34</v>
      </c>
      <c r="C31" s="34" t="s">
        <v>35</v>
      </c>
      <c r="D31" s="23" t="s">
        <v>3</v>
      </c>
      <c r="E31" s="39" t="s">
        <v>34</v>
      </c>
      <c r="F31" s="31" t="s">
        <v>33</v>
      </c>
    </row>
    <row r="32" spans="1:6" ht="17.100000000000001" customHeight="1">
      <c r="A32" s="28"/>
      <c r="B32" s="38" t="s">
        <v>32</v>
      </c>
      <c r="C32" s="34" t="s">
        <v>31</v>
      </c>
      <c r="D32" s="37"/>
      <c r="E32" s="32" t="s">
        <v>30</v>
      </c>
      <c r="F32" s="31" t="s">
        <v>29</v>
      </c>
    </row>
    <row r="33" spans="1:7" ht="17.100000000000001" customHeight="1">
      <c r="A33" s="28"/>
      <c r="B33" s="35" t="s">
        <v>28</v>
      </c>
      <c r="C33" s="34" t="s">
        <v>27</v>
      </c>
      <c r="D33" s="37"/>
      <c r="E33" s="32" t="s">
        <v>26</v>
      </c>
      <c r="F33" s="31" t="s">
        <v>25</v>
      </c>
    </row>
    <row r="34" spans="1:7" ht="17.100000000000001" customHeight="1">
      <c r="A34" s="22"/>
      <c r="B34" s="35" t="s">
        <v>24</v>
      </c>
      <c r="C34" s="34" t="s">
        <v>23</v>
      </c>
      <c r="D34" s="36"/>
      <c r="E34" s="32" t="s">
        <v>22</v>
      </c>
      <c r="F34" s="31"/>
    </row>
    <row r="35" spans="1:7" ht="17.100000000000001" customHeight="1">
      <c r="A35" s="21"/>
      <c r="B35" s="35" t="s">
        <v>21</v>
      </c>
      <c r="C35" s="34" t="s">
        <v>20</v>
      </c>
      <c r="D35" s="33"/>
      <c r="E35" s="32" t="s">
        <v>19</v>
      </c>
      <c r="F35" s="31"/>
    </row>
    <row r="36" spans="1:7" ht="27" customHeight="1">
      <c r="A36" s="17" t="s">
        <v>18</v>
      </c>
      <c r="B36" s="17"/>
      <c r="C36" s="17"/>
      <c r="D36" s="17"/>
      <c r="E36" s="17"/>
      <c r="F36" s="17"/>
    </row>
    <row r="37" spans="1:7" ht="17.100000000000001" customHeight="1">
      <c r="A37" s="23" t="s">
        <v>17</v>
      </c>
      <c r="B37" s="20" t="s">
        <v>16</v>
      </c>
      <c r="C37" s="19"/>
      <c r="D37" s="19"/>
      <c r="E37" s="19"/>
      <c r="F37" s="18"/>
    </row>
    <row r="38" spans="1:7" ht="17.100000000000001" customHeight="1">
      <c r="A38" s="28"/>
      <c r="B38" s="20" t="s">
        <v>15</v>
      </c>
      <c r="C38" s="19"/>
      <c r="D38" s="19"/>
      <c r="E38" s="19"/>
      <c r="F38" s="18"/>
    </row>
    <row r="39" spans="1:7" ht="17.100000000000001" customHeight="1">
      <c r="A39" s="28"/>
      <c r="B39" s="20"/>
      <c r="C39" s="30"/>
      <c r="D39" s="30"/>
      <c r="E39" s="30"/>
      <c r="F39" s="29"/>
    </row>
    <row r="40" spans="1:7" ht="17.100000000000001" customHeight="1">
      <c r="A40" s="28"/>
      <c r="B40" s="26"/>
      <c r="C40" s="25"/>
      <c r="D40" s="25"/>
      <c r="E40" s="25"/>
      <c r="F40" s="24"/>
      <c r="G40" t="s">
        <v>14</v>
      </c>
    </row>
    <row r="41" spans="1:7" ht="17.100000000000001" customHeight="1">
      <c r="A41" s="27"/>
      <c r="B41" s="26"/>
      <c r="C41" s="25"/>
      <c r="D41" s="25"/>
      <c r="E41" s="25"/>
      <c r="F41" s="24"/>
    </row>
    <row r="42" spans="1:7" ht="17.100000000000001" customHeight="1">
      <c r="A42" s="23" t="s">
        <v>3</v>
      </c>
      <c r="B42" s="20" t="s">
        <v>13</v>
      </c>
      <c r="C42" s="19"/>
      <c r="D42" s="19"/>
      <c r="E42" s="19"/>
      <c r="F42" s="18"/>
    </row>
    <row r="43" spans="1:7" ht="17.100000000000001" customHeight="1">
      <c r="A43" s="22"/>
      <c r="B43" s="20" t="s">
        <v>12</v>
      </c>
      <c r="C43" s="19"/>
      <c r="D43" s="19"/>
      <c r="E43" s="19"/>
      <c r="F43" s="18"/>
    </row>
    <row r="44" spans="1:7" ht="17.100000000000001" customHeight="1">
      <c r="A44" s="22"/>
      <c r="B44" s="20"/>
      <c r="C44" s="19"/>
      <c r="D44" s="19"/>
      <c r="E44" s="19"/>
      <c r="F44" s="18"/>
    </row>
    <row r="45" spans="1:7" ht="17.100000000000001" customHeight="1">
      <c r="A45" s="21"/>
      <c r="B45" s="20"/>
      <c r="C45" s="19"/>
      <c r="D45" s="19"/>
      <c r="E45" s="19"/>
      <c r="F45" s="18"/>
    </row>
    <row r="46" spans="1:7" ht="24" customHeight="1">
      <c r="A46" s="17" t="s">
        <v>11</v>
      </c>
      <c r="B46" s="17"/>
      <c r="C46" s="17"/>
      <c r="D46" s="17"/>
      <c r="E46" s="17"/>
      <c r="F46" s="17"/>
    </row>
    <row r="47" spans="1:7" ht="27" customHeight="1">
      <c r="A47" s="16" t="s">
        <v>10</v>
      </c>
      <c r="B47" s="15"/>
      <c r="C47" s="14"/>
      <c r="D47" s="16" t="s">
        <v>9</v>
      </c>
      <c r="E47" s="15"/>
      <c r="F47" s="14"/>
    </row>
    <row r="48" spans="1:7" ht="24" customHeight="1">
      <c r="A48" s="13" t="s">
        <v>8</v>
      </c>
      <c r="B48" s="12"/>
      <c r="C48" s="11"/>
      <c r="D48" s="10" t="s">
        <v>7</v>
      </c>
      <c r="E48" s="9"/>
      <c r="F48" s="8"/>
    </row>
    <row r="49" spans="1:6" ht="17.100000000000001" customHeight="1">
      <c r="A49" s="6" t="s">
        <v>6</v>
      </c>
      <c r="B49" s="7" t="s">
        <v>5</v>
      </c>
      <c r="C49" s="7" t="s">
        <v>4</v>
      </c>
      <c r="D49" s="6" t="s">
        <v>3</v>
      </c>
      <c r="E49" s="7" t="s">
        <v>2</v>
      </c>
      <c r="F49" s="7" t="s">
        <v>1</v>
      </c>
    </row>
    <row r="50" spans="1:6" ht="17.100000000000001" customHeight="1">
      <c r="A50" s="6"/>
      <c r="B50" s="4"/>
      <c r="C50" s="4"/>
      <c r="D50" s="5"/>
      <c r="E50" s="4"/>
      <c r="F50" s="3"/>
    </row>
    <row r="51" spans="1:6" ht="17.100000000000001" customHeight="1">
      <c r="A51" s="6"/>
      <c r="B51" s="4"/>
      <c r="C51" s="4"/>
      <c r="D51" s="5"/>
      <c r="E51" s="4"/>
      <c r="F51" s="3"/>
    </row>
    <row r="52" spans="1:6" ht="17.100000000000001" customHeight="1">
      <c r="A52" s="6"/>
      <c r="B52" s="4"/>
      <c r="C52" s="4"/>
      <c r="D52" s="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48:C48"/>
    <mergeCell ref="E48:F48"/>
    <mergeCell ref="A49:A52"/>
    <mergeCell ref="D49:D52"/>
    <mergeCell ref="B42:F42"/>
    <mergeCell ref="B43:F43"/>
    <mergeCell ref="B44:F44"/>
    <mergeCell ref="B45:F45"/>
    <mergeCell ref="B47:C47"/>
    <mergeCell ref="E47:F47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2" sqref="B42:F42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74"/>
      <c r="B1" s="74"/>
      <c r="C1" s="74"/>
      <c r="D1" s="74"/>
      <c r="E1" s="74"/>
      <c r="F1" s="74"/>
    </row>
    <row r="2" spans="1:10" ht="20.100000000000001" customHeight="1">
      <c r="A2" s="39" t="s">
        <v>74</v>
      </c>
      <c r="B2" s="72" t="s">
        <v>134</v>
      </c>
      <c r="C2" s="73"/>
      <c r="D2" s="72"/>
      <c r="E2" s="71" t="s">
        <v>72</v>
      </c>
      <c r="F2" s="46"/>
      <c r="G2" s="70">
        <f>SUM(D4:D8)+SUM(F4:F8)</f>
        <v>1</v>
      </c>
    </row>
    <row r="3" spans="1:10" ht="24" customHeight="1">
      <c r="A3" s="69" t="s">
        <v>133</v>
      </c>
      <c r="B3" s="68"/>
      <c r="C3" s="67" t="s">
        <v>132</v>
      </c>
      <c r="D3" s="67" t="s">
        <v>68</v>
      </c>
      <c r="E3" s="67" t="s">
        <v>69</v>
      </c>
      <c r="F3" s="66" t="s">
        <v>68</v>
      </c>
    </row>
    <row r="4" spans="1:10" ht="17.100000000000001" customHeight="1">
      <c r="A4" s="39" t="s">
        <v>131</v>
      </c>
      <c r="B4" s="65">
        <v>684000</v>
      </c>
      <c r="C4" s="58" t="s">
        <v>130</v>
      </c>
      <c r="D4" s="57">
        <v>0.02</v>
      </c>
      <c r="E4" s="56" t="s">
        <v>65</v>
      </c>
      <c r="F4" s="57">
        <v>0.2</v>
      </c>
    </row>
    <row r="5" spans="1:10" ht="17.100000000000001" customHeight="1">
      <c r="A5" s="39" t="s">
        <v>129</v>
      </c>
      <c r="B5" s="60">
        <f>B6-B4</f>
        <v>455500</v>
      </c>
      <c r="C5" s="56" t="s">
        <v>63</v>
      </c>
      <c r="D5" s="57">
        <v>0.02</v>
      </c>
      <c r="E5" s="56" t="s">
        <v>62</v>
      </c>
      <c r="F5" s="57">
        <v>0.22</v>
      </c>
      <c r="G5" s="64">
        <f>B7+B6</f>
        <v>54216500</v>
      </c>
    </row>
    <row r="6" spans="1:10" ht="17.100000000000001" customHeight="1">
      <c r="A6" s="39" t="s">
        <v>128</v>
      </c>
      <c r="B6" s="60">
        <v>1139500</v>
      </c>
      <c r="C6" s="58" t="s">
        <v>127</v>
      </c>
      <c r="D6" s="57">
        <v>7.0000000000000007E-2</v>
      </c>
      <c r="E6" s="56" t="s">
        <v>59</v>
      </c>
      <c r="F6" s="57">
        <v>0.21</v>
      </c>
      <c r="G6" s="63"/>
      <c r="H6" s="62"/>
    </row>
    <row r="7" spans="1:10" ht="17.100000000000001" customHeight="1">
      <c r="A7" s="39" t="s">
        <v>126</v>
      </c>
      <c r="B7" s="60">
        <v>53077000</v>
      </c>
      <c r="C7" s="56" t="s">
        <v>125</v>
      </c>
      <c r="D7" s="57">
        <v>0.21</v>
      </c>
      <c r="E7" s="56" t="s">
        <v>56</v>
      </c>
      <c r="F7" s="57">
        <v>0.05</v>
      </c>
      <c r="G7" s="61"/>
    </row>
    <row r="8" spans="1:10" ht="17.100000000000001" customHeight="1">
      <c r="A8" s="39" t="s">
        <v>124</v>
      </c>
      <c r="B8" s="60">
        <v>60000000</v>
      </c>
      <c r="C8" s="58" t="s">
        <v>123</v>
      </c>
      <c r="D8" s="57">
        <v>0</v>
      </c>
      <c r="E8" s="56"/>
      <c r="F8" s="57"/>
    </row>
    <row r="9" spans="1:10" ht="17.100000000000001" customHeight="1">
      <c r="A9" s="39" t="s">
        <v>122</v>
      </c>
      <c r="B9" s="59">
        <f>B7/B8</f>
        <v>0.88461666666666672</v>
      </c>
      <c r="C9" s="58"/>
      <c r="D9" s="57"/>
      <c r="E9" s="56"/>
      <c r="F9" s="55"/>
    </row>
    <row r="10" spans="1:10" ht="27.95" customHeight="1">
      <c r="A10" s="17" t="s">
        <v>121</v>
      </c>
      <c r="B10" s="17"/>
      <c r="C10" s="17"/>
      <c r="D10" s="17"/>
      <c r="E10" s="17"/>
      <c r="F10" s="17"/>
    </row>
    <row r="11" spans="1:10" ht="17.100000000000001" customHeight="1">
      <c r="A11" s="45" t="s">
        <v>120</v>
      </c>
      <c r="B11" s="39" t="s">
        <v>119</v>
      </c>
      <c r="C11" s="39" t="s">
        <v>118</v>
      </c>
      <c r="D11" s="39" t="s">
        <v>117</v>
      </c>
      <c r="E11" s="39"/>
      <c r="F11" s="32" t="s">
        <v>116</v>
      </c>
    </row>
    <row r="12" spans="1:10" ht="17.100000000000001" customHeight="1">
      <c r="A12" s="45"/>
      <c r="B12" s="52" t="s">
        <v>115</v>
      </c>
      <c r="C12" s="46">
        <v>1</v>
      </c>
      <c r="D12" s="53" t="s">
        <v>114</v>
      </c>
      <c r="E12" s="52"/>
      <c r="F12" s="46"/>
      <c r="J12" s="54">
        <v>93050750</v>
      </c>
    </row>
    <row r="13" spans="1:10" ht="17.100000000000001" customHeight="1">
      <c r="A13" s="45"/>
      <c r="B13" s="52" t="s">
        <v>113</v>
      </c>
      <c r="C13" s="46">
        <v>2</v>
      </c>
      <c r="D13" s="53"/>
      <c r="E13" s="52"/>
      <c r="F13" s="46"/>
    </row>
    <row r="14" spans="1:10" ht="17.100000000000001" customHeight="1">
      <c r="A14" s="45"/>
      <c r="B14" s="52" t="s">
        <v>112</v>
      </c>
      <c r="C14" s="46">
        <v>0</v>
      </c>
      <c r="D14" s="53" t="s">
        <v>111</v>
      </c>
      <c r="E14" s="52"/>
      <c r="F14" s="51"/>
    </row>
    <row r="15" spans="1:10" ht="17.100000000000001" customHeight="1">
      <c r="A15" s="45"/>
      <c r="B15" s="52"/>
      <c r="C15" s="46"/>
      <c r="D15" s="53"/>
      <c r="E15" s="52"/>
      <c r="F15" s="51"/>
    </row>
    <row r="16" spans="1:10" ht="27.95" customHeight="1">
      <c r="A16" s="17"/>
      <c r="B16" s="17"/>
      <c r="C16" s="17"/>
      <c r="D16" s="17"/>
      <c r="E16" s="17"/>
      <c r="F16" s="17"/>
    </row>
    <row r="17" spans="1:6" ht="18.95" customHeight="1">
      <c r="A17" s="50"/>
      <c r="B17" s="39" t="s">
        <v>110</v>
      </c>
      <c r="C17" s="39" t="s">
        <v>109</v>
      </c>
      <c r="D17" s="39" t="s">
        <v>108</v>
      </c>
      <c r="E17" s="49" t="s">
        <v>107</v>
      </c>
      <c r="F17" s="48"/>
    </row>
    <row r="18" spans="1:6" ht="17.100000000000001" customHeight="1">
      <c r="A18" s="45" t="s">
        <v>106</v>
      </c>
      <c r="B18" s="44"/>
      <c r="C18" s="44"/>
      <c r="D18" s="43"/>
      <c r="E18" s="42"/>
      <c r="F18" s="41"/>
    </row>
    <row r="19" spans="1:6" ht="17.100000000000001" customHeight="1">
      <c r="A19" s="45"/>
      <c r="B19" s="44"/>
      <c r="C19" s="44"/>
      <c r="D19" s="43"/>
      <c r="E19" s="42"/>
      <c r="F19" s="41"/>
    </row>
    <row r="20" spans="1:6" ht="17.100000000000001" customHeight="1">
      <c r="A20" s="45"/>
      <c r="B20" s="44"/>
      <c r="C20" s="44"/>
      <c r="D20" s="43"/>
      <c r="E20" s="42"/>
      <c r="F20" s="41"/>
    </row>
    <row r="21" spans="1:6" ht="17.100000000000001" customHeight="1">
      <c r="A21" s="45"/>
      <c r="B21" s="44"/>
      <c r="C21" s="44"/>
      <c r="D21" s="43"/>
      <c r="E21" s="42"/>
      <c r="F21" s="41"/>
    </row>
    <row r="22" spans="1:6" ht="17.100000000000001" customHeight="1">
      <c r="A22" s="45"/>
      <c r="B22" s="44"/>
      <c r="C22" s="44"/>
      <c r="D22" s="43"/>
      <c r="E22" s="42"/>
      <c r="F22" s="41"/>
    </row>
    <row r="23" spans="1:6" ht="17.100000000000001" customHeight="1">
      <c r="A23" s="47"/>
      <c r="B23" s="44"/>
      <c r="C23" s="46"/>
      <c r="D23" s="43"/>
      <c r="E23" s="42"/>
      <c r="F23" s="41"/>
    </row>
    <row r="24" spans="1:6" ht="17.100000000000001" customHeight="1">
      <c r="A24" s="45" t="s">
        <v>36</v>
      </c>
      <c r="B24" s="44"/>
      <c r="C24" s="44"/>
      <c r="D24" s="43"/>
      <c r="E24" s="42"/>
      <c r="F24" s="41"/>
    </row>
    <row r="25" spans="1:6" ht="17.100000000000001" customHeight="1">
      <c r="A25" s="45"/>
      <c r="B25" s="44"/>
      <c r="C25" s="44"/>
      <c r="D25" s="43"/>
      <c r="E25" s="42"/>
      <c r="F25" s="41"/>
    </row>
    <row r="26" spans="1:6" ht="17.100000000000001" customHeight="1">
      <c r="A26" s="45"/>
      <c r="B26" s="44"/>
      <c r="C26" s="44"/>
      <c r="D26" s="43"/>
      <c r="E26" s="42"/>
      <c r="F26" s="41"/>
    </row>
    <row r="27" spans="1:6" ht="17.100000000000001" customHeight="1">
      <c r="A27" s="45"/>
      <c r="B27" s="44"/>
      <c r="C27" s="44"/>
      <c r="D27" s="43"/>
      <c r="E27" s="42"/>
      <c r="F27" s="41"/>
    </row>
    <row r="28" spans="1:6" ht="17.100000000000001" customHeight="1">
      <c r="A28" s="45"/>
      <c r="B28" s="44"/>
      <c r="C28" s="44"/>
      <c r="D28" s="43"/>
      <c r="E28" s="42"/>
      <c r="F28" s="41"/>
    </row>
    <row r="29" spans="1:6" ht="17.100000000000001" customHeight="1">
      <c r="A29" s="45"/>
      <c r="B29" s="44"/>
      <c r="C29" s="44"/>
      <c r="D29" s="43"/>
      <c r="E29" s="42"/>
      <c r="F29" s="41"/>
    </row>
    <row r="30" spans="1:6" ht="26.1" customHeight="1">
      <c r="A30" s="17" t="s">
        <v>89</v>
      </c>
      <c r="B30" s="17"/>
      <c r="C30" s="17"/>
      <c r="D30" s="17"/>
      <c r="E30" s="17"/>
      <c r="F30" s="17"/>
    </row>
    <row r="31" spans="1:6" ht="17.100000000000001" customHeight="1">
      <c r="A31" s="23" t="s">
        <v>78</v>
      </c>
      <c r="B31" s="40" t="s">
        <v>104</v>
      </c>
      <c r="C31" s="34" t="s">
        <v>105</v>
      </c>
      <c r="D31" s="23" t="s">
        <v>76</v>
      </c>
      <c r="E31" s="39" t="s">
        <v>104</v>
      </c>
      <c r="F31" s="31" t="s">
        <v>103</v>
      </c>
    </row>
    <row r="32" spans="1:6" ht="17.100000000000001" customHeight="1">
      <c r="A32" s="28"/>
      <c r="B32" s="38" t="s">
        <v>102</v>
      </c>
      <c r="C32" s="34" t="s">
        <v>101</v>
      </c>
      <c r="D32" s="37"/>
      <c r="E32" s="32" t="s">
        <v>100</v>
      </c>
      <c r="F32" s="31" t="s">
        <v>96</v>
      </c>
    </row>
    <row r="33" spans="1:7" ht="17.100000000000001" customHeight="1">
      <c r="A33" s="28"/>
      <c r="B33" s="35" t="s">
        <v>99</v>
      </c>
      <c r="C33" s="34" t="s">
        <v>98</v>
      </c>
      <c r="D33" s="37"/>
      <c r="E33" s="32" t="s">
        <v>97</v>
      </c>
      <c r="F33" s="31" t="s">
        <v>96</v>
      </c>
    </row>
    <row r="34" spans="1:7" ht="17.100000000000001" customHeight="1">
      <c r="A34" s="22"/>
      <c r="B34" s="35" t="s">
        <v>95</v>
      </c>
      <c r="C34" s="34" t="s">
        <v>94</v>
      </c>
      <c r="D34" s="36"/>
      <c r="E34" s="32" t="s">
        <v>93</v>
      </c>
      <c r="F34" s="31"/>
    </row>
    <row r="35" spans="1:7" ht="17.100000000000001" customHeight="1">
      <c r="A35" s="21"/>
      <c r="B35" s="35" t="s">
        <v>92</v>
      </c>
      <c r="C35" s="34" t="s">
        <v>91</v>
      </c>
      <c r="D35" s="33"/>
      <c r="E35" s="32" t="s">
        <v>90</v>
      </c>
      <c r="F35" s="31"/>
    </row>
    <row r="36" spans="1:7" ht="27" customHeight="1">
      <c r="A36" s="17" t="s">
        <v>89</v>
      </c>
      <c r="B36" s="17"/>
      <c r="C36" s="17"/>
      <c r="D36" s="17"/>
      <c r="E36" s="17"/>
      <c r="F36" s="17"/>
    </row>
    <row r="37" spans="1:7" ht="17.100000000000001" customHeight="1">
      <c r="A37" s="23" t="s">
        <v>17</v>
      </c>
      <c r="B37" s="20" t="s">
        <v>88</v>
      </c>
      <c r="C37" s="19"/>
      <c r="D37" s="19"/>
      <c r="E37" s="19"/>
      <c r="F37" s="18"/>
    </row>
    <row r="38" spans="1:7" ht="17.100000000000001" customHeight="1">
      <c r="A38" s="28"/>
      <c r="B38" s="20" t="s">
        <v>87</v>
      </c>
      <c r="C38" s="19"/>
      <c r="D38" s="19"/>
      <c r="E38" s="19"/>
      <c r="F38" s="18"/>
    </row>
    <row r="39" spans="1:7" ht="17.100000000000001" customHeight="1">
      <c r="A39" s="28"/>
      <c r="B39" s="20" t="s">
        <v>86</v>
      </c>
      <c r="C39" s="30"/>
      <c r="D39" s="30"/>
      <c r="E39" s="30"/>
      <c r="F39" s="29"/>
    </row>
    <row r="40" spans="1:7" ht="17.100000000000001" customHeight="1">
      <c r="A40" s="28"/>
      <c r="B40" s="26"/>
      <c r="C40" s="25"/>
      <c r="D40" s="25"/>
      <c r="E40" s="25"/>
      <c r="F40" s="24"/>
      <c r="G40" t="s">
        <v>85</v>
      </c>
    </row>
    <row r="41" spans="1:7" ht="17.100000000000001" customHeight="1">
      <c r="A41" s="27"/>
      <c r="B41" s="26"/>
      <c r="C41" s="25"/>
      <c r="D41" s="25"/>
      <c r="E41" s="25"/>
      <c r="F41" s="24"/>
    </row>
    <row r="42" spans="1:7" ht="17.100000000000001" customHeight="1">
      <c r="A42" s="23" t="s">
        <v>76</v>
      </c>
      <c r="B42" s="20" t="s">
        <v>84</v>
      </c>
      <c r="C42" s="19"/>
      <c r="D42" s="19"/>
      <c r="E42" s="19"/>
      <c r="F42" s="18"/>
    </row>
    <row r="43" spans="1:7" ht="17.100000000000001" customHeight="1">
      <c r="A43" s="22"/>
      <c r="B43" s="20" t="s">
        <v>83</v>
      </c>
      <c r="C43" s="19"/>
      <c r="D43" s="19"/>
      <c r="E43" s="19"/>
      <c r="F43" s="18"/>
    </row>
    <row r="44" spans="1:7" ht="17.100000000000001" customHeight="1">
      <c r="A44" s="22"/>
      <c r="B44" s="20" t="s">
        <v>82</v>
      </c>
      <c r="C44" s="19"/>
      <c r="D44" s="19"/>
      <c r="E44" s="19"/>
      <c r="F44" s="18"/>
    </row>
    <row r="45" spans="1:7" ht="17.100000000000001" customHeight="1">
      <c r="A45" s="21"/>
      <c r="B45" s="20"/>
      <c r="C45" s="19"/>
      <c r="D45" s="19"/>
      <c r="E45" s="19"/>
      <c r="F45" s="18"/>
    </row>
    <row r="46" spans="1:7" ht="24" customHeight="1">
      <c r="A46" s="17" t="s">
        <v>81</v>
      </c>
      <c r="B46" s="17"/>
      <c r="C46" s="17"/>
      <c r="D46" s="17"/>
      <c r="E46" s="17"/>
      <c r="F46" s="17"/>
    </row>
    <row r="47" spans="1:7" ht="27" customHeight="1">
      <c r="A47" s="16" t="s">
        <v>78</v>
      </c>
      <c r="B47" s="15"/>
      <c r="C47" s="14"/>
      <c r="D47" s="16" t="s">
        <v>76</v>
      </c>
      <c r="E47" s="15"/>
      <c r="F47" s="14"/>
    </row>
    <row r="48" spans="1:7" ht="24" customHeight="1">
      <c r="A48" s="13" t="s">
        <v>80</v>
      </c>
      <c r="B48" s="12"/>
      <c r="C48" s="11"/>
      <c r="D48" s="10" t="s">
        <v>79</v>
      </c>
      <c r="E48" s="9"/>
      <c r="F48" s="8"/>
    </row>
    <row r="49" spans="1:6" ht="17.100000000000001" customHeight="1">
      <c r="A49" s="6" t="s">
        <v>78</v>
      </c>
      <c r="B49" s="7" t="s">
        <v>5</v>
      </c>
      <c r="C49" s="7" t="s">
        <v>77</v>
      </c>
      <c r="D49" s="6" t="s">
        <v>76</v>
      </c>
      <c r="E49" s="7" t="s">
        <v>75</v>
      </c>
      <c r="F49" s="7" t="s">
        <v>1</v>
      </c>
    </row>
    <row r="50" spans="1:6" ht="17.100000000000001" customHeight="1">
      <c r="A50" s="6"/>
      <c r="B50" s="4"/>
      <c r="C50" s="4"/>
      <c r="D50" s="5"/>
      <c r="E50" s="4"/>
      <c r="F50" s="3"/>
    </row>
    <row r="51" spans="1:6" ht="17.100000000000001" customHeight="1">
      <c r="A51" s="6"/>
      <c r="B51" s="4"/>
      <c r="C51" s="4"/>
      <c r="D51" s="5"/>
      <c r="E51" s="4"/>
      <c r="F51" s="3"/>
    </row>
    <row r="52" spans="1:6" ht="17.100000000000001" customHeight="1">
      <c r="A52" s="6"/>
      <c r="B52" s="4"/>
      <c r="C52" s="4"/>
      <c r="D52" s="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2" sqref="B42:F42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74"/>
      <c r="B1" s="74"/>
      <c r="C1" s="74"/>
      <c r="D1" s="74"/>
      <c r="E1" s="74"/>
      <c r="F1" s="74"/>
    </row>
    <row r="2" spans="1:10" ht="20.100000000000001" customHeight="1">
      <c r="A2" s="39" t="s">
        <v>74</v>
      </c>
      <c r="B2" s="72" t="s">
        <v>144</v>
      </c>
      <c r="C2" s="73"/>
      <c r="D2" s="72"/>
      <c r="E2" s="71" t="s">
        <v>72</v>
      </c>
      <c r="F2" s="46"/>
      <c r="G2" s="70">
        <f>SUM(D4:D8)+SUM(F4:F8)</f>
        <v>1</v>
      </c>
    </row>
    <row r="3" spans="1:10" ht="24" customHeight="1">
      <c r="A3" s="69" t="s">
        <v>133</v>
      </c>
      <c r="B3" s="68"/>
      <c r="C3" s="67" t="s">
        <v>132</v>
      </c>
      <c r="D3" s="67" t="s">
        <v>68</v>
      </c>
      <c r="E3" s="67" t="s">
        <v>69</v>
      </c>
      <c r="F3" s="66" t="s">
        <v>68</v>
      </c>
    </row>
    <row r="4" spans="1:10" ht="17.100000000000001" customHeight="1">
      <c r="A4" s="39" t="s">
        <v>131</v>
      </c>
      <c r="B4" s="65">
        <v>698000</v>
      </c>
      <c r="C4" s="58" t="s">
        <v>130</v>
      </c>
      <c r="D4" s="57">
        <v>0.08</v>
      </c>
      <c r="E4" s="56" t="s">
        <v>65</v>
      </c>
      <c r="F4" s="57">
        <v>0.15</v>
      </c>
    </row>
    <row r="5" spans="1:10" ht="17.100000000000001" customHeight="1">
      <c r="A5" s="39" t="s">
        <v>129</v>
      </c>
      <c r="B5" s="60">
        <f>B6-B4</f>
        <v>446000</v>
      </c>
      <c r="C5" s="56" t="s">
        <v>63</v>
      </c>
      <c r="D5" s="57">
        <v>0.09</v>
      </c>
      <c r="E5" s="56" t="s">
        <v>62</v>
      </c>
      <c r="F5" s="57">
        <v>0.24</v>
      </c>
      <c r="G5" s="64">
        <f>B7+B6</f>
        <v>55365000</v>
      </c>
    </row>
    <row r="6" spans="1:10" ht="17.100000000000001" customHeight="1">
      <c r="A6" s="39" t="s">
        <v>128</v>
      </c>
      <c r="B6" s="60">
        <v>1144000</v>
      </c>
      <c r="C6" s="58" t="s">
        <v>127</v>
      </c>
      <c r="D6" s="57">
        <v>0.04</v>
      </c>
      <c r="E6" s="56" t="s">
        <v>59</v>
      </c>
      <c r="F6" s="57">
        <v>0</v>
      </c>
      <c r="G6" s="63"/>
      <c r="H6" s="62"/>
    </row>
    <row r="7" spans="1:10" ht="17.100000000000001" customHeight="1">
      <c r="A7" s="39" t="s">
        <v>126</v>
      </c>
      <c r="B7" s="60">
        <v>54221000</v>
      </c>
      <c r="C7" s="56" t="s">
        <v>125</v>
      </c>
      <c r="D7" s="57">
        <v>0.15</v>
      </c>
      <c r="E7" s="56" t="s">
        <v>56</v>
      </c>
      <c r="F7" s="57">
        <v>0.13</v>
      </c>
      <c r="G7" s="61"/>
    </row>
    <row r="8" spans="1:10" ht="17.100000000000001" customHeight="1">
      <c r="A8" s="39" t="s">
        <v>124</v>
      </c>
      <c r="B8" s="60">
        <v>60000000</v>
      </c>
      <c r="C8" s="58" t="s">
        <v>123</v>
      </c>
      <c r="D8" s="57">
        <v>0.12</v>
      </c>
      <c r="E8" s="56"/>
      <c r="F8" s="57"/>
    </row>
    <row r="9" spans="1:10" ht="17.100000000000001" customHeight="1">
      <c r="A9" s="39" t="s">
        <v>122</v>
      </c>
      <c r="B9" s="59">
        <f>B7/B8</f>
        <v>0.90368333333333328</v>
      </c>
      <c r="C9" s="58"/>
      <c r="D9" s="57"/>
      <c r="E9" s="56"/>
      <c r="F9" s="55"/>
    </row>
    <row r="10" spans="1:10" ht="27.95" customHeight="1">
      <c r="A10" s="17" t="s">
        <v>121</v>
      </c>
      <c r="B10" s="17"/>
      <c r="C10" s="17"/>
      <c r="D10" s="17"/>
      <c r="E10" s="17"/>
      <c r="F10" s="17"/>
    </row>
    <row r="11" spans="1:10" ht="17.100000000000001" customHeight="1">
      <c r="A11" s="45" t="s">
        <v>120</v>
      </c>
      <c r="B11" s="39" t="s">
        <v>119</v>
      </c>
      <c r="C11" s="39" t="s">
        <v>118</v>
      </c>
      <c r="D11" s="39" t="s">
        <v>117</v>
      </c>
      <c r="E11" s="39"/>
      <c r="F11" s="32" t="s">
        <v>116</v>
      </c>
    </row>
    <row r="12" spans="1:10" ht="17.100000000000001" customHeight="1">
      <c r="A12" s="45"/>
      <c r="B12" s="52" t="s">
        <v>115</v>
      </c>
      <c r="C12" s="46">
        <v>2</v>
      </c>
      <c r="D12" s="53" t="s">
        <v>114</v>
      </c>
      <c r="E12" s="52"/>
      <c r="F12" s="46"/>
      <c r="J12" s="54">
        <v>93050750</v>
      </c>
    </row>
    <row r="13" spans="1:10" ht="17.100000000000001" customHeight="1">
      <c r="A13" s="45"/>
      <c r="B13" s="52" t="s">
        <v>113</v>
      </c>
      <c r="C13" s="46">
        <v>3</v>
      </c>
      <c r="D13" s="53"/>
      <c r="E13" s="52"/>
      <c r="F13" s="46"/>
    </row>
    <row r="14" spans="1:10" ht="17.100000000000001" customHeight="1">
      <c r="A14" s="45"/>
      <c r="B14" s="52" t="s">
        <v>112</v>
      </c>
      <c r="C14" s="46">
        <v>2</v>
      </c>
      <c r="D14" s="53" t="s">
        <v>111</v>
      </c>
      <c r="E14" s="52"/>
      <c r="F14" s="51"/>
    </row>
    <row r="15" spans="1:10" ht="17.100000000000001" customHeight="1">
      <c r="A15" s="45"/>
      <c r="B15" s="52"/>
      <c r="C15" s="46"/>
      <c r="D15" s="53"/>
      <c r="E15" s="52"/>
      <c r="F15" s="51"/>
    </row>
    <row r="16" spans="1:10" ht="27.95" customHeight="1">
      <c r="A16" s="17"/>
      <c r="B16" s="17"/>
      <c r="C16" s="17"/>
      <c r="D16" s="17"/>
      <c r="E16" s="17"/>
      <c r="F16" s="17"/>
    </row>
    <row r="17" spans="1:6" ht="18.95" customHeight="1">
      <c r="A17" s="50"/>
      <c r="B17" s="39" t="s">
        <v>110</v>
      </c>
      <c r="C17" s="39" t="s">
        <v>109</v>
      </c>
      <c r="D17" s="39" t="s">
        <v>108</v>
      </c>
      <c r="E17" s="49" t="s">
        <v>107</v>
      </c>
      <c r="F17" s="48"/>
    </row>
    <row r="18" spans="1:6" ht="17.100000000000001" customHeight="1">
      <c r="A18" s="45" t="s">
        <v>106</v>
      </c>
      <c r="B18" s="44">
        <v>0.54166666666666663</v>
      </c>
      <c r="C18" s="44" t="s">
        <v>143</v>
      </c>
      <c r="D18" s="43">
        <v>2</v>
      </c>
      <c r="E18" s="42"/>
      <c r="F18" s="41"/>
    </row>
    <row r="19" spans="1:6" ht="17.100000000000001" customHeight="1">
      <c r="A19" s="45"/>
      <c r="B19" s="44"/>
      <c r="C19" s="44"/>
      <c r="D19" s="43"/>
      <c r="E19" s="42"/>
      <c r="F19" s="41"/>
    </row>
    <row r="20" spans="1:6" ht="17.100000000000001" customHeight="1">
      <c r="A20" s="45"/>
      <c r="B20" s="44"/>
      <c r="C20" s="44"/>
      <c r="D20" s="43"/>
      <c r="E20" s="42"/>
      <c r="F20" s="41"/>
    </row>
    <row r="21" spans="1:6" ht="17.100000000000001" customHeight="1">
      <c r="A21" s="45"/>
      <c r="B21" s="44"/>
      <c r="C21" s="44"/>
      <c r="D21" s="43"/>
      <c r="E21" s="42"/>
      <c r="F21" s="41"/>
    </row>
    <row r="22" spans="1:6" ht="17.100000000000001" customHeight="1">
      <c r="A22" s="45"/>
      <c r="B22" s="44"/>
      <c r="C22" s="44"/>
      <c r="D22" s="43"/>
      <c r="E22" s="42"/>
      <c r="F22" s="41"/>
    </row>
    <row r="23" spans="1:6" ht="17.100000000000001" customHeight="1">
      <c r="A23" s="47"/>
      <c r="B23" s="44"/>
      <c r="C23" s="46"/>
      <c r="D23" s="43"/>
      <c r="E23" s="42"/>
      <c r="F23" s="41"/>
    </row>
    <row r="24" spans="1:6" ht="17.100000000000001" customHeight="1">
      <c r="A24" s="45" t="s">
        <v>36</v>
      </c>
      <c r="B24" s="44"/>
      <c r="C24" s="44"/>
      <c r="D24" s="43"/>
      <c r="E24" s="42"/>
      <c r="F24" s="41"/>
    </row>
    <row r="25" spans="1:6" ht="17.100000000000001" customHeight="1">
      <c r="A25" s="45"/>
      <c r="B25" s="44"/>
      <c r="C25" s="44"/>
      <c r="D25" s="43"/>
      <c r="E25" s="42"/>
      <c r="F25" s="41"/>
    </row>
    <row r="26" spans="1:6" ht="17.100000000000001" customHeight="1">
      <c r="A26" s="45"/>
      <c r="B26" s="44"/>
      <c r="C26" s="44"/>
      <c r="D26" s="43"/>
      <c r="E26" s="42"/>
      <c r="F26" s="41"/>
    </row>
    <row r="27" spans="1:6" ht="17.100000000000001" customHeight="1">
      <c r="A27" s="45"/>
      <c r="B27" s="44"/>
      <c r="C27" s="44"/>
      <c r="D27" s="43"/>
      <c r="E27" s="42"/>
      <c r="F27" s="41"/>
    </row>
    <row r="28" spans="1:6" ht="17.100000000000001" customHeight="1">
      <c r="A28" s="45"/>
      <c r="B28" s="44"/>
      <c r="C28" s="44"/>
      <c r="D28" s="43"/>
      <c r="E28" s="42"/>
      <c r="F28" s="41"/>
    </row>
    <row r="29" spans="1:6" ht="17.100000000000001" customHeight="1">
      <c r="A29" s="45"/>
      <c r="B29" s="44"/>
      <c r="C29" s="44"/>
      <c r="D29" s="43"/>
      <c r="E29" s="42"/>
      <c r="F29" s="41"/>
    </row>
    <row r="30" spans="1:6" ht="26.1" customHeight="1">
      <c r="A30" s="17" t="s">
        <v>89</v>
      </c>
      <c r="B30" s="17"/>
      <c r="C30" s="17"/>
      <c r="D30" s="17"/>
      <c r="E30" s="17"/>
      <c r="F30" s="17"/>
    </row>
    <row r="31" spans="1:6" ht="17.100000000000001" customHeight="1">
      <c r="A31" s="23" t="s">
        <v>78</v>
      </c>
      <c r="B31" s="40" t="s">
        <v>104</v>
      </c>
      <c r="C31" s="34" t="s">
        <v>91</v>
      </c>
      <c r="D31" s="23" t="s">
        <v>76</v>
      </c>
      <c r="E31" s="39" t="s">
        <v>104</v>
      </c>
      <c r="F31" s="31" t="s">
        <v>142</v>
      </c>
    </row>
    <row r="32" spans="1:6" ht="17.100000000000001" customHeight="1">
      <c r="A32" s="28"/>
      <c r="B32" s="38" t="s">
        <v>102</v>
      </c>
      <c r="C32" s="34" t="s">
        <v>101</v>
      </c>
      <c r="D32" s="37"/>
      <c r="E32" s="32" t="s">
        <v>100</v>
      </c>
      <c r="F32" s="31" t="s">
        <v>96</v>
      </c>
    </row>
    <row r="33" spans="1:7" ht="17.100000000000001" customHeight="1">
      <c r="A33" s="28"/>
      <c r="B33" s="35" t="s">
        <v>99</v>
      </c>
      <c r="C33" s="34" t="s">
        <v>141</v>
      </c>
      <c r="D33" s="37"/>
      <c r="E33" s="32" t="s">
        <v>97</v>
      </c>
      <c r="F33" s="31" t="s">
        <v>140</v>
      </c>
    </row>
    <row r="34" spans="1:7" ht="17.100000000000001" customHeight="1">
      <c r="A34" s="22"/>
      <c r="B34" s="35" t="s">
        <v>95</v>
      </c>
      <c r="C34" s="34" t="s">
        <v>139</v>
      </c>
      <c r="D34" s="36"/>
      <c r="E34" s="32" t="s">
        <v>93</v>
      </c>
      <c r="F34" s="31"/>
    </row>
    <row r="35" spans="1:7" ht="17.100000000000001" customHeight="1">
      <c r="A35" s="21"/>
      <c r="B35" s="35" t="s">
        <v>92</v>
      </c>
      <c r="C35" s="34"/>
      <c r="D35" s="33"/>
      <c r="E35" s="32" t="s">
        <v>90</v>
      </c>
      <c r="F35" s="31"/>
    </row>
    <row r="36" spans="1:7" ht="27" customHeight="1">
      <c r="A36" s="17" t="s">
        <v>89</v>
      </c>
      <c r="B36" s="17"/>
      <c r="C36" s="17"/>
      <c r="D36" s="17"/>
      <c r="E36" s="17"/>
      <c r="F36" s="17"/>
    </row>
    <row r="37" spans="1:7" ht="17.100000000000001" customHeight="1">
      <c r="A37" s="23" t="s">
        <v>17</v>
      </c>
      <c r="B37" s="20" t="s">
        <v>138</v>
      </c>
      <c r="C37" s="19"/>
      <c r="D37" s="19"/>
      <c r="E37" s="19"/>
      <c r="F37" s="18"/>
    </row>
    <row r="38" spans="1:7" ht="17.100000000000001" customHeight="1">
      <c r="A38" s="28"/>
      <c r="B38" s="20"/>
      <c r="C38" s="19"/>
      <c r="D38" s="19"/>
      <c r="E38" s="19"/>
      <c r="F38" s="18"/>
    </row>
    <row r="39" spans="1:7" ht="17.100000000000001" customHeight="1">
      <c r="A39" s="28"/>
      <c r="B39" s="20"/>
      <c r="C39" s="30"/>
      <c r="D39" s="30"/>
      <c r="E39" s="30"/>
      <c r="F39" s="29"/>
    </row>
    <row r="40" spans="1:7" ht="17.100000000000001" customHeight="1">
      <c r="A40" s="28"/>
      <c r="B40" s="26"/>
      <c r="C40" s="25"/>
      <c r="D40" s="25"/>
      <c r="E40" s="25"/>
      <c r="F40" s="24"/>
      <c r="G40" t="s">
        <v>85</v>
      </c>
    </row>
    <row r="41" spans="1:7" ht="17.100000000000001" customHeight="1">
      <c r="A41" s="27"/>
      <c r="B41" s="26"/>
      <c r="C41" s="25"/>
      <c r="D41" s="25"/>
      <c r="E41" s="25"/>
      <c r="F41" s="24"/>
    </row>
    <row r="42" spans="1:7" ht="17.100000000000001" customHeight="1">
      <c r="A42" s="23" t="s">
        <v>76</v>
      </c>
      <c r="B42" s="20" t="s">
        <v>137</v>
      </c>
      <c r="C42" s="19"/>
      <c r="D42" s="19"/>
      <c r="E42" s="19"/>
      <c r="F42" s="18"/>
    </row>
    <row r="43" spans="1:7" ht="17.100000000000001" customHeight="1">
      <c r="A43" s="22"/>
      <c r="B43" s="20" t="s">
        <v>136</v>
      </c>
      <c r="C43" s="19"/>
      <c r="D43" s="19"/>
      <c r="E43" s="19"/>
      <c r="F43" s="18"/>
    </row>
    <row r="44" spans="1:7" ht="17.100000000000001" customHeight="1">
      <c r="A44" s="22"/>
      <c r="B44" s="20" t="s">
        <v>135</v>
      </c>
      <c r="C44" s="19"/>
      <c r="D44" s="19"/>
      <c r="E44" s="19"/>
      <c r="F44" s="18"/>
    </row>
    <row r="45" spans="1:7" ht="17.100000000000001" customHeight="1">
      <c r="A45" s="21"/>
      <c r="B45" s="20"/>
      <c r="C45" s="19"/>
      <c r="D45" s="19"/>
      <c r="E45" s="19"/>
      <c r="F45" s="18"/>
    </row>
    <row r="46" spans="1:7" ht="24" customHeight="1">
      <c r="A46" s="17" t="s">
        <v>81</v>
      </c>
      <c r="B46" s="17"/>
      <c r="C46" s="17"/>
      <c r="D46" s="17"/>
      <c r="E46" s="17"/>
      <c r="F46" s="17"/>
    </row>
    <row r="47" spans="1:7" ht="27" customHeight="1">
      <c r="A47" s="16" t="s">
        <v>78</v>
      </c>
      <c r="B47" s="15"/>
      <c r="C47" s="14"/>
      <c r="D47" s="16" t="s">
        <v>76</v>
      </c>
      <c r="E47" s="15"/>
      <c r="F47" s="14"/>
    </row>
    <row r="48" spans="1:7" ht="24" customHeight="1">
      <c r="A48" s="13" t="s">
        <v>80</v>
      </c>
      <c r="B48" s="12"/>
      <c r="C48" s="11"/>
      <c r="D48" s="10" t="s">
        <v>79</v>
      </c>
      <c r="E48" s="9"/>
      <c r="F48" s="8"/>
    </row>
    <row r="49" spans="1:6" ht="17.100000000000001" customHeight="1">
      <c r="A49" s="6" t="s">
        <v>78</v>
      </c>
      <c r="B49" s="7" t="s">
        <v>5</v>
      </c>
      <c r="C49" s="7" t="s">
        <v>77</v>
      </c>
      <c r="D49" s="6" t="s">
        <v>76</v>
      </c>
      <c r="E49" s="7" t="s">
        <v>75</v>
      </c>
      <c r="F49" s="7" t="s">
        <v>1</v>
      </c>
    </row>
    <row r="50" spans="1:6" ht="17.100000000000001" customHeight="1">
      <c r="A50" s="6"/>
      <c r="B50" s="4"/>
      <c r="C50" s="4"/>
      <c r="D50" s="5"/>
      <c r="E50" s="4"/>
      <c r="F50" s="3"/>
    </row>
    <row r="51" spans="1:6" ht="17.100000000000001" customHeight="1">
      <c r="A51" s="6"/>
      <c r="B51" s="4"/>
      <c r="C51" s="4"/>
      <c r="D51" s="5"/>
      <c r="E51" s="4"/>
      <c r="F51" s="3"/>
    </row>
    <row r="52" spans="1:6" ht="17.100000000000001" customHeight="1">
      <c r="A52" s="6"/>
      <c r="B52" s="4"/>
      <c r="C52" s="4"/>
      <c r="D52" s="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48:C48"/>
    <mergeCell ref="E48:F48"/>
    <mergeCell ref="A49:A52"/>
    <mergeCell ref="D49:D52"/>
    <mergeCell ref="B42:F42"/>
    <mergeCell ref="B43:F43"/>
    <mergeCell ref="B44:F44"/>
    <mergeCell ref="B45:F45"/>
    <mergeCell ref="B47:C47"/>
    <mergeCell ref="E47:F47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2" sqref="B42:F42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74"/>
      <c r="B1" s="74"/>
      <c r="C1" s="74"/>
      <c r="D1" s="74"/>
      <c r="E1" s="74"/>
      <c r="F1" s="74"/>
    </row>
    <row r="2" spans="1:10" ht="20.100000000000001" customHeight="1">
      <c r="A2" s="39" t="s">
        <v>74</v>
      </c>
      <c r="B2" s="72" t="s">
        <v>166</v>
      </c>
      <c r="C2" s="73"/>
      <c r="D2" s="72"/>
      <c r="E2" s="71" t="s">
        <v>72</v>
      </c>
      <c r="F2" s="46"/>
      <c r="G2" s="70">
        <f>SUM(D4:D8)+SUM(F4:F8)</f>
        <v>1</v>
      </c>
    </row>
    <row r="3" spans="1:10" ht="24" customHeight="1">
      <c r="A3" s="69" t="s">
        <v>133</v>
      </c>
      <c r="B3" s="68"/>
      <c r="C3" s="67" t="s">
        <v>132</v>
      </c>
      <c r="D3" s="67" t="s">
        <v>68</v>
      </c>
      <c r="E3" s="67" t="s">
        <v>69</v>
      </c>
      <c r="F3" s="66" t="s">
        <v>68</v>
      </c>
    </row>
    <row r="4" spans="1:10" ht="17.100000000000001" customHeight="1">
      <c r="A4" s="39" t="s">
        <v>131</v>
      </c>
      <c r="B4" s="65">
        <v>982000</v>
      </c>
      <c r="C4" s="58" t="s">
        <v>130</v>
      </c>
      <c r="D4" s="57">
        <v>0.03</v>
      </c>
      <c r="E4" s="56" t="s">
        <v>65</v>
      </c>
      <c r="F4" s="57">
        <v>0.06</v>
      </c>
    </row>
    <row r="5" spans="1:10" ht="17.100000000000001" customHeight="1">
      <c r="A5" s="39" t="s">
        <v>129</v>
      </c>
      <c r="B5" s="60">
        <f>B6-B4</f>
        <v>2167000</v>
      </c>
      <c r="C5" s="56" t="s">
        <v>63</v>
      </c>
      <c r="D5" s="57">
        <v>0.02</v>
      </c>
      <c r="E5" s="56" t="s">
        <v>62</v>
      </c>
      <c r="F5" s="57">
        <v>0.08</v>
      </c>
      <c r="G5" s="64">
        <f>B7+B6</f>
        <v>60519000</v>
      </c>
    </row>
    <row r="6" spans="1:10" ht="17.100000000000001" customHeight="1">
      <c r="A6" s="39" t="s">
        <v>128</v>
      </c>
      <c r="B6" s="60">
        <v>3149000</v>
      </c>
      <c r="C6" s="58" t="s">
        <v>127</v>
      </c>
      <c r="D6" s="57">
        <v>0.04</v>
      </c>
      <c r="E6" s="56" t="s">
        <v>59</v>
      </c>
      <c r="F6" s="57">
        <v>0.1</v>
      </c>
      <c r="G6" s="63"/>
      <c r="H6" s="62"/>
    </row>
    <row r="7" spans="1:10" ht="17.100000000000001" customHeight="1">
      <c r="A7" s="39" t="s">
        <v>126</v>
      </c>
      <c r="B7" s="60">
        <v>57370000</v>
      </c>
      <c r="C7" s="56" t="s">
        <v>125</v>
      </c>
      <c r="D7" s="57">
        <v>0.11</v>
      </c>
      <c r="E7" s="56" t="s">
        <v>56</v>
      </c>
      <c r="F7" s="57">
        <v>0.28000000000000003</v>
      </c>
      <c r="G7" s="61"/>
    </row>
    <row r="8" spans="1:10" ht="17.100000000000001" customHeight="1">
      <c r="A8" s="39" t="s">
        <v>124</v>
      </c>
      <c r="B8" s="60">
        <v>60000000</v>
      </c>
      <c r="C8" s="58" t="s">
        <v>123</v>
      </c>
      <c r="D8" s="57">
        <v>0.05</v>
      </c>
      <c r="E8" s="56" t="s">
        <v>165</v>
      </c>
      <c r="F8" s="57">
        <v>0.23</v>
      </c>
    </row>
    <row r="9" spans="1:10" ht="17.100000000000001" customHeight="1">
      <c r="A9" s="39" t="s">
        <v>122</v>
      </c>
      <c r="B9" s="59">
        <f>B7/B8</f>
        <v>0.95616666666666672</v>
      </c>
      <c r="C9" s="58"/>
      <c r="D9" s="57"/>
      <c r="E9" s="56"/>
      <c r="F9" s="55"/>
    </row>
    <row r="10" spans="1:10" ht="27.95" customHeight="1">
      <c r="A10" s="17" t="s">
        <v>121</v>
      </c>
      <c r="B10" s="17"/>
      <c r="C10" s="17"/>
      <c r="D10" s="17"/>
      <c r="E10" s="17"/>
      <c r="F10" s="17"/>
    </row>
    <row r="11" spans="1:10" ht="17.100000000000001" customHeight="1">
      <c r="A11" s="45" t="s">
        <v>120</v>
      </c>
      <c r="B11" s="39" t="s">
        <v>119</v>
      </c>
      <c r="C11" s="39" t="s">
        <v>118</v>
      </c>
      <c r="D11" s="39" t="s">
        <v>117</v>
      </c>
      <c r="E11" s="39"/>
      <c r="F11" s="32" t="s">
        <v>116</v>
      </c>
    </row>
    <row r="12" spans="1:10" ht="17.100000000000001" customHeight="1">
      <c r="A12" s="45"/>
      <c r="B12" s="52" t="s">
        <v>115</v>
      </c>
      <c r="C12" s="46">
        <v>1</v>
      </c>
      <c r="D12" s="53" t="s">
        <v>114</v>
      </c>
      <c r="E12" s="52"/>
      <c r="F12" s="46"/>
      <c r="J12" s="54">
        <v>93050750</v>
      </c>
    </row>
    <row r="13" spans="1:10" ht="17.100000000000001" customHeight="1">
      <c r="A13" s="45"/>
      <c r="B13" s="52" t="s">
        <v>113</v>
      </c>
      <c r="C13" s="46">
        <v>4</v>
      </c>
      <c r="D13" s="53"/>
      <c r="E13" s="52"/>
      <c r="F13" s="46"/>
    </row>
    <row r="14" spans="1:10" ht="17.100000000000001" customHeight="1">
      <c r="A14" s="45"/>
      <c r="B14" s="52" t="s">
        <v>112</v>
      </c>
      <c r="C14" s="46">
        <v>2</v>
      </c>
      <c r="D14" s="53" t="s">
        <v>111</v>
      </c>
      <c r="E14" s="52"/>
      <c r="F14" s="51"/>
    </row>
    <row r="15" spans="1:10" ht="17.100000000000001" customHeight="1">
      <c r="A15" s="45"/>
      <c r="B15" s="52"/>
      <c r="C15" s="46"/>
      <c r="D15" s="53"/>
      <c r="E15" s="52"/>
      <c r="F15" s="51"/>
    </row>
    <row r="16" spans="1:10" ht="27.95" customHeight="1">
      <c r="A16" s="17"/>
      <c r="B16" s="17"/>
      <c r="C16" s="17"/>
      <c r="D16" s="17"/>
      <c r="E16" s="17"/>
      <c r="F16" s="17"/>
    </row>
    <row r="17" spans="1:6" ht="18.95" customHeight="1">
      <c r="A17" s="50"/>
      <c r="B17" s="39" t="s">
        <v>110</v>
      </c>
      <c r="C17" s="39" t="s">
        <v>109</v>
      </c>
      <c r="D17" s="39" t="s">
        <v>108</v>
      </c>
      <c r="E17" s="49" t="s">
        <v>107</v>
      </c>
      <c r="F17" s="48"/>
    </row>
    <row r="18" spans="1:6" ht="17.100000000000001" customHeight="1">
      <c r="A18" s="45" t="s">
        <v>106</v>
      </c>
      <c r="B18" s="44"/>
      <c r="C18" s="44"/>
      <c r="D18" s="43"/>
      <c r="E18" s="42"/>
      <c r="F18" s="41"/>
    </row>
    <row r="19" spans="1:6" ht="17.100000000000001" customHeight="1">
      <c r="A19" s="45"/>
      <c r="B19" s="44"/>
      <c r="C19" s="44"/>
      <c r="D19" s="43"/>
      <c r="E19" s="42"/>
      <c r="F19" s="41"/>
    </row>
    <row r="20" spans="1:6" ht="17.100000000000001" customHeight="1">
      <c r="A20" s="45"/>
      <c r="B20" s="44"/>
      <c r="C20" s="44"/>
      <c r="D20" s="43"/>
      <c r="E20" s="42"/>
      <c r="F20" s="41"/>
    </row>
    <row r="21" spans="1:6" ht="17.100000000000001" customHeight="1">
      <c r="A21" s="45"/>
      <c r="B21" s="44"/>
      <c r="C21" s="44"/>
      <c r="D21" s="43"/>
      <c r="E21" s="42"/>
      <c r="F21" s="41"/>
    </row>
    <row r="22" spans="1:6" ht="17.100000000000001" customHeight="1">
      <c r="A22" s="45"/>
      <c r="B22" s="44"/>
      <c r="C22" s="44"/>
      <c r="D22" s="43"/>
      <c r="E22" s="42"/>
      <c r="F22" s="41"/>
    </row>
    <row r="23" spans="1:6" ht="17.100000000000001" customHeight="1">
      <c r="A23" s="47"/>
      <c r="B23" s="44"/>
      <c r="C23" s="46"/>
      <c r="D23" s="43"/>
      <c r="E23" s="42"/>
      <c r="F23" s="41"/>
    </row>
    <row r="24" spans="1:6" ht="17.100000000000001" customHeight="1">
      <c r="A24" s="45" t="s">
        <v>36</v>
      </c>
      <c r="B24" s="44">
        <v>0.72916666666666663</v>
      </c>
      <c r="C24" s="44" t="s">
        <v>164</v>
      </c>
      <c r="D24" s="43" t="s">
        <v>163</v>
      </c>
      <c r="E24" s="42" t="s">
        <v>153</v>
      </c>
      <c r="F24" s="41"/>
    </row>
    <row r="25" spans="1:6" ht="17.100000000000001" customHeight="1">
      <c r="A25" s="45"/>
      <c r="B25" s="44">
        <v>0.79166666666666663</v>
      </c>
      <c r="C25" s="44" t="s">
        <v>162</v>
      </c>
      <c r="D25" s="43" t="s">
        <v>161</v>
      </c>
      <c r="E25" s="42" t="s">
        <v>153</v>
      </c>
      <c r="F25" s="41"/>
    </row>
    <row r="26" spans="1:6" ht="17.100000000000001" customHeight="1">
      <c r="A26" s="45"/>
      <c r="B26" s="44">
        <v>0.79166666666666663</v>
      </c>
      <c r="C26" s="44" t="s">
        <v>160</v>
      </c>
      <c r="D26" s="43" t="s">
        <v>159</v>
      </c>
      <c r="E26" s="42" t="s">
        <v>153</v>
      </c>
      <c r="F26" s="41"/>
    </row>
    <row r="27" spans="1:6" ht="17.100000000000001" customHeight="1">
      <c r="A27" s="45"/>
      <c r="B27" s="44">
        <v>0.75</v>
      </c>
      <c r="C27" s="44" t="s">
        <v>158</v>
      </c>
      <c r="D27" s="43" t="s">
        <v>157</v>
      </c>
      <c r="E27" s="42" t="s">
        <v>153</v>
      </c>
      <c r="F27" s="41"/>
    </row>
    <row r="28" spans="1:6" ht="17.100000000000001" customHeight="1">
      <c r="A28" s="45"/>
      <c r="B28" s="44">
        <v>0.79166666666666663</v>
      </c>
      <c r="C28" s="44" t="s">
        <v>156</v>
      </c>
      <c r="D28" s="43">
        <v>4</v>
      </c>
      <c r="E28" s="42" t="s">
        <v>153</v>
      </c>
      <c r="F28" s="41"/>
    </row>
    <row r="29" spans="1:6" ht="17.100000000000001" customHeight="1">
      <c r="A29" s="45"/>
      <c r="B29" s="44">
        <v>0.75</v>
      </c>
      <c r="C29" s="44" t="s">
        <v>155</v>
      </c>
      <c r="D29" s="43" t="s">
        <v>154</v>
      </c>
      <c r="E29" s="42" t="s">
        <v>153</v>
      </c>
      <c r="F29" s="41"/>
    </row>
    <row r="30" spans="1:6" ht="26.1" customHeight="1">
      <c r="A30" s="17" t="s">
        <v>89</v>
      </c>
      <c r="B30" s="17"/>
      <c r="C30" s="17"/>
      <c r="D30" s="17"/>
      <c r="E30" s="17"/>
      <c r="F30" s="17"/>
    </row>
    <row r="31" spans="1:6" ht="17.100000000000001" customHeight="1">
      <c r="A31" s="23" t="s">
        <v>78</v>
      </c>
      <c r="B31" s="40" t="s">
        <v>104</v>
      </c>
      <c r="C31" s="34"/>
      <c r="D31" s="23" t="s">
        <v>76</v>
      </c>
      <c r="E31" s="39" t="s">
        <v>104</v>
      </c>
      <c r="F31" s="31"/>
    </row>
    <row r="32" spans="1:6" ht="17.100000000000001" customHeight="1">
      <c r="A32" s="28"/>
      <c r="B32" s="38" t="s">
        <v>102</v>
      </c>
      <c r="C32" s="34" t="s">
        <v>101</v>
      </c>
      <c r="D32" s="37"/>
      <c r="E32" s="32" t="s">
        <v>100</v>
      </c>
      <c r="F32" s="31" t="s">
        <v>142</v>
      </c>
    </row>
    <row r="33" spans="1:7" ht="17.100000000000001" customHeight="1">
      <c r="A33" s="28"/>
      <c r="B33" s="35" t="s">
        <v>99</v>
      </c>
      <c r="C33" s="34" t="s">
        <v>141</v>
      </c>
      <c r="D33" s="37"/>
      <c r="E33" s="32" t="s">
        <v>97</v>
      </c>
      <c r="F33" s="31" t="s">
        <v>152</v>
      </c>
    </row>
    <row r="34" spans="1:7" ht="17.100000000000001" customHeight="1">
      <c r="A34" s="22"/>
      <c r="B34" s="35" t="s">
        <v>95</v>
      </c>
      <c r="C34" s="34" t="s">
        <v>139</v>
      </c>
      <c r="D34" s="36"/>
      <c r="E34" s="32" t="s">
        <v>93</v>
      </c>
      <c r="F34" s="31" t="s">
        <v>151</v>
      </c>
    </row>
    <row r="35" spans="1:7" ht="17.100000000000001" customHeight="1">
      <c r="A35" s="21"/>
      <c r="B35" s="35" t="s">
        <v>92</v>
      </c>
      <c r="C35" s="34" t="s">
        <v>91</v>
      </c>
      <c r="D35" s="33"/>
      <c r="E35" s="32" t="s">
        <v>90</v>
      </c>
      <c r="F35" s="31" t="s">
        <v>150</v>
      </c>
    </row>
    <row r="36" spans="1:7" ht="27" customHeight="1">
      <c r="A36" s="17" t="s">
        <v>89</v>
      </c>
      <c r="B36" s="17"/>
      <c r="C36" s="17"/>
      <c r="D36" s="17"/>
      <c r="E36" s="17"/>
      <c r="F36" s="17"/>
    </row>
    <row r="37" spans="1:7" ht="17.100000000000001" customHeight="1">
      <c r="A37" s="23" t="s">
        <v>17</v>
      </c>
      <c r="B37" s="20" t="s">
        <v>138</v>
      </c>
      <c r="C37" s="19"/>
      <c r="D37" s="19"/>
      <c r="E37" s="19"/>
      <c r="F37" s="18"/>
    </row>
    <row r="38" spans="1:7" ht="17.100000000000001" customHeight="1">
      <c r="A38" s="28"/>
      <c r="B38" s="20" t="s">
        <v>149</v>
      </c>
      <c r="C38" s="19"/>
      <c r="D38" s="19"/>
      <c r="E38" s="19"/>
      <c r="F38" s="18"/>
    </row>
    <row r="39" spans="1:7" ht="17.100000000000001" customHeight="1">
      <c r="A39" s="28"/>
      <c r="B39" s="20"/>
      <c r="C39" s="30"/>
      <c r="D39" s="30"/>
      <c r="E39" s="30"/>
      <c r="F39" s="29"/>
    </row>
    <row r="40" spans="1:7" ht="17.100000000000001" customHeight="1">
      <c r="A40" s="28"/>
      <c r="B40" s="26"/>
      <c r="C40" s="25"/>
      <c r="D40" s="25"/>
      <c r="E40" s="25"/>
      <c r="F40" s="24"/>
      <c r="G40" t="s">
        <v>85</v>
      </c>
    </row>
    <row r="41" spans="1:7" ht="17.100000000000001" customHeight="1">
      <c r="A41" s="27"/>
      <c r="B41" s="26"/>
      <c r="C41" s="25"/>
      <c r="D41" s="25"/>
      <c r="E41" s="25"/>
      <c r="F41" s="24"/>
    </row>
    <row r="42" spans="1:7" ht="17.100000000000001" customHeight="1">
      <c r="A42" s="23" t="s">
        <v>76</v>
      </c>
      <c r="B42" s="20" t="s">
        <v>148</v>
      </c>
      <c r="C42" s="19"/>
      <c r="D42" s="19"/>
      <c r="E42" s="19"/>
      <c r="F42" s="18"/>
    </row>
    <row r="43" spans="1:7" ht="17.100000000000001" customHeight="1">
      <c r="A43" s="22"/>
      <c r="B43" s="20" t="s">
        <v>147</v>
      </c>
      <c r="C43" s="19"/>
      <c r="D43" s="19"/>
      <c r="E43" s="19"/>
      <c r="F43" s="18"/>
    </row>
    <row r="44" spans="1:7" ht="17.100000000000001" customHeight="1">
      <c r="A44" s="22"/>
      <c r="B44" s="20" t="s">
        <v>146</v>
      </c>
      <c r="C44" s="19"/>
      <c r="D44" s="19"/>
      <c r="E44" s="19"/>
      <c r="F44" s="18"/>
    </row>
    <row r="45" spans="1:7" ht="17.100000000000001" customHeight="1">
      <c r="A45" s="21"/>
      <c r="B45" s="20" t="s">
        <v>145</v>
      </c>
      <c r="C45" s="19"/>
      <c r="D45" s="19"/>
      <c r="E45" s="19"/>
      <c r="F45" s="18"/>
    </row>
    <row r="46" spans="1:7" ht="24" customHeight="1">
      <c r="A46" s="17" t="s">
        <v>81</v>
      </c>
      <c r="B46" s="17"/>
      <c r="C46" s="17"/>
      <c r="D46" s="17"/>
      <c r="E46" s="17"/>
      <c r="F46" s="17"/>
    </row>
    <row r="47" spans="1:7" ht="27" customHeight="1">
      <c r="A47" s="16" t="s">
        <v>78</v>
      </c>
      <c r="B47" s="15"/>
      <c r="C47" s="14"/>
      <c r="D47" s="16" t="s">
        <v>76</v>
      </c>
      <c r="E47" s="15"/>
      <c r="F47" s="14"/>
    </row>
    <row r="48" spans="1:7" ht="24" customHeight="1">
      <c r="A48" s="13" t="s">
        <v>80</v>
      </c>
      <c r="B48" s="12"/>
      <c r="C48" s="11"/>
      <c r="D48" s="10" t="s">
        <v>79</v>
      </c>
      <c r="E48" s="9"/>
      <c r="F48" s="8"/>
    </row>
    <row r="49" spans="1:6" ht="17.100000000000001" customHeight="1">
      <c r="A49" s="6" t="s">
        <v>78</v>
      </c>
      <c r="B49" s="7" t="s">
        <v>5</v>
      </c>
      <c r="C49" s="7" t="s">
        <v>77</v>
      </c>
      <c r="D49" s="6" t="s">
        <v>76</v>
      </c>
      <c r="E49" s="7" t="s">
        <v>75</v>
      </c>
      <c r="F49" s="7" t="s">
        <v>1</v>
      </c>
    </row>
    <row r="50" spans="1:6" ht="17.100000000000001" customHeight="1">
      <c r="A50" s="6"/>
      <c r="B50" s="4"/>
      <c r="C50" s="4"/>
      <c r="D50" s="5"/>
      <c r="E50" s="4"/>
      <c r="F50" s="3"/>
    </row>
    <row r="51" spans="1:6" ht="17.100000000000001" customHeight="1">
      <c r="A51" s="6"/>
      <c r="B51" s="4"/>
      <c r="C51" s="4"/>
      <c r="D51" s="5"/>
      <c r="E51" s="4"/>
      <c r="F51" s="3"/>
    </row>
    <row r="52" spans="1:6" ht="17.100000000000001" customHeight="1">
      <c r="A52" s="6"/>
      <c r="B52" s="4"/>
      <c r="C52" s="4"/>
      <c r="D52" s="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2" sqref="B42:F42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74"/>
      <c r="B1" s="74"/>
      <c r="C1" s="74"/>
      <c r="D1" s="74"/>
      <c r="E1" s="74"/>
      <c r="F1" s="74"/>
    </row>
    <row r="2" spans="1:10" ht="20.100000000000001" customHeight="1">
      <c r="A2" s="39" t="s">
        <v>74</v>
      </c>
      <c r="B2" s="72" t="s">
        <v>180</v>
      </c>
      <c r="C2" s="73"/>
      <c r="D2" s="72"/>
      <c r="E2" s="71" t="s">
        <v>72</v>
      </c>
      <c r="F2" s="46"/>
      <c r="G2" s="70">
        <f>SUM(D4:D8)+SUM(F4:F8)</f>
        <v>1</v>
      </c>
    </row>
    <row r="3" spans="1:10" ht="24" customHeight="1">
      <c r="A3" s="69" t="s">
        <v>133</v>
      </c>
      <c r="B3" s="68"/>
      <c r="C3" s="67" t="s">
        <v>132</v>
      </c>
      <c r="D3" s="67" t="s">
        <v>68</v>
      </c>
      <c r="E3" s="67" t="s">
        <v>69</v>
      </c>
      <c r="F3" s="66" t="s">
        <v>68</v>
      </c>
    </row>
    <row r="4" spans="1:10" ht="17.100000000000001" customHeight="1">
      <c r="A4" s="39" t="s">
        <v>131</v>
      </c>
      <c r="B4" s="65">
        <v>663300</v>
      </c>
      <c r="C4" s="58" t="s">
        <v>130</v>
      </c>
      <c r="D4" s="57">
        <v>0.04</v>
      </c>
      <c r="E4" s="56" t="s">
        <v>65</v>
      </c>
      <c r="F4" s="57">
        <v>0.27</v>
      </c>
    </row>
    <row r="5" spans="1:10" ht="17.100000000000001" customHeight="1">
      <c r="A5" s="39" t="s">
        <v>129</v>
      </c>
      <c r="B5" s="60">
        <f>B6-B4</f>
        <v>1779200</v>
      </c>
      <c r="C5" s="56" t="s">
        <v>63</v>
      </c>
      <c r="D5" s="57">
        <v>0.05</v>
      </c>
      <c r="E5" s="56" t="s">
        <v>62</v>
      </c>
      <c r="F5" s="57">
        <v>0.01</v>
      </c>
      <c r="G5" s="64">
        <f>B7+B6</f>
        <v>62255000</v>
      </c>
    </row>
    <row r="6" spans="1:10" ht="17.100000000000001" customHeight="1">
      <c r="A6" s="39" t="s">
        <v>128</v>
      </c>
      <c r="B6" s="60">
        <v>2442500</v>
      </c>
      <c r="C6" s="58" t="s">
        <v>127</v>
      </c>
      <c r="D6" s="57">
        <v>0.08</v>
      </c>
      <c r="E6" s="56" t="s">
        <v>59</v>
      </c>
      <c r="F6" s="57">
        <v>0</v>
      </c>
      <c r="G6" s="63"/>
      <c r="H6" s="62"/>
    </row>
    <row r="7" spans="1:10" ht="17.100000000000001" customHeight="1">
      <c r="A7" s="39" t="s">
        <v>126</v>
      </c>
      <c r="B7" s="60">
        <v>59812500</v>
      </c>
      <c r="C7" s="56" t="s">
        <v>125</v>
      </c>
      <c r="D7" s="57">
        <v>0.21</v>
      </c>
      <c r="E7" s="56" t="s">
        <v>56</v>
      </c>
      <c r="F7" s="57">
        <v>0.26</v>
      </c>
      <c r="G7" s="61"/>
    </row>
    <row r="8" spans="1:10" ht="17.100000000000001" customHeight="1">
      <c r="A8" s="39" t="s">
        <v>124</v>
      </c>
      <c r="B8" s="60">
        <v>60000000</v>
      </c>
      <c r="C8" s="58" t="s">
        <v>123</v>
      </c>
      <c r="D8" s="57">
        <v>0.08</v>
      </c>
      <c r="E8" s="56"/>
      <c r="F8" s="57"/>
    </row>
    <row r="9" spans="1:10" ht="17.100000000000001" customHeight="1">
      <c r="A9" s="39" t="s">
        <v>122</v>
      </c>
      <c r="B9" s="59">
        <f>B7/B8</f>
        <v>0.99687499999999996</v>
      </c>
      <c r="C9" s="58"/>
      <c r="D9" s="57"/>
      <c r="E9" s="56"/>
      <c r="F9" s="55"/>
    </row>
    <row r="10" spans="1:10" ht="27.95" customHeight="1">
      <c r="A10" s="17" t="s">
        <v>121</v>
      </c>
      <c r="B10" s="17"/>
      <c r="C10" s="17"/>
      <c r="D10" s="17"/>
      <c r="E10" s="17"/>
      <c r="F10" s="17"/>
    </row>
    <row r="11" spans="1:10" ht="17.100000000000001" customHeight="1">
      <c r="A11" s="45" t="s">
        <v>120</v>
      </c>
      <c r="B11" s="39" t="s">
        <v>119</v>
      </c>
      <c r="C11" s="39" t="s">
        <v>118</v>
      </c>
      <c r="D11" s="39" t="s">
        <v>117</v>
      </c>
      <c r="E11" s="39"/>
      <c r="F11" s="32" t="s">
        <v>116</v>
      </c>
    </row>
    <row r="12" spans="1:10" ht="17.100000000000001" customHeight="1">
      <c r="A12" s="45"/>
      <c r="B12" s="52" t="s">
        <v>115</v>
      </c>
      <c r="C12" s="46">
        <v>3</v>
      </c>
      <c r="D12" s="53" t="s">
        <v>114</v>
      </c>
      <c r="E12" s="52"/>
      <c r="F12" s="46"/>
      <c r="J12" s="54">
        <v>93050750</v>
      </c>
    </row>
    <row r="13" spans="1:10" ht="17.100000000000001" customHeight="1">
      <c r="A13" s="45"/>
      <c r="B13" s="52" t="s">
        <v>113</v>
      </c>
      <c r="C13" s="46">
        <v>2</v>
      </c>
      <c r="D13" s="53"/>
      <c r="E13" s="52"/>
      <c r="F13" s="46"/>
    </row>
    <row r="14" spans="1:10" ht="17.100000000000001" customHeight="1">
      <c r="A14" s="45"/>
      <c r="B14" s="52" t="s">
        <v>112</v>
      </c>
      <c r="C14" s="46">
        <v>10</v>
      </c>
      <c r="D14" s="53" t="s">
        <v>111</v>
      </c>
      <c r="E14" s="52"/>
      <c r="F14" s="51"/>
    </row>
    <row r="15" spans="1:10" ht="17.100000000000001" customHeight="1">
      <c r="A15" s="45"/>
      <c r="B15" s="52"/>
      <c r="C15" s="46"/>
      <c r="D15" s="53"/>
      <c r="E15" s="52"/>
      <c r="F15" s="51"/>
    </row>
    <row r="16" spans="1:10" ht="27.95" customHeight="1">
      <c r="A16" s="17"/>
      <c r="B16" s="17"/>
      <c r="C16" s="17"/>
      <c r="D16" s="17"/>
      <c r="E16" s="17"/>
      <c r="F16" s="17"/>
    </row>
    <row r="17" spans="1:6" ht="18.95" customHeight="1">
      <c r="A17" s="50"/>
      <c r="B17" s="39" t="s">
        <v>110</v>
      </c>
      <c r="C17" s="39" t="s">
        <v>109</v>
      </c>
      <c r="D17" s="39" t="s">
        <v>108</v>
      </c>
      <c r="E17" s="49" t="s">
        <v>107</v>
      </c>
      <c r="F17" s="48"/>
    </row>
    <row r="18" spans="1:6" ht="17.100000000000001" customHeight="1">
      <c r="A18" s="45" t="s">
        <v>106</v>
      </c>
      <c r="B18" s="44">
        <v>0.52083333333333337</v>
      </c>
      <c r="C18" s="44" t="s">
        <v>179</v>
      </c>
      <c r="D18" s="43" t="s">
        <v>178</v>
      </c>
      <c r="E18" s="42" t="s">
        <v>177</v>
      </c>
      <c r="F18" s="41"/>
    </row>
    <row r="19" spans="1:6" ht="17.100000000000001" customHeight="1">
      <c r="A19" s="45"/>
      <c r="B19" s="44">
        <v>0.54166666666666663</v>
      </c>
      <c r="C19" s="44" t="s">
        <v>176</v>
      </c>
      <c r="D19" s="43" t="s">
        <v>175</v>
      </c>
      <c r="E19" s="42"/>
      <c r="F19" s="41"/>
    </row>
    <row r="20" spans="1:6" ht="17.100000000000001" customHeight="1">
      <c r="A20" s="45"/>
      <c r="B20" s="44">
        <v>0.5</v>
      </c>
      <c r="C20" s="44" t="s">
        <v>174</v>
      </c>
      <c r="D20" s="43">
        <v>2</v>
      </c>
      <c r="E20" s="42"/>
      <c r="F20" s="41"/>
    </row>
    <row r="21" spans="1:6" ht="17.100000000000001" customHeight="1">
      <c r="A21" s="45"/>
      <c r="B21" s="44">
        <v>0.52083333333333337</v>
      </c>
      <c r="C21" s="44" t="s">
        <v>173</v>
      </c>
      <c r="D21" s="43">
        <v>4</v>
      </c>
      <c r="E21" s="42"/>
      <c r="F21" s="41"/>
    </row>
    <row r="22" spans="1:6" ht="17.100000000000001" customHeight="1">
      <c r="A22" s="45"/>
      <c r="B22" s="44"/>
      <c r="C22" s="44"/>
      <c r="D22" s="43"/>
      <c r="E22" s="42"/>
      <c r="F22" s="41"/>
    </row>
    <row r="23" spans="1:6" ht="17.100000000000001" customHeight="1">
      <c r="A23" s="47"/>
      <c r="B23" s="44"/>
      <c r="C23" s="46"/>
      <c r="D23" s="43"/>
      <c r="E23" s="42"/>
      <c r="F23" s="41"/>
    </row>
    <row r="24" spans="1:6" ht="17.100000000000001" customHeight="1">
      <c r="A24" s="45" t="s">
        <v>36</v>
      </c>
      <c r="B24" s="44">
        <v>0.79166666666666663</v>
      </c>
      <c r="C24" s="44" t="s">
        <v>172</v>
      </c>
      <c r="D24" s="43">
        <v>2</v>
      </c>
      <c r="E24" s="42"/>
      <c r="F24" s="41"/>
    </row>
    <row r="25" spans="1:6" ht="17.100000000000001" customHeight="1">
      <c r="A25" s="45"/>
      <c r="B25" s="44"/>
      <c r="C25" s="44"/>
      <c r="D25" s="43"/>
      <c r="E25" s="42"/>
      <c r="F25" s="41"/>
    </row>
    <row r="26" spans="1:6" ht="17.100000000000001" customHeight="1">
      <c r="A26" s="45"/>
      <c r="B26" s="44"/>
      <c r="C26" s="44"/>
      <c r="D26" s="43"/>
      <c r="E26" s="42"/>
      <c r="F26" s="41"/>
    </row>
    <row r="27" spans="1:6" ht="17.100000000000001" customHeight="1">
      <c r="A27" s="45"/>
      <c r="B27" s="44"/>
      <c r="C27" s="44"/>
      <c r="D27" s="43"/>
      <c r="E27" s="42"/>
      <c r="F27" s="41"/>
    </row>
    <row r="28" spans="1:6" ht="17.100000000000001" customHeight="1">
      <c r="A28" s="45"/>
      <c r="B28" s="44"/>
      <c r="C28" s="44"/>
      <c r="D28" s="43"/>
      <c r="E28" s="42"/>
      <c r="F28" s="41"/>
    </row>
    <row r="29" spans="1:6" ht="17.100000000000001" customHeight="1">
      <c r="A29" s="45"/>
      <c r="B29" s="44"/>
      <c r="C29" s="44"/>
      <c r="D29" s="43"/>
      <c r="E29" s="42"/>
      <c r="F29" s="41"/>
    </row>
    <row r="30" spans="1:6" ht="26.1" customHeight="1">
      <c r="A30" s="17" t="s">
        <v>89</v>
      </c>
      <c r="B30" s="17"/>
      <c r="C30" s="17"/>
      <c r="D30" s="17"/>
      <c r="E30" s="17"/>
      <c r="F30" s="17"/>
    </row>
    <row r="31" spans="1:6" ht="17.100000000000001" customHeight="1">
      <c r="A31" s="23" t="s">
        <v>78</v>
      </c>
      <c r="B31" s="40" t="s">
        <v>104</v>
      </c>
      <c r="C31" s="34" t="s">
        <v>171</v>
      </c>
      <c r="D31" s="23" t="s">
        <v>76</v>
      </c>
      <c r="E31" s="39" t="s">
        <v>104</v>
      </c>
      <c r="F31" s="31"/>
    </row>
    <row r="32" spans="1:6" ht="17.100000000000001" customHeight="1">
      <c r="A32" s="28"/>
      <c r="B32" s="38" t="s">
        <v>102</v>
      </c>
      <c r="C32" s="34" t="s">
        <v>101</v>
      </c>
      <c r="D32" s="37"/>
      <c r="E32" s="32" t="s">
        <v>100</v>
      </c>
      <c r="F32" s="31" t="s">
        <v>151</v>
      </c>
    </row>
    <row r="33" spans="1:7" ht="17.100000000000001" customHeight="1">
      <c r="A33" s="28"/>
      <c r="B33" s="35" t="s">
        <v>99</v>
      </c>
      <c r="C33" s="34" t="s">
        <v>141</v>
      </c>
      <c r="D33" s="37"/>
      <c r="E33" s="32" t="s">
        <v>97</v>
      </c>
      <c r="F33" s="31" t="s">
        <v>103</v>
      </c>
    </row>
    <row r="34" spans="1:7" ht="17.100000000000001" customHeight="1">
      <c r="A34" s="22"/>
      <c r="B34" s="35" t="s">
        <v>95</v>
      </c>
      <c r="C34" s="34" t="s">
        <v>98</v>
      </c>
      <c r="D34" s="36"/>
      <c r="E34" s="32" t="s">
        <v>93</v>
      </c>
      <c r="F34" s="31" t="s">
        <v>96</v>
      </c>
    </row>
    <row r="35" spans="1:7" ht="17.100000000000001" customHeight="1">
      <c r="A35" s="21"/>
      <c r="B35" s="35" t="s">
        <v>92</v>
      </c>
      <c r="C35" s="34" t="s">
        <v>91</v>
      </c>
      <c r="D35" s="33"/>
      <c r="E35" s="32" t="s">
        <v>90</v>
      </c>
      <c r="F35" s="31"/>
    </row>
    <row r="36" spans="1:7" ht="27" customHeight="1">
      <c r="A36" s="17" t="s">
        <v>89</v>
      </c>
      <c r="B36" s="17"/>
      <c r="C36" s="17"/>
      <c r="D36" s="17"/>
      <c r="E36" s="17"/>
      <c r="F36" s="17"/>
    </row>
    <row r="37" spans="1:7" ht="17.100000000000001" customHeight="1">
      <c r="A37" s="23" t="s">
        <v>17</v>
      </c>
      <c r="B37" s="20" t="s">
        <v>138</v>
      </c>
      <c r="C37" s="19"/>
      <c r="D37" s="19"/>
      <c r="E37" s="19"/>
      <c r="F37" s="18"/>
    </row>
    <row r="38" spans="1:7" ht="17.100000000000001" customHeight="1">
      <c r="A38" s="28"/>
      <c r="B38" s="20" t="s">
        <v>170</v>
      </c>
      <c r="C38" s="19"/>
      <c r="D38" s="19"/>
      <c r="E38" s="19"/>
      <c r="F38" s="18"/>
    </row>
    <row r="39" spans="1:7" ht="17.100000000000001" customHeight="1">
      <c r="A39" s="28"/>
      <c r="B39" s="20"/>
      <c r="C39" s="30"/>
      <c r="D39" s="30"/>
      <c r="E39" s="30"/>
      <c r="F39" s="29"/>
    </row>
    <row r="40" spans="1:7" ht="17.100000000000001" customHeight="1">
      <c r="A40" s="28"/>
      <c r="B40" s="26"/>
      <c r="C40" s="25"/>
      <c r="D40" s="25"/>
      <c r="E40" s="25"/>
      <c r="F40" s="24"/>
      <c r="G40" t="s">
        <v>85</v>
      </c>
    </row>
    <row r="41" spans="1:7" ht="17.100000000000001" customHeight="1">
      <c r="A41" s="27"/>
      <c r="B41" s="26"/>
      <c r="C41" s="25"/>
      <c r="D41" s="25"/>
      <c r="E41" s="25"/>
      <c r="F41" s="24"/>
    </row>
    <row r="42" spans="1:7" ht="17.100000000000001" customHeight="1">
      <c r="A42" s="23" t="s">
        <v>76</v>
      </c>
      <c r="B42" s="20" t="s">
        <v>169</v>
      </c>
      <c r="C42" s="19"/>
      <c r="D42" s="19"/>
      <c r="E42" s="19"/>
      <c r="F42" s="18"/>
    </row>
    <row r="43" spans="1:7" ht="17.100000000000001" customHeight="1">
      <c r="A43" s="22"/>
      <c r="B43" s="20" t="s">
        <v>168</v>
      </c>
      <c r="C43" s="19"/>
      <c r="D43" s="19"/>
      <c r="E43" s="19"/>
      <c r="F43" s="18"/>
    </row>
    <row r="44" spans="1:7" ht="17.100000000000001" customHeight="1">
      <c r="A44" s="22"/>
      <c r="B44" s="20" t="s">
        <v>167</v>
      </c>
      <c r="C44" s="19"/>
      <c r="D44" s="19"/>
      <c r="E44" s="19"/>
      <c r="F44" s="18"/>
    </row>
    <row r="45" spans="1:7" ht="17.100000000000001" customHeight="1">
      <c r="A45" s="21"/>
      <c r="B45" s="20"/>
      <c r="C45" s="19"/>
      <c r="D45" s="19"/>
      <c r="E45" s="19"/>
      <c r="F45" s="18"/>
    </row>
    <row r="46" spans="1:7" ht="24" customHeight="1">
      <c r="A46" s="17" t="s">
        <v>81</v>
      </c>
      <c r="B46" s="17"/>
      <c r="C46" s="17"/>
      <c r="D46" s="17"/>
      <c r="E46" s="17"/>
      <c r="F46" s="17"/>
    </row>
    <row r="47" spans="1:7" ht="27" customHeight="1">
      <c r="A47" s="16" t="s">
        <v>78</v>
      </c>
      <c r="B47" s="15"/>
      <c r="C47" s="14"/>
      <c r="D47" s="16" t="s">
        <v>76</v>
      </c>
      <c r="E47" s="15"/>
      <c r="F47" s="14"/>
    </row>
    <row r="48" spans="1:7" ht="24" customHeight="1">
      <c r="A48" s="13" t="s">
        <v>80</v>
      </c>
      <c r="B48" s="12"/>
      <c r="C48" s="11"/>
      <c r="D48" s="10" t="s">
        <v>79</v>
      </c>
      <c r="E48" s="9"/>
      <c r="F48" s="8"/>
    </row>
    <row r="49" spans="1:6" ht="17.100000000000001" customHeight="1">
      <c r="A49" s="6" t="s">
        <v>78</v>
      </c>
      <c r="B49" s="7" t="s">
        <v>5</v>
      </c>
      <c r="C49" s="7" t="s">
        <v>77</v>
      </c>
      <c r="D49" s="6" t="s">
        <v>76</v>
      </c>
      <c r="E49" s="7" t="s">
        <v>75</v>
      </c>
      <c r="F49" s="7" t="s">
        <v>1</v>
      </c>
    </row>
    <row r="50" spans="1:6" ht="17.100000000000001" customHeight="1">
      <c r="A50" s="6"/>
      <c r="B50" s="4"/>
      <c r="C50" s="4"/>
      <c r="D50" s="5"/>
      <c r="E50" s="4"/>
      <c r="F50" s="3"/>
    </row>
    <row r="51" spans="1:6" ht="17.100000000000001" customHeight="1">
      <c r="A51" s="6"/>
      <c r="B51" s="4"/>
      <c r="C51" s="4"/>
      <c r="D51" s="5"/>
      <c r="E51" s="4"/>
      <c r="F51" s="3"/>
    </row>
    <row r="52" spans="1:6" ht="17.100000000000001" customHeight="1">
      <c r="A52" s="6"/>
      <c r="B52" s="4"/>
      <c r="C52" s="4"/>
      <c r="D52" s="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22" zoomScale="120" zoomScaleNormal="120" zoomScalePageLayoutView="120" workbookViewId="0">
      <selection activeCell="B42" sqref="B42:F42"/>
    </sheetView>
  </sheetViews>
  <sheetFormatPr defaultColWidth="11.44140625" defaultRowHeight="17.25"/>
  <cols>
    <col min="1" max="1" width="12.77734375" customWidth="1"/>
    <col min="2" max="2" width="18.6640625" style="2" customWidth="1"/>
    <col min="3" max="3" width="27.77734375" style="2" customWidth="1"/>
    <col min="4" max="4" width="11.77734375" style="2" customWidth="1"/>
    <col min="5" max="5" width="18.44140625" style="2" customWidth="1"/>
    <col min="6" max="6" width="33.109375" style="1" customWidth="1"/>
    <col min="7" max="7" width="16.77734375" customWidth="1"/>
  </cols>
  <sheetData>
    <row r="1" spans="1:10" ht="36" customHeight="1">
      <c r="A1" s="74"/>
      <c r="B1" s="74"/>
      <c r="C1" s="74"/>
      <c r="D1" s="74"/>
      <c r="E1" s="74"/>
      <c r="F1" s="74"/>
    </row>
    <row r="2" spans="1:10" ht="20.100000000000001" customHeight="1">
      <c r="A2" s="39" t="s">
        <v>74</v>
      </c>
      <c r="B2" s="72" t="s">
        <v>193</v>
      </c>
      <c r="C2" s="73"/>
      <c r="D2" s="72"/>
      <c r="E2" s="71" t="s">
        <v>72</v>
      </c>
      <c r="F2" s="46"/>
      <c r="G2" s="70">
        <f>SUM(D4:D8)+SUM(F4:F8)</f>
        <v>1</v>
      </c>
    </row>
    <row r="3" spans="1:10" ht="24" customHeight="1">
      <c r="A3" s="69" t="s">
        <v>133</v>
      </c>
      <c r="B3" s="68"/>
      <c r="C3" s="67" t="s">
        <v>132</v>
      </c>
      <c r="D3" s="67" t="s">
        <v>68</v>
      </c>
      <c r="E3" s="67" t="s">
        <v>69</v>
      </c>
      <c r="F3" s="66" t="s">
        <v>68</v>
      </c>
    </row>
    <row r="4" spans="1:10" ht="17.100000000000001" customHeight="1">
      <c r="A4" s="39" t="s">
        <v>131</v>
      </c>
      <c r="B4" s="65">
        <v>697000</v>
      </c>
      <c r="C4" s="58" t="s">
        <v>130</v>
      </c>
      <c r="D4" s="57">
        <v>0</v>
      </c>
      <c r="E4" s="56" t="s">
        <v>65</v>
      </c>
      <c r="F4" s="57">
        <v>0.08</v>
      </c>
    </row>
    <row r="5" spans="1:10" ht="17.100000000000001" customHeight="1">
      <c r="A5" s="39" t="s">
        <v>129</v>
      </c>
      <c r="B5" s="60">
        <f>B6-B4</f>
        <v>639500</v>
      </c>
      <c r="C5" s="56" t="s">
        <v>63</v>
      </c>
      <c r="D5" s="57">
        <v>0.05</v>
      </c>
      <c r="E5" s="56" t="s">
        <v>62</v>
      </c>
      <c r="F5" s="57">
        <v>0.15</v>
      </c>
      <c r="G5" s="64">
        <f>B7+B6</f>
        <v>62485500</v>
      </c>
    </row>
    <row r="6" spans="1:10" ht="17.100000000000001" customHeight="1">
      <c r="A6" s="39" t="s">
        <v>128</v>
      </c>
      <c r="B6" s="60">
        <v>1336500</v>
      </c>
      <c r="C6" s="58" t="s">
        <v>127</v>
      </c>
      <c r="D6" s="57">
        <v>0.1</v>
      </c>
      <c r="E6" s="56" t="s">
        <v>59</v>
      </c>
      <c r="F6" s="57">
        <v>0.12</v>
      </c>
      <c r="G6" s="63"/>
      <c r="H6" s="62"/>
    </row>
    <row r="7" spans="1:10" ht="17.100000000000001" customHeight="1">
      <c r="A7" s="39" t="s">
        <v>126</v>
      </c>
      <c r="B7" s="60">
        <v>61149000</v>
      </c>
      <c r="C7" s="56" t="s">
        <v>125</v>
      </c>
      <c r="D7" s="57">
        <v>0.23</v>
      </c>
      <c r="E7" s="56" t="s">
        <v>56</v>
      </c>
      <c r="F7" s="57">
        <v>0.18</v>
      </c>
      <c r="G7" s="61"/>
    </row>
    <row r="8" spans="1:10" ht="17.100000000000001" customHeight="1">
      <c r="A8" s="39" t="s">
        <v>124</v>
      </c>
      <c r="B8" s="60">
        <v>60000000</v>
      </c>
      <c r="C8" s="58" t="s">
        <v>123</v>
      </c>
      <c r="D8" s="57">
        <v>0.09</v>
      </c>
      <c r="E8" s="56"/>
      <c r="F8" s="57"/>
    </row>
    <row r="9" spans="1:10" ht="17.100000000000001" customHeight="1">
      <c r="A9" s="39" t="s">
        <v>122</v>
      </c>
      <c r="B9" s="59">
        <f>B7/B8</f>
        <v>1.01915</v>
      </c>
      <c r="C9" s="58"/>
      <c r="D9" s="57"/>
      <c r="E9" s="56"/>
      <c r="F9" s="55"/>
    </row>
    <row r="10" spans="1:10" ht="27.95" customHeight="1">
      <c r="A10" s="17" t="s">
        <v>121</v>
      </c>
      <c r="B10" s="17"/>
      <c r="C10" s="17"/>
      <c r="D10" s="17"/>
      <c r="E10" s="17"/>
      <c r="F10" s="17"/>
    </row>
    <row r="11" spans="1:10" ht="17.100000000000001" customHeight="1">
      <c r="A11" s="45" t="s">
        <v>120</v>
      </c>
      <c r="B11" s="39" t="s">
        <v>119</v>
      </c>
      <c r="C11" s="39" t="s">
        <v>118</v>
      </c>
      <c r="D11" s="39" t="s">
        <v>117</v>
      </c>
      <c r="E11" s="39"/>
      <c r="F11" s="32" t="s">
        <v>116</v>
      </c>
    </row>
    <row r="12" spans="1:10" ht="17.100000000000001" customHeight="1">
      <c r="A12" s="45"/>
      <c r="B12" s="52" t="s">
        <v>115</v>
      </c>
      <c r="C12" s="46">
        <v>0</v>
      </c>
      <c r="D12" s="53" t="s">
        <v>114</v>
      </c>
      <c r="E12" s="52"/>
      <c r="F12" s="46"/>
      <c r="J12" s="54">
        <v>93050750</v>
      </c>
    </row>
    <row r="13" spans="1:10" ht="17.100000000000001" customHeight="1">
      <c r="A13" s="45"/>
      <c r="B13" s="52" t="s">
        <v>113</v>
      </c>
      <c r="C13" s="46">
        <v>2</v>
      </c>
      <c r="D13" s="53"/>
      <c r="E13" s="52"/>
      <c r="F13" s="46"/>
    </row>
    <row r="14" spans="1:10" ht="17.100000000000001" customHeight="1">
      <c r="A14" s="45"/>
      <c r="B14" s="52" t="s">
        <v>112</v>
      </c>
      <c r="C14" s="46">
        <v>2</v>
      </c>
      <c r="D14" s="53" t="s">
        <v>111</v>
      </c>
      <c r="E14" s="52"/>
      <c r="F14" s="51"/>
    </row>
    <row r="15" spans="1:10" ht="17.100000000000001" customHeight="1">
      <c r="A15" s="45"/>
      <c r="B15" s="52"/>
      <c r="C15" s="46"/>
      <c r="D15" s="53"/>
      <c r="E15" s="52"/>
      <c r="F15" s="51"/>
    </row>
    <row r="16" spans="1:10" ht="27.95" customHeight="1">
      <c r="A16" s="17"/>
      <c r="B16" s="17"/>
      <c r="C16" s="17"/>
      <c r="D16" s="17"/>
      <c r="E16" s="17"/>
      <c r="F16" s="17"/>
    </row>
    <row r="17" spans="1:6" ht="18.95" customHeight="1">
      <c r="A17" s="50"/>
      <c r="B17" s="39" t="s">
        <v>110</v>
      </c>
      <c r="C17" s="39" t="s">
        <v>109</v>
      </c>
      <c r="D17" s="39" t="s">
        <v>108</v>
      </c>
      <c r="E17" s="49" t="s">
        <v>107</v>
      </c>
      <c r="F17" s="48"/>
    </row>
    <row r="18" spans="1:6" ht="17.100000000000001" customHeight="1">
      <c r="A18" s="45" t="s">
        <v>106</v>
      </c>
      <c r="B18" s="44">
        <v>0.52083333333333337</v>
      </c>
      <c r="C18" s="44" t="s">
        <v>192</v>
      </c>
      <c r="D18" s="43">
        <v>4</v>
      </c>
      <c r="E18" s="42" t="s">
        <v>191</v>
      </c>
      <c r="F18" s="41"/>
    </row>
    <row r="19" spans="1:6" ht="17.100000000000001" customHeight="1">
      <c r="A19" s="45"/>
      <c r="B19" s="44"/>
      <c r="C19" s="44"/>
      <c r="D19" s="43"/>
      <c r="E19" s="42"/>
      <c r="F19" s="41"/>
    </row>
    <row r="20" spans="1:6" ht="17.100000000000001" customHeight="1">
      <c r="A20" s="45"/>
      <c r="B20" s="44"/>
      <c r="C20" s="44"/>
      <c r="D20" s="43"/>
      <c r="E20" s="42"/>
      <c r="F20" s="41"/>
    </row>
    <row r="21" spans="1:6" ht="17.100000000000001" customHeight="1">
      <c r="A21" s="45"/>
      <c r="B21" s="44"/>
      <c r="C21" s="44"/>
      <c r="D21" s="43"/>
      <c r="E21" s="42"/>
      <c r="F21" s="41"/>
    </row>
    <row r="22" spans="1:6" ht="17.100000000000001" customHeight="1">
      <c r="A22" s="45"/>
      <c r="B22" s="44"/>
      <c r="C22" s="44"/>
      <c r="D22" s="43"/>
      <c r="E22" s="42"/>
      <c r="F22" s="41"/>
    </row>
    <row r="23" spans="1:6" ht="17.100000000000001" customHeight="1">
      <c r="A23" s="47"/>
      <c r="B23" s="44"/>
      <c r="C23" s="46"/>
      <c r="D23" s="43"/>
      <c r="E23" s="42"/>
      <c r="F23" s="41"/>
    </row>
    <row r="24" spans="1:6" ht="17.100000000000001" customHeight="1">
      <c r="A24" s="45" t="s">
        <v>36</v>
      </c>
      <c r="B24" s="44">
        <v>0.75</v>
      </c>
      <c r="C24" s="44" t="s">
        <v>190</v>
      </c>
      <c r="D24" s="43">
        <v>13</v>
      </c>
      <c r="E24" s="42" t="s">
        <v>189</v>
      </c>
      <c r="F24" s="41"/>
    </row>
    <row r="25" spans="1:6" ht="17.100000000000001" customHeight="1">
      <c r="A25" s="45"/>
      <c r="B25" s="44"/>
      <c r="C25" s="44"/>
      <c r="D25" s="43"/>
      <c r="E25" s="42"/>
      <c r="F25" s="41"/>
    </row>
    <row r="26" spans="1:6" ht="17.100000000000001" customHeight="1">
      <c r="A26" s="45"/>
      <c r="B26" s="44"/>
      <c r="C26" s="44"/>
      <c r="D26" s="43"/>
      <c r="E26" s="42"/>
      <c r="F26" s="41"/>
    </row>
    <row r="27" spans="1:6" ht="17.100000000000001" customHeight="1">
      <c r="A27" s="45"/>
      <c r="B27" s="44"/>
      <c r="C27" s="44"/>
      <c r="D27" s="43"/>
      <c r="E27" s="42"/>
      <c r="F27" s="41"/>
    </row>
    <row r="28" spans="1:6" ht="17.100000000000001" customHeight="1">
      <c r="A28" s="45"/>
      <c r="B28" s="44"/>
      <c r="C28" s="44"/>
      <c r="D28" s="43"/>
      <c r="E28" s="42"/>
      <c r="F28" s="41"/>
    </row>
    <row r="29" spans="1:6" ht="17.100000000000001" customHeight="1">
      <c r="A29" s="45"/>
      <c r="B29" s="44"/>
      <c r="C29" s="44"/>
      <c r="D29" s="43"/>
      <c r="E29" s="42"/>
      <c r="F29" s="41"/>
    </row>
    <row r="30" spans="1:6" ht="26.1" customHeight="1">
      <c r="A30" s="17" t="s">
        <v>89</v>
      </c>
      <c r="B30" s="17"/>
      <c r="C30" s="17"/>
      <c r="D30" s="17"/>
      <c r="E30" s="17"/>
      <c r="F30" s="17"/>
    </row>
    <row r="31" spans="1:6" ht="17.100000000000001" customHeight="1">
      <c r="A31" s="23" t="s">
        <v>78</v>
      </c>
      <c r="B31" s="40" t="s">
        <v>104</v>
      </c>
      <c r="C31" s="34" t="s">
        <v>188</v>
      </c>
      <c r="D31" s="23" t="s">
        <v>76</v>
      </c>
      <c r="E31" s="39" t="s">
        <v>104</v>
      </c>
      <c r="F31" s="31" t="s">
        <v>151</v>
      </c>
    </row>
    <row r="32" spans="1:6" ht="17.100000000000001" customHeight="1">
      <c r="A32" s="28"/>
      <c r="B32" s="38" t="s">
        <v>102</v>
      </c>
      <c r="C32" s="34" t="s">
        <v>141</v>
      </c>
      <c r="D32" s="37"/>
      <c r="E32" s="32" t="s">
        <v>100</v>
      </c>
      <c r="F32" s="31" t="s">
        <v>142</v>
      </c>
    </row>
    <row r="33" spans="1:7" ht="17.100000000000001" customHeight="1">
      <c r="A33" s="28"/>
      <c r="B33" s="35" t="s">
        <v>99</v>
      </c>
      <c r="C33" s="34" t="s">
        <v>91</v>
      </c>
      <c r="D33" s="37"/>
      <c r="E33" s="32" t="s">
        <v>97</v>
      </c>
      <c r="F33" s="31" t="s">
        <v>187</v>
      </c>
    </row>
    <row r="34" spans="1:7" ht="17.100000000000001" customHeight="1">
      <c r="A34" s="22"/>
      <c r="B34" s="35" t="s">
        <v>95</v>
      </c>
      <c r="C34" s="34" t="s">
        <v>94</v>
      </c>
      <c r="D34" s="36"/>
      <c r="E34" s="32" t="s">
        <v>93</v>
      </c>
      <c r="F34" s="31"/>
    </row>
    <row r="35" spans="1:7" ht="17.100000000000001" customHeight="1">
      <c r="A35" s="21"/>
      <c r="B35" s="35" t="s">
        <v>92</v>
      </c>
      <c r="C35" s="34"/>
      <c r="D35" s="33"/>
      <c r="E35" s="32" t="s">
        <v>90</v>
      </c>
      <c r="F35" s="31"/>
    </row>
    <row r="36" spans="1:7" ht="27" customHeight="1">
      <c r="A36" s="17" t="s">
        <v>89</v>
      </c>
      <c r="B36" s="17"/>
      <c r="C36" s="17"/>
      <c r="D36" s="17"/>
      <c r="E36" s="17"/>
      <c r="F36" s="17"/>
    </row>
    <row r="37" spans="1:7" ht="17.100000000000001" customHeight="1">
      <c r="A37" s="23" t="s">
        <v>17</v>
      </c>
      <c r="B37" s="20" t="s">
        <v>186</v>
      </c>
      <c r="C37" s="19"/>
      <c r="D37" s="19"/>
      <c r="E37" s="19"/>
      <c r="F37" s="18"/>
    </row>
    <row r="38" spans="1:7" ht="17.100000000000001" customHeight="1">
      <c r="A38" s="28"/>
      <c r="B38" s="20" t="s">
        <v>185</v>
      </c>
      <c r="C38" s="19"/>
      <c r="D38" s="19"/>
      <c r="E38" s="19"/>
      <c r="F38" s="18"/>
    </row>
    <row r="39" spans="1:7" ht="17.100000000000001" customHeight="1">
      <c r="A39" s="28"/>
      <c r="B39" s="20"/>
      <c r="C39" s="30"/>
      <c r="D39" s="30"/>
      <c r="E39" s="30"/>
      <c r="F39" s="29"/>
    </row>
    <row r="40" spans="1:7" ht="17.100000000000001" customHeight="1">
      <c r="A40" s="28"/>
      <c r="B40" s="26"/>
      <c r="C40" s="25"/>
      <c r="D40" s="25"/>
      <c r="E40" s="25"/>
      <c r="F40" s="24"/>
      <c r="G40" t="s">
        <v>85</v>
      </c>
    </row>
    <row r="41" spans="1:7" ht="17.100000000000001" customHeight="1">
      <c r="A41" s="27"/>
      <c r="B41" s="26"/>
      <c r="C41" s="25"/>
      <c r="D41" s="25"/>
      <c r="E41" s="25"/>
      <c r="F41" s="24"/>
    </row>
    <row r="42" spans="1:7" ht="17.100000000000001" customHeight="1">
      <c r="A42" s="23" t="s">
        <v>76</v>
      </c>
      <c r="B42" s="20" t="s">
        <v>184</v>
      </c>
      <c r="C42" s="19"/>
      <c r="D42" s="19"/>
      <c r="E42" s="19"/>
      <c r="F42" s="18"/>
    </row>
    <row r="43" spans="1:7" ht="17.100000000000001" customHeight="1">
      <c r="A43" s="22"/>
      <c r="B43" s="20" t="s">
        <v>183</v>
      </c>
      <c r="C43" s="19"/>
      <c r="D43" s="19"/>
      <c r="E43" s="19"/>
      <c r="F43" s="18"/>
    </row>
    <row r="44" spans="1:7" ht="17.100000000000001" customHeight="1">
      <c r="A44" s="22"/>
      <c r="B44" s="20" t="s">
        <v>182</v>
      </c>
      <c r="C44" s="19"/>
      <c r="D44" s="19"/>
      <c r="E44" s="19"/>
      <c r="F44" s="18"/>
    </row>
    <row r="45" spans="1:7" ht="17.100000000000001" customHeight="1">
      <c r="A45" s="21"/>
      <c r="B45" s="20" t="s">
        <v>181</v>
      </c>
      <c r="C45" s="19"/>
      <c r="D45" s="19"/>
      <c r="E45" s="19"/>
      <c r="F45" s="18"/>
    </row>
    <row r="46" spans="1:7" ht="24" customHeight="1">
      <c r="A46" s="17" t="s">
        <v>81</v>
      </c>
      <c r="B46" s="17"/>
      <c r="C46" s="17"/>
      <c r="D46" s="17"/>
      <c r="E46" s="17"/>
      <c r="F46" s="17"/>
    </row>
    <row r="47" spans="1:7" ht="27" customHeight="1">
      <c r="A47" s="16" t="s">
        <v>78</v>
      </c>
      <c r="B47" s="15"/>
      <c r="C47" s="14"/>
      <c r="D47" s="16" t="s">
        <v>76</v>
      </c>
      <c r="E47" s="15"/>
      <c r="F47" s="14"/>
    </row>
    <row r="48" spans="1:7" ht="24" customHeight="1">
      <c r="A48" s="13" t="s">
        <v>80</v>
      </c>
      <c r="B48" s="12"/>
      <c r="C48" s="11"/>
      <c r="D48" s="10" t="s">
        <v>79</v>
      </c>
      <c r="E48" s="9"/>
      <c r="F48" s="8"/>
    </row>
    <row r="49" spans="1:6" ht="17.100000000000001" customHeight="1">
      <c r="A49" s="6" t="s">
        <v>78</v>
      </c>
      <c r="B49" s="7" t="s">
        <v>5</v>
      </c>
      <c r="C49" s="7" t="s">
        <v>77</v>
      </c>
      <c r="D49" s="6" t="s">
        <v>76</v>
      </c>
      <c r="E49" s="7" t="s">
        <v>75</v>
      </c>
      <c r="F49" s="7" t="s">
        <v>1</v>
      </c>
    </row>
    <row r="50" spans="1:6" ht="17.100000000000001" customHeight="1">
      <c r="A50" s="6"/>
      <c r="B50" s="4"/>
      <c r="C50" s="4"/>
      <c r="D50" s="5"/>
      <c r="E50" s="4"/>
      <c r="F50" s="3"/>
    </row>
    <row r="51" spans="1:6" ht="17.100000000000001" customHeight="1">
      <c r="A51" s="6"/>
      <c r="B51" s="4"/>
      <c r="C51" s="4"/>
      <c r="D51" s="5"/>
      <c r="E51" s="4"/>
      <c r="F51" s="3"/>
    </row>
    <row r="52" spans="1:6" ht="17.100000000000001" customHeight="1">
      <c r="A52" s="6"/>
      <c r="B52" s="4"/>
      <c r="C52" s="4"/>
      <c r="D52" s="5"/>
      <c r="E52" s="4"/>
      <c r="F52" s="3"/>
    </row>
    <row r="53" spans="1:6" ht="15" customHeight="1"/>
    <row r="54" spans="1:6" ht="15" customHeight="1">
      <c r="F54" s="1" t="s">
        <v>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7:C47"/>
    <mergeCell ref="E47:F47"/>
    <mergeCell ref="A48:C48"/>
    <mergeCell ref="E48:F48"/>
    <mergeCell ref="A49:A52"/>
    <mergeCell ref="D49:D52"/>
  </mergeCells>
  <phoneticPr fontId="2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6</vt:i4>
      </vt:variant>
    </vt:vector>
  </HeadingPairs>
  <TitlesOfParts>
    <vt:vector size="12" baseType="lpstr">
      <vt:lpstr>10월26일</vt:lpstr>
      <vt:lpstr>10월27일</vt:lpstr>
      <vt:lpstr>10월28일</vt:lpstr>
      <vt:lpstr>10월29일</vt:lpstr>
      <vt:lpstr>10월30일</vt:lpstr>
      <vt:lpstr>10월31일</vt:lpstr>
      <vt:lpstr>'10월26일'!Print_Area</vt:lpstr>
      <vt:lpstr>'10월27일'!Print_Area</vt:lpstr>
      <vt:lpstr>'10월28일'!Print_Area</vt:lpstr>
      <vt:lpstr>'10월29일'!Print_Area</vt:lpstr>
      <vt:lpstr>'10월30일'!Print_Area</vt:lpstr>
      <vt:lpstr>'10월31일'!Print_Area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광주 꼴라메르카토2</dc:creator>
  <cp:lastModifiedBy>광주 꼴라메르카토2</cp:lastModifiedBy>
  <dcterms:created xsi:type="dcterms:W3CDTF">2016-11-01T10:16:38Z</dcterms:created>
  <dcterms:modified xsi:type="dcterms:W3CDTF">2016-11-01T10:17:22Z</dcterms:modified>
</cp:coreProperties>
</file>